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<sst xmlns="http://schemas.openxmlformats.org/spreadsheetml/2006/main" count="2708" uniqueCount="945">
  <si>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</si>
  <si>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</si>
  <si>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</si>
  <si>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</si>
  <si>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</si>
  <si>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</si>
  <si>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</si>
  <si>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</si>
  <si>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</si>
  <si>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</si>
  <si>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</si>
  <si>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</si>
  <si>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</si>
  <si>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</si>
  <si>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</si>
  <si>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</si>
  <si>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</si>
  <si>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</si>
  <si>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</si>
  <si>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</si>
  <si>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</si>
  <si>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</si>
  <si>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</si>
  <si>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</si>
  <si>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</si>
  <si>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21839035741	</t>
  </si>
  <si>
    <t>Ctrip</t>
  </si>
  <si>
    <t>正常</t>
  </si>
  <si>
    <t>[普林塞萨港]巴拉望岛道夫酒店(Astoria Palawan)(44705257)</t>
  </si>
  <si>
    <t>高级房&lt;2人入住&gt;&lt;不退款&gt;</t>
  </si>
  <si>
    <t>USD</t>
  </si>
  <si>
    <t>Arcega/Camille,Arcega/Camille</t>
  </si>
  <si>
    <t>CA5326230120USD</t>
  </si>
  <si>
    <t>未提现</t>
  </si>
  <si>
    <t>携程开票</t>
  </si>
  <si>
    <t xml:space="preserve">2822249	</t>
  </si>
  <si>
    <t xml:space="preserve">324296	</t>
  </si>
  <si>
    <t xml:space="preserve">999222225944996	</t>
  </si>
  <si>
    <t>[东京]东京巨蛋酒店(Tokyo Dome Hotel)(37197146)</t>
  </si>
  <si>
    <t>大床房&lt;2人入住&gt;&lt;不退款&gt;</t>
  </si>
  <si>
    <t>MASUDA/KAZUHIDE</t>
  </si>
  <si>
    <t xml:space="preserve">2953308	</t>
  </si>
  <si>
    <t xml:space="preserve">	</t>
  </si>
  <si>
    <t xml:space="preserve">999222230886664	</t>
  </si>
  <si>
    <t>[普吉岛]感官度假村和泳池别墅 (政府卫生认证)(The Senses Resort &amp; Pool Villas (SHA Extra Plus))(40721494)</t>
  </si>
  <si>
    <t>海洋全景房&lt;2人入住&gt;&lt;不退款&gt;&lt;早餐&gt;</t>
  </si>
  <si>
    <t>ZHANG/ZHAOMENG,TANG/HAOQI</t>
  </si>
  <si>
    <t xml:space="preserve">2954504	</t>
  </si>
  <si>
    <t xml:space="preserve">-1440317323	</t>
  </si>
  <si>
    <t xml:space="preserve">999222236181310	</t>
  </si>
  <si>
    <t>[曼谷]康帕斯酒店集团素坤逸13巷娜娜柑橘酒店(Citrus Sukhumvit 13 Nana Bangkok by Compass Hospitality)(37205273)</t>
  </si>
  <si>
    <t>高级房&lt;2&gt;&lt;2人入住&gt;&lt;不退款&gt;</t>
  </si>
  <si>
    <t>Ruban/Patcharabhorn</t>
  </si>
  <si>
    <t xml:space="preserve">2955197	</t>
  </si>
  <si>
    <t xml:space="preserve">-1440400480	</t>
  </si>
  <si>
    <t xml:space="preserve">999221976486510	</t>
  </si>
  <si>
    <t>调整</t>
  </si>
  <si>
    <t>[新加坡]新加坡四季酒店(Four Seasons Hotel Singapore)(37206218)</t>
  </si>
  <si>
    <t>豪华房（特大床）&lt;2人入住&gt;&lt;不退款&gt;</t>
  </si>
  <si>
    <t>TANG/SCOTT ZHENBO,WU/HANHAN</t>
  </si>
  <si>
    <t xml:space="preserve">2892514	</t>
  </si>
  <si>
    <t xml:space="preserve">18677958355	</t>
  </si>
  <si>
    <t>补单</t>
  </si>
  <si>
    <t>[河内]极光高级酒店&amp;Spa(Aurora Premium Hotel &amp; Spa)(5931900)</t>
  </si>
  <si>
    <t>中心房&lt;2人入住&gt;&lt;不退款&gt;</t>
  </si>
  <si>
    <t>balanco/Ivanna,balanco/Ivanna</t>
  </si>
  <si>
    <t xml:space="preserve">1991140697	</t>
  </si>
  <si>
    <t xml:space="preserve">999222024675015	</t>
  </si>
  <si>
    <t>[曼绒市]绿中海度假村 - 全球奢华精品酒店(Pangkor Laut Resort - Small Luxury Hotels of the World)(44793423)</t>
  </si>
  <si>
    <t>花园别墅房&lt;2人入住&gt;&lt;不退款&gt;</t>
  </si>
  <si>
    <t>Hsueh/Tzu yu,Hsueh/Tzu yu</t>
  </si>
  <si>
    <t>CA5326230121USD</t>
  </si>
  <si>
    <t xml:space="preserve">2908321	</t>
  </si>
  <si>
    <t xml:space="preserve">999222068840069	</t>
  </si>
  <si>
    <t>[巴黎]巴黎共和皇冠假日酒店 - IHG 旗下酒店(Crowne Plaza Paris Republique, an IHG Hotel)(37207971)</t>
  </si>
  <si>
    <t>标准房&lt;2人入住&gt;&lt;不退款&gt;</t>
  </si>
  <si>
    <t>LIEW/KAITING CAROL,LIEW/KAITONG SYLVIA,CHIA/SWEE SEW,LIEW/BENG HUAT</t>
  </si>
  <si>
    <t xml:space="preserve">2917850	</t>
  </si>
  <si>
    <t xml:space="preserve">999222171680716	</t>
  </si>
  <si>
    <t>[清迈]清迈皇后大酒店 (政府卫生认证)(The Empress Chiangmai (SHA Extra Plus))(37204199)</t>
  </si>
  <si>
    <t>豪华房&lt;1&gt;&lt;2人入住&gt;&lt;不退款&gt;</t>
  </si>
  <si>
    <t>polsiridechawong/natviparrada,polsiridechawong/natviparrada</t>
  </si>
  <si>
    <t xml:space="preserve">2943783	</t>
  </si>
  <si>
    <t xml:space="preserve">999222173325584	</t>
  </si>
  <si>
    <t>[宿务]宿务马哥孛罗大酒店(Marco Polo Plaza Cebu)(37209762)</t>
  </si>
  <si>
    <t>海景豪华房&lt;2人入住&gt;&lt;不退款&gt;</t>
  </si>
  <si>
    <t>JONG/MINKYUNG</t>
  </si>
  <si>
    <t xml:space="preserve">2944148	</t>
  </si>
  <si>
    <t xml:space="preserve">999222226669453	</t>
  </si>
  <si>
    <t>[首尔]三井酒店(Hotel Samjung)(37236514)</t>
  </si>
  <si>
    <t>标准双人房&lt;2人入住&gt;&lt;不退款&gt;</t>
  </si>
  <si>
    <t>JUNG/YUNHO</t>
  </si>
  <si>
    <t xml:space="preserve">2953473	</t>
  </si>
  <si>
    <t xml:space="preserve">23032778	</t>
  </si>
  <si>
    <t xml:space="preserve">999222240699099	</t>
  </si>
  <si>
    <t>[八打灵再也]聚艺酒店(Qliq Damansara)(37281119)</t>
  </si>
  <si>
    <t>高级双床房&lt;2人入住&gt;&lt;不退款&gt;</t>
  </si>
  <si>
    <t>Lee/Tseng Hoe</t>
  </si>
  <si>
    <t xml:space="preserve">2956311	</t>
  </si>
  <si>
    <t xml:space="preserve">472063c60e34467b1	</t>
  </si>
  <si>
    <t xml:space="preserve">999222124889747	</t>
  </si>
  <si>
    <t>[曼谷]曼谷优尼富丽华机场酒店(FuramaXclusive Asoke, Bangkok)(48056228)</t>
  </si>
  <si>
    <t>豪华房&lt;2人入住&gt;&lt;不退款&gt;</t>
  </si>
  <si>
    <t>Richard Lechuga/John,Richard Lechuga/John</t>
  </si>
  <si>
    <t>CA5326230122USD</t>
  </si>
  <si>
    <t xml:space="preserve">2932201	</t>
  </si>
  <si>
    <t xml:space="preserve">-1435904116	</t>
  </si>
  <si>
    <t xml:space="preserve">999222135677300	</t>
  </si>
  <si>
    <t>[普吉岛]普吉岛塔夫海滩水疗度假村(SHA Extra Plus)(Thavorn Beach Village Resort &amp; Spa Phuket(SHA Extra Plus))(44800361)</t>
  </si>
  <si>
    <t>一卧室山畔套房(带露台和浴缸)&lt;2人入住&gt;&lt;不退款&gt;</t>
  </si>
  <si>
    <t>JIANG/DAYU,WANG/XUE</t>
  </si>
  <si>
    <t xml:space="preserve">2934798	</t>
  </si>
  <si>
    <t xml:space="preserve">489596	</t>
  </si>
  <si>
    <t xml:space="preserve">999222167130390	</t>
  </si>
  <si>
    <t>[普吉岛]普吉岛芭东美爵大酒店(政府卫生认证)(Grand Mercure Phuket Patong(SHA Extra Plus))(40721618)</t>
  </si>
  <si>
    <t>高级特大床房&lt;1&gt;&lt;2人入住&gt;&lt;不退款&gt;</t>
  </si>
  <si>
    <t>NAGPAL/GAURAV,NAGPAL/GAURAV,NAGPAL/GAURAV,NAGPAL/GAURAV,NAGPAL/GAURAV,NAGPAL/GAURAV</t>
  </si>
  <si>
    <t xml:space="preserve">2943038	</t>
  </si>
  <si>
    <t xml:space="preserve">641377	</t>
  </si>
  <si>
    <t xml:space="preserve">999222188099593	</t>
  </si>
  <si>
    <t>行政三人房带浴缸&lt;2人入住&gt;&lt;不退款&gt;</t>
  </si>
  <si>
    <t>Afzal Haider Rocy/Md</t>
  </si>
  <si>
    <t xml:space="preserve">2947051	</t>
  </si>
  <si>
    <t xml:space="preserve">-1438931929	</t>
  </si>
  <si>
    <t xml:space="preserve">999222226978175	</t>
  </si>
  <si>
    <t>MATSUBAYASHI/ITARU</t>
  </si>
  <si>
    <t xml:space="preserve">2953562	</t>
  </si>
  <si>
    <t xml:space="preserve">22239144499	</t>
  </si>
  <si>
    <t>双人房&lt;2人入住&gt;&lt;不适用日本客人&gt;&lt;不退款&gt;</t>
  </si>
  <si>
    <t>LI/ZHAOZHEN</t>
  </si>
  <si>
    <t xml:space="preserve">2955883	</t>
  </si>
  <si>
    <t xml:space="preserve">999222247185909	</t>
  </si>
  <si>
    <t>[苏梅岛]苏梅岛楚拉度假村(Chura Samui)(37222261)</t>
  </si>
  <si>
    <t>豪华至尊房&lt;2人入住&gt;&lt;不退款&gt;</t>
  </si>
  <si>
    <t>CROWLEY/BRIAN</t>
  </si>
  <si>
    <t xml:space="preserve">2957390	</t>
  </si>
  <si>
    <t xml:space="preserve">-1440961171	</t>
  </si>
  <si>
    <t xml:space="preserve">999222255915588	</t>
  </si>
  <si>
    <t>Watanabe/Tomo</t>
  </si>
  <si>
    <t xml:space="preserve">2959078	</t>
  </si>
  <si>
    <t xml:space="preserve">999222259043613	</t>
  </si>
  <si>
    <t>[占碑]占碑阿斯顿会议中心酒店(ASTON Jambi Hotel &amp; Conference Center)(37224512)</t>
  </si>
  <si>
    <t>高级房&lt;2人入住&gt;&lt;不退款&gt;&lt;早餐&gt;</t>
  </si>
  <si>
    <t>Said/Irwan,Said/Irwan,Said/Irwan</t>
  </si>
  <si>
    <t xml:space="preserve">2959924	</t>
  </si>
  <si>
    <t xml:space="preserve">140406	</t>
  </si>
  <si>
    <t xml:space="preserve">999222259988545	</t>
  </si>
  <si>
    <t>[班达楠榜]阿斯顿楠榜城市酒店(ASTON Lampung City Hotel)(40740696)</t>
  </si>
  <si>
    <t>krisna/Ayu,krisna/Ayu</t>
  </si>
  <si>
    <t xml:space="preserve">2960234	</t>
  </si>
  <si>
    <t xml:space="preserve">RZ-1441565410	</t>
  </si>
  <si>
    <t xml:space="preserve">21202395012	</t>
  </si>
  <si>
    <t>[普吉岛]卡塔棕榈水疗度假酒店 (SHA Extra Plus)(Kata Palm Resort &amp; Spa (SHA Extra Plus))(44800399)</t>
  </si>
  <si>
    <t>豪华房（直通泳池）&lt;2人入住&gt;&lt;不退款&gt;&lt;早餐&gt;</t>
  </si>
  <si>
    <t>O/Adrian,O/Adrian</t>
  </si>
  <si>
    <t>CA5326230123USD</t>
  </si>
  <si>
    <t xml:space="preserve">19320	</t>
  </si>
  <si>
    <t xml:space="preserve">999222196301055	</t>
  </si>
  <si>
    <t>[河内]河内传奇新都城索菲特酒店(Sofitel Legend Metropole Hanoi)(40721701)</t>
  </si>
  <si>
    <t>歌剧翼尊享大床房&lt;2人入住&gt;&lt;不退款&gt;&lt;早餐&gt;</t>
  </si>
  <si>
    <t>MAGGIONI/MAURO</t>
  </si>
  <si>
    <t xml:space="preserve">2948627	</t>
  </si>
  <si>
    <t xml:space="preserve">1201728	</t>
  </si>
  <si>
    <t xml:space="preserve">999222222717041	</t>
  </si>
  <si>
    <t>[曼谷]曼谷美人鱼酒店(Hotel Mermaid Bangkok)(48376413)</t>
  </si>
  <si>
    <t>一室房&lt;2人入住&gt;&lt;不退款&gt;</t>
  </si>
  <si>
    <t>Murdock/Wayne,Murdock/Wayne</t>
  </si>
  <si>
    <t xml:space="preserve">2953146	</t>
  </si>
  <si>
    <t xml:space="preserve">-1440144075	</t>
  </si>
  <si>
    <t xml:space="preserve">999222240509143	</t>
  </si>
  <si>
    <t>[马卡蒂]瑞雅国际瓦雷罗豪华套房酒店(Valero Grand Suites by Swiss-Belhotel)(48315749)</t>
  </si>
  <si>
    <t>双床一卧房&lt;2人入住&gt;&lt;不退款&gt;</t>
  </si>
  <si>
    <t>Torres/Marianne</t>
  </si>
  <si>
    <t xml:space="preserve">2956255	</t>
  </si>
  <si>
    <t xml:space="preserve">7196302	</t>
  </si>
  <si>
    <t xml:space="preserve">999222261207343	</t>
  </si>
  <si>
    <t>[外南梦]阿斯顿外南梦酒店及会议中心(ASTON Banyuwangi Hotel &amp; Conference Center)(39636079)</t>
  </si>
  <si>
    <t>Arlina Putri/Ni Putu Nataya</t>
  </si>
  <si>
    <t xml:space="preserve">2960820	</t>
  </si>
  <si>
    <t xml:space="preserve">999222270199586	</t>
  </si>
  <si>
    <t>[巴厘岛]巴厘岛机场希尔顿花园酒店(Hilton Garden Inn Bali Ngurah Rai Airport)(37212136)</t>
  </si>
  <si>
    <t>双床房&lt;2人入住&gt;&lt;不退款&gt;</t>
  </si>
  <si>
    <t>LEE/EUNJU</t>
  </si>
  <si>
    <t xml:space="preserve">2962300	</t>
  </si>
  <si>
    <t xml:space="preserve">999222271483625	</t>
  </si>
  <si>
    <t>Prayoga/Sigit</t>
  </si>
  <si>
    <t xml:space="preserve">2963024	</t>
  </si>
  <si>
    <t xml:space="preserve">RZ-1442159480	</t>
  </si>
  <si>
    <t xml:space="preserve">22135488527	</t>
  </si>
  <si>
    <t>[马六甲]马六甲Casa del Rio河畔之家酒店(Casa del Rio Melaka)(37212859)</t>
  </si>
  <si>
    <t>河景豪华房&lt;2人入住&gt;&lt;不退款&gt;</t>
  </si>
  <si>
    <t>gu/qianjun,YUAN/XIAOYING</t>
  </si>
  <si>
    <t>CA5326230124USD</t>
  </si>
  <si>
    <t xml:space="preserve">2934762	</t>
  </si>
  <si>
    <t xml:space="preserve">116565	</t>
  </si>
  <si>
    <t xml:space="preserve">999222142029258	</t>
  </si>
  <si>
    <t>[曼谷]曼谷拉查丹利中心酒店  (政府卫生认证)(Grande Centre Point Hotel Ratchadamri Bangkok (SHA Plus+))(40721624)</t>
  </si>
  <si>
    <t>至尊豪华房&lt;2人入住&gt;&lt;不退款&gt;&lt;早餐&gt;</t>
  </si>
  <si>
    <t>YEUNG/KWONG KEI</t>
  </si>
  <si>
    <t xml:space="preserve">2936559	</t>
  </si>
  <si>
    <t xml:space="preserve">-1436848679	</t>
  </si>
  <si>
    <t xml:space="preserve">999222172979700	</t>
  </si>
  <si>
    <t>Goel/Aditya,Goel/Aditya</t>
  </si>
  <si>
    <t xml:space="preserve">2944079	</t>
  </si>
  <si>
    <t xml:space="preserve">641410	</t>
  </si>
  <si>
    <t xml:space="preserve">999222251198211	</t>
  </si>
  <si>
    <t>高级特大床房&lt;2人入住&gt;&lt;不退款&gt;</t>
  </si>
  <si>
    <t>SUKOR/ATIQAH</t>
  </si>
  <si>
    <t xml:space="preserve">2958562	</t>
  </si>
  <si>
    <t xml:space="preserve">472063c6d23945f81	</t>
  </si>
  <si>
    <t xml:space="preserve">999222268492046	</t>
  </si>
  <si>
    <t>[吉隆坡]吉隆坡维雅酒店(VE Hotel &amp; Residence)(37209687)</t>
  </si>
  <si>
    <t>豪华房&lt;2人入住&gt;&lt;不退款&gt;&lt;早餐&gt;</t>
  </si>
  <si>
    <t>Amalina Hassan/Noor,Amalina Hassan/Noor</t>
  </si>
  <si>
    <t xml:space="preserve">2961822	</t>
  </si>
  <si>
    <t xml:space="preserve">999222280328131	</t>
  </si>
  <si>
    <t>PRABOWO/AJI</t>
  </si>
  <si>
    <t xml:space="preserve">2965046	</t>
  </si>
  <si>
    <t xml:space="preserve">Acknowledged	</t>
  </si>
  <si>
    <t xml:space="preserve">999222285732477	</t>
  </si>
  <si>
    <t>PRIBADI/HENDRY</t>
  </si>
  <si>
    <t xml:space="preserve">2966120	</t>
  </si>
  <si>
    <t xml:space="preserve">999221963719533	</t>
  </si>
  <si>
    <t>[亚罗士打]杠杆简约酒店 - 吉隆坡吉打(The Leverage Lite Hotel - Kuala Kedah)(48376931)</t>
  </si>
  <si>
    <t>无窗特大床房&lt;2人入住&gt;&lt;不退款&gt;</t>
  </si>
  <si>
    <t>chengkai/saw,chengkai/saw</t>
  </si>
  <si>
    <t>CA5326230125USD</t>
  </si>
  <si>
    <t xml:space="preserve">2887987	</t>
  </si>
  <si>
    <t xml:space="preserve">999222132382079	</t>
  </si>
  <si>
    <t>zhao/chao,lai/wei,zhang/yun,zhao/tongtong,zhao/zhenguang,ma/ruxia</t>
  </si>
  <si>
    <t xml:space="preserve">2934214	</t>
  </si>
  <si>
    <t>退单</t>
  </si>
  <si>
    <t xml:space="preserve">999222270779059	</t>
  </si>
  <si>
    <t>[新加坡]新加坡大中酒店(Hotel Grand Central Singapore)(37207747)</t>
  </si>
  <si>
    <t>豪华双床房&lt;2人入住&gt;&lt;不退款&gt;</t>
  </si>
  <si>
    <t>Novita/Felicia</t>
  </si>
  <si>
    <t xml:space="preserve">2962619	</t>
  </si>
  <si>
    <t xml:space="preserve">999222279507234	</t>
  </si>
  <si>
    <t>srikaew/Nuttaphon</t>
  </si>
  <si>
    <t xml:space="preserve">2964620	</t>
  </si>
  <si>
    <t xml:space="preserve">999222279755484	</t>
  </si>
  <si>
    <t>[新山]新山成功滨水酒店(Berjaya Waterfront Hotel)(39037630)</t>
  </si>
  <si>
    <t>ENG/DENSLEE,ENG/DENSLEE</t>
  </si>
  <si>
    <t xml:space="preserve">2964724	</t>
  </si>
  <si>
    <t xml:space="preserve">Confirmation number – 2458997	</t>
  </si>
  <si>
    <t>取消</t>
  </si>
  <si>
    <t xml:space="preserve">999222282670506	</t>
  </si>
  <si>
    <t>[乔治市]槟城乔治敦图恩酒店(Tune Hotel Georgetown Penang)(39035338)</t>
  </si>
  <si>
    <t>双床房（无窗）&lt;2人入住&gt;&lt;不退款&gt;</t>
  </si>
  <si>
    <t>IMADI/FARIS</t>
  </si>
  <si>
    <t xml:space="preserve">2965491	</t>
  </si>
  <si>
    <t xml:space="preserve">-1442726272	</t>
  </si>
  <si>
    <t xml:space="preserve">999222290620697	</t>
  </si>
  <si>
    <t>[Ledeng]古米郎丽景湾酒店(Gumilang Regency Hotel)(39034435)</t>
  </si>
  <si>
    <t>Trisnawati/Eka,Trisnawati/Eka</t>
  </si>
  <si>
    <t xml:space="preserve">2967266	</t>
  </si>
  <si>
    <t xml:space="preserve">RZ-1443135524	</t>
  </si>
  <si>
    <t xml:space="preserve">18688472704	</t>
  </si>
  <si>
    <t>[Lubuk Baja Kota]那格亚希尔巴达姆酒店(Nagoya Hill Hotel Batam)(39626310)</t>
  </si>
  <si>
    <t>高级双床房标准间&lt;不退款&gt;&lt;2人入住&gt;</t>
  </si>
  <si>
    <t>Shayful/Muhd,Shayful/Muhd,Shayful/Muhd,Shayful/Muhd,Shayful/Muhd,Shayful/Muhd</t>
  </si>
  <si>
    <t>CA5326230126USD</t>
  </si>
  <si>
    <t xml:space="preserve">18954547953	</t>
  </si>
  <si>
    <t>[巴洛克]德禺海滩度假酒店(De Rhu Beach Resort)(39664763)</t>
  </si>
  <si>
    <t>高级双床房标准间&lt;2人入住&gt;&lt;不退款&gt;</t>
  </si>
  <si>
    <t>Amir/Nadziruddin,Amir/Nadziruddin</t>
  </si>
  <si>
    <t xml:space="preserve">2689360	</t>
  </si>
  <si>
    <t xml:space="preserve">386232	</t>
  </si>
  <si>
    <t xml:space="preserve">21205183597	</t>
  </si>
  <si>
    <t>[釜山]塔山酒店釜山(Towerhill Hotel)(37206541)</t>
  </si>
  <si>
    <t>标准双床房&lt;2人入住&gt;&lt;不退款&gt;</t>
  </si>
  <si>
    <t>Kim/Seoyoung</t>
  </si>
  <si>
    <t xml:space="preserve">2711606	</t>
  </si>
  <si>
    <t xml:space="preserve">21843965113	</t>
  </si>
  <si>
    <t>[芭堤雅]芭堤雅帝堡泽斯罗酒店(Z Through by The Zign Hotel)(39057005)</t>
  </si>
  <si>
    <t>豪华房（特大床，直通泳池）&lt;2人入住&gt;&lt;不退款&gt;</t>
  </si>
  <si>
    <t>TAU/FUK MAN,TAU/FUK MAN</t>
  </si>
  <si>
    <t xml:space="preserve">2828624	</t>
  </si>
  <si>
    <t xml:space="preserve">6950367	</t>
  </si>
  <si>
    <t xml:space="preserve">999222058849270	</t>
  </si>
  <si>
    <t>[帕赛市]马尼拉亚洲购物中心温德姆提普酒店(TRYP by Wyndham Mall of Asia Manila)(44681985)</t>
  </si>
  <si>
    <t>城景房&lt;2人入住&gt;&lt;不退款&gt;</t>
  </si>
  <si>
    <t>sarabia/patrick b</t>
  </si>
  <si>
    <t xml:space="preserve">2916041	</t>
  </si>
  <si>
    <t xml:space="preserve">311698	</t>
  </si>
  <si>
    <t xml:space="preserve">999222120377204	</t>
  </si>
  <si>
    <t>[吉隆坡]吉隆坡柏威年酒店 · 悦榕管理(Pavilion Hotel Kuala Lumpur Managed by Banyan Tree)(40759685)</t>
  </si>
  <si>
    <t>城市绿洲双床房&lt;2人入住&gt;&lt;不退款&gt;&lt;早餐&gt;</t>
  </si>
  <si>
    <t>Qistina Ng/Dania,Qistina Ng/Dania,Qistina Ng/Dania,Qistina Ng/Dania</t>
  </si>
  <si>
    <t xml:space="preserve">2931498	</t>
  </si>
  <si>
    <t xml:space="preserve">212981	</t>
  </si>
  <si>
    <t xml:space="preserve">999222135598049	</t>
  </si>
  <si>
    <t>豪华客房&lt;2人入住&gt;&lt;不退款&gt;</t>
  </si>
  <si>
    <t>ZHOU/JIN,ZHU/BOWEN</t>
  </si>
  <si>
    <t xml:space="preserve">2934778	</t>
  </si>
  <si>
    <t xml:space="preserve">999222151737082	</t>
  </si>
  <si>
    <t>[曼谷]曼谷素坤逸11号巷美居酒店(Mercure Bangkok Sukhumvit 11)(40742148)</t>
  </si>
  <si>
    <t>豪华双床房带浴缸&lt;2人入住&gt;&lt;不退款&gt;</t>
  </si>
  <si>
    <t>BUNCHAT/THANCHANOK</t>
  </si>
  <si>
    <t xml:space="preserve">2939281	</t>
  </si>
  <si>
    <t xml:space="preserve">999222255020085	</t>
  </si>
  <si>
    <t>[巴生港]巴生99波塔尼克酒店(Hotel 99 Botanik Klang)(48377072)</t>
  </si>
  <si>
    <t>高级房&lt;1&gt;&lt;2人入住&gt;&lt;不退款&gt;</t>
  </si>
  <si>
    <t>Sheng/Chiew,Sheng/Chiew</t>
  </si>
  <si>
    <t xml:space="preserve">2958860	</t>
  </si>
  <si>
    <t xml:space="preserve">7201361	</t>
  </si>
  <si>
    <t xml:space="preserve">999222270175932	</t>
  </si>
  <si>
    <t>[东京]东京椿山荘酒店(Hotel Chinzanso Tokyo)(40742300)</t>
  </si>
  <si>
    <t>城景至尊双床房&lt;2人入住&gt;&lt;不退款&gt;</t>
  </si>
  <si>
    <t>SHEN/CHUN</t>
  </si>
  <si>
    <t xml:space="preserve">2962291	</t>
  </si>
  <si>
    <t xml:space="preserve">T_1442073586	</t>
  </si>
  <si>
    <t xml:space="preserve">999222285387973	</t>
  </si>
  <si>
    <t>[哥打京那巴鲁]亚庇凯城酒店(Promenade Hotel Kota Kinabalu)(37202485)</t>
  </si>
  <si>
    <t>JIN/ZEYAN,Wang/Yetao</t>
  </si>
  <si>
    <t xml:space="preserve">2966047	</t>
  </si>
  <si>
    <t xml:space="preserve">999222291158443	</t>
  </si>
  <si>
    <t>Ng/Ming Mei,Ng/Ming Mei,Ng/Ming Mei,Ng/Ming Mei</t>
  </si>
  <si>
    <t xml:space="preserve">2967544	</t>
  </si>
  <si>
    <t xml:space="preserve">22294213443	</t>
  </si>
  <si>
    <t>RIANTI/ELEN</t>
  </si>
  <si>
    <t xml:space="preserve">2967871	</t>
  </si>
  <si>
    <t xml:space="preserve">RZ-1443296479	</t>
  </si>
  <si>
    <t xml:space="preserve">999222295211088	</t>
  </si>
  <si>
    <t>[胡志明市]思廷西贡格兰德酒店(Eastin Grand Hotel Saigon)(37046516)</t>
  </si>
  <si>
    <t>Tandon/Sunil Vedhprakash</t>
  </si>
  <si>
    <t xml:space="preserve">2968045	</t>
  </si>
  <si>
    <t xml:space="preserve">114932	</t>
  </si>
  <si>
    <t xml:space="preserve">999222296641692	</t>
  </si>
  <si>
    <t>[八打灵再也]皇家朱兰曲线酒店(Royale Chulan The Curve)(39037634)</t>
  </si>
  <si>
    <t>高级大床房&lt;2人入住&gt;&lt;不退款&gt;</t>
  </si>
  <si>
    <t>hadi ismail/Abdul,hadi ismail/Abdul</t>
  </si>
  <si>
    <t xml:space="preserve">2968472	</t>
  </si>
  <si>
    <t xml:space="preserve">7220867	</t>
  </si>
  <si>
    <t xml:space="preserve">999222297056737	</t>
  </si>
  <si>
    <t>ILYAS/RATNAWATI,HELMINA/ASRORI,AMRI/ZAINU</t>
  </si>
  <si>
    <t xml:space="preserve">2968588	</t>
  </si>
  <si>
    <t>RZ-1443361556</t>
  </si>
  <si>
    <t>RZ-1443361557</t>
  </si>
  <si>
    <t xml:space="preserve">RZ-1443361558	</t>
  </si>
  <si>
    <t xml:space="preserve">999222297204860	</t>
  </si>
  <si>
    <t>FITRI/LENI DWI JAYA</t>
  </si>
  <si>
    <t xml:space="preserve">2968628	</t>
  </si>
  <si>
    <t>RZ-1443366395</t>
  </si>
  <si>
    <t xml:space="preserve">RZ-1443366396	</t>
  </si>
  <si>
    <t xml:space="preserve">999222297660605	</t>
  </si>
  <si>
    <t>豪华房(双人床或双床)&lt;2人入住&gt;&lt;不退款&gt;</t>
  </si>
  <si>
    <t>Vijyakumara/Vijey,Vijyakumara/Vijey</t>
  </si>
  <si>
    <t xml:space="preserve">2968733	</t>
  </si>
  <si>
    <t xml:space="preserve">2459137	</t>
  </si>
  <si>
    <t xml:space="preserve">999222298240798	</t>
  </si>
  <si>
    <t>Kumar/Indran,Kumar/Indran</t>
  </si>
  <si>
    <t xml:space="preserve">2968876	</t>
  </si>
  <si>
    <t xml:space="preserve">999222306988148	</t>
  </si>
  <si>
    <t>PUDJOTOMO/RP BUGIE</t>
  </si>
  <si>
    <t xml:space="preserve">2970331	</t>
  </si>
  <si>
    <t xml:space="preserve">18365770163	</t>
  </si>
  <si>
    <t>[苏梅岛]查汶度假酒店(Chaweng Resort)(37197415)</t>
  </si>
  <si>
    <t>海滨小屋&lt;1&gt;&lt;2人入住&gt;&lt;不退款&gt;&lt;早餐&gt;</t>
  </si>
  <si>
    <t>Belz/Rene,Belz/Rene</t>
  </si>
  <si>
    <t>CA5326230127USD</t>
  </si>
  <si>
    <t xml:space="preserve">1HR-202207120330084	</t>
  </si>
  <si>
    <t xml:space="preserve">21848481197	</t>
  </si>
  <si>
    <t>[长滩岛]长滩岛考斯特度假村(Coast Boracay)(40721427)</t>
  </si>
  <si>
    <t>单卧室套房&lt;2人入住&gt;&lt;不退款&gt;</t>
  </si>
  <si>
    <t>MOLINA/APPLE MAE PUNLA</t>
  </si>
  <si>
    <t xml:space="preserve">2836877	</t>
  </si>
  <si>
    <t xml:space="preserve">999222126133068	</t>
  </si>
  <si>
    <t>[新加坡]新加坡港湾彩鸿酒店(Travelodge Harbourfront Singapore)(37212140)</t>
  </si>
  <si>
    <t>KANG/BYUNGHO,WOO/SANGBONG</t>
  </si>
  <si>
    <t xml:space="preserve">2932723	</t>
  </si>
  <si>
    <t xml:space="preserve">L744TVYSHJ	</t>
  </si>
  <si>
    <t xml:space="preserve">999222135370616	</t>
  </si>
  <si>
    <t>[清迈]清迈皇后大酒店 (SHA Extra Plus)(The Empress Chiangmai (SHA Extra Plus))(37204199)</t>
  </si>
  <si>
    <t>TABTIPWATANA/NOPAWAN</t>
  </si>
  <si>
    <t xml:space="preserve">2934731	</t>
  </si>
  <si>
    <t xml:space="preserve">999222174363992	</t>
  </si>
  <si>
    <t>[乔治市]槟城长荣桂冠酒店 (槟城对抗新冠肺炎认证)(Evergreen Laurel Hotel Penang (PenangFightCovid-19 Certified))(37199115)</t>
  </si>
  <si>
    <t>海景豪华双床房&lt;2人入住&gt;&lt;不退款&gt;</t>
  </si>
  <si>
    <t>GOH/SHAU PHENG</t>
  </si>
  <si>
    <t xml:space="preserve">2944686	</t>
  </si>
  <si>
    <t xml:space="preserve">999222193832095	</t>
  </si>
  <si>
    <t>[吉隆坡]吉隆坡 EQ 酒店(EQ Kuala Lumpur)(70698555)</t>
  </si>
  <si>
    <t>豪华特大床房&lt;2人入住&gt;&lt;不退款&gt;&lt;早餐&gt;</t>
  </si>
  <si>
    <t>TSAI/PEIHENG</t>
  </si>
  <si>
    <t xml:space="preserve">2948030	</t>
  </si>
  <si>
    <t xml:space="preserve">999222265253306	</t>
  </si>
  <si>
    <t>[梳邦再也]双威金字塔酒店(Sunway Pyramid Hotel)(38635777)</t>
  </si>
  <si>
    <t>GOH/EE TING</t>
  </si>
  <si>
    <t xml:space="preserve">2961178	</t>
  </si>
  <si>
    <t xml:space="preserve">247641565	</t>
  </si>
  <si>
    <t xml:space="preserve">18278666842	</t>
  </si>
  <si>
    <t>[马卡蒂]马尼拉都喜天丽酒店(Dusit Thani Manila)(37196065)</t>
  </si>
  <si>
    <t>都喜房&lt;不退款&gt;&lt;2人入住&gt;</t>
  </si>
  <si>
    <t>RAGUINE/ARMANDO,RAGUINE/ARMANDO</t>
  </si>
  <si>
    <t>CA5326230128USD</t>
  </si>
  <si>
    <t xml:space="preserve">39847112	</t>
  </si>
  <si>
    <t xml:space="preserve">21034712291	</t>
  </si>
  <si>
    <t>[高烟]巴眼士来 K 花园酒店(K Garden Hotel Bagan Serai)(39686153)</t>
  </si>
  <si>
    <t>标准特大床房&lt;2人入住&gt;&lt;不退款&gt;</t>
  </si>
  <si>
    <t>Ooi/Soon Tiang</t>
  </si>
  <si>
    <t xml:space="preserve">21713208168	</t>
  </si>
  <si>
    <t>[瓜拉龙运]登嘉楼丹绒佳拉月之影度假村- 全球奢华精品酒店(Tanjong Jara Resort - Small Luxury Hotels of the World)(44793446)</t>
  </si>
  <si>
    <t>邦布房&lt;2人入住&gt;&lt;不退款&gt;</t>
  </si>
  <si>
    <t>Siew/Sue Yen,Siew/Sue Yen,Siew/Sue Yen,Siew/Sue Yen,Siew/Sue Yen,Siew/Sue Yen</t>
  </si>
  <si>
    <t xml:space="preserve">2776310	</t>
  </si>
  <si>
    <t xml:space="preserve">165573115	</t>
  </si>
  <si>
    <t xml:space="preserve">21789917825	</t>
  </si>
  <si>
    <t>[曼谷]曼谷铂尔曼皇权酒店 (SHA Plus+)(Pullman Bangkok King Power)(37197346)</t>
  </si>
  <si>
    <t>高级特大床房&lt;2人入住&gt;&lt;不退款&gt;&lt;早餐&gt;</t>
  </si>
  <si>
    <t>LIM/JAEMIN</t>
  </si>
  <si>
    <t xml:space="preserve">2796258	</t>
  </si>
  <si>
    <t xml:space="preserve">1164481	</t>
  </si>
  <si>
    <t xml:space="preserve">21854503586	</t>
  </si>
  <si>
    <t>[曼谷]曼谷大仓新颐饭店(The Okura Prestige Bangkok)(40721682)</t>
  </si>
  <si>
    <t>KUO/KUANYUN</t>
  </si>
  <si>
    <t xml:space="preserve">2847465	</t>
  </si>
  <si>
    <t xml:space="preserve">6904428	</t>
  </si>
  <si>
    <t xml:space="preserve">999222212557333	</t>
  </si>
  <si>
    <t>[普吉岛]普吉岛西瑞湾威斯汀水疗度假酒店(政府卫生认证)(The Westin Siray Bay Resort &amp; Spa, Phuket(SHA Extra Plus))(40721634)</t>
  </si>
  <si>
    <t>海景豪华两张大床房&lt;2人入住&gt;&lt;不退款&gt;</t>
  </si>
  <si>
    <t>REN/YAN,WANG/RUJIA</t>
  </si>
  <si>
    <t xml:space="preserve">2951333	</t>
  </si>
  <si>
    <t xml:space="preserve">70346154	</t>
  </si>
  <si>
    <t xml:space="preserve">22239127659	</t>
  </si>
  <si>
    <t>Dong/Liang</t>
  </si>
  <si>
    <t xml:space="preserve">2955876	</t>
  </si>
  <si>
    <t xml:space="preserve">72455371	</t>
  </si>
  <si>
    <t xml:space="preserve">999222270195648	</t>
  </si>
  <si>
    <t>Athirah/Arrissa,Athirah/Arrissa</t>
  </si>
  <si>
    <t xml:space="preserve">2962297	</t>
  </si>
  <si>
    <t xml:space="preserve">Confirmation number – 2458739	</t>
  </si>
  <si>
    <t xml:space="preserve">999222314628573	</t>
  </si>
  <si>
    <t>Wen Guan/Koh,Wen Guan/Koh</t>
  </si>
  <si>
    <t xml:space="preserve">2972074	</t>
  </si>
  <si>
    <t xml:space="preserve">2459320	</t>
  </si>
  <si>
    <t xml:space="preserve">999222317846286	</t>
  </si>
  <si>
    <t>城景双人床房&lt;2人入住&gt;&lt;不退款&gt;</t>
  </si>
  <si>
    <t>BIN MOHD AZMAN/MOHAMAD FIRDAUS AKRAM</t>
  </si>
  <si>
    <t xml:space="preserve">2972546	</t>
  </si>
  <si>
    <t xml:space="preserve">999222321620485	</t>
  </si>
  <si>
    <t>城景至尊特大床房&lt;2人入住&gt;&lt;不退款&gt;</t>
  </si>
  <si>
    <t>xu/zheng</t>
  </si>
  <si>
    <t xml:space="preserve">2973099	</t>
  </si>
  <si>
    <t xml:space="preserve">T_1444415721	</t>
  </si>
  <si>
    <t>，</t>
  </si>
  <si>
    <t>999221976486510</t>
  </si>
  <si>
    <t>本期收回1.72元</t>
  </si>
  <si>
    <t>A230201110709481</t>
  </si>
  <si>
    <t>A230201110835481</t>
  </si>
  <si>
    <t>USD / HKD 当前参考汇率: 7.82914</t>
  </si>
  <si>
    <t>总计： 16987.67 USD/
132998.85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</si>
  <si>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</si>
  <si>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</si>
  <si>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</si>
  <si>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</si>
  <si>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</si>
  <si>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</si>
  <si>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</si>
  <si>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</si>
  <si>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</si>
  <si>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</si>
  <si>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</si>
  <si>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</si>
  <si>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</si>
  <si>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</si>
  <si>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</si>
  <si>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</si>
  <si>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</si>
  <si>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</si>
  <si>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</si>
  <si>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2023-01-23</t>
  </si>
  <si>
    <t>2973099</t>
  </si>
  <si>
    <t>东京椿山荘酒店</t>
  </si>
  <si>
    <t>xu zheng</t>
  </si>
  <si>
    <t>2023-01-24</t>
  </si>
  <si>
    <t>2023-01-25</t>
  </si>
  <si>
    <t>退房日周结</t>
  </si>
  <si>
    <t>1612.05</t>
  </si>
  <si>
    <t>237.00</t>
  </si>
  <si>
    <t>0</t>
  </si>
  <si>
    <t>0.00</t>
  </si>
  <si>
    <t>携程盛景国际直连</t>
  </si>
  <si>
    <t>01.010677</t>
  </si>
  <si>
    <t>2023-01-23 23:02:32</t>
  </si>
  <si>
    <t>否</t>
  </si>
  <si>
    <t>汇智国际旅游发展有限公司</t>
  </si>
  <si>
    <t>直连</t>
  </si>
  <si>
    <t>日本</t>
  </si>
  <si>
    <t>2972546</t>
  </si>
  <si>
    <t>槟城市途恩酒店</t>
  </si>
  <si>
    <t>BIN MOHD AZMAN MOHAMAD FIRDAUS AKRAM</t>
  </si>
  <si>
    <t>292.48</t>
  </si>
  <si>
    <t>43.00</t>
  </si>
  <si>
    <t>2023-01-23 18:52:17</t>
  </si>
  <si>
    <t>马来西亚</t>
  </si>
  <si>
    <t>2972074</t>
  </si>
  <si>
    <t>新山成功滨水酒店</t>
  </si>
  <si>
    <t>Wen Guan Koh,Wen Guan Koh</t>
  </si>
  <si>
    <t>299.28</t>
  </si>
  <si>
    <t>44.00</t>
  </si>
  <si>
    <t>2023-01-23 15:08:37</t>
  </si>
  <si>
    <t>2023-01-22</t>
  </si>
  <si>
    <t>2970331</t>
  </si>
  <si>
    <t>阿斯顿楠榜城市酒店</t>
  </si>
  <si>
    <t>PUDJOTOMO RP BUGIE</t>
  </si>
  <si>
    <t>1142.72</t>
  </si>
  <si>
    <t>168.00</t>
  </si>
  <si>
    <t>2023-01-22 17:42:00</t>
  </si>
  <si>
    <t>印度尼西亚</t>
  </si>
  <si>
    <t>2023-01-21</t>
  </si>
  <si>
    <t>2968876</t>
  </si>
  <si>
    <t>Kumar Indran,Kumar Indran</t>
  </si>
  <si>
    <t>346.90</t>
  </si>
  <si>
    <t>51.00</t>
  </si>
  <si>
    <t>2023-01-21 22:13:07</t>
  </si>
  <si>
    <t>2968733</t>
  </si>
  <si>
    <t>Vijyakumara Vijey,Vijyakumara Vijey</t>
  </si>
  <si>
    <t>2023-01-21 20:53:41</t>
  </si>
  <si>
    <t>2968628</t>
  </si>
  <si>
    <t>FITRI LENI DWI JAYA</t>
  </si>
  <si>
    <t>625.77</t>
  </si>
  <si>
    <t>92.00</t>
  </si>
  <si>
    <t>2023-01-21 19:57:20</t>
  </si>
  <si>
    <t>2968588</t>
  </si>
  <si>
    <t>ILYAS RATNAWATI,HELMINA ASRORI,AMRI ZAINU</t>
  </si>
  <si>
    <t>938.66</t>
  </si>
  <si>
    <t>138.00</t>
  </si>
  <si>
    <t>2023-01-21 19:32:18</t>
  </si>
  <si>
    <t>2968472</t>
  </si>
  <si>
    <t>吉隆坡皇家星光曲线酒店</t>
  </si>
  <si>
    <t>hadi ismail Abdul,hadi ismail Abdul</t>
  </si>
  <si>
    <t>428.52</t>
  </si>
  <si>
    <t>63.00</t>
  </si>
  <si>
    <t>2023-01-21 18:20:50</t>
  </si>
  <si>
    <t>2968045</t>
  </si>
  <si>
    <t>思廷西贡格兰德酒店</t>
  </si>
  <si>
    <t>Tandon Sunil Vedhprakash</t>
  </si>
  <si>
    <t>408.11</t>
  </si>
  <si>
    <t>60.00</t>
  </si>
  <si>
    <t>2023-01-21 14:57:16</t>
  </si>
  <si>
    <t>越南</t>
  </si>
  <si>
    <t>2967871</t>
  </si>
  <si>
    <t>RIANTI ELEN</t>
  </si>
  <si>
    <t>265.27</t>
  </si>
  <si>
    <t>39.00</t>
  </si>
  <si>
    <t>2023-01-21 13:39:52</t>
  </si>
  <si>
    <t>2967544</t>
  </si>
  <si>
    <t>吉隆坡维雅酒店</t>
  </si>
  <si>
    <t>Ng Ming Mei,Ng Ming Mei,Ng Ming Mei,Ng Ming Mei</t>
  </si>
  <si>
    <t>748.21</t>
  </si>
  <si>
    <t>110.00</t>
  </si>
  <si>
    <t>2023-01-21 11:58:13</t>
  </si>
  <si>
    <t>直采</t>
  </si>
  <si>
    <t>2967266</t>
  </si>
  <si>
    <t>古米郎丽景湾酒店</t>
  </si>
  <si>
    <t>Trisnawati Eka,Trisnawati Eka</t>
  </si>
  <si>
    <t>306.09</t>
  </si>
  <si>
    <t>45.00</t>
  </si>
  <si>
    <t>2023-01-21 06:34:08</t>
  </si>
  <si>
    <t>2023-01-20</t>
  </si>
  <si>
    <t>2966120</t>
  </si>
  <si>
    <t>占碑阿斯顿会议中心酒店</t>
  </si>
  <si>
    <t>PRIBADI HENDRY</t>
  </si>
  <si>
    <t>333.00</t>
  </si>
  <si>
    <t>49.00</t>
  </si>
  <si>
    <t>2023-01-20 17:57:49</t>
  </si>
  <si>
    <t>2966047</t>
  </si>
  <si>
    <t>亚庇凯城酒店</t>
  </si>
  <si>
    <t>JIN ZEYAN,Wang Yetao</t>
  </si>
  <si>
    <t>1821.30</t>
  </si>
  <si>
    <t>268.00</t>
  </si>
  <si>
    <t>2023-01-21 09:04:23</t>
  </si>
  <si>
    <t>2965491</t>
  </si>
  <si>
    <t>IMADI FARIS</t>
  </si>
  <si>
    <t>203.88</t>
  </si>
  <si>
    <t>30.00</t>
  </si>
  <si>
    <t>2023-01-20 13:47:30</t>
  </si>
  <si>
    <t>2965046</t>
  </si>
  <si>
    <t>PRABOWO AJI</t>
  </si>
  <si>
    <t>210.67</t>
  </si>
  <si>
    <t>31.00</t>
  </si>
  <si>
    <t>2023-01-20 10:46:42</t>
  </si>
  <si>
    <t>2964724</t>
  </si>
  <si>
    <t>ENG DENSLEE,ENG DENSLEE</t>
  </si>
  <si>
    <t>353.39</t>
  </si>
  <si>
    <t>52.00</t>
  </si>
  <si>
    <t>2023-01-20 06:38:25</t>
  </si>
  <si>
    <t>2023-01-19</t>
  </si>
  <si>
    <t>2963024</t>
  </si>
  <si>
    <t>Prayoga Sigit</t>
  </si>
  <si>
    <t>209.65</t>
  </si>
  <si>
    <t>2023-01-19 15:50:56</t>
  </si>
  <si>
    <t>2962619</t>
  </si>
  <si>
    <t>新加坡大中酒店</t>
  </si>
  <si>
    <t>Novita Felicia</t>
  </si>
  <si>
    <t>2610.48</t>
  </si>
  <si>
    <t>386.00</t>
  </si>
  <si>
    <t>2023-01-19 13:45:30</t>
  </si>
  <si>
    <t>新加坡</t>
  </si>
  <si>
    <t>2962300</t>
  </si>
  <si>
    <t>巴厘岛伍拉·赖国际机场希尔顿花园酒店</t>
  </si>
  <si>
    <t>LEE EUNJU</t>
  </si>
  <si>
    <t>304.33</t>
  </si>
  <si>
    <t>2023-01-19 11:20:08</t>
  </si>
  <si>
    <t>2962297</t>
  </si>
  <si>
    <t>Athirah Arrissa,Athirah Arrissa</t>
  </si>
  <si>
    <t>297.57</t>
  </si>
  <si>
    <t>2023-01-19 11:19:36</t>
  </si>
  <si>
    <t>2962291</t>
  </si>
  <si>
    <t>SHEN CHUN</t>
  </si>
  <si>
    <t>5525.29</t>
  </si>
  <si>
    <t>817.00</t>
  </si>
  <si>
    <t>2023-01-19 11:17:45</t>
  </si>
  <si>
    <t>2961822</t>
  </si>
  <si>
    <t>Amalina Hassan Noor,Amalina Hassan Noor</t>
  </si>
  <si>
    <t>365.20</t>
  </si>
  <si>
    <t>54.00</t>
  </si>
  <si>
    <t>2023-01-19 13:46:57</t>
  </si>
  <si>
    <t>2023-01-18</t>
  </si>
  <si>
    <t>2961178</t>
  </si>
  <si>
    <t>双威金字塔酒店</t>
  </si>
  <si>
    <t>GOH EE TING</t>
  </si>
  <si>
    <t>563.73</t>
  </si>
  <si>
    <t>83.00</t>
  </si>
  <si>
    <t>2023-01-20 18:39:36</t>
  </si>
  <si>
    <t>2960820</t>
  </si>
  <si>
    <t>阿斯顿外南梦酒店及会议中心</t>
  </si>
  <si>
    <t>Arlina Putri Ni Putu Nataya</t>
  </si>
  <si>
    <t>230.92</t>
  </si>
  <si>
    <t>34.00</t>
  </si>
  <si>
    <t>2023-01-18 20:19:26</t>
  </si>
  <si>
    <t>2960234</t>
  </si>
  <si>
    <t>krisna Ayu,krisna Ayu</t>
  </si>
  <si>
    <t>203.76</t>
  </si>
  <si>
    <t>2023-01-18 16:54:46</t>
  </si>
  <si>
    <t>2959924</t>
  </si>
  <si>
    <t>Said Irwan,Said Irwan,Said Irwan</t>
  </si>
  <si>
    <t>665.61</t>
  </si>
  <si>
    <t>98.00</t>
  </si>
  <si>
    <t>2023-01-18 15:09:44</t>
  </si>
  <si>
    <t>2959078</t>
  </si>
  <si>
    <t>东京巨蛋酒店</t>
  </si>
  <si>
    <t>Watanabe Tomo</t>
  </si>
  <si>
    <t>2023-01-18 09:36:34</t>
  </si>
  <si>
    <t>2958860</t>
  </si>
  <si>
    <t>99 号酒店 - 巴生市植物园</t>
  </si>
  <si>
    <t>Sheng Chiew,Sheng Chiew</t>
  </si>
  <si>
    <t>108.67</t>
  </si>
  <si>
    <t>16.00</t>
  </si>
  <si>
    <t>2023-01-18 06:15:57</t>
  </si>
  <si>
    <t>2958562</t>
  </si>
  <si>
    <t>聚艺酒店</t>
  </si>
  <si>
    <t>SUKOR ATIQAH</t>
  </si>
  <si>
    <t>317.24</t>
  </si>
  <si>
    <t>47.00</t>
  </si>
  <si>
    <t>2023-01-18 00:51:36</t>
  </si>
  <si>
    <t>2023-01-17</t>
  </si>
  <si>
    <t>2957390</t>
  </si>
  <si>
    <t>楚拉苏梅岛度假村</t>
  </si>
  <si>
    <t>CROWLEY BRIAN</t>
  </si>
  <si>
    <t>526.48</t>
  </si>
  <si>
    <t>78.00</t>
  </si>
  <si>
    <t>2023-01-17 17:55:19</t>
  </si>
  <si>
    <t>泰国</t>
  </si>
  <si>
    <t>2956311</t>
  </si>
  <si>
    <t>Lee Tseng Hoe</t>
  </si>
  <si>
    <t>276.74</t>
  </si>
  <si>
    <t>41.00</t>
  </si>
  <si>
    <t>2023-01-17 10:55:13</t>
  </si>
  <si>
    <t>2956255</t>
  </si>
  <si>
    <t>瑞雅国际瓦雷罗豪华套房酒店</t>
  </si>
  <si>
    <t>Torres Marianne</t>
  </si>
  <si>
    <t>1457.96</t>
  </si>
  <si>
    <t>216.00</t>
  </si>
  <si>
    <t>2023-01-17 10:31:13</t>
  </si>
  <si>
    <t>菲律宾</t>
  </si>
  <si>
    <t>2955883</t>
  </si>
  <si>
    <t>LI ZHAOZHEN</t>
  </si>
  <si>
    <t>668.23</t>
  </si>
  <si>
    <t>99.00</t>
  </si>
  <si>
    <t>2023-01-17 04:36:05</t>
  </si>
  <si>
    <t>2955876</t>
  </si>
  <si>
    <t>威斯汀普吉岛西瑞湾度假村及水疗中心</t>
  </si>
  <si>
    <t>Dong Liang</t>
  </si>
  <si>
    <t>2132.94</t>
  </si>
  <si>
    <t>316.00</t>
  </si>
  <si>
    <t>2023-01-17 11:26:26</t>
  </si>
  <si>
    <t>2023-01-16</t>
  </si>
  <si>
    <t>2955197</t>
  </si>
  <si>
    <t>康帕斯酒店集团素坤逸13巷娜娜柑橘酒店</t>
  </si>
  <si>
    <t>Ruban Patcharabhorn</t>
  </si>
  <si>
    <t>275.63</t>
  </si>
  <si>
    <t>2023-01-16 21:43:10</t>
  </si>
  <si>
    <t>2954504</t>
  </si>
  <si>
    <t>感官度假村和泳池别墅 (SHA Extra Plus)</t>
  </si>
  <si>
    <t>ZHANG ZHAOMENG,TANG HAOQI</t>
  </si>
  <si>
    <t>1458.85</t>
  </si>
  <si>
    <t>217.00</t>
  </si>
  <si>
    <t>2023-01-16 17:48:16</t>
  </si>
  <si>
    <t>2953562</t>
  </si>
  <si>
    <t>MATSUBAYASHI ITARU</t>
  </si>
  <si>
    <t>665.56</t>
  </si>
  <si>
    <t>2023-01-16 11:58:35</t>
  </si>
  <si>
    <t>2953473</t>
  </si>
  <si>
    <t>首尔三井酒店</t>
  </si>
  <si>
    <t>JUNG YUNHO</t>
  </si>
  <si>
    <t>470.60</t>
  </si>
  <si>
    <t>70.00</t>
  </si>
  <si>
    <t>2023-01-16 12:52:06</t>
  </si>
  <si>
    <t>韩国</t>
  </si>
  <si>
    <t>2953308</t>
  </si>
  <si>
    <t>MASUDA KAZUHIDE</t>
  </si>
  <si>
    <t>672.28</t>
  </si>
  <si>
    <t>100.00</t>
  </si>
  <si>
    <t>2023-01-16 10:27:14</t>
  </si>
  <si>
    <t>2953146</t>
  </si>
  <si>
    <t>曼谷美人鱼酒店</t>
  </si>
  <si>
    <t>Murdock Wayne,Murdock Wayne</t>
  </si>
  <si>
    <t>295.80</t>
  </si>
  <si>
    <t>2023-01-16 09:08:41</t>
  </si>
  <si>
    <t>2023-01-15</t>
  </si>
  <si>
    <t>2951333</t>
  </si>
  <si>
    <t>REN YAN,WANG RUJIA</t>
  </si>
  <si>
    <t>2124.40</t>
  </si>
  <si>
    <t>2023-01-15 18:54:54</t>
  </si>
  <si>
    <t>2023-01-14</t>
  </si>
  <si>
    <t>2948627</t>
  </si>
  <si>
    <t>河内传奇新都城索菲特酒店</t>
  </si>
  <si>
    <t>MAGGIONI MAURO</t>
  </si>
  <si>
    <t>3303.84</t>
  </si>
  <si>
    <t>491.00</t>
  </si>
  <si>
    <t>2023-01-14 18:19:30</t>
  </si>
  <si>
    <t>2948030</t>
  </si>
  <si>
    <t>吉隆坡EQ酒店</t>
  </si>
  <si>
    <t>TSAI PEIHENG</t>
  </si>
  <si>
    <t>2314.71</t>
  </si>
  <si>
    <t>344.00</t>
  </si>
  <si>
    <t>2023-01-14 17:31:28</t>
  </si>
  <si>
    <t>2947051</t>
  </si>
  <si>
    <t>Afzal Haider Rocy Md</t>
  </si>
  <si>
    <t>743.14</t>
  </si>
  <si>
    <t>2023-01-14 01:05:26</t>
  </si>
  <si>
    <t>2023-01-13</t>
  </si>
  <si>
    <t>2944686</t>
  </si>
  <si>
    <t>槟城长荣桂冠酒店</t>
  </si>
  <si>
    <t>GOH SHAU PHENG</t>
  </si>
  <si>
    <t>878.25</t>
  </si>
  <si>
    <t>130.00</t>
  </si>
  <si>
    <t>2023-01-13 11:06:29</t>
  </si>
  <si>
    <t>2944148</t>
  </si>
  <si>
    <t>宿务马哥孛罗酒店</t>
  </si>
  <si>
    <t>JONG MINKYUNG</t>
  </si>
  <si>
    <t>1743.00</t>
  </si>
  <si>
    <t>258.00</t>
  </si>
  <si>
    <t>2023-01-13 03:17:19</t>
  </si>
  <si>
    <t>2944079</t>
  </si>
  <si>
    <t>普吉岛芭东美爵大酒店(SHA Extra Plus)</t>
  </si>
  <si>
    <t>Goel Aditya,Goel Aditya</t>
  </si>
  <si>
    <t>2128.08</t>
  </si>
  <si>
    <t>315.00</t>
  </si>
  <si>
    <t>2023-01-13 16:56:12</t>
  </si>
  <si>
    <t>2023-01-12</t>
  </si>
  <si>
    <t>2943783</t>
  </si>
  <si>
    <t>皇后大酒店</t>
  </si>
  <si>
    <t>polsiridechawong natviparrada,polsiridechawong natviparrada</t>
  </si>
  <si>
    <t>1323.45</t>
  </si>
  <si>
    <t>195.00</t>
  </si>
  <si>
    <t>2023-01-13 12:26:42</t>
  </si>
  <si>
    <t>2943038</t>
  </si>
  <si>
    <t>NAGPAL GAURAV,NAGPAL GAURAV,NAGPAL GAURAV,NAGPAL GAURAV,NAGPAL GAURAV,NAGPAL GAURAV</t>
  </si>
  <si>
    <t>6413.62</t>
  </si>
  <si>
    <t>945.00</t>
  </si>
  <si>
    <t>2023-01-13 09:54:50</t>
  </si>
  <si>
    <t>2023-01-11</t>
  </si>
  <si>
    <t>2939281</t>
  </si>
  <si>
    <t>曼谷素坤逸11号美居酒店</t>
  </si>
  <si>
    <t>BUNCHAT THANCHANOK</t>
  </si>
  <si>
    <t>1331.70</t>
  </si>
  <si>
    <t>196.00</t>
  </si>
  <si>
    <t>2023-01-11 15:30:34</t>
  </si>
  <si>
    <t>2023-01-10</t>
  </si>
  <si>
    <t>2936559</t>
  </si>
  <si>
    <t>曼谷拉查丹利中心酒店  (SHA Plus+)</t>
  </si>
  <si>
    <t>YEUNG KWONG KEI</t>
  </si>
  <si>
    <t>1751.79</t>
  </si>
  <si>
    <t>2023-01-10 17:03:42</t>
  </si>
  <si>
    <t>2934798</t>
  </si>
  <si>
    <t>普吉岛塔夫海滩水疗度假村</t>
  </si>
  <si>
    <t>JIANG DAYU,WANG XUE</t>
  </si>
  <si>
    <t>3227.34</t>
  </si>
  <si>
    <t>471.00</t>
  </si>
  <si>
    <t>2023-01-10 01:10:40</t>
  </si>
  <si>
    <t>2934778</t>
  </si>
  <si>
    <t>普吉岛卡塔棕榈温泉度假酒店</t>
  </si>
  <si>
    <t>ZHOU JIN,ZHU BOWEN</t>
  </si>
  <si>
    <t>1356.72</t>
  </si>
  <si>
    <t>198.00</t>
  </si>
  <si>
    <t>2023-01-10 12:20:45</t>
  </si>
  <si>
    <t>2934762</t>
  </si>
  <si>
    <t>Casa del Rio, 马六甲河畔之家</t>
  </si>
  <si>
    <t>gu qianjun,YUAN XIAOYING</t>
  </si>
  <si>
    <t>2384.53</t>
  </si>
  <si>
    <t>348.00</t>
  </si>
  <si>
    <t>2023-01-10 11:49:00</t>
  </si>
  <si>
    <t>2934731</t>
  </si>
  <si>
    <t>TABTIPWATANA NOPAWAN</t>
  </si>
  <si>
    <t>890.77</t>
  </si>
  <si>
    <t>2023-01-10 11:46:17</t>
  </si>
  <si>
    <t>2023-01-09</t>
  </si>
  <si>
    <t>2934214</t>
  </si>
  <si>
    <t>zhao chao,lai wei,zhang yun,zhao tongtong,zhao zhenguang,ma ruxia</t>
  </si>
  <si>
    <t>3823.47</t>
  </si>
  <si>
    <t>558.00</t>
  </si>
  <si>
    <t>2023-01-10 12:14:56</t>
  </si>
  <si>
    <t>2932723</t>
  </si>
  <si>
    <t>新加坡港湾彩鸿酒店</t>
  </si>
  <si>
    <t>KANG BYUNGHO,WOO SANGBONG</t>
  </si>
  <si>
    <t>918.18</t>
  </si>
  <si>
    <t>134.00</t>
  </si>
  <si>
    <t>2023-01-09 12:12:37</t>
  </si>
  <si>
    <t>2932201</t>
  </si>
  <si>
    <t>曼谷优尼富丽华机场酒店</t>
  </si>
  <si>
    <t>Richard Lechuga John,Richard Lechuga John</t>
  </si>
  <si>
    <t>657.80</t>
  </si>
  <si>
    <t>96.00</t>
  </si>
  <si>
    <t>2023-01-09 04:02:29</t>
  </si>
  <si>
    <t>2023-01-08</t>
  </si>
  <si>
    <t>2931498</t>
  </si>
  <si>
    <t>吉隆坡柏威年酒店 · 悦榕庄管理</t>
  </si>
  <si>
    <t>Qistina Ng Dania,Qistina Ng Dania,Qistina Ng Dania,Qistina Ng Dania</t>
  </si>
  <si>
    <t>1630.80</t>
  </si>
  <si>
    <t>238.00</t>
  </si>
  <si>
    <t>2023-01-09 20:09:22</t>
  </si>
  <si>
    <t>2023-01-03</t>
  </si>
  <si>
    <t>2917850</t>
  </si>
  <si>
    <t>皇冠假日巴黎共和酒店</t>
  </si>
  <si>
    <t>LIEW KAITING CAROL,LIEW KAITONG SYLVIA,CHIA SWEE SEW,LIEW BENG HUAT</t>
  </si>
  <si>
    <t>10129.03</t>
  </si>
  <si>
    <t>1462.00</t>
  </si>
  <si>
    <t>2023-01-03 13:20:07</t>
  </si>
  <si>
    <t>法国</t>
  </si>
  <si>
    <t>2023-01-02</t>
  </si>
  <si>
    <t>2916041</t>
  </si>
  <si>
    <t>马尼拉亚洲购物中心温德姆提普酒店</t>
  </si>
  <si>
    <t>sarabia patrick b</t>
  </si>
  <si>
    <t>1134.42</t>
  </si>
  <si>
    <t>164.00</t>
  </si>
  <si>
    <t>2023-01-02 15:40:12</t>
  </si>
  <si>
    <t>2022-12-29</t>
  </si>
  <si>
    <t>2908321</t>
  </si>
  <si>
    <t>邦咯岛绿中海度假村</t>
  </si>
  <si>
    <t>Hsueh Tzu yu,Hsueh Tzu yu</t>
  </si>
  <si>
    <t>2756.98</t>
  </si>
  <si>
    <t>394.00</t>
  </si>
  <si>
    <t>2023-01-10 17:08:56</t>
  </si>
  <si>
    <t>2022-12-20</t>
  </si>
  <si>
    <t>2887987</t>
  </si>
  <si>
    <t>杠杆简约酒店 - 吉隆坡吉打</t>
  </si>
  <si>
    <t>chengkai saw,chengkai saw</t>
  </si>
  <si>
    <t>125.92</t>
  </si>
  <si>
    <t>18.00</t>
  </si>
  <si>
    <t>2022-12-20 10:44:05</t>
  </si>
  <si>
    <t>2022-12-05</t>
  </si>
  <si>
    <t>2847465</t>
  </si>
  <si>
    <t>曼谷大仓新颐饭店</t>
  </si>
  <si>
    <t>KUO KUANYUN</t>
  </si>
  <si>
    <t>3309.98</t>
  </si>
  <si>
    <t>468.00</t>
  </si>
  <si>
    <t>2022-12-06 16:02:37</t>
  </si>
  <si>
    <t>2022-11-27</t>
  </si>
  <si>
    <t>2828624</t>
  </si>
  <si>
    <t>芭堤雅帝堡泽斯罗酒店(SHA Extra Plus)</t>
  </si>
  <si>
    <t>TAU FUK MAN,TAU FUK MAN</t>
  </si>
  <si>
    <t>1400.65</t>
  </si>
  <si>
    <t>2022-11-27 23:31:55</t>
  </si>
  <si>
    <t>2022-11-25</t>
  </si>
  <si>
    <t>2822249</t>
  </si>
  <si>
    <t>巴拉望岛道夫酒店</t>
  </si>
  <si>
    <t>Arcega Camille,Arcega Camille</t>
  </si>
  <si>
    <t>960.75</t>
  </si>
  <si>
    <t>2022-11-25 14:15:05</t>
  </si>
  <si>
    <t>2022-11-13</t>
  </si>
  <si>
    <t>2796258</t>
  </si>
  <si>
    <t>曼谷铂尔曼皇权酒店</t>
  </si>
  <si>
    <t>LIM JAEMIN</t>
  </si>
  <si>
    <t>1308.55</t>
  </si>
  <si>
    <t>184.00</t>
  </si>
  <si>
    <t>2022-11-14 11:56:33</t>
  </si>
  <si>
    <t>2022-11-04</t>
  </si>
  <si>
    <t>2776310</t>
  </si>
  <si>
    <t>月之影度假村</t>
  </si>
  <si>
    <t>Siew Sue Yen,Siew Sue Yen,Siew Sue Yen,Siew Sue Yen,Siew Sue Yen,Siew Sue Yen</t>
  </si>
  <si>
    <t>6675.11</t>
  </si>
  <si>
    <t>912.00</t>
  </si>
  <si>
    <t>2022-11-09 10:11:47</t>
  </si>
  <si>
    <t>22135488527,</t>
  </si>
  <si>
    <t>2776263</t>
  </si>
  <si>
    <t>RMB</t>
  </si>
  <si>
    <t>2023-01-10 11:48:55</t>
  </si>
  <si>
    <t>2022-09-27</t>
  </si>
  <si>
    <t>2711606</t>
  </si>
  <si>
    <t>塔山酒店</t>
  </si>
  <si>
    <t>Kim Seoyoung</t>
  </si>
  <si>
    <t>687.05</t>
  </si>
  <si>
    <t>2022-09-27 11:55:10</t>
  </si>
  <si>
    <t>2711230</t>
  </si>
  <si>
    <t>O Adrian,O Adrian</t>
  </si>
  <si>
    <t>2061.16</t>
  </si>
  <si>
    <t>288.00</t>
  </si>
  <si>
    <t>2022-10-11 19:27:27</t>
  </si>
  <si>
    <t>2022-09-17</t>
  </si>
  <si>
    <t>2695600</t>
  </si>
  <si>
    <t>巴眼士来 K 花园酒店</t>
  </si>
  <si>
    <t>Ooi Soon Tiang</t>
  </si>
  <si>
    <t>182.17</t>
  </si>
  <si>
    <t>26.00</t>
  </si>
  <si>
    <t>2022-09-17 10:53:55</t>
  </si>
  <si>
    <t>2022-09-12</t>
  </si>
  <si>
    <t>2689360</t>
  </si>
  <si>
    <t>关丹德禺海滩度假酒店</t>
  </si>
  <si>
    <t>Amir Nadziruddin,Amir Nadziruddin</t>
  </si>
  <si>
    <t>1083.31</t>
  </si>
  <si>
    <t>156.00</t>
  </si>
  <si>
    <t>2022-09-12 23:55:06</t>
  </si>
  <si>
    <t>2022-08-09</t>
  </si>
  <si>
    <t>2649244</t>
  </si>
  <si>
    <t>那格亚希尔巴达姆酒店</t>
  </si>
  <si>
    <t>Shayful Muhd,Shayful Muhd,Shayful Muhd,Shayful Muhd,Shayful Muhd,Shayful Muhd</t>
  </si>
  <si>
    <t>6517.49</t>
  </si>
  <si>
    <t>963.00</t>
  </si>
  <si>
    <t>2022-08-09 12:25:07</t>
  </si>
  <si>
    <t>2022-07-12</t>
  </si>
  <si>
    <t>2618287</t>
  </si>
  <si>
    <t>苏梅岛坤查温度假村</t>
  </si>
  <si>
    <t>Belz Rene,Belz Rene</t>
  </si>
  <si>
    <t>1724.11</t>
  </si>
  <si>
    <t>256.00</t>
  </si>
  <si>
    <t>2022-07-12 04:26:05</t>
  </si>
  <si>
    <t>2022-07-04</t>
  </si>
  <si>
    <t>2610477</t>
  </si>
  <si>
    <t>马尼拉都喜天丽酒店</t>
  </si>
  <si>
    <t>RAGUINE ARMANDO,RAGUINE ARMANDO</t>
  </si>
  <si>
    <t>1598.81</t>
  </si>
  <si>
    <t>2022-07-04 07:00:23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</si>
</sst>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16</xdr:col>
      <xdr:colOff>666750</xdr:colOff>
      <xdr:row>141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2401550" cy="7496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5"/>
  <sheetViews>
    <sheetView topLeftCell="A52" workbookViewId="0">
      <selection activeCell="A5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44941</v>
      </c>
      <c r="G2" s="6">
        <v>44943</v>
      </c>
      <c r="H2" s="4">
        <v>1</v>
      </c>
      <c r="I2" s="4">
        <v>2</v>
      </c>
      <c r="J2" s="4">
        <v>2</v>
      </c>
      <c r="K2" s="4" t="s">
        <v>30</v>
      </c>
      <c r="L2" s="4">
        <v>134</v>
      </c>
      <c r="M2" s="4">
        <v>134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44946</v>
      </c>
      <c r="T2" s="4" t="s">
        <v>34</v>
      </c>
      <c r="U2" s="4">
        <v>134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44942</v>
      </c>
      <c r="G3" s="6">
        <v>44943</v>
      </c>
      <c r="H3" s="4">
        <v>1</v>
      </c>
      <c r="I3" s="4">
        <v>1</v>
      </c>
      <c r="J3" s="4">
        <v>1</v>
      </c>
      <c r="K3" s="4" t="s">
        <v>30</v>
      </c>
      <c r="L3" s="4">
        <v>100</v>
      </c>
      <c r="M3" s="4">
        <v>100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44946</v>
      </c>
      <c r="T3" s="4" t="s">
        <v>34</v>
      </c>
      <c r="U3" s="4">
        <v>100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44942</v>
      </c>
      <c r="G4" s="6">
        <v>44943</v>
      </c>
      <c r="H4" s="4">
        <v>1</v>
      </c>
      <c r="I4" s="4">
        <v>1</v>
      </c>
      <c r="J4" s="4">
        <v>1</v>
      </c>
      <c r="K4" s="4" t="s">
        <v>30</v>
      </c>
      <c r="L4" s="4">
        <v>217</v>
      </c>
      <c r="M4" s="4">
        <v>217</v>
      </c>
      <c r="N4" s="4" t="s">
        <v>46</v>
      </c>
      <c r="O4" s="4" t="s">
        <v>32</v>
      </c>
      <c r="P4" s="4" t="s">
        <v>33</v>
      </c>
      <c r="Q4" s="4">
        <v>0</v>
      </c>
      <c r="R4" s="7">
        <v>44942</v>
      </c>
      <c r="S4" s="6">
        <v>44946</v>
      </c>
      <c r="T4" s="4" t="s">
        <v>34</v>
      </c>
      <c r="U4" s="4">
        <v>217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44942</v>
      </c>
      <c r="G5" s="6">
        <v>44943</v>
      </c>
      <c r="H5" s="4">
        <v>1</v>
      </c>
      <c r="I5" s="4">
        <v>1</v>
      </c>
      <c r="J5" s="4">
        <v>1</v>
      </c>
      <c r="K5" s="4" t="s">
        <v>30</v>
      </c>
      <c r="L5" s="4">
        <v>41</v>
      </c>
      <c r="M5" s="4">
        <v>41</v>
      </c>
      <c r="N5" s="4" t="s">
        <v>52</v>
      </c>
      <c r="O5" s="4" t="s">
        <v>32</v>
      </c>
      <c r="P5" s="4" t="s">
        <v>33</v>
      </c>
      <c r="Q5" s="4">
        <v>0</v>
      </c>
      <c r="R5" s="7">
        <v>44942</v>
      </c>
      <c r="S5" s="6">
        <v>44946</v>
      </c>
      <c r="T5" s="4" t="s">
        <v>34</v>
      </c>
      <c r="U5" s="4">
        <v>41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56</v>
      </c>
      <c r="D6" s="4" t="s">
        <v>57</v>
      </c>
      <c r="E6" s="4" t="s">
        <v>58</v>
      </c>
      <c r="F6" s="6">
        <v>44919</v>
      </c>
      <c r="G6" s="6">
        <v>44923</v>
      </c>
      <c r="H6" s="4">
        <v>1</v>
      </c>
      <c r="I6" s="4">
        <v>4</v>
      </c>
      <c r="J6" s="4">
        <v>4</v>
      </c>
      <c r="K6" s="4" t="s">
        <v>30</v>
      </c>
      <c r="L6" s="4">
        <v>634</v>
      </c>
      <c r="M6" s="4">
        <v>634</v>
      </c>
      <c r="N6" s="4" t="s">
        <v>59</v>
      </c>
      <c r="O6" s="4" t="s">
        <v>32</v>
      </c>
      <c r="P6" s="4" t="s">
        <v>33</v>
      </c>
      <c r="Q6" s="4">
        <v>0</v>
      </c>
      <c r="R6" s="7">
        <v>44917.0635648148</v>
      </c>
      <c r="S6" s="6">
        <v>44946</v>
      </c>
      <c r="T6" s="4" t="s">
        <v>34</v>
      </c>
      <c r="U6" s="4">
        <v>634</v>
      </c>
      <c r="V6" s="4">
        <v>0</v>
      </c>
      <c r="W6" s="4">
        <v>0</v>
      </c>
      <c r="X6" s="4" t="s">
        <v>60</v>
      </c>
      <c r="Y6" s="4" t="s">
        <v>42</v>
      </c>
    </row>
    <row r="7" s="4" customFormat="1" spans="1:25">
      <c r="A7" s="4" t="s">
        <v>61</v>
      </c>
      <c r="B7" s="4" t="s">
        <v>26</v>
      </c>
      <c r="C7" s="4" t="s">
        <v>62</v>
      </c>
      <c r="D7" s="4" t="s">
        <v>63</v>
      </c>
      <c r="E7" s="4" t="s">
        <v>64</v>
      </c>
      <c r="F7" s="6">
        <v>44922</v>
      </c>
      <c r="G7" s="6">
        <v>44923</v>
      </c>
      <c r="H7" s="4">
        <v>1</v>
      </c>
      <c r="I7" s="4">
        <v>1</v>
      </c>
      <c r="J7" s="4">
        <v>1</v>
      </c>
      <c r="K7" s="4" t="s">
        <v>30</v>
      </c>
      <c r="L7" s="4">
        <v>1.72</v>
      </c>
      <c r="M7" s="4">
        <v>1.72</v>
      </c>
      <c r="N7" s="4" t="s">
        <v>65</v>
      </c>
      <c r="O7" s="4" t="s">
        <v>32</v>
      </c>
      <c r="P7" s="4" t="s">
        <v>33</v>
      </c>
      <c r="Q7" s="4">
        <v>0</v>
      </c>
      <c r="R7" s="7">
        <v>44781.6132407407</v>
      </c>
      <c r="S7" s="6">
        <v>44946</v>
      </c>
      <c r="T7" s="4" t="s">
        <v>34</v>
      </c>
      <c r="U7" s="4">
        <v>1.72</v>
      </c>
      <c r="V7" s="4">
        <v>0</v>
      </c>
      <c r="W7" s="4">
        <v>0</v>
      </c>
      <c r="X7" s="4" t="s">
        <v>42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44942</v>
      </c>
      <c r="G8" s="6">
        <v>44944</v>
      </c>
      <c r="H8" s="4">
        <v>1</v>
      </c>
      <c r="I8" s="4">
        <v>2</v>
      </c>
      <c r="J8" s="4">
        <v>2</v>
      </c>
      <c r="K8" s="4" t="s">
        <v>30</v>
      </c>
      <c r="L8" s="4">
        <v>394</v>
      </c>
      <c r="M8" s="4">
        <v>394</v>
      </c>
      <c r="N8" s="4" t="s">
        <v>70</v>
      </c>
      <c r="O8" s="4" t="s">
        <v>71</v>
      </c>
      <c r="P8" s="4" t="s">
        <v>33</v>
      </c>
      <c r="Q8" s="4">
        <v>0</v>
      </c>
      <c r="R8" s="7">
        <v>44924</v>
      </c>
      <c r="S8" s="6">
        <v>44947</v>
      </c>
      <c r="T8" s="4" t="s">
        <v>34</v>
      </c>
      <c r="U8" s="4">
        <v>394</v>
      </c>
      <c r="V8" s="4">
        <v>0</v>
      </c>
      <c r="W8" s="4">
        <v>0</v>
      </c>
      <c r="X8" s="4" t="s">
        <v>72</v>
      </c>
      <c r="Y8" s="4" t="s">
        <v>42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44940</v>
      </c>
      <c r="G9" s="6">
        <v>44944</v>
      </c>
      <c r="H9" s="4">
        <v>2</v>
      </c>
      <c r="I9" s="4">
        <v>4</v>
      </c>
      <c r="J9" s="4">
        <v>8</v>
      </c>
      <c r="K9" s="4" t="s">
        <v>30</v>
      </c>
      <c r="L9" s="4">
        <v>1462</v>
      </c>
      <c r="M9" s="4">
        <v>1462</v>
      </c>
      <c r="N9" s="4" t="s">
        <v>76</v>
      </c>
      <c r="O9" s="4" t="s">
        <v>71</v>
      </c>
      <c r="P9" s="4" t="s">
        <v>33</v>
      </c>
      <c r="Q9" s="4">
        <v>0</v>
      </c>
      <c r="R9" s="7">
        <v>44929</v>
      </c>
      <c r="S9" s="6">
        <v>44947</v>
      </c>
      <c r="T9" s="4" t="s">
        <v>34</v>
      </c>
      <c r="U9" s="4">
        <v>1462</v>
      </c>
      <c r="V9" s="4">
        <v>0</v>
      </c>
      <c r="W9" s="4">
        <v>0</v>
      </c>
      <c r="X9" s="4" t="s">
        <v>77</v>
      </c>
      <c r="Y9" s="4" t="s">
        <v>42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44941</v>
      </c>
      <c r="G10" s="6">
        <v>44944</v>
      </c>
      <c r="H10" s="4">
        <v>1</v>
      </c>
      <c r="I10" s="4">
        <v>3</v>
      </c>
      <c r="J10" s="4">
        <v>3</v>
      </c>
      <c r="K10" s="4" t="s">
        <v>30</v>
      </c>
      <c r="L10" s="4">
        <v>195</v>
      </c>
      <c r="M10" s="4">
        <v>195</v>
      </c>
      <c r="N10" s="4" t="s">
        <v>81</v>
      </c>
      <c r="O10" s="4" t="s">
        <v>71</v>
      </c>
      <c r="P10" s="4" t="s">
        <v>33</v>
      </c>
      <c r="Q10" s="4">
        <v>0</v>
      </c>
      <c r="R10" s="7">
        <v>44938</v>
      </c>
      <c r="S10" s="6">
        <v>44947</v>
      </c>
      <c r="T10" s="4" t="s">
        <v>34</v>
      </c>
      <c r="U10" s="4">
        <v>195</v>
      </c>
      <c r="V10" s="4">
        <v>0</v>
      </c>
      <c r="W10" s="4">
        <v>0</v>
      </c>
      <c r="X10" s="4" t="s">
        <v>82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44941</v>
      </c>
      <c r="G11" s="6">
        <v>44944</v>
      </c>
      <c r="H11" s="4">
        <v>1</v>
      </c>
      <c r="I11" s="4">
        <v>3</v>
      </c>
      <c r="J11" s="4">
        <v>3</v>
      </c>
      <c r="K11" s="4" t="s">
        <v>30</v>
      </c>
      <c r="L11" s="4">
        <v>258</v>
      </c>
      <c r="M11" s="4">
        <v>258</v>
      </c>
      <c r="N11" s="4" t="s">
        <v>86</v>
      </c>
      <c r="O11" s="4" t="s">
        <v>71</v>
      </c>
      <c r="P11" s="4" t="s">
        <v>33</v>
      </c>
      <c r="Q11" s="4">
        <v>0</v>
      </c>
      <c r="R11" s="7">
        <v>44939</v>
      </c>
      <c r="S11" s="6">
        <v>44947</v>
      </c>
      <c r="T11" s="4" t="s">
        <v>34</v>
      </c>
      <c r="U11" s="4">
        <v>258</v>
      </c>
      <c r="V11" s="4">
        <v>0</v>
      </c>
      <c r="W11" s="4">
        <v>0</v>
      </c>
      <c r="X11" s="4" t="s">
        <v>87</v>
      </c>
      <c r="Y11" s="4" t="s">
        <v>42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44943</v>
      </c>
      <c r="G12" s="6">
        <v>44944</v>
      </c>
      <c r="H12" s="4">
        <v>1</v>
      </c>
      <c r="I12" s="4">
        <v>1</v>
      </c>
      <c r="J12" s="4">
        <v>1</v>
      </c>
      <c r="K12" s="4" t="s">
        <v>30</v>
      </c>
      <c r="L12" s="4">
        <v>70</v>
      </c>
      <c r="M12" s="4">
        <v>70</v>
      </c>
      <c r="N12" s="4" t="s">
        <v>91</v>
      </c>
      <c r="O12" s="4" t="s">
        <v>71</v>
      </c>
      <c r="P12" s="4" t="s">
        <v>33</v>
      </c>
      <c r="Q12" s="4">
        <v>0</v>
      </c>
      <c r="R12" s="7">
        <v>44942</v>
      </c>
      <c r="S12" s="6">
        <v>44947</v>
      </c>
      <c r="T12" s="4" t="s">
        <v>34</v>
      </c>
      <c r="U12" s="4">
        <v>70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44943</v>
      </c>
      <c r="G13" s="6">
        <v>44944</v>
      </c>
      <c r="H13" s="4">
        <v>1</v>
      </c>
      <c r="I13" s="4">
        <v>1</v>
      </c>
      <c r="J13" s="4">
        <v>1</v>
      </c>
      <c r="K13" s="4" t="s">
        <v>30</v>
      </c>
      <c r="L13" s="4">
        <v>41</v>
      </c>
      <c r="M13" s="4">
        <v>41</v>
      </c>
      <c r="N13" s="4" t="s">
        <v>97</v>
      </c>
      <c r="O13" s="4" t="s">
        <v>71</v>
      </c>
      <c r="P13" s="4" t="s">
        <v>33</v>
      </c>
      <c r="Q13" s="4">
        <v>0</v>
      </c>
      <c r="R13" s="7">
        <v>44943</v>
      </c>
      <c r="S13" s="6">
        <v>44947</v>
      </c>
      <c r="T13" s="4" t="s">
        <v>34</v>
      </c>
      <c r="U13" s="4">
        <v>41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44943</v>
      </c>
      <c r="G14" s="6">
        <v>44945</v>
      </c>
      <c r="H14" s="4">
        <v>1</v>
      </c>
      <c r="I14" s="4">
        <v>2</v>
      </c>
      <c r="J14" s="4">
        <v>2</v>
      </c>
      <c r="K14" s="4" t="s">
        <v>30</v>
      </c>
      <c r="L14" s="4">
        <v>96</v>
      </c>
      <c r="M14" s="4">
        <v>96</v>
      </c>
      <c r="N14" s="4" t="s">
        <v>103</v>
      </c>
      <c r="O14" s="4" t="s">
        <v>104</v>
      </c>
      <c r="P14" s="4" t="s">
        <v>33</v>
      </c>
      <c r="Q14" s="4">
        <v>0</v>
      </c>
      <c r="R14" s="7">
        <v>44935</v>
      </c>
      <c r="S14" s="6">
        <v>44948</v>
      </c>
      <c r="T14" s="4" t="s">
        <v>34</v>
      </c>
      <c r="U14" s="4">
        <v>96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44942</v>
      </c>
      <c r="G15" s="6">
        <v>44945</v>
      </c>
      <c r="H15" s="4">
        <v>1</v>
      </c>
      <c r="I15" s="4">
        <v>3</v>
      </c>
      <c r="J15" s="4">
        <v>3</v>
      </c>
      <c r="K15" s="4" t="s">
        <v>30</v>
      </c>
      <c r="L15" s="4">
        <v>471</v>
      </c>
      <c r="M15" s="4">
        <v>471</v>
      </c>
      <c r="N15" s="4" t="s">
        <v>110</v>
      </c>
      <c r="O15" s="4" t="s">
        <v>104</v>
      </c>
      <c r="P15" s="4" t="s">
        <v>33</v>
      </c>
      <c r="Q15" s="4">
        <v>0</v>
      </c>
      <c r="R15" s="7">
        <v>44936</v>
      </c>
      <c r="S15" s="6">
        <v>44948</v>
      </c>
      <c r="T15" s="4" t="s">
        <v>34</v>
      </c>
      <c r="U15" s="4">
        <v>471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44942</v>
      </c>
      <c r="G16" s="6">
        <v>44945</v>
      </c>
      <c r="H16" s="4">
        <v>3</v>
      </c>
      <c r="I16" s="4">
        <v>3</v>
      </c>
      <c r="J16" s="4">
        <v>9</v>
      </c>
      <c r="K16" s="4" t="s">
        <v>30</v>
      </c>
      <c r="L16" s="4">
        <v>945</v>
      </c>
      <c r="M16" s="4">
        <v>945</v>
      </c>
      <c r="N16" s="4" t="s">
        <v>116</v>
      </c>
      <c r="O16" s="4" t="s">
        <v>104</v>
      </c>
      <c r="P16" s="4" t="s">
        <v>33</v>
      </c>
      <c r="Q16" s="4">
        <v>0</v>
      </c>
      <c r="R16" s="7">
        <v>44938</v>
      </c>
      <c r="S16" s="6">
        <v>44948</v>
      </c>
      <c r="T16" s="4" t="s">
        <v>34</v>
      </c>
      <c r="U16" s="4">
        <v>945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50</v>
      </c>
      <c r="E17" s="4" t="s">
        <v>120</v>
      </c>
      <c r="F17" s="6">
        <v>44943</v>
      </c>
      <c r="G17" s="6">
        <v>44945</v>
      </c>
      <c r="H17" s="4">
        <v>1</v>
      </c>
      <c r="I17" s="4">
        <v>2</v>
      </c>
      <c r="J17" s="4">
        <v>2</v>
      </c>
      <c r="K17" s="4" t="s">
        <v>30</v>
      </c>
      <c r="L17" s="4">
        <v>110</v>
      </c>
      <c r="M17" s="4">
        <v>110</v>
      </c>
      <c r="N17" s="4" t="s">
        <v>121</v>
      </c>
      <c r="O17" s="4" t="s">
        <v>104</v>
      </c>
      <c r="P17" s="4" t="s">
        <v>33</v>
      </c>
      <c r="Q17" s="4">
        <v>0</v>
      </c>
      <c r="R17" s="7">
        <v>44940</v>
      </c>
      <c r="S17" s="6">
        <v>44948</v>
      </c>
      <c r="T17" s="4" t="s">
        <v>34</v>
      </c>
      <c r="U17" s="4">
        <v>110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38</v>
      </c>
      <c r="E18" s="4" t="s">
        <v>39</v>
      </c>
      <c r="F18" s="6">
        <v>44944</v>
      </c>
      <c r="G18" s="6">
        <v>44945</v>
      </c>
      <c r="H18" s="4">
        <v>1</v>
      </c>
      <c r="I18" s="4">
        <v>1</v>
      </c>
      <c r="J18" s="4">
        <v>1</v>
      </c>
      <c r="K18" s="4" t="s">
        <v>30</v>
      </c>
      <c r="L18" s="4">
        <v>99</v>
      </c>
      <c r="M18" s="4">
        <v>99</v>
      </c>
      <c r="N18" s="4" t="s">
        <v>125</v>
      </c>
      <c r="O18" s="4" t="s">
        <v>104</v>
      </c>
      <c r="P18" s="4" t="s">
        <v>33</v>
      </c>
      <c r="Q18" s="4">
        <v>0</v>
      </c>
      <c r="R18" s="7">
        <v>44942</v>
      </c>
      <c r="S18" s="6">
        <v>44948</v>
      </c>
      <c r="T18" s="4" t="s">
        <v>34</v>
      </c>
      <c r="U18" s="4">
        <v>99</v>
      </c>
      <c r="V18" s="4">
        <v>0</v>
      </c>
      <c r="W18" s="4">
        <v>0</v>
      </c>
      <c r="X18" s="4" t="s">
        <v>126</v>
      </c>
      <c r="Y18" s="4" t="s">
        <v>42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38</v>
      </c>
      <c r="E19" s="4" t="s">
        <v>128</v>
      </c>
      <c r="F19" s="6">
        <v>44944</v>
      </c>
      <c r="G19" s="6">
        <v>44945</v>
      </c>
      <c r="H19" s="4">
        <v>1</v>
      </c>
      <c r="I19" s="4">
        <v>1</v>
      </c>
      <c r="J19" s="4">
        <v>1</v>
      </c>
      <c r="K19" s="4" t="s">
        <v>30</v>
      </c>
      <c r="L19" s="4">
        <v>99</v>
      </c>
      <c r="M19" s="4">
        <v>99</v>
      </c>
      <c r="N19" s="4" t="s">
        <v>129</v>
      </c>
      <c r="O19" s="4" t="s">
        <v>104</v>
      </c>
      <c r="P19" s="4" t="s">
        <v>33</v>
      </c>
      <c r="Q19" s="4">
        <v>0</v>
      </c>
      <c r="R19" s="7">
        <v>44943</v>
      </c>
      <c r="S19" s="6">
        <v>44948</v>
      </c>
      <c r="T19" s="4" t="s">
        <v>34</v>
      </c>
      <c r="U19" s="4">
        <v>99</v>
      </c>
      <c r="V19" s="4">
        <v>0</v>
      </c>
      <c r="W19" s="4">
        <v>0</v>
      </c>
      <c r="X19" s="4" t="s">
        <v>130</v>
      </c>
      <c r="Y19" s="4" t="s">
        <v>42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44944</v>
      </c>
      <c r="G20" s="6">
        <v>44945</v>
      </c>
      <c r="H20" s="4">
        <v>1</v>
      </c>
      <c r="I20" s="4">
        <v>1</v>
      </c>
      <c r="J20" s="4">
        <v>1</v>
      </c>
      <c r="K20" s="4" t="s">
        <v>30</v>
      </c>
      <c r="L20" s="4">
        <v>78</v>
      </c>
      <c r="M20" s="4">
        <v>78</v>
      </c>
      <c r="N20" s="4" t="s">
        <v>134</v>
      </c>
      <c r="O20" s="4" t="s">
        <v>104</v>
      </c>
      <c r="P20" s="4" t="s">
        <v>33</v>
      </c>
      <c r="Q20" s="4">
        <v>0</v>
      </c>
      <c r="R20" s="7">
        <v>44943</v>
      </c>
      <c r="S20" s="6">
        <v>44948</v>
      </c>
      <c r="T20" s="4" t="s">
        <v>34</v>
      </c>
      <c r="U20" s="4">
        <v>78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38</v>
      </c>
      <c r="E21" s="4" t="s">
        <v>39</v>
      </c>
      <c r="F21" s="6">
        <v>44944</v>
      </c>
      <c r="G21" s="6">
        <v>44945</v>
      </c>
      <c r="H21" s="4">
        <v>1</v>
      </c>
      <c r="I21" s="4">
        <v>1</v>
      </c>
      <c r="J21" s="4">
        <v>1</v>
      </c>
      <c r="K21" s="4" t="s">
        <v>30</v>
      </c>
      <c r="L21" s="4">
        <v>98</v>
      </c>
      <c r="M21" s="4">
        <v>98</v>
      </c>
      <c r="N21" s="4" t="s">
        <v>138</v>
      </c>
      <c r="O21" s="4" t="s">
        <v>104</v>
      </c>
      <c r="P21" s="4" t="s">
        <v>33</v>
      </c>
      <c r="Q21" s="4">
        <v>0</v>
      </c>
      <c r="R21" s="7">
        <v>44944</v>
      </c>
      <c r="S21" s="6">
        <v>44948</v>
      </c>
      <c r="T21" s="4" t="s">
        <v>34</v>
      </c>
      <c r="U21" s="4">
        <v>98</v>
      </c>
      <c r="V21" s="4">
        <v>0</v>
      </c>
      <c r="W21" s="4">
        <v>0</v>
      </c>
      <c r="X21" s="4" t="s">
        <v>139</v>
      </c>
      <c r="Y21" s="4" t="s">
        <v>42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44944</v>
      </c>
      <c r="G22" s="6">
        <v>44945</v>
      </c>
      <c r="H22" s="4">
        <v>2</v>
      </c>
      <c r="I22" s="4">
        <v>1</v>
      </c>
      <c r="J22" s="4">
        <v>2</v>
      </c>
      <c r="K22" s="4" t="s">
        <v>30</v>
      </c>
      <c r="L22" s="4">
        <v>98</v>
      </c>
      <c r="M22" s="4">
        <v>98</v>
      </c>
      <c r="N22" s="4" t="s">
        <v>143</v>
      </c>
      <c r="O22" s="4" t="s">
        <v>104</v>
      </c>
      <c r="P22" s="4" t="s">
        <v>33</v>
      </c>
      <c r="Q22" s="4">
        <v>0</v>
      </c>
      <c r="R22" s="7">
        <v>44944</v>
      </c>
      <c r="S22" s="6">
        <v>44948</v>
      </c>
      <c r="T22" s="4" t="s">
        <v>34</v>
      </c>
      <c r="U22" s="4">
        <v>98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29</v>
      </c>
      <c r="F23" s="6">
        <v>44944</v>
      </c>
      <c r="G23" s="6">
        <v>44945</v>
      </c>
      <c r="H23" s="4">
        <v>1</v>
      </c>
      <c r="I23" s="4">
        <v>1</v>
      </c>
      <c r="J23" s="4">
        <v>1</v>
      </c>
      <c r="K23" s="4" t="s">
        <v>30</v>
      </c>
      <c r="L23" s="4">
        <v>30</v>
      </c>
      <c r="M23" s="4">
        <v>30</v>
      </c>
      <c r="N23" s="4" t="s">
        <v>148</v>
      </c>
      <c r="O23" s="4" t="s">
        <v>104</v>
      </c>
      <c r="P23" s="4" t="s">
        <v>33</v>
      </c>
      <c r="Q23" s="4">
        <v>0</v>
      </c>
      <c r="R23" s="7">
        <v>44944</v>
      </c>
      <c r="S23" s="6">
        <v>44948</v>
      </c>
      <c r="T23" s="4" t="s">
        <v>34</v>
      </c>
      <c r="U23" s="4">
        <v>30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44942</v>
      </c>
      <c r="G24" s="6">
        <v>44946</v>
      </c>
      <c r="H24" s="4">
        <v>1</v>
      </c>
      <c r="I24" s="4">
        <v>4</v>
      </c>
      <c r="J24" s="4">
        <v>4</v>
      </c>
      <c r="K24" s="4" t="s">
        <v>30</v>
      </c>
      <c r="L24" s="4">
        <v>288</v>
      </c>
      <c r="M24" s="4">
        <v>288</v>
      </c>
      <c r="N24" s="4" t="s">
        <v>154</v>
      </c>
      <c r="O24" s="4" t="s">
        <v>155</v>
      </c>
      <c r="P24" s="4" t="s">
        <v>33</v>
      </c>
      <c r="Q24" s="4">
        <v>0</v>
      </c>
      <c r="R24" s="7">
        <v>44831</v>
      </c>
      <c r="S24" s="6">
        <v>44949</v>
      </c>
      <c r="T24" s="4" t="s">
        <v>34</v>
      </c>
      <c r="U24" s="4">
        <v>288</v>
      </c>
      <c r="V24" s="4">
        <v>0</v>
      </c>
      <c r="W24" s="4">
        <v>0</v>
      </c>
      <c r="X24" s="4" t="s">
        <v>42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44945</v>
      </c>
      <c r="G25" s="6">
        <v>44946</v>
      </c>
      <c r="H25" s="4">
        <v>1</v>
      </c>
      <c r="I25" s="4">
        <v>1</v>
      </c>
      <c r="J25" s="4">
        <v>1</v>
      </c>
      <c r="K25" s="4" t="s">
        <v>30</v>
      </c>
      <c r="L25" s="4">
        <v>491</v>
      </c>
      <c r="M25" s="4">
        <v>491</v>
      </c>
      <c r="N25" s="4" t="s">
        <v>160</v>
      </c>
      <c r="O25" s="4" t="s">
        <v>155</v>
      </c>
      <c r="P25" s="4" t="s">
        <v>33</v>
      </c>
      <c r="Q25" s="4">
        <v>0</v>
      </c>
      <c r="R25" s="7">
        <v>44940</v>
      </c>
      <c r="S25" s="6">
        <v>44949</v>
      </c>
      <c r="T25" s="4" t="s">
        <v>34</v>
      </c>
      <c r="U25" s="4">
        <v>491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44945</v>
      </c>
      <c r="G26" s="6">
        <v>44946</v>
      </c>
      <c r="H26" s="4">
        <v>1</v>
      </c>
      <c r="I26" s="4">
        <v>1</v>
      </c>
      <c r="J26" s="4">
        <v>1</v>
      </c>
      <c r="K26" s="4" t="s">
        <v>30</v>
      </c>
      <c r="L26" s="4">
        <v>44</v>
      </c>
      <c r="M26" s="4">
        <v>44</v>
      </c>
      <c r="N26" s="4" t="s">
        <v>166</v>
      </c>
      <c r="O26" s="4" t="s">
        <v>155</v>
      </c>
      <c r="P26" s="4" t="s">
        <v>33</v>
      </c>
      <c r="Q26" s="4">
        <v>0</v>
      </c>
      <c r="R26" s="7">
        <v>44942</v>
      </c>
      <c r="S26" s="6">
        <v>44949</v>
      </c>
      <c r="T26" s="4" t="s">
        <v>34</v>
      </c>
      <c r="U26" s="4">
        <v>44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44943</v>
      </c>
      <c r="G27" s="6">
        <v>44946</v>
      </c>
      <c r="H27" s="4">
        <v>1</v>
      </c>
      <c r="I27" s="4">
        <v>3</v>
      </c>
      <c r="J27" s="4">
        <v>3</v>
      </c>
      <c r="K27" s="4" t="s">
        <v>30</v>
      </c>
      <c r="L27" s="4">
        <v>216</v>
      </c>
      <c r="M27" s="4">
        <v>216</v>
      </c>
      <c r="N27" s="4" t="s">
        <v>172</v>
      </c>
      <c r="O27" s="4" t="s">
        <v>155</v>
      </c>
      <c r="P27" s="4" t="s">
        <v>33</v>
      </c>
      <c r="Q27" s="4">
        <v>0</v>
      </c>
      <c r="R27" s="7">
        <v>44943</v>
      </c>
      <c r="S27" s="6">
        <v>44949</v>
      </c>
      <c r="T27" s="4" t="s">
        <v>34</v>
      </c>
      <c r="U27" s="4">
        <v>216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29</v>
      </c>
      <c r="F28" s="6">
        <v>44945</v>
      </c>
      <c r="G28" s="6">
        <v>44946</v>
      </c>
      <c r="H28" s="4">
        <v>1</v>
      </c>
      <c r="I28" s="4">
        <v>1</v>
      </c>
      <c r="J28" s="4">
        <v>1</v>
      </c>
      <c r="K28" s="4" t="s">
        <v>30</v>
      </c>
      <c r="L28" s="4">
        <v>34</v>
      </c>
      <c r="M28" s="4">
        <v>34</v>
      </c>
      <c r="N28" s="4" t="s">
        <v>177</v>
      </c>
      <c r="O28" s="4" t="s">
        <v>155</v>
      </c>
      <c r="P28" s="4" t="s">
        <v>33</v>
      </c>
      <c r="Q28" s="4">
        <v>0</v>
      </c>
      <c r="R28" s="7">
        <v>44944</v>
      </c>
      <c r="S28" s="6">
        <v>44949</v>
      </c>
      <c r="T28" s="4" t="s">
        <v>34</v>
      </c>
      <c r="U28" s="4">
        <v>34</v>
      </c>
      <c r="V28" s="4">
        <v>0</v>
      </c>
      <c r="W28" s="4">
        <v>0</v>
      </c>
      <c r="X28" s="4" t="s">
        <v>178</v>
      </c>
      <c r="Y28" s="4" t="s">
        <v>42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44945</v>
      </c>
      <c r="G29" s="6">
        <v>44946</v>
      </c>
      <c r="H29" s="4">
        <v>1</v>
      </c>
      <c r="I29" s="4">
        <v>1</v>
      </c>
      <c r="J29" s="4">
        <v>1</v>
      </c>
      <c r="K29" s="4" t="s">
        <v>30</v>
      </c>
      <c r="L29" s="4">
        <v>45</v>
      </c>
      <c r="M29" s="4">
        <v>45</v>
      </c>
      <c r="N29" s="4" t="s">
        <v>182</v>
      </c>
      <c r="O29" s="4" t="s">
        <v>155</v>
      </c>
      <c r="P29" s="4" t="s">
        <v>33</v>
      </c>
      <c r="Q29" s="4">
        <v>0</v>
      </c>
      <c r="R29" s="7">
        <v>44945</v>
      </c>
      <c r="S29" s="6">
        <v>44949</v>
      </c>
      <c r="T29" s="4" t="s">
        <v>34</v>
      </c>
      <c r="U29" s="4">
        <v>45</v>
      </c>
      <c r="V29" s="4">
        <v>0</v>
      </c>
      <c r="W29" s="4">
        <v>0</v>
      </c>
      <c r="X29" s="4" t="s">
        <v>183</v>
      </c>
      <c r="Y29" s="4" t="s">
        <v>42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147</v>
      </c>
      <c r="E30" s="4" t="s">
        <v>29</v>
      </c>
      <c r="F30" s="6">
        <v>44945</v>
      </c>
      <c r="G30" s="6">
        <v>44946</v>
      </c>
      <c r="H30" s="4">
        <v>1</v>
      </c>
      <c r="I30" s="4">
        <v>1</v>
      </c>
      <c r="J30" s="4">
        <v>1</v>
      </c>
      <c r="K30" s="4" t="s">
        <v>30</v>
      </c>
      <c r="L30" s="4">
        <v>31</v>
      </c>
      <c r="M30" s="4">
        <v>31</v>
      </c>
      <c r="N30" s="4" t="s">
        <v>185</v>
      </c>
      <c r="O30" s="4" t="s">
        <v>155</v>
      </c>
      <c r="P30" s="4" t="s">
        <v>33</v>
      </c>
      <c r="Q30" s="4">
        <v>0</v>
      </c>
      <c r="R30" s="7">
        <v>44945</v>
      </c>
      <c r="S30" s="6">
        <v>44949</v>
      </c>
      <c r="T30" s="4" t="s">
        <v>34</v>
      </c>
      <c r="U30" s="4">
        <v>31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44946</v>
      </c>
      <c r="G31" s="6">
        <v>44947</v>
      </c>
      <c r="H31" s="4">
        <v>2</v>
      </c>
      <c r="I31" s="4">
        <v>1</v>
      </c>
      <c r="J31" s="4">
        <v>2</v>
      </c>
      <c r="K31" s="4" t="s">
        <v>30</v>
      </c>
      <c r="L31" s="4">
        <v>348</v>
      </c>
      <c r="M31" s="4">
        <v>348</v>
      </c>
      <c r="N31" s="4" t="s">
        <v>191</v>
      </c>
      <c r="O31" s="4" t="s">
        <v>192</v>
      </c>
      <c r="P31" s="4" t="s">
        <v>33</v>
      </c>
      <c r="Q31" s="4">
        <v>0</v>
      </c>
      <c r="R31" s="7">
        <v>44936</v>
      </c>
      <c r="S31" s="6">
        <v>44950</v>
      </c>
      <c r="T31" s="4" t="s">
        <v>34</v>
      </c>
      <c r="U31" s="4">
        <v>348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44945</v>
      </c>
      <c r="G32" s="6">
        <v>44947</v>
      </c>
      <c r="H32" s="4">
        <v>1</v>
      </c>
      <c r="I32" s="4">
        <v>2</v>
      </c>
      <c r="J32" s="4">
        <v>2</v>
      </c>
      <c r="K32" s="4" t="s">
        <v>30</v>
      </c>
      <c r="L32" s="4">
        <v>258</v>
      </c>
      <c r="M32" s="4">
        <v>258</v>
      </c>
      <c r="N32" s="4" t="s">
        <v>198</v>
      </c>
      <c r="O32" s="4" t="s">
        <v>192</v>
      </c>
      <c r="P32" s="4" t="s">
        <v>33</v>
      </c>
      <c r="Q32" s="4">
        <v>0</v>
      </c>
      <c r="R32" s="7">
        <v>44936</v>
      </c>
      <c r="S32" s="6">
        <v>44950</v>
      </c>
      <c r="T32" s="4" t="s">
        <v>34</v>
      </c>
      <c r="U32" s="4">
        <v>258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114</v>
      </c>
      <c r="E33" s="4" t="s">
        <v>115</v>
      </c>
      <c r="F33" s="6">
        <v>44944</v>
      </c>
      <c r="G33" s="6">
        <v>44947</v>
      </c>
      <c r="H33" s="4">
        <v>1</v>
      </c>
      <c r="I33" s="4">
        <v>3</v>
      </c>
      <c r="J33" s="4">
        <v>3</v>
      </c>
      <c r="K33" s="4" t="s">
        <v>30</v>
      </c>
      <c r="L33" s="4">
        <v>315</v>
      </c>
      <c r="M33" s="4">
        <v>315</v>
      </c>
      <c r="N33" s="4" t="s">
        <v>202</v>
      </c>
      <c r="O33" s="4" t="s">
        <v>192</v>
      </c>
      <c r="P33" s="4" t="s">
        <v>33</v>
      </c>
      <c r="Q33" s="4">
        <v>0</v>
      </c>
      <c r="R33" s="7">
        <v>44939</v>
      </c>
      <c r="S33" s="6">
        <v>44950</v>
      </c>
      <c r="T33" s="4" t="s">
        <v>34</v>
      </c>
      <c r="U33" s="4">
        <v>315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95</v>
      </c>
      <c r="E34" s="4" t="s">
        <v>206</v>
      </c>
      <c r="F34" s="6">
        <v>44946</v>
      </c>
      <c r="G34" s="6">
        <v>44947</v>
      </c>
      <c r="H34" s="4">
        <v>1</v>
      </c>
      <c r="I34" s="4">
        <v>1</v>
      </c>
      <c r="J34" s="4">
        <v>1</v>
      </c>
      <c r="K34" s="4" t="s">
        <v>30</v>
      </c>
      <c r="L34" s="4">
        <v>47</v>
      </c>
      <c r="M34" s="4">
        <v>47</v>
      </c>
      <c r="N34" s="4" t="s">
        <v>207</v>
      </c>
      <c r="O34" s="4" t="s">
        <v>192</v>
      </c>
      <c r="P34" s="4" t="s">
        <v>33</v>
      </c>
      <c r="Q34" s="4">
        <v>0</v>
      </c>
      <c r="R34" s="7">
        <v>44944</v>
      </c>
      <c r="S34" s="6">
        <v>44950</v>
      </c>
      <c r="T34" s="4" t="s">
        <v>34</v>
      </c>
      <c r="U34" s="4">
        <v>47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44946</v>
      </c>
      <c r="G35" s="6">
        <v>44947</v>
      </c>
      <c r="H35" s="4">
        <v>1</v>
      </c>
      <c r="I35" s="4">
        <v>1</v>
      </c>
      <c r="J35" s="4">
        <v>1</v>
      </c>
      <c r="K35" s="4" t="s">
        <v>30</v>
      </c>
      <c r="L35" s="4">
        <v>54</v>
      </c>
      <c r="M35" s="4">
        <v>54</v>
      </c>
      <c r="N35" s="4" t="s">
        <v>213</v>
      </c>
      <c r="O35" s="4" t="s">
        <v>192</v>
      </c>
      <c r="P35" s="4" t="s">
        <v>33</v>
      </c>
      <c r="Q35" s="4">
        <v>0</v>
      </c>
      <c r="R35" s="7">
        <v>44945</v>
      </c>
      <c r="S35" s="6">
        <v>44950</v>
      </c>
      <c r="T35" s="4" t="s">
        <v>34</v>
      </c>
      <c r="U35" s="4">
        <v>54</v>
      </c>
      <c r="V35" s="4">
        <v>0</v>
      </c>
      <c r="W35" s="4">
        <v>0</v>
      </c>
      <c r="X35" s="4" t="s">
        <v>214</v>
      </c>
      <c r="Y35" s="4" t="s">
        <v>42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147</v>
      </c>
      <c r="E36" s="4" t="s">
        <v>29</v>
      </c>
      <c r="F36" s="6">
        <v>44946</v>
      </c>
      <c r="G36" s="6">
        <v>44947</v>
      </c>
      <c r="H36" s="4">
        <v>1</v>
      </c>
      <c r="I36" s="4">
        <v>1</v>
      </c>
      <c r="J36" s="4">
        <v>1</v>
      </c>
      <c r="K36" s="4" t="s">
        <v>30</v>
      </c>
      <c r="L36" s="4">
        <v>31</v>
      </c>
      <c r="M36" s="4">
        <v>31</v>
      </c>
      <c r="N36" s="4" t="s">
        <v>216</v>
      </c>
      <c r="O36" s="4" t="s">
        <v>192</v>
      </c>
      <c r="P36" s="4" t="s">
        <v>33</v>
      </c>
      <c r="Q36" s="4">
        <v>0</v>
      </c>
      <c r="R36" s="7">
        <v>44946</v>
      </c>
      <c r="S36" s="6">
        <v>44950</v>
      </c>
      <c r="T36" s="4" t="s">
        <v>34</v>
      </c>
      <c r="U36" s="4">
        <v>31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141</v>
      </c>
      <c r="E37" s="4" t="s">
        <v>142</v>
      </c>
      <c r="F37" s="6">
        <v>44946</v>
      </c>
      <c r="G37" s="6">
        <v>44947</v>
      </c>
      <c r="H37" s="4">
        <v>1</v>
      </c>
      <c r="I37" s="4">
        <v>1</v>
      </c>
      <c r="J37" s="4">
        <v>1</v>
      </c>
      <c r="K37" s="4" t="s">
        <v>30</v>
      </c>
      <c r="L37" s="4">
        <v>49</v>
      </c>
      <c r="M37" s="4">
        <v>49</v>
      </c>
      <c r="N37" s="4" t="s">
        <v>220</v>
      </c>
      <c r="O37" s="4" t="s">
        <v>192</v>
      </c>
      <c r="P37" s="4" t="s">
        <v>33</v>
      </c>
      <c r="Q37" s="4">
        <v>0</v>
      </c>
      <c r="R37" s="7">
        <v>44946</v>
      </c>
      <c r="S37" s="6">
        <v>44950</v>
      </c>
      <c r="T37" s="4" t="s">
        <v>34</v>
      </c>
      <c r="U37" s="4">
        <v>49</v>
      </c>
      <c r="V37" s="4">
        <v>0</v>
      </c>
      <c r="W37" s="4">
        <v>0</v>
      </c>
      <c r="X37" s="4" t="s">
        <v>221</v>
      </c>
      <c r="Y37" s="4" t="s">
        <v>42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44947</v>
      </c>
      <c r="G38" s="6">
        <v>44948</v>
      </c>
      <c r="H38" s="4">
        <v>1</v>
      </c>
      <c r="I38" s="4">
        <v>1</v>
      </c>
      <c r="J38" s="4">
        <v>1</v>
      </c>
      <c r="K38" s="4" t="s">
        <v>30</v>
      </c>
      <c r="L38" s="4">
        <v>18</v>
      </c>
      <c r="M38" s="4">
        <v>18</v>
      </c>
      <c r="N38" s="4" t="s">
        <v>225</v>
      </c>
      <c r="O38" s="4" t="s">
        <v>226</v>
      </c>
      <c r="P38" s="4" t="s">
        <v>33</v>
      </c>
      <c r="Q38" s="4">
        <v>0</v>
      </c>
      <c r="R38" s="7">
        <v>44915</v>
      </c>
      <c r="S38" s="6">
        <v>44951</v>
      </c>
      <c r="T38" s="4" t="s">
        <v>34</v>
      </c>
      <c r="U38" s="4">
        <v>18</v>
      </c>
      <c r="V38" s="4">
        <v>0</v>
      </c>
      <c r="W38" s="4">
        <v>0</v>
      </c>
      <c r="X38" s="4" t="s">
        <v>227</v>
      </c>
      <c r="Y38" s="4" t="s">
        <v>218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152</v>
      </c>
      <c r="E39" s="4" t="s">
        <v>29</v>
      </c>
      <c r="F39" s="6">
        <v>44946</v>
      </c>
      <c r="G39" s="6">
        <v>44948</v>
      </c>
      <c r="H39" s="4">
        <v>3</v>
      </c>
      <c r="I39" s="4">
        <v>2</v>
      </c>
      <c r="J39" s="4">
        <v>6</v>
      </c>
      <c r="K39" s="4" t="s">
        <v>30</v>
      </c>
      <c r="L39" s="4">
        <v>558</v>
      </c>
      <c r="M39" s="4">
        <v>558</v>
      </c>
      <c r="N39" s="4" t="s">
        <v>229</v>
      </c>
      <c r="O39" s="4" t="s">
        <v>226</v>
      </c>
      <c r="P39" s="4" t="s">
        <v>33</v>
      </c>
      <c r="Q39" s="4">
        <v>0</v>
      </c>
      <c r="R39" s="7">
        <v>44935</v>
      </c>
      <c r="S39" s="6">
        <v>44951</v>
      </c>
      <c r="T39" s="4" t="s">
        <v>34</v>
      </c>
      <c r="U39" s="4">
        <v>558</v>
      </c>
      <c r="V39" s="4">
        <v>0</v>
      </c>
      <c r="W39" s="4">
        <v>0</v>
      </c>
      <c r="X39" s="4" t="s">
        <v>230</v>
      </c>
      <c r="Y39" s="4" t="s">
        <v>42</v>
      </c>
    </row>
    <row r="40" s="4" customFormat="1" spans="1:25">
      <c r="A40" s="4" t="s">
        <v>228</v>
      </c>
      <c r="B40" s="4" t="s">
        <v>26</v>
      </c>
      <c r="C40" s="4" t="s">
        <v>231</v>
      </c>
      <c r="D40" s="4" t="s">
        <v>152</v>
      </c>
      <c r="E40" s="4" t="s">
        <v>29</v>
      </c>
      <c r="F40" s="6">
        <v>44946</v>
      </c>
      <c r="G40" s="6">
        <v>44948</v>
      </c>
      <c r="H40" s="4">
        <v>3</v>
      </c>
      <c r="I40" s="4">
        <v>2</v>
      </c>
      <c r="J40" s="4">
        <v>6</v>
      </c>
      <c r="K40" s="4" t="s">
        <v>30</v>
      </c>
      <c r="L40" s="4">
        <v>-8.05</v>
      </c>
      <c r="M40" s="4">
        <v>-8.05</v>
      </c>
      <c r="N40" s="4" t="s">
        <v>229</v>
      </c>
      <c r="O40" s="4" t="s">
        <v>226</v>
      </c>
      <c r="P40" s="4" t="s">
        <v>33</v>
      </c>
      <c r="Q40" s="4">
        <v>0</v>
      </c>
      <c r="R40" s="7">
        <v>44935.8704282407</v>
      </c>
      <c r="S40" s="6">
        <v>44951</v>
      </c>
      <c r="T40" s="4" t="s">
        <v>34</v>
      </c>
      <c r="U40" s="4">
        <v>-8.05</v>
      </c>
      <c r="V40" s="4">
        <v>0</v>
      </c>
      <c r="W40" s="4">
        <v>0</v>
      </c>
      <c r="X40" s="4" t="s">
        <v>230</v>
      </c>
      <c r="Y40" s="4" t="s">
        <v>42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44946</v>
      </c>
      <c r="G41" s="6">
        <v>44948</v>
      </c>
      <c r="H41" s="4">
        <v>1</v>
      </c>
      <c r="I41" s="4">
        <v>2</v>
      </c>
      <c r="J41" s="4">
        <v>2</v>
      </c>
      <c r="K41" s="4" t="s">
        <v>30</v>
      </c>
      <c r="L41" s="4">
        <v>386</v>
      </c>
      <c r="M41" s="4">
        <v>386</v>
      </c>
      <c r="N41" s="4" t="s">
        <v>235</v>
      </c>
      <c r="O41" s="4" t="s">
        <v>226</v>
      </c>
      <c r="P41" s="4" t="s">
        <v>33</v>
      </c>
      <c r="Q41" s="4">
        <v>0</v>
      </c>
      <c r="R41" s="7">
        <v>44945</v>
      </c>
      <c r="S41" s="6">
        <v>44951</v>
      </c>
      <c r="T41" s="4" t="s">
        <v>34</v>
      </c>
      <c r="U41" s="4">
        <v>386</v>
      </c>
      <c r="V41" s="4">
        <v>0</v>
      </c>
      <c r="W41" s="4">
        <v>0</v>
      </c>
      <c r="X41" s="4" t="s">
        <v>236</v>
      </c>
      <c r="Y41" s="4" t="s">
        <v>42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164</v>
      </c>
      <c r="E42" s="4" t="s">
        <v>165</v>
      </c>
      <c r="F42" s="6">
        <v>44947</v>
      </c>
      <c r="G42" s="6">
        <v>44948</v>
      </c>
      <c r="H42" s="4">
        <v>1</v>
      </c>
      <c r="I42" s="4">
        <v>1</v>
      </c>
      <c r="J42" s="4">
        <v>1</v>
      </c>
      <c r="K42" s="4" t="s">
        <v>30</v>
      </c>
      <c r="L42" s="4">
        <v>44</v>
      </c>
      <c r="M42" s="4">
        <v>44</v>
      </c>
      <c r="N42" s="4" t="s">
        <v>238</v>
      </c>
      <c r="O42" s="4" t="s">
        <v>226</v>
      </c>
      <c r="P42" s="4" t="s">
        <v>33</v>
      </c>
      <c r="Q42" s="4">
        <v>0</v>
      </c>
      <c r="R42" s="7">
        <v>44946</v>
      </c>
      <c r="S42" s="6">
        <v>44951</v>
      </c>
      <c r="T42" s="4" t="s">
        <v>34</v>
      </c>
      <c r="U42" s="4">
        <v>44</v>
      </c>
      <c r="V42" s="4">
        <v>0</v>
      </c>
      <c r="W42" s="4">
        <v>0</v>
      </c>
      <c r="X42" s="4" t="s">
        <v>239</v>
      </c>
      <c r="Y42" s="4" t="s">
        <v>42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102</v>
      </c>
      <c r="F43" s="6">
        <v>44947</v>
      </c>
      <c r="G43" s="6">
        <v>44948</v>
      </c>
      <c r="H43" s="4">
        <v>1</v>
      </c>
      <c r="I43" s="4">
        <v>1</v>
      </c>
      <c r="J43" s="4">
        <v>1</v>
      </c>
      <c r="K43" s="4" t="s">
        <v>30</v>
      </c>
      <c r="L43" s="4">
        <v>52</v>
      </c>
      <c r="M43" s="4">
        <v>52</v>
      </c>
      <c r="N43" s="4" t="s">
        <v>242</v>
      </c>
      <c r="O43" s="4" t="s">
        <v>226</v>
      </c>
      <c r="P43" s="4" t="s">
        <v>33</v>
      </c>
      <c r="Q43" s="4">
        <v>0</v>
      </c>
      <c r="R43" s="7">
        <v>44946</v>
      </c>
      <c r="S43" s="6">
        <v>44951</v>
      </c>
      <c r="T43" s="4" t="s">
        <v>34</v>
      </c>
      <c r="U43" s="4">
        <v>52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237</v>
      </c>
      <c r="B44" s="4" t="s">
        <v>26</v>
      </c>
      <c r="C44" s="4" t="s">
        <v>245</v>
      </c>
      <c r="D44" s="4" t="s">
        <v>164</v>
      </c>
      <c r="E44" s="4" t="s">
        <v>165</v>
      </c>
      <c r="F44" s="6">
        <v>44947</v>
      </c>
      <c r="G44" s="6">
        <v>44948</v>
      </c>
      <c r="H44" s="4">
        <v>1</v>
      </c>
      <c r="I44" s="4">
        <v>1</v>
      </c>
      <c r="J44" s="4">
        <v>1</v>
      </c>
      <c r="K44" s="4" t="s">
        <v>30</v>
      </c>
      <c r="L44" s="4">
        <v>-44</v>
      </c>
      <c r="M44" s="4">
        <v>-44</v>
      </c>
      <c r="N44" s="4" t="s">
        <v>238</v>
      </c>
      <c r="O44" s="4" t="s">
        <v>226</v>
      </c>
      <c r="P44" s="4" t="s">
        <v>33</v>
      </c>
      <c r="Q44" s="4">
        <v>0</v>
      </c>
      <c r="R44" s="7">
        <v>44946</v>
      </c>
      <c r="S44" s="6">
        <v>44951</v>
      </c>
      <c r="T44" s="4" t="s">
        <v>34</v>
      </c>
      <c r="U44" s="4">
        <v>-44</v>
      </c>
      <c r="V44" s="4">
        <v>0</v>
      </c>
      <c r="W44" s="4">
        <v>0</v>
      </c>
      <c r="X44" s="4" t="s">
        <v>239</v>
      </c>
      <c r="Y44" s="4" t="s">
        <v>42</v>
      </c>
    </row>
    <row r="45" s="4" customFormat="1" spans="1:25">
      <c r="A45" s="4" t="s">
        <v>246</v>
      </c>
      <c r="B45" s="4" t="s">
        <v>26</v>
      </c>
      <c r="C45" s="4" t="s">
        <v>27</v>
      </c>
      <c r="D45" s="4" t="s">
        <v>247</v>
      </c>
      <c r="E45" s="4" t="s">
        <v>248</v>
      </c>
      <c r="F45" s="6">
        <v>44947</v>
      </c>
      <c r="G45" s="6">
        <v>44948</v>
      </c>
      <c r="H45" s="4">
        <v>1</v>
      </c>
      <c r="I45" s="4">
        <v>1</v>
      </c>
      <c r="J45" s="4">
        <v>1</v>
      </c>
      <c r="K45" s="4" t="s">
        <v>30</v>
      </c>
      <c r="L45" s="4">
        <v>30</v>
      </c>
      <c r="M45" s="4">
        <v>30</v>
      </c>
      <c r="N45" s="4" t="s">
        <v>249</v>
      </c>
      <c r="O45" s="4" t="s">
        <v>226</v>
      </c>
      <c r="P45" s="4" t="s">
        <v>33</v>
      </c>
      <c r="Q45" s="4">
        <v>0</v>
      </c>
      <c r="R45" s="7">
        <v>44946</v>
      </c>
      <c r="S45" s="6">
        <v>44951</v>
      </c>
      <c r="T45" s="4" t="s">
        <v>34</v>
      </c>
      <c r="U45" s="4">
        <v>30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234</v>
      </c>
      <c r="F46" s="6">
        <v>44947</v>
      </c>
      <c r="G46" s="6">
        <v>44948</v>
      </c>
      <c r="H46" s="4">
        <v>1</v>
      </c>
      <c r="I46" s="4">
        <v>1</v>
      </c>
      <c r="J46" s="4">
        <v>1</v>
      </c>
      <c r="K46" s="4" t="s">
        <v>30</v>
      </c>
      <c r="L46" s="4">
        <v>45</v>
      </c>
      <c r="M46" s="4">
        <v>45</v>
      </c>
      <c r="N46" s="4" t="s">
        <v>254</v>
      </c>
      <c r="O46" s="4" t="s">
        <v>226</v>
      </c>
      <c r="P46" s="4" t="s">
        <v>33</v>
      </c>
      <c r="Q46" s="4">
        <v>0</v>
      </c>
      <c r="R46" s="7">
        <v>44947</v>
      </c>
      <c r="S46" s="6">
        <v>44951</v>
      </c>
      <c r="T46" s="4" t="s">
        <v>34</v>
      </c>
      <c r="U46" s="4">
        <v>45</v>
      </c>
      <c r="V46" s="4">
        <v>0</v>
      </c>
      <c r="W46" s="4">
        <v>0</v>
      </c>
      <c r="X46" s="4" t="s">
        <v>255</v>
      </c>
      <c r="Y46" s="4" t="s">
        <v>256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258</v>
      </c>
      <c r="E47" s="4" t="s">
        <v>259</v>
      </c>
      <c r="F47" s="6">
        <v>44946</v>
      </c>
      <c r="G47" s="6">
        <v>44949</v>
      </c>
      <c r="H47" s="4">
        <v>3</v>
      </c>
      <c r="I47" s="4">
        <v>3</v>
      </c>
      <c r="J47" s="4">
        <v>9</v>
      </c>
      <c r="K47" s="4" t="s">
        <v>30</v>
      </c>
      <c r="L47" s="4">
        <v>963</v>
      </c>
      <c r="M47" s="4">
        <v>963</v>
      </c>
      <c r="N47" s="4" t="s">
        <v>260</v>
      </c>
      <c r="O47" s="4" t="s">
        <v>261</v>
      </c>
      <c r="P47" s="4" t="s">
        <v>33</v>
      </c>
      <c r="Q47" s="4">
        <v>0</v>
      </c>
      <c r="R47" s="7">
        <v>44782</v>
      </c>
      <c r="S47" s="6">
        <v>44952</v>
      </c>
      <c r="T47" s="4" t="s">
        <v>34</v>
      </c>
      <c r="U47" s="4">
        <v>963</v>
      </c>
      <c r="V47" s="4">
        <v>0</v>
      </c>
      <c r="W47" s="4">
        <v>0</v>
      </c>
      <c r="X47" s="4" t="s">
        <v>42</v>
      </c>
      <c r="Y47" s="4" t="s">
        <v>218</v>
      </c>
    </row>
    <row r="48" s="4" customFormat="1" spans="1:26">
      <c r="A48" s="4" t="s">
        <v>262</v>
      </c>
      <c r="B48" s="4" t="s">
        <v>26</v>
      </c>
      <c r="C48" s="4" t="s">
        <v>27</v>
      </c>
      <c r="D48" s="4" t="s">
        <v>263</v>
      </c>
      <c r="E48" s="4" t="s">
        <v>264</v>
      </c>
      <c r="F48" s="6">
        <v>44947</v>
      </c>
      <c r="G48" s="6">
        <v>44949</v>
      </c>
      <c r="H48" s="4">
        <v>2</v>
      </c>
      <c r="I48" s="4">
        <v>2</v>
      </c>
      <c r="J48" s="4">
        <v>4</v>
      </c>
      <c r="K48" s="4" t="s">
        <v>30</v>
      </c>
      <c r="L48" s="4">
        <v>156</v>
      </c>
      <c r="M48" s="4">
        <v>156</v>
      </c>
      <c r="N48" s="4" t="s">
        <v>265</v>
      </c>
      <c r="O48" s="4" t="s">
        <v>261</v>
      </c>
      <c r="P48" s="4" t="s">
        <v>33</v>
      </c>
      <c r="Q48" s="4">
        <v>0</v>
      </c>
      <c r="R48" s="7">
        <v>44816</v>
      </c>
      <c r="S48" s="6">
        <v>44952</v>
      </c>
      <c r="T48" s="4" t="s">
        <v>34</v>
      </c>
      <c r="U48" s="4">
        <v>156</v>
      </c>
      <c r="V48" s="4">
        <v>0</v>
      </c>
      <c r="W48" s="4">
        <v>0</v>
      </c>
      <c r="X48" s="4" t="s">
        <v>266</v>
      </c>
      <c r="Y48" s="4">
        <v>386231</v>
      </c>
      <c r="Z48" s="4" t="s">
        <v>267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44947</v>
      </c>
      <c r="G49" s="6">
        <v>44949</v>
      </c>
      <c r="H49" s="4">
        <v>1</v>
      </c>
      <c r="I49" s="4">
        <v>2</v>
      </c>
      <c r="J49" s="4">
        <v>2</v>
      </c>
      <c r="K49" s="4" t="s">
        <v>30</v>
      </c>
      <c r="L49" s="4">
        <v>96</v>
      </c>
      <c r="M49" s="4">
        <v>96</v>
      </c>
      <c r="N49" s="4" t="s">
        <v>271</v>
      </c>
      <c r="O49" s="4" t="s">
        <v>261</v>
      </c>
      <c r="P49" s="4" t="s">
        <v>33</v>
      </c>
      <c r="Q49" s="4">
        <v>0</v>
      </c>
      <c r="R49" s="7">
        <v>44831</v>
      </c>
      <c r="S49" s="6">
        <v>44952</v>
      </c>
      <c r="T49" s="4" t="s">
        <v>34</v>
      </c>
      <c r="U49" s="4">
        <v>96</v>
      </c>
      <c r="V49" s="4">
        <v>0</v>
      </c>
      <c r="W49" s="4">
        <v>0</v>
      </c>
      <c r="X49" s="4" t="s">
        <v>272</v>
      </c>
      <c r="Y49" s="4" t="s">
        <v>218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44947</v>
      </c>
      <c r="G50" s="6">
        <v>44949</v>
      </c>
      <c r="H50" s="4">
        <v>1</v>
      </c>
      <c r="I50" s="4">
        <v>2</v>
      </c>
      <c r="J50" s="4">
        <v>2</v>
      </c>
      <c r="K50" s="4" t="s">
        <v>30</v>
      </c>
      <c r="L50" s="4">
        <v>195</v>
      </c>
      <c r="M50" s="4">
        <v>195</v>
      </c>
      <c r="N50" s="4" t="s">
        <v>276</v>
      </c>
      <c r="O50" s="4" t="s">
        <v>261</v>
      </c>
      <c r="P50" s="4" t="s">
        <v>33</v>
      </c>
      <c r="Q50" s="4">
        <v>0</v>
      </c>
      <c r="R50" s="7">
        <v>44892</v>
      </c>
      <c r="S50" s="6">
        <v>44952</v>
      </c>
      <c r="T50" s="4" t="s">
        <v>34</v>
      </c>
      <c r="U50" s="4">
        <v>195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44947</v>
      </c>
      <c r="G51" s="6">
        <v>44949</v>
      </c>
      <c r="H51" s="4">
        <v>1</v>
      </c>
      <c r="I51" s="4">
        <v>2</v>
      </c>
      <c r="J51" s="4">
        <v>2</v>
      </c>
      <c r="K51" s="4" t="s">
        <v>30</v>
      </c>
      <c r="L51" s="4">
        <v>164</v>
      </c>
      <c r="M51" s="4">
        <v>164</v>
      </c>
      <c r="N51" s="4" t="s">
        <v>282</v>
      </c>
      <c r="O51" s="4" t="s">
        <v>261</v>
      </c>
      <c r="P51" s="4" t="s">
        <v>33</v>
      </c>
      <c r="Q51" s="4">
        <v>0</v>
      </c>
      <c r="R51" s="7">
        <v>44928</v>
      </c>
      <c r="S51" s="6">
        <v>44952</v>
      </c>
      <c r="T51" s="4" t="s">
        <v>34</v>
      </c>
      <c r="U51" s="4">
        <v>164</v>
      </c>
      <c r="V51" s="4">
        <v>0</v>
      </c>
      <c r="W51" s="4">
        <v>0</v>
      </c>
      <c r="X51" s="4" t="s">
        <v>283</v>
      </c>
      <c r="Y51" s="4" t="s">
        <v>284</v>
      </c>
    </row>
    <row r="52" s="4" customFormat="1" spans="1:26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287</v>
      </c>
      <c r="F52" s="6">
        <v>44948</v>
      </c>
      <c r="G52" s="6">
        <v>44949</v>
      </c>
      <c r="H52" s="4">
        <v>2</v>
      </c>
      <c r="I52" s="4">
        <v>1</v>
      </c>
      <c r="J52" s="4">
        <v>2</v>
      </c>
      <c r="K52" s="4" t="s">
        <v>30</v>
      </c>
      <c r="L52" s="4">
        <v>238</v>
      </c>
      <c r="M52" s="4">
        <v>238</v>
      </c>
      <c r="N52" s="4" t="s">
        <v>288</v>
      </c>
      <c r="O52" s="4" t="s">
        <v>261</v>
      </c>
      <c r="P52" s="4" t="s">
        <v>33</v>
      </c>
      <c r="Q52" s="4">
        <v>0</v>
      </c>
      <c r="R52" s="7">
        <v>44934</v>
      </c>
      <c r="S52" s="6">
        <v>44952</v>
      </c>
      <c r="T52" s="4" t="s">
        <v>34</v>
      </c>
      <c r="U52" s="4">
        <v>238</v>
      </c>
      <c r="V52" s="4">
        <v>0</v>
      </c>
      <c r="W52" s="4">
        <v>0</v>
      </c>
      <c r="X52" s="4" t="s">
        <v>289</v>
      </c>
      <c r="Y52" s="4">
        <v>212980</v>
      </c>
      <c r="Z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152</v>
      </c>
      <c r="E53" s="4" t="s">
        <v>292</v>
      </c>
      <c r="F53" s="6">
        <v>44947</v>
      </c>
      <c r="G53" s="6">
        <v>44949</v>
      </c>
      <c r="H53" s="4">
        <v>1</v>
      </c>
      <c r="I53" s="4">
        <v>2</v>
      </c>
      <c r="J53" s="4">
        <v>2</v>
      </c>
      <c r="K53" s="4" t="s">
        <v>30</v>
      </c>
      <c r="L53" s="4">
        <v>198</v>
      </c>
      <c r="M53" s="4">
        <v>198</v>
      </c>
      <c r="N53" s="4" t="s">
        <v>293</v>
      </c>
      <c r="O53" s="4" t="s">
        <v>261</v>
      </c>
      <c r="P53" s="4" t="s">
        <v>33</v>
      </c>
      <c r="Q53" s="4">
        <v>0</v>
      </c>
      <c r="R53" s="7">
        <v>44936</v>
      </c>
      <c r="S53" s="6">
        <v>44952</v>
      </c>
      <c r="T53" s="4" t="s">
        <v>34</v>
      </c>
      <c r="U53" s="4">
        <v>198</v>
      </c>
      <c r="V53" s="4">
        <v>0</v>
      </c>
      <c r="W53" s="4">
        <v>0</v>
      </c>
      <c r="X53" s="4" t="s">
        <v>294</v>
      </c>
      <c r="Y53" s="4" t="s">
        <v>42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296</v>
      </c>
      <c r="E54" s="4" t="s">
        <v>297</v>
      </c>
      <c r="F54" s="6">
        <v>44947</v>
      </c>
      <c r="G54" s="6">
        <v>44949</v>
      </c>
      <c r="H54" s="4">
        <v>1</v>
      </c>
      <c r="I54" s="4">
        <v>2</v>
      </c>
      <c r="J54" s="4">
        <v>2</v>
      </c>
      <c r="K54" s="4" t="s">
        <v>30</v>
      </c>
      <c r="L54" s="4">
        <v>196</v>
      </c>
      <c r="M54" s="4">
        <v>196</v>
      </c>
      <c r="N54" s="4" t="s">
        <v>298</v>
      </c>
      <c r="O54" s="4" t="s">
        <v>261</v>
      </c>
      <c r="P54" s="4" t="s">
        <v>33</v>
      </c>
      <c r="Q54" s="4">
        <v>0</v>
      </c>
      <c r="R54" s="7">
        <v>44937</v>
      </c>
      <c r="S54" s="6">
        <v>44952</v>
      </c>
      <c r="T54" s="4" t="s">
        <v>34</v>
      </c>
      <c r="U54" s="4">
        <v>196</v>
      </c>
      <c r="V54" s="4">
        <v>0</v>
      </c>
      <c r="W54" s="4">
        <v>0</v>
      </c>
      <c r="X54" s="4" t="s">
        <v>299</v>
      </c>
      <c r="Y54" s="4" t="s">
        <v>42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44948</v>
      </c>
      <c r="G55" s="6">
        <v>44949</v>
      </c>
      <c r="H55" s="4">
        <v>1</v>
      </c>
      <c r="I55" s="4">
        <v>1</v>
      </c>
      <c r="J55" s="4">
        <v>1</v>
      </c>
      <c r="K55" s="4" t="s">
        <v>30</v>
      </c>
      <c r="L55" s="4">
        <v>16</v>
      </c>
      <c r="M55" s="4">
        <v>16</v>
      </c>
      <c r="N55" s="4" t="s">
        <v>303</v>
      </c>
      <c r="O55" s="4" t="s">
        <v>261</v>
      </c>
      <c r="P55" s="4" t="s">
        <v>33</v>
      </c>
      <c r="Q55" s="4">
        <v>0</v>
      </c>
      <c r="R55" s="7">
        <v>44944</v>
      </c>
      <c r="S55" s="6">
        <v>44952</v>
      </c>
      <c r="T55" s="4" t="s">
        <v>34</v>
      </c>
      <c r="U55" s="4">
        <v>16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44946</v>
      </c>
      <c r="G56" s="6">
        <v>44949</v>
      </c>
      <c r="H56" s="4">
        <v>1</v>
      </c>
      <c r="I56" s="4">
        <v>3</v>
      </c>
      <c r="J56" s="4">
        <v>3</v>
      </c>
      <c r="K56" s="4" t="s">
        <v>30</v>
      </c>
      <c r="L56" s="4">
        <v>817</v>
      </c>
      <c r="M56" s="4">
        <v>817</v>
      </c>
      <c r="N56" s="4" t="s">
        <v>309</v>
      </c>
      <c r="O56" s="4" t="s">
        <v>261</v>
      </c>
      <c r="P56" s="4" t="s">
        <v>33</v>
      </c>
      <c r="Q56" s="4">
        <v>0</v>
      </c>
      <c r="R56" s="7">
        <v>44945</v>
      </c>
      <c r="S56" s="6">
        <v>44952</v>
      </c>
      <c r="T56" s="4" t="s">
        <v>34</v>
      </c>
      <c r="U56" s="4">
        <v>817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102</v>
      </c>
      <c r="F57" s="6">
        <v>44947</v>
      </c>
      <c r="G57" s="6">
        <v>44949</v>
      </c>
      <c r="H57" s="4">
        <v>2</v>
      </c>
      <c r="I57" s="4">
        <v>2</v>
      </c>
      <c r="J57" s="4">
        <v>4</v>
      </c>
      <c r="K57" s="4" t="s">
        <v>30</v>
      </c>
      <c r="L57" s="4">
        <v>268</v>
      </c>
      <c r="M57" s="4">
        <v>268</v>
      </c>
      <c r="N57" s="4" t="s">
        <v>314</v>
      </c>
      <c r="O57" s="4" t="s">
        <v>261</v>
      </c>
      <c r="P57" s="4" t="s">
        <v>33</v>
      </c>
      <c r="Q57" s="4">
        <v>0</v>
      </c>
      <c r="R57" s="7">
        <v>44946</v>
      </c>
      <c r="S57" s="6">
        <v>44952</v>
      </c>
      <c r="T57" s="4" t="s">
        <v>34</v>
      </c>
      <c r="U57" s="4">
        <v>268</v>
      </c>
      <c r="V57" s="4">
        <v>0</v>
      </c>
      <c r="W57" s="4">
        <v>0</v>
      </c>
      <c r="X57" s="4" t="s">
        <v>315</v>
      </c>
      <c r="Y57" s="4" t="s">
        <v>42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211</v>
      </c>
      <c r="E58" s="4" t="s">
        <v>212</v>
      </c>
      <c r="F58" s="6">
        <v>44948</v>
      </c>
      <c r="G58" s="6">
        <v>44949</v>
      </c>
      <c r="H58" s="4">
        <v>2</v>
      </c>
      <c r="I58" s="4">
        <v>1</v>
      </c>
      <c r="J58" s="4">
        <v>2</v>
      </c>
      <c r="K58" s="4" t="s">
        <v>30</v>
      </c>
      <c r="L58" s="4">
        <v>110</v>
      </c>
      <c r="M58" s="4">
        <v>110</v>
      </c>
      <c r="N58" s="4" t="s">
        <v>317</v>
      </c>
      <c r="O58" s="4" t="s">
        <v>261</v>
      </c>
      <c r="P58" s="4" t="s">
        <v>33</v>
      </c>
      <c r="Q58" s="4">
        <v>0</v>
      </c>
      <c r="R58" s="7">
        <v>44947</v>
      </c>
      <c r="S58" s="6">
        <v>44952</v>
      </c>
      <c r="T58" s="4" t="s">
        <v>34</v>
      </c>
      <c r="U58" s="4">
        <v>110</v>
      </c>
      <c r="V58" s="4">
        <v>0</v>
      </c>
      <c r="W58" s="4">
        <v>0</v>
      </c>
      <c r="X58" s="4" t="s">
        <v>318</v>
      </c>
      <c r="Y58" s="4" t="s">
        <v>42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147</v>
      </c>
      <c r="E59" s="4" t="s">
        <v>29</v>
      </c>
      <c r="F59" s="6">
        <v>44948</v>
      </c>
      <c r="G59" s="6">
        <v>44949</v>
      </c>
      <c r="H59" s="4">
        <v>1</v>
      </c>
      <c r="I59" s="4">
        <v>1</v>
      </c>
      <c r="J59" s="4">
        <v>1</v>
      </c>
      <c r="K59" s="4" t="s">
        <v>30</v>
      </c>
      <c r="L59" s="4">
        <v>39</v>
      </c>
      <c r="M59" s="4">
        <v>39</v>
      </c>
      <c r="N59" s="4" t="s">
        <v>320</v>
      </c>
      <c r="O59" s="4" t="s">
        <v>261</v>
      </c>
      <c r="P59" s="4" t="s">
        <v>33</v>
      </c>
      <c r="Q59" s="4">
        <v>0</v>
      </c>
      <c r="R59" s="7">
        <v>44947</v>
      </c>
      <c r="S59" s="6">
        <v>44952</v>
      </c>
      <c r="T59" s="4" t="s">
        <v>34</v>
      </c>
      <c r="U59" s="4">
        <v>39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302</v>
      </c>
      <c r="F60" s="6">
        <v>44948</v>
      </c>
      <c r="G60" s="6">
        <v>44949</v>
      </c>
      <c r="H60" s="4">
        <v>1</v>
      </c>
      <c r="I60" s="4">
        <v>1</v>
      </c>
      <c r="J60" s="4">
        <v>1</v>
      </c>
      <c r="K60" s="4" t="s">
        <v>30</v>
      </c>
      <c r="L60" s="4">
        <v>60</v>
      </c>
      <c r="M60" s="4">
        <v>60</v>
      </c>
      <c r="N60" s="4" t="s">
        <v>325</v>
      </c>
      <c r="O60" s="4" t="s">
        <v>261</v>
      </c>
      <c r="P60" s="4" t="s">
        <v>33</v>
      </c>
      <c r="Q60" s="4">
        <v>0</v>
      </c>
      <c r="R60" s="7">
        <v>44947</v>
      </c>
      <c r="S60" s="6">
        <v>44952</v>
      </c>
      <c r="T60" s="4" t="s">
        <v>34</v>
      </c>
      <c r="U60" s="4">
        <v>60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44948</v>
      </c>
      <c r="G61" s="6">
        <v>44949</v>
      </c>
      <c r="H61" s="4">
        <v>1</v>
      </c>
      <c r="I61" s="4">
        <v>1</v>
      </c>
      <c r="J61" s="4">
        <v>1</v>
      </c>
      <c r="K61" s="4" t="s">
        <v>30</v>
      </c>
      <c r="L61" s="4">
        <v>63</v>
      </c>
      <c r="M61" s="4">
        <v>63</v>
      </c>
      <c r="N61" s="4" t="s">
        <v>331</v>
      </c>
      <c r="O61" s="4" t="s">
        <v>261</v>
      </c>
      <c r="P61" s="4" t="s">
        <v>33</v>
      </c>
      <c r="Q61" s="4">
        <v>0</v>
      </c>
      <c r="R61" s="7">
        <v>44947</v>
      </c>
      <c r="S61" s="6">
        <v>44952</v>
      </c>
      <c r="T61" s="4" t="s">
        <v>34</v>
      </c>
      <c r="U61" s="4">
        <v>63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7">
      <c r="A62" s="4" t="s">
        <v>334</v>
      </c>
      <c r="B62" s="4" t="s">
        <v>26</v>
      </c>
      <c r="C62" s="4" t="s">
        <v>27</v>
      </c>
      <c r="D62" s="4" t="s">
        <v>147</v>
      </c>
      <c r="E62" s="4" t="s">
        <v>29</v>
      </c>
      <c r="F62" s="6">
        <v>44948</v>
      </c>
      <c r="G62" s="6">
        <v>44949</v>
      </c>
      <c r="H62" s="4">
        <v>3</v>
      </c>
      <c r="I62" s="4">
        <v>1</v>
      </c>
      <c r="J62" s="4">
        <v>3</v>
      </c>
      <c r="K62" s="4" t="s">
        <v>30</v>
      </c>
      <c r="L62" s="4">
        <v>138</v>
      </c>
      <c r="M62" s="4">
        <v>138</v>
      </c>
      <c r="N62" s="4" t="s">
        <v>335</v>
      </c>
      <c r="O62" s="4" t="s">
        <v>261</v>
      </c>
      <c r="P62" s="4" t="s">
        <v>33</v>
      </c>
      <c r="Q62" s="4">
        <v>0</v>
      </c>
      <c r="R62" s="7">
        <v>44947</v>
      </c>
      <c r="S62" s="6">
        <v>44952</v>
      </c>
      <c r="T62" s="4" t="s">
        <v>34</v>
      </c>
      <c r="U62" s="4">
        <v>138</v>
      </c>
      <c r="V62" s="4">
        <v>0</v>
      </c>
      <c r="W62" s="4">
        <v>0</v>
      </c>
      <c r="X62" s="4" t="s">
        <v>336</v>
      </c>
      <c r="Y62" s="4" t="s">
        <v>337</v>
      </c>
      <c r="Z62" s="4" t="s">
        <v>338</v>
      </c>
      <c r="AA62" s="4" t="s">
        <v>339</v>
      </c>
    </row>
    <row r="63" s="4" customFormat="1" spans="1:26">
      <c r="A63" s="4" t="s">
        <v>340</v>
      </c>
      <c r="B63" s="4" t="s">
        <v>26</v>
      </c>
      <c r="C63" s="4" t="s">
        <v>27</v>
      </c>
      <c r="D63" s="4" t="s">
        <v>147</v>
      </c>
      <c r="E63" s="4" t="s">
        <v>29</v>
      </c>
      <c r="F63" s="6">
        <v>44948</v>
      </c>
      <c r="G63" s="6">
        <v>44949</v>
      </c>
      <c r="H63" s="4">
        <v>2</v>
      </c>
      <c r="I63" s="4">
        <v>1</v>
      </c>
      <c r="J63" s="4">
        <v>2</v>
      </c>
      <c r="K63" s="4" t="s">
        <v>30</v>
      </c>
      <c r="L63" s="4">
        <v>92</v>
      </c>
      <c r="M63" s="4">
        <v>92</v>
      </c>
      <c r="N63" s="4" t="s">
        <v>341</v>
      </c>
      <c r="O63" s="4" t="s">
        <v>261</v>
      </c>
      <c r="P63" s="4" t="s">
        <v>33</v>
      </c>
      <c r="Q63" s="4">
        <v>0</v>
      </c>
      <c r="R63" s="7">
        <v>44947</v>
      </c>
      <c r="S63" s="6">
        <v>44952</v>
      </c>
      <c r="T63" s="4" t="s">
        <v>34</v>
      </c>
      <c r="U63" s="4">
        <v>92</v>
      </c>
      <c r="V63" s="4">
        <v>0</v>
      </c>
      <c r="W63" s="4">
        <v>0</v>
      </c>
      <c r="X63" s="4" t="s">
        <v>342</v>
      </c>
      <c r="Y63" s="4" t="s">
        <v>343</v>
      </c>
      <c r="Z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241</v>
      </c>
      <c r="E64" s="4" t="s">
        <v>346</v>
      </c>
      <c r="F64" s="6">
        <v>44948</v>
      </c>
      <c r="G64" s="6">
        <v>44949</v>
      </c>
      <c r="H64" s="4">
        <v>1</v>
      </c>
      <c r="I64" s="4">
        <v>1</v>
      </c>
      <c r="J64" s="4">
        <v>1</v>
      </c>
      <c r="K64" s="4" t="s">
        <v>30</v>
      </c>
      <c r="L64" s="4">
        <v>51</v>
      </c>
      <c r="M64" s="4">
        <v>51</v>
      </c>
      <c r="N64" s="4" t="s">
        <v>347</v>
      </c>
      <c r="O64" s="4" t="s">
        <v>261</v>
      </c>
      <c r="P64" s="4" t="s">
        <v>33</v>
      </c>
      <c r="Q64" s="4">
        <v>0</v>
      </c>
      <c r="R64" s="7">
        <v>44947</v>
      </c>
      <c r="S64" s="6">
        <v>44952</v>
      </c>
      <c r="T64" s="4" t="s">
        <v>34</v>
      </c>
      <c r="U64" s="4">
        <v>51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241</v>
      </c>
      <c r="E65" s="4" t="s">
        <v>346</v>
      </c>
      <c r="F65" s="6">
        <v>44948</v>
      </c>
      <c r="G65" s="6">
        <v>44949</v>
      </c>
      <c r="H65" s="4">
        <v>1</v>
      </c>
      <c r="I65" s="4">
        <v>1</v>
      </c>
      <c r="J65" s="4">
        <v>1</v>
      </c>
      <c r="K65" s="4" t="s">
        <v>30</v>
      </c>
      <c r="L65" s="4">
        <v>51</v>
      </c>
      <c r="M65" s="4">
        <v>51</v>
      </c>
      <c r="N65" s="4" t="s">
        <v>351</v>
      </c>
      <c r="O65" s="4" t="s">
        <v>261</v>
      </c>
      <c r="P65" s="4" t="s">
        <v>33</v>
      </c>
      <c r="Q65" s="4">
        <v>0</v>
      </c>
      <c r="R65" s="7">
        <v>44947</v>
      </c>
      <c r="S65" s="6">
        <v>44952</v>
      </c>
      <c r="T65" s="4" t="s">
        <v>34</v>
      </c>
      <c r="U65" s="4">
        <v>51</v>
      </c>
      <c r="V65" s="4">
        <v>0</v>
      </c>
      <c r="W65" s="4">
        <v>0</v>
      </c>
      <c r="X65" s="4" t="s">
        <v>352</v>
      </c>
      <c r="Y65" s="4" t="s">
        <v>42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147</v>
      </c>
      <c r="E66" s="4" t="s">
        <v>29</v>
      </c>
      <c r="F66" s="6">
        <v>44948</v>
      </c>
      <c r="G66" s="6">
        <v>44949</v>
      </c>
      <c r="H66" s="4">
        <v>3</v>
      </c>
      <c r="I66" s="4">
        <v>1</v>
      </c>
      <c r="J66" s="4">
        <v>3</v>
      </c>
      <c r="K66" s="4" t="s">
        <v>30</v>
      </c>
      <c r="L66" s="4">
        <v>168</v>
      </c>
      <c r="M66" s="4">
        <v>168</v>
      </c>
      <c r="N66" s="4" t="s">
        <v>354</v>
      </c>
      <c r="O66" s="4" t="s">
        <v>261</v>
      </c>
      <c r="P66" s="4" t="s">
        <v>33</v>
      </c>
      <c r="Q66" s="4">
        <v>0</v>
      </c>
      <c r="R66" s="7">
        <v>44948</v>
      </c>
      <c r="S66" s="6">
        <v>44952</v>
      </c>
      <c r="T66" s="4" t="s">
        <v>34</v>
      </c>
      <c r="U66" s="4">
        <v>168</v>
      </c>
      <c r="V66" s="4">
        <v>0</v>
      </c>
      <c r="W66" s="4">
        <v>0</v>
      </c>
      <c r="X66" s="4" t="s">
        <v>355</v>
      </c>
      <c r="Y66" s="4" t="s">
        <v>42</v>
      </c>
    </row>
    <row r="67" s="4" customFormat="1" spans="1:25">
      <c r="A67" s="4" t="s">
        <v>356</v>
      </c>
      <c r="B67" s="4" t="s">
        <v>26</v>
      </c>
      <c r="C67" s="4" t="s">
        <v>27</v>
      </c>
      <c r="D67" s="4" t="s">
        <v>357</v>
      </c>
      <c r="E67" s="4" t="s">
        <v>358</v>
      </c>
      <c r="F67" s="6">
        <v>44946</v>
      </c>
      <c r="G67" s="6">
        <v>44950</v>
      </c>
      <c r="H67" s="4">
        <v>1</v>
      </c>
      <c r="I67" s="4">
        <v>4</v>
      </c>
      <c r="J67" s="4">
        <v>4</v>
      </c>
      <c r="K67" s="4" t="s">
        <v>30</v>
      </c>
      <c r="L67" s="4">
        <v>256</v>
      </c>
      <c r="M67" s="4">
        <v>256</v>
      </c>
      <c r="N67" s="4" t="s">
        <v>359</v>
      </c>
      <c r="O67" s="4" t="s">
        <v>360</v>
      </c>
      <c r="P67" s="4" t="s">
        <v>33</v>
      </c>
      <c r="Q67" s="4">
        <v>0</v>
      </c>
      <c r="R67" s="7">
        <v>44754</v>
      </c>
      <c r="S67" s="6">
        <v>44953</v>
      </c>
      <c r="T67" s="4" t="s">
        <v>34</v>
      </c>
      <c r="U67" s="4">
        <v>256</v>
      </c>
      <c r="V67" s="4">
        <v>0</v>
      </c>
      <c r="W67" s="4">
        <v>0</v>
      </c>
      <c r="X67" s="4" t="s">
        <v>42</v>
      </c>
      <c r="Y67" s="4" t="s">
        <v>361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364</v>
      </c>
      <c r="F68" s="6">
        <v>44948</v>
      </c>
      <c r="G68" s="6">
        <v>44950</v>
      </c>
      <c r="H68" s="4">
        <v>1</v>
      </c>
      <c r="I68" s="4">
        <v>2</v>
      </c>
      <c r="J68" s="4">
        <v>2</v>
      </c>
      <c r="K68" s="4" t="s">
        <v>30</v>
      </c>
      <c r="L68" s="4">
        <v>386</v>
      </c>
      <c r="M68" s="4">
        <v>386</v>
      </c>
      <c r="N68" s="4" t="s">
        <v>365</v>
      </c>
      <c r="O68" s="4" t="s">
        <v>360</v>
      </c>
      <c r="P68" s="4" t="s">
        <v>33</v>
      </c>
      <c r="Q68" s="4">
        <v>0</v>
      </c>
      <c r="R68" s="7">
        <v>44896</v>
      </c>
      <c r="S68" s="6">
        <v>44953</v>
      </c>
      <c r="T68" s="4" t="s">
        <v>34</v>
      </c>
      <c r="U68" s="4">
        <v>386</v>
      </c>
      <c r="V68" s="4">
        <v>0</v>
      </c>
      <c r="W68" s="4">
        <v>0</v>
      </c>
      <c r="X68" s="4" t="s">
        <v>366</v>
      </c>
      <c r="Y68" s="4" t="s">
        <v>42</v>
      </c>
    </row>
    <row r="69" s="4" customFormat="1" spans="1:25">
      <c r="A69" s="4" t="s">
        <v>362</v>
      </c>
      <c r="B69" s="4" t="s">
        <v>26</v>
      </c>
      <c r="C69" s="4" t="s">
        <v>245</v>
      </c>
      <c r="D69" s="4" t="s">
        <v>363</v>
      </c>
      <c r="E69" s="4" t="s">
        <v>364</v>
      </c>
      <c r="F69" s="6">
        <v>44948</v>
      </c>
      <c r="G69" s="6">
        <v>44950</v>
      </c>
      <c r="H69" s="4">
        <v>1</v>
      </c>
      <c r="I69" s="4">
        <v>2</v>
      </c>
      <c r="J69" s="4">
        <v>2</v>
      </c>
      <c r="K69" s="4" t="s">
        <v>30</v>
      </c>
      <c r="L69" s="4">
        <v>-386</v>
      </c>
      <c r="M69" s="4">
        <v>-386</v>
      </c>
      <c r="N69" s="4" t="s">
        <v>365</v>
      </c>
      <c r="O69" s="4" t="s">
        <v>360</v>
      </c>
      <c r="P69" s="4" t="s">
        <v>33</v>
      </c>
      <c r="Q69" s="4">
        <v>0</v>
      </c>
      <c r="R69" s="7">
        <v>44896</v>
      </c>
      <c r="S69" s="6">
        <v>44953</v>
      </c>
      <c r="T69" s="4" t="s">
        <v>34</v>
      </c>
      <c r="U69" s="4">
        <v>-386</v>
      </c>
      <c r="V69" s="4">
        <v>0</v>
      </c>
      <c r="W69" s="4">
        <v>0</v>
      </c>
      <c r="X69" s="4" t="s">
        <v>366</v>
      </c>
      <c r="Y69" s="4" t="s">
        <v>42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234</v>
      </c>
      <c r="F70" s="6">
        <v>44949</v>
      </c>
      <c r="G70" s="6">
        <v>44950</v>
      </c>
      <c r="H70" s="4">
        <v>1</v>
      </c>
      <c r="I70" s="4">
        <v>1</v>
      </c>
      <c r="J70" s="4">
        <v>1</v>
      </c>
      <c r="K70" s="4" t="s">
        <v>30</v>
      </c>
      <c r="L70" s="4">
        <v>134</v>
      </c>
      <c r="M70" s="4">
        <v>134</v>
      </c>
      <c r="N70" s="4" t="s">
        <v>369</v>
      </c>
      <c r="O70" s="4" t="s">
        <v>360</v>
      </c>
      <c r="P70" s="4" t="s">
        <v>33</v>
      </c>
      <c r="Q70" s="4">
        <v>0</v>
      </c>
      <c r="R70" s="7">
        <v>44935</v>
      </c>
      <c r="S70" s="6">
        <v>44953</v>
      </c>
      <c r="T70" s="4" t="s">
        <v>34</v>
      </c>
      <c r="U70" s="4">
        <v>134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80</v>
      </c>
      <c r="F71" s="6">
        <v>44949</v>
      </c>
      <c r="G71" s="6">
        <v>44950</v>
      </c>
      <c r="H71" s="4">
        <v>2</v>
      </c>
      <c r="I71" s="4">
        <v>1</v>
      </c>
      <c r="J71" s="4">
        <v>2</v>
      </c>
      <c r="K71" s="4" t="s">
        <v>30</v>
      </c>
      <c r="L71" s="4">
        <v>130</v>
      </c>
      <c r="M71" s="4">
        <v>130</v>
      </c>
      <c r="N71" s="4" t="s">
        <v>374</v>
      </c>
      <c r="O71" s="4" t="s">
        <v>360</v>
      </c>
      <c r="P71" s="4" t="s">
        <v>33</v>
      </c>
      <c r="Q71" s="4">
        <v>0</v>
      </c>
      <c r="R71" s="7">
        <v>44936</v>
      </c>
      <c r="S71" s="6">
        <v>44953</v>
      </c>
      <c r="T71" s="4" t="s">
        <v>34</v>
      </c>
      <c r="U71" s="4">
        <v>130</v>
      </c>
      <c r="V71" s="4">
        <v>0</v>
      </c>
      <c r="W71" s="4">
        <v>0</v>
      </c>
      <c r="X71" s="4" t="s">
        <v>375</v>
      </c>
      <c r="Y71" s="4" t="s">
        <v>218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6">
        <v>44948</v>
      </c>
      <c r="G72" s="6">
        <v>44950</v>
      </c>
      <c r="H72" s="4">
        <v>1</v>
      </c>
      <c r="I72" s="4">
        <v>2</v>
      </c>
      <c r="J72" s="4">
        <v>2</v>
      </c>
      <c r="K72" s="4" t="s">
        <v>30</v>
      </c>
      <c r="L72" s="4">
        <v>130</v>
      </c>
      <c r="M72" s="4">
        <v>130</v>
      </c>
      <c r="N72" s="4" t="s">
        <v>379</v>
      </c>
      <c r="O72" s="4" t="s">
        <v>360</v>
      </c>
      <c r="P72" s="4" t="s">
        <v>33</v>
      </c>
      <c r="Q72" s="4">
        <v>0</v>
      </c>
      <c r="R72" s="7">
        <v>44939</v>
      </c>
      <c r="S72" s="6">
        <v>44953</v>
      </c>
      <c r="T72" s="4" t="s">
        <v>34</v>
      </c>
      <c r="U72" s="4">
        <v>130</v>
      </c>
      <c r="V72" s="4">
        <v>0</v>
      </c>
      <c r="W72" s="4">
        <v>0</v>
      </c>
      <c r="X72" s="4" t="s">
        <v>380</v>
      </c>
      <c r="Y72" s="4" t="s">
        <v>42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382</v>
      </c>
      <c r="E73" s="4" t="s">
        <v>383</v>
      </c>
      <c r="F73" s="6">
        <v>44948</v>
      </c>
      <c r="G73" s="6">
        <v>44950</v>
      </c>
      <c r="H73" s="4">
        <v>1</v>
      </c>
      <c r="I73" s="4">
        <v>2</v>
      </c>
      <c r="J73" s="4">
        <v>2</v>
      </c>
      <c r="K73" s="4" t="s">
        <v>30</v>
      </c>
      <c r="L73" s="4">
        <v>344</v>
      </c>
      <c r="M73" s="4">
        <v>344</v>
      </c>
      <c r="N73" s="4" t="s">
        <v>384</v>
      </c>
      <c r="O73" s="4" t="s">
        <v>360</v>
      </c>
      <c r="P73" s="4" t="s">
        <v>33</v>
      </c>
      <c r="Q73" s="4">
        <v>0</v>
      </c>
      <c r="R73" s="7">
        <v>44940</v>
      </c>
      <c r="S73" s="6">
        <v>44953</v>
      </c>
      <c r="T73" s="4" t="s">
        <v>34</v>
      </c>
      <c r="U73" s="4">
        <v>344</v>
      </c>
      <c r="V73" s="4">
        <v>0</v>
      </c>
      <c r="W73" s="4">
        <v>0</v>
      </c>
      <c r="X73" s="4" t="s">
        <v>385</v>
      </c>
      <c r="Y73" s="4" t="s">
        <v>42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383</v>
      </c>
      <c r="F74" s="6">
        <v>44949</v>
      </c>
      <c r="G74" s="6">
        <v>44950</v>
      </c>
      <c r="H74" s="4">
        <v>1</v>
      </c>
      <c r="I74" s="4">
        <v>1</v>
      </c>
      <c r="J74" s="4">
        <v>1</v>
      </c>
      <c r="K74" s="4" t="s">
        <v>30</v>
      </c>
      <c r="L74" s="4">
        <v>83</v>
      </c>
      <c r="M74" s="4">
        <v>83</v>
      </c>
      <c r="N74" s="4" t="s">
        <v>388</v>
      </c>
      <c r="O74" s="4" t="s">
        <v>360</v>
      </c>
      <c r="P74" s="4" t="s">
        <v>33</v>
      </c>
      <c r="Q74" s="4">
        <v>0</v>
      </c>
      <c r="R74" s="7">
        <v>44944</v>
      </c>
      <c r="S74" s="6">
        <v>44953</v>
      </c>
      <c r="T74" s="4" t="s">
        <v>34</v>
      </c>
      <c r="U74" s="4">
        <v>83</v>
      </c>
      <c r="V74" s="4">
        <v>0</v>
      </c>
      <c r="W74" s="4">
        <v>0</v>
      </c>
      <c r="X74" s="4" t="s">
        <v>389</v>
      </c>
      <c r="Y74" s="4" t="s">
        <v>390</v>
      </c>
    </row>
    <row r="75" s="4" customFormat="1" spans="1:25">
      <c r="A75" s="4" t="s">
        <v>391</v>
      </c>
      <c r="B75" s="4" t="s">
        <v>26</v>
      </c>
      <c r="C75" s="4" t="s">
        <v>27</v>
      </c>
      <c r="D75" s="4" t="s">
        <v>392</v>
      </c>
      <c r="E75" s="4" t="s">
        <v>393</v>
      </c>
      <c r="F75" s="6">
        <v>44949</v>
      </c>
      <c r="G75" s="6">
        <v>44951</v>
      </c>
      <c r="H75" s="4">
        <v>1</v>
      </c>
      <c r="I75" s="4">
        <v>2</v>
      </c>
      <c r="J75" s="4">
        <v>2</v>
      </c>
      <c r="K75" s="4" t="s">
        <v>30</v>
      </c>
      <c r="L75" s="4">
        <v>238</v>
      </c>
      <c r="M75" s="4">
        <v>238</v>
      </c>
      <c r="N75" s="4" t="s">
        <v>394</v>
      </c>
      <c r="O75" s="4" t="s">
        <v>395</v>
      </c>
      <c r="P75" s="4" t="s">
        <v>33</v>
      </c>
      <c r="Q75" s="4">
        <v>0</v>
      </c>
      <c r="R75" s="7">
        <v>44746</v>
      </c>
      <c r="S75" s="6">
        <v>44954</v>
      </c>
      <c r="T75" s="4" t="s">
        <v>34</v>
      </c>
      <c r="U75" s="4">
        <v>238</v>
      </c>
      <c r="V75" s="4">
        <v>0</v>
      </c>
      <c r="W75" s="4">
        <v>0</v>
      </c>
      <c r="X75" s="4" t="s">
        <v>42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44950</v>
      </c>
      <c r="G76" s="6">
        <v>44951</v>
      </c>
      <c r="H76" s="4">
        <v>1</v>
      </c>
      <c r="I76" s="4">
        <v>1</v>
      </c>
      <c r="J76" s="4">
        <v>1</v>
      </c>
      <c r="K76" s="4" t="s">
        <v>30</v>
      </c>
      <c r="L76" s="4">
        <v>26</v>
      </c>
      <c r="M76" s="4">
        <v>26</v>
      </c>
      <c r="N76" s="4" t="s">
        <v>400</v>
      </c>
      <c r="O76" s="4" t="s">
        <v>395</v>
      </c>
      <c r="P76" s="4" t="s">
        <v>33</v>
      </c>
      <c r="Q76" s="4">
        <v>0</v>
      </c>
      <c r="R76" s="7">
        <v>44821</v>
      </c>
      <c r="S76" s="6">
        <v>44954</v>
      </c>
      <c r="T76" s="4" t="s">
        <v>34</v>
      </c>
      <c r="U76" s="4">
        <v>26</v>
      </c>
      <c r="V76" s="4">
        <v>0</v>
      </c>
      <c r="W76" s="4">
        <v>0</v>
      </c>
      <c r="X76" s="4" t="s">
        <v>42</v>
      </c>
      <c r="Y76" s="4" t="s">
        <v>218</v>
      </c>
    </row>
    <row r="77" s="4" customFormat="1" spans="1:25">
      <c r="A77" s="4" t="s">
        <v>401</v>
      </c>
      <c r="B77" s="4" t="s">
        <v>26</v>
      </c>
      <c r="C77" s="4" t="s">
        <v>27</v>
      </c>
      <c r="D77" s="4" t="s">
        <v>402</v>
      </c>
      <c r="E77" s="4" t="s">
        <v>403</v>
      </c>
      <c r="F77" s="6">
        <v>44949</v>
      </c>
      <c r="G77" s="6">
        <v>44951</v>
      </c>
      <c r="H77" s="4">
        <v>3</v>
      </c>
      <c r="I77" s="4">
        <v>2</v>
      </c>
      <c r="J77" s="4">
        <v>6</v>
      </c>
      <c r="K77" s="4" t="s">
        <v>30</v>
      </c>
      <c r="L77" s="4">
        <v>912</v>
      </c>
      <c r="M77" s="4">
        <v>912</v>
      </c>
      <c r="N77" s="4" t="s">
        <v>404</v>
      </c>
      <c r="O77" s="4" t="s">
        <v>395</v>
      </c>
      <c r="P77" s="4" t="s">
        <v>33</v>
      </c>
      <c r="Q77" s="4">
        <v>0</v>
      </c>
      <c r="R77" s="7">
        <v>44869</v>
      </c>
      <c r="S77" s="6">
        <v>44954</v>
      </c>
      <c r="T77" s="4" t="s">
        <v>34</v>
      </c>
      <c r="U77" s="4">
        <v>912</v>
      </c>
      <c r="V77" s="4">
        <v>0</v>
      </c>
      <c r="W77" s="4">
        <v>0</v>
      </c>
      <c r="X77" s="4" t="s">
        <v>405</v>
      </c>
      <c r="Y77" s="4" t="s">
        <v>406</v>
      </c>
    </row>
    <row r="78" s="4" customFormat="1" spans="1:25">
      <c r="A78" s="4" t="s">
        <v>407</v>
      </c>
      <c r="B78" s="4" t="s">
        <v>26</v>
      </c>
      <c r="C78" s="4" t="s">
        <v>27</v>
      </c>
      <c r="D78" s="4" t="s">
        <v>408</v>
      </c>
      <c r="E78" s="4" t="s">
        <v>409</v>
      </c>
      <c r="F78" s="6">
        <v>44949</v>
      </c>
      <c r="G78" s="6">
        <v>44951</v>
      </c>
      <c r="H78" s="4">
        <v>1</v>
      </c>
      <c r="I78" s="4">
        <v>2</v>
      </c>
      <c r="J78" s="4">
        <v>2</v>
      </c>
      <c r="K78" s="4" t="s">
        <v>30</v>
      </c>
      <c r="L78" s="4">
        <v>184</v>
      </c>
      <c r="M78" s="4">
        <v>184</v>
      </c>
      <c r="N78" s="4" t="s">
        <v>410</v>
      </c>
      <c r="O78" s="4" t="s">
        <v>395</v>
      </c>
      <c r="P78" s="4" t="s">
        <v>33</v>
      </c>
      <c r="Q78" s="4">
        <v>0</v>
      </c>
      <c r="R78" s="7">
        <v>44878</v>
      </c>
      <c r="S78" s="6">
        <v>44954</v>
      </c>
      <c r="T78" s="4" t="s">
        <v>34</v>
      </c>
      <c r="U78" s="4">
        <v>184</v>
      </c>
      <c r="V78" s="4">
        <v>0</v>
      </c>
      <c r="W78" s="4">
        <v>0</v>
      </c>
      <c r="X78" s="4" t="s">
        <v>411</v>
      </c>
      <c r="Y78" s="4" t="s">
        <v>412</v>
      </c>
    </row>
    <row r="79" s="4" customFormat="1" spans="1:25">
      <c r="A79" s="4" t="s">
        <v>413</v>
      </c>
      <c r="B79" s="4" t="s">
        <v>26</v>
      </c>
      <c r="C79" s="4" t="s">
        <v>27</v>
      </c>
      <c r="D79" s="4" t="s">
        <v>414</v>
      </c>
      <c r="E79" s="4" t="s">
        <v>102</v>
      </c>
      <c r="F79" s="6">
        <v>44949</v>
      </c>
      <c r="G79" s="6">
        <v>44951</v>
      </c>
      <c r="H79" s="4">
        <v>1</v>
      </c>
      <c r="I79" s="4">
        <v>2</v>
      </c>
      <c r="J79" s="4">
        <v>2</v>
      </c>
      <c r="K79" s="4" t="s">
        <v>30</v>
      </c>
      <c r="L79" s="4">
        <v>468</v>
      </c>
      <c r="M79" s="4">
        <v>468</v>
      </c>
      <c r="N79" s="4" t="s">
        <v>415</v>
      </c>
      <c r="O79" s="4" t="s">
        <v>395</v>
      </c>
      <c r="P79" s="4" t="s">
        <v>33</v>
      </c>
      <c r="Q79" s="4">
        <v>0</v>
      </c>
      <c r="R79" s="7">
        <v>44900</v>
      </c>
      <c r="S79" s="6">
        <v>44954</v>
      </c>
      <c r="T79" s="4" t="s">
        <v>34</v>
      </c>
      <c r="U79" s="4">
        <v>468</v>
      </c>
      <c r="V79" s="4">
        <v>0</v>
      </c>
      <c r="W79" s="4">
        <v>0</v>
      </c>
      <c r="X79" s="4" t="s">
        <v>416</v>
      </c>
      <c r="Y79" s="4" t="s">
        <v>417</v>
      </c>
    </row>
    <row r="80" s="4" customFormat="1" spans="1:25">
      <c r="A80" s="4" t="s">
        <v>418</v>
      </c>
      <c r="B80" s="4" t="s">
        <v>26</v>
      </c>
      <c r="C80" s="4" t="s">
        <v>27</v>
      </c>
      <c r="D80" s="4" t="s">
        <v>419</v>
      </c>
      <c r="E80" s="4" t="s">
        <v>420</v>
      </c>
      <c r="F80" s="6">
        <v>44949</v>
      </c>
      <c r="G80" s="6">
        <v>44951</v>
      </c>
      <c r="H80" s="4">
        <v>1</v>
      </c>
      <c r="I80" s="4">
        <v>2</v>
      </c>
      <c r="J80" s="4">
        <v>2</v>
      </c>
      <c r="K80" s="4" t="s">
        <v>30</v>
      </c>
      <c r="L80" s="4">
        <v>316</v>
      </c>
      <c r="M80" s="4">
        <v>316</v>
      </c>
      <c r="N80" s="4" t="s">
        <v>421</v>
      </c>
      <c r="O80" s="4" t="s">
        <v>395</v>
      </c>
      <c r="P80" s="4" t="s">
        <v>33</v>
      </c>
      <c r="Q80" s="4">
        <v>0</v>
      </c>
      <c r="R80" s="7">
        <v>44941</v>
      </c>
      <c r="S80" s="6">
        <v>44954</v>
      </c>
      <c r="T80" s="4" t="s">
        <v>34</v>
      </c>
      <c r="U80" s="4">
        <v>316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419</v>
      </c>
      <c r="E81" s="4" t="s">
        <v>409</v>
      </c>
      <c r="F81" s="6">
        <v>44949</v>
      </c>
      <c r="G81" s="6">
        <v>44951</v>
      </c>
      <c r="H81" s="4">
        <v>1</v>
      </c>
      <c r="I81" s="4">
        <v>2</v>
      </c>
      <c r="J81" s="4">
        <v>2</v>
      </c>
      <c r="K81" s="4" t="s">
        <v>30</v>
      </c>
      <c r="L81" s="4">
        <v>316</v>
      </c>
      <c r="M81" s="4">
        <v>316</v>
      </c>
      <c r="N81" s="4" t="s">
        <v>425</v>
      </c>
      <c r="O81" s="4" t="s">
        <v>395</v>
      </c>
      <c r="P81" s="4" t="s">
        <v>33</v>
      </c>
      <c r="Q81" s="4">
        <v>0</v>
      </c>
      <c r="R81" s="7">
        <v>44943</v>
      </c>
      <c r="S81" s="6">
        <v>44954</v>
      </c>
      <c r="T81" s="4" t="s">
        <v>34</v>
      </c>
      <c r="U81" s="4">
        <v>316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241</v>
      </c>
      <c r="E82" s="4" t="s">
        <v>102</v>
      </c>
      <c r="F82" s="6">
        <v>44950</v>
      </c>
      <c r="G82" s="6">
        <v>44951</v>
      </c>
      <c r="H82" s="4">
        <v>1</v>
      </c>
      <c r="I82" s="4">
        <v>1</v>
      </c>
      <c r="J82" s="4">
        <v>1</v>
      </c>
      <c r="K82" s="4" t="s">
        <v>30</v>
      </c>
      <c r="L82" s="4">
        <v>44</v>
      </c>
      <c r="M82" s="4">
        <v>44</v>
      </c>
      <c r="N82" s="4" t="s">
        <v>429</v>
      </c>
      <c r="O82" s="4" t="s">
        <v>395</v>
      </c>
      <c r="P82" s="4" t="s">
        <v>33</v>
      </c>
      <c r="Q82" s="4">
        <v>0</v>
      </c>
      <c r="R82" s="7">
        <v>44945</v>
      </c>
      <c r="S82" s="6">
        <v>44954</v>
      </c>
      <c r="T82" s="4" t="s">
        <v>34</v>
      </c>
      <c r="U82" s="4">
        <v>44</v>
      </c>
      <c r="V82" s="4">
        <v>0</v>
      </c>
      <c r="W82" s="4">
        <v>0</v>
      </c>
      <c r="X82" s="4" t="s">
        <v>430</v>
      </c>
      <c r="Y82" s="4" t="s">
        <v>431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241</v>
      </c>
      <c r="E83" s="4" t="s">
        <v>102</v>
      </c>
      <c r="F83" s="6">
        <v>44950</v>
      </c>
      <c r="G83" s="6">
        <v>44951</v>
      </c>
      <c r="H83" s="4">
        <v>1</v>
      </c>
      <c r="I83" s="4">
        <v>1</v>
      </c>
      <c r="J83" s="4">
        <v>1</v>
      </c>
      <c r="K83" s="4" t="s">
        <v>30</v>
      </c>
      <c r="L83" s="4">
        <v>44</v>
      </c>
      <c r="M83" s="4">
        <v>44</v>
      </c>
      <c r="N83" s="4" t="s">
        <v>433</v>
      </c>
      <c r="O83" s="4" t="s">
        <v>395</v>
      </c>
      <c r="P83" s="4" t="s">
        <v>33</v>
      </c>
      <c r="Q83" s="4">
        <v>0</v>
      </c>
      <c r="R83" s="7">
        <v>44949</v>
      </c>
      <c r="S83" s="6">
        <v>44954</v>
      </c>
      <c r="T83" s="4" t="s">
        <v>34</v>
      </c>
      <c r="U83" s="4">
        <v>44</v>
      </c>
      <c r="V83" s="4">
        <v>0</v>
      </c>
      <c r="W83" s="4">
        <v>0</v>
      </c>
      <c r="X83" s="4" t="s">
        <v>434</v>
      </c>
      <c r="Y83" s="4" t="s">
        <v>435</v>
      </c>
    </row>
    <row r="84" s="4" customFormat="1" spans="1:25">
      <c r="A84" s="4" t="s">
        <v>436</v>
      </c>
      <c r="B84" s="4" t="s">
        <v>26</v>
      </c>
      <c r="C84" s="4" t="s">
        <v>27</v>
      </c>
      <c r="D84" s="4" t="s">
        <v>247</v>
      </c>
      <c r="E84" s="4" t="s">
        <v>437</v>
      </c>
      <c r="F84" s="6">
        <v>44950</v>
      </c>
      <c r="G84" s="6">
        <v>44951</v>
      </c>
      <c r="H84" s="4">
        <v>1</v>
      </c>
      <c r="I84" s="4">
        <v>1</v>
      </c>
      <c r="J84" s="4">
        <v>1</v>
      </c>
      <c r="K84" s="4" t="s">
        <v>30</v>
      </c>
      <c r="L84" s="4">
        <v>43</v>
      </c>
      <c r="M84" s="4">
        <v>43</v>
      </c>
      <c r="N84" s="4" t="s">
        <v>438</v>
      </c>
      <c r="O84" s="4" t="s">
        <v>395</v>
      </c>
      <c r="P84" s="4" t="s">
        <v>33</v>
      </c>
      <c r="Q84" s="4">
        <v>0</v>
      </c>
      <c r="R84" s="7">
        <v>44949</v>
      </c>
      <c r="S84" s="6">
        <v>44954</v>
      </c>
      <c r="T84" s="4" t="s">
        <v>34</v>
      </c>
      <c r="U84" s="4">
        <v>43</v>
      </c>
      <c r="V84" s="4">
        <v>0</v>
      </c>
      <c r="W84" s="4">
        <v>0</v>
      </c>
      <c r="X84" s="4" t="s">
        <v>439</v>
      </c>
      <c r="Y84" s="4" t="s">
        <v>42</v>
      </c>
    </row>
    <row r="85" s="4" customFormat="1" spans="1:25">
      <c r="A85" s="4" t="s">
        <v>440</v>
      </c>
      <c r="B85" s="4" t="s">
        <v>26</v>
      </c>
      <c r="C85" s="4" t="s">
        <v>27</v>
      </c>
      <c r="D85" s="4" t="s">
        <v>307</v>
      </c>
      <c r="E85" s="4" t="s">
        <v>441</v>
      </c>
      <c r="F85" s="6">
        <v>44950</v>
      </c>
      <c r="G85" s="6">
        <v>44951</v>
      </c>
      <c r="H85" s="4">
        <v>1</v>
      </c>
      <c r="I85" s="4">
        <v>1</v>
      </c>
      <c r="J85" s="4">
        <v>1</v>
      </c>
      <c r="K85" s="4" t="s">
        <v>30</v>
      </c>
      <c r="L85" s="4">
        <v>237</v>
      </c>
      <c r="M85" s="4">
        <v>237</v>
      </c>
      <c r="N85" s="4" t="s">
        <v>442</v>
      </c>
      <c r="O85" s="4" t="s">
        <v>395</v>
      </c>
      <c r="P85" s="4" t="s">
        <v>33</v>
      </c>
      <c r="Q85" s="4">
        <v>0</v>
      </c>
      <c r="R85" s="7">
        <v>44949</v>
      </c>
      <c r="S85" s="6">
        <v>44954</v>
      </c>
      <c r="T85" s="4" t="s">
        <v>34</v>
      </c>
      <c r="U85" s="4">
        <v>237</v>
      </c>
      <c r="V85" s="4">
        <v>0</v>
      </c>
      <c r="W85" s="4">
        <v>0</v>
      </c>
      <c r="X85" s="4" t="s">
        <v>443</v>
      </c>
      <c r="Y85" s="4" t="s">
        <v>444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A90" sqref="A90:D9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445</v>
      </c>
    </row>
    <row r="2" s="4" customFormat="1" hidden="1" spans="1:9">
      <c r="A2" s="5">
        <v>21839035741</v>
      </c>
      <c r="B2" s="6">
        <v>44941</v>
      </c>
      <c r="C2" s="6">
        <v>44943</v>
      </c>
      <c r="D2" s="4">
        <v>134</v>
      </c>
      <c r="E2" s="4" t="str">
        <f>VLOOKUP(A2,HOP!A:L,12,0)</f>
        <v>134.00</v>
      </c>
      <c r="F2" s="4" t="str">
        <f>VLOOKUP(A2,HOP!A:C,3,0)</f>
        <v>2822249</v>
      </c>
      <c r="G2" s="4">
        <f>D2-E2</f>
        <v>0</v>
      </c>
      <c r="H2" s="4" t="str">
        <f>$H$1&amp;F2</f>
        <v>，2822249</v>
      </c>
      <c r="I2" s="4" t="str">
        <f>VLOOKUP(A2,HOP!A:U,21,0)</f>
        <v>直采</v>
      </c>
    </row>
    <row r="3" s="4" customFormat="1" hidden="1" spans="1:9">
      <c r="A3" s="5">
        <v>999222225944996</v>
      </c>
      <c r="B3" s="6">
        <v>44942</v>
      </c>
      <c r="C3" s="6">
        <v>44943</v>
      </c>
      <c r="D3" s="4">
        <v>100</v>
      </c>
      <c r="E3" s="4" t="str">
        <f>VLOOKUP(A3,HOP!A:L,12,0)</f>
        <v>100.00</v>
      </c>
      <c r="F3" s="4" t="str">
        <f>VLOOKUP(A3,HOP!A:C,3,0)</f>
        <v>2953308</v>
      </c>
      <c r="G3" s="4">
        <f t="shared" ref="G3:G34" si="0">D3-E3</f>
        <v>0</v>
      </c>
      <c r="H3" s="4" t="str">
        <f t="shared" ref="H3:H34" si="1">$H$1&amp;F3</f>
        <v>，2953308</v>
      </c>
      <c r="I3" s="4" t="str">
        <f>VLOOKUP(A3,HOP!A:U,21,0)</f>
        <v>直连</v>
      </c>
    </row>
    <row r="4" s="4" customFormat="1" hidden="1" spans="1:9">
      <c r="A4" s="5">
        <v>999222230886664</v>
      </c>
      <c r="B4" s="6">
        <v>44942</v>
      </c>
      <c r="C4" s="6">
        <v>44943</v>
      </c>
      <c r="D4" s="4">
        <v>217</v>
      </c>
      <c r="E4" s="4" t="str">
        <f>VLOOKUP(A4,HOP!A:L,12,0)</f>
        <v>217.00</v>
      </c>
      <c r="F4" s="4" t="str">
        <f>VLOOKUP(A4,HOP!A:C,3,0)</f>
        <v>2954504</v>
      </c>
      <c r="G4" s="4">
        <f t="shared" si="0"/>
        <v>0</v>
      </c>
      <c r="H4" s="4" t="str">
        <f t="shared" si="1"/>
        <v>，2954504</v>
      </c>
      <c r="I4" s="4" t="str">
        <f>VLOOKUP(A4,HOP!A:U,21,0)</f>
        <v>直连</v>
      </c>
    </row>
    <row r="5" s="4" customFormat="1" hidden="1" spans="1:9">
      <c r="A5" s="5">
        <v>999222236181310</v>
      </c>
      <c r="B5" s="6">
        <v>44942</v>
      </c>
      <c r="C5" s="6">
        <v>44943</v>
      </c>
      <c r="D5" s="4">
        <v>41</v>
      </c>
      <c r="E5" s="4" t="str">
        <f>VLOOKUP(A5,HOP!A:L,12,0)</f>
        <v>41.00</v>
      </c>
      <c r="F5" s="4" t="str">
        <f>VLOOKUP(A5,HOP!A:C,3,0)</f>
        <v>2955197</v>
      </c>
      <c r="G5" s="4">
        <f t="shared" si="0"/>
        <v>0</v>
      </c>
      <c r="H5" s="4" t="str">
        <f t="shared" si="1"/>
        <v>，2955197</v>
      </c>
      <c r="I5" s="4" t="str">
        <f>VLOOKUP(A5,HOP!A:U,21,0)</f>
        <v>直连</v>
      </c>
    </row>
    <row r="6" s="4" customFormat="1" hidden="1" spans="1:9">
      <c r="A6" s="8" t="s">
        <v>446</v>
      </c>
      <c r="B6" s="6">
        <v>44919</v>
      </c>
      <c r="C6" s="6">
        <v>44923</v>
      </c>
      <c r="D6" s="4">
        <v>634</v>
      </c>
      <c r="E6" s="4">
        <v>634</v>
      </c>
      <c r="F6" s="4">
        <v>2892514</v>
      </c>
      <c r="G6" s="4">
        <f t="shared" si="0"/>
        <v>0</v>
      </c>
      <c r="H6" s="4" t="str">
        <f t="shared" si="1"/>
        <v>，2892514</v>
      </c>
      <c r="I6" s="4" t="e">
        <f>VLOOKUP(A6,HOP!A:U,21,0)</f>
        <v>#N/A</v>
      </c>
    </row>
    <row r="7" s="4" customFormat="1" spans="1:10">
      <c r="A7" s="5">
        <v>18677958355</v>
      </c>
      <c r="B7" s="6">
        <v>44922</v>
      </c>
      <c r="C7" s="6">
        <v>44923</v>
      </c>
      <c r="D7" s="4">
        <v>1.72</v>
      </c>
      <c r="E7" s="4" t="e">
        <f>VLOOKUP(A7,HOP!A:L,12,0)</f>
        <v>#N/A</v>
      </c>
      <c r="F7" s="4">
        <v>2648318</v>
      </c>
      <c r="G7" s="4" t="e">
        <f t="shared" si="0"/>
        <v>#N/A</v>
      </c>
      <c r="H7" s="4" t="str">
        <f t="shared" si="1"/>
        <v>，2648318</v>
      </c>
      <c r="I7" s="4" t="e">
        <f>VLOOKUP(A7,HOP!A:U,21,0)</f>
        <v>#N/A</v>
      </c>
      <c r="J7" s="4" t="s">
        <v>447</v>
      </c>
    </row>
    <row r="8" s="4" customFormat="1" hidden="1" spans="1:9">
      <c r="A8" s="5">
        <v>999222024675015</v>
      </c>
      <c r="B8" s="6">
        <v>44942</v>
      </c>
      <c r="C8" s="6">
        <v>44944</v>
      </c>
      <c r="D8" s="4">
        <v>394</v>
      </c>
      <c r="E8" s="4" t="str">
        <f>VLOOKUP(A8,HOP!A:L,12,0)</f>
        <v>394.00</v>
      </c>
      <c r="F8" s="4" t="str">
        <f>VLOOKUP(A8,HOP!A:C,3,0)</f>
        <v>2908321</v>
      </c>
      <c r="G8" s="4">
        <f t="shared" si="0"/>
        <v>0</v>
      </c>
      <c r="H8" s="4" t="str">
        <f t="shared" si="1"/>
        <v>，2908321</v>
      </c>
      <c r="I8" s="4" t="str">
        <f>VLOOKUP(A8,HOP!A:U,21,0)</f>
        <v>直采</v>
      </c>
    </row>
    <row r="9" s="4" customFormat="1" hidden="1" spans="1:9">
      <c r="A9" s="5">
        <v>999222068840069</v>
      </c>
      <c r="B9" s="6">
        <v>44940</v>
      </c>
      <c r="C9" s="6">
        <v>44944</v>
      </c>
      <c r="D9" s="4">
        <v>1462</v>
      </c>
      <c r="E9" s="4" t="str">
        <f>VLOOKUP(A9,HOP!A:L,12,0)</f>
        <v>1462.00</v>
      </c>
      <c r="F9" s="4" t="str">
        <f>VLOOKUP(A9,HOP!A:C,3,0)</f>
        <v>2917850</v>
      </c>
      <c r="G9" s="4">
        <f t="shared" si="0"/>
        <v>0</v>
      </c>
      <c r="H9" s="4" t="str">
        <f t="shared" si="1"/>
        <v>，2917850</v>
      </c>
      <c r="I9" s="4" t="str">
        <f>VLOOKUP(A9,HOP!A:U,21,0)</f>
        <v>直连</v>
      </c>
    </row>
    <row r="10" s="4" customFormat="1" hidden="1" spans="1:9">
      <c r="A10" s="5">
        <v>999222171680716</v>
      </c>
      <c r="B10" s="6">
        <v>44941</v>
      </c>
      <c r="C10" s="6">
        <v>44944</v>
      </c>
      <c r="D10" s="4">
        <v>195</v>
      </c>
      <c r="E10" s="4" t="str">
        <f>VLOOKUP(A10,HOP!A:L,12,0)</f>
        <v>195.00</v>
      </c>
      <c r="F10" s="4" t="str">
        <f>VLOOKUP(A10,HOP!A:C,3,0)</f>
        <v>2943783</v>
      </c>
      <c r="G10" s="4">
        <f t="shared" si="0"/>
        <v>0</v>
      </c>
      <c r="H10" s="4" t="str">
        <f t="shared" si="1"/>
        <v>，2943783</v>
      </c>
      <c r="I10" s="4" t="str">
        <f>VLOOKUP(A10,HOP!A:U,21,0)</f>
        <v>直采</v>
      </c>
    </row>
    <row r="11" s="4" customFormat="1" hidden="1" spans="1:9">
      <c r="A11" s="5">
        <v>999222173325584</v>
      </c>
      <c r="B11" s="6">
        <v>44941</v>
      </c>
      <c r="C11" s="6">
        <v>44944</v>
      </c>
      <c r="D11" s="4">
        <v>258</v>
      </c>
      <c r="E11" s="4" t="str">
        <f>VLOOKUP(A11,HOP!A:L,12,0)</f>
        <v>258.00</v>
      </c>
      <c r="F11" s="4" t="str">
        <f>VLOOKUP(A11,HOP!A:C,3,0)</f>
        <v>2944148</v>
      </c>
      <c r="G11" s="4">
        <f t="shared" si="0"/>
        <v>0</v>
      </c>
      <c r="H11" s="4" t="str">
        <f t="shared" si="1"/>
        <v>，2944148</v>
      </c>
      <c r="I11" s="4" t="str">
        <f>VLOOKUP(A11,HOP!A:U,21,0)</f>
        <v>直连</v>
      </c>
    </row>
    <row r="12" s="4" customFormat="1" hidden="1" spans="1:9">
      <c r="A12" s="5">
        <v>999222226669453</v>
      </c>
      <c r="B12" s="6">
        <v>44943</v>
      </c>
      <c r="C12" s="6">
        <v>44944</v>
      </c>
      <c r="D12" s="4">
        <v>70</v>
      </c>
      <c r="E12" s="4" t="str">
        <f>VLOOKUP(A12,HOP!A:L,12,0)</f>
        <v>70.00</v>
      </c>
      <c r="F12" s="4" t="str">
        <f>VLOOKUP(A12,HOP!A:C,3,0)</f>
        <v>2953473</v>
      </c>
      <c r="G12" s="4">
        <f t="shared" si="0"/>
        <v>0</v>
      </c>
      <c r="H12" s="4" t="str">
        <f t="shared" si="1"/>
        <v>，2953473</v>
      </c>
      <c r="I12" s="4" t="str">
        <f>VLOOKUP(A12,HOP!A:U,21,0)</f>
        <v>直采</v>
      </c>
    </row>
    <row r="13" s="4" customFormat="1" hidden="1" spans="1:9">
      <c r="A13" s="5">
        <v>999222240699099</v>
      </c>
      <c r="B13" s="6">
        <v>44943</v>
      </c>
      <c r="C13" s="6">
        <v>44944</v>
      </c>
      <c r="D13" s="4">
        <v>41</v>
      </c>
      <c r="E13" s="4" t="str">
        <f>VLOOKUP(A13,HOP!A:L,12,0)</f>
        <v>41.00</v>
      </c>
      <c r="F13" s="4" t="str">
        <f>VLOOKUP(A13,HOP!A:C,3,0)</f>
        <v>2956311</v>
      </c>
      <c r="G13" s="4">
        <f t="shared" si="0"/>
        <v>0</v>
      </c>
      <c r="H13" s="4" t="str">
        <f t="shared" si="1"/>
        <v>，2956311</v>
      </c>
      <c r="I13" s="4" t="str">
        <f>VLOOKUP(A13,HOP!A:U,21,0)</f>
        <v>直连</v>
      </c>
    </row>
    <row r="14" s="4" customFormat="1" hidden="1" spans="1:9">
      <c r="A14" s="5">
        <v>999222124889747</v>
      </c>
      <c r="B14" s="6">
        <v>44943</v>
      </c>
      <c r="C14" s="6">
        <v>44945</v>
      </c>
      <c r="D14" s="4">
        <v>96</v>
      </c>
      <c r="E14" s="4" t="str">
        <f>VLOOKUP(A14,HOP!A:L,12,0)</f>
        <v>96.00</v>
      </c>
      <c r="F14" s="4" t="str">
        <f>VLOOKUP(A14,HOP!A:C,3,0)</f>
        <v>2932201</v>
      </c>
      <c r="G14" s="4">
        <f t="shared" si="0"/>
        <v>0</v>
      </c>
      <c r="H14" s="4" t="str">
        <f t="shared" si="1"/>
        <v>，2932201</v>
      </c>
      <c r="I14" s="4" t="str">
        <f>VLOOKUP(A14,HOP!A:U,21,0)</f>
        <v>直连</v>
      </c>
    </row>
    <row r="15" s="4" customFormat="1" hidden="1" spans="1:9">
      <c r="A15" s="5">
        <v>999222135677300</v>
      </c>
      <c r="B15" s="6">
        <v>44942</v>
      </c>
      <c r="C15" s="6">
        <v>44945</v>
      </c>
      <c r="D15" s="4">
        <v>471</v>
      </c>
      <c r="E15" s="4" t="str">
        <f>VLOOKUP(A15,HOP!A:L,12,0)</f>
        <v>471.00</v>
      </c>
      <c r="F15" s="4" t="str">
        <f>VLOOKUP(A15,HOP!A:C,3,0)</f>
        <v>2934798</v>
      </c>
      <c r="G15" s="4">
        <f t="shared" si="0"/>
        <v>0</v>
      </c>
      <c r="H15" s="4" t="str">
        <f t="shared" si="1"/>
        <v>，2934798</v>
      </c>
      <c r="I15" s="4" t="str">
        <f>VLOOKUP(A15,HOP!A:U,21,0)</f>
        <v>直连</v>
      </c>
    </row>
    <row r="16" s="4" customFormat="1" hidden="1" spans="1:9">
      <c r="A16" s="5">
        <v>999222167130390</v>
      </c>
      <c r="B16" s="6">
        <v>44942</v>
      </c>
      <c r="C16" s="6">
        <v>44945</v>
      </c>
      <c r="D16" s="4">
        <v>945</v>
      </c>
      <c r="E16" s="4" t="str">
        <f>VLOOKUP(A16,HOP!A:L,12,0)</f>
        <v>945.00</v>
      </c>
      <c r="F16" s="4" t="str">
        <f>VLOOKUP(A16,HOP!A:C,3,0)</f>
        <v>2943038</v>
      </c>
      <c r="G16" s="4">
        <f t="shared" si="0"/>
        <v>0</v>
      </c>
      <c r="H16" s="4" t="str">
        <f t="shared" si="1"/>
        <v>，2943038</v>
      </c>
      <c r="I16" s="4" t="str">
        <f>VLOOKUP(A16,HOP!A:U,21,0)</f>
        <v>直采</v>
      </c>
    </row>
    <row r="17" s="4" customFormat="1" hidden="1" spans="1:9">
      <c r="A17" s="5">
        <v>999222188099593</v>
      </c>
      <c r="B17" s="6">
        <v>44943</v>
      </c>
      <c r="C17" s="6">
        <v>44945</v>
      </c>
      <c r="D17" s="4">
        <v>110</v>
      </c>
      <c r="E17" s="4" t="str">
        <f>VLOOKUP(A17,HOP!A:L,12,0)</f>
        <v>110.00</v>
      </c>
      <c r="F17" s="4" t="str">
        <f>VLOOKUP(A17,HOP!A:C,3,0)</f>
        <v>2947051</v>
      </c>
      <c r="G17" s="4">
        <f t="shared" si="0"/>
        <v>0</v>
      </c>
      <c r="H17" s="4" t="str">
        <f t="shared" si="1"/>
        <v>，2947051</v>
      </c>
      <c r="I17" s="4" t="str">
        <f>VLOOKUP(A17,HOP!A:U,21,0)</f>
        <v>直连</v>
      </c>
    </row>
    <row r="18" s="4" customFormat="1" hidden="1" spans="1:9">
      <c r="A18" s="5">
        <v>999222226978175</v>
      </c>
      <c r="B18" s="6">
        <v>44944</v>
      </c>
      <c r="C18" s="6">
        <v>44945</v>
      </c>
      <c r="D18" s="4">
        <v>99</v>
      </c>
      <c r="E18" s="4" t="str">
        <f>VLOOKUP(A18,HOP!A:L,12,0)</f>
        <v>99.00</v>
      </c>
      <c r="F18" s="4" t="str">
        <f>VLOOKUP(A18,HOP!A:C,3,0)</f>
        <v>2953562</v>
      </c>
      <c r="G18" s="4">
        <f t="shared" si="0"/>
        <v>0</v>
      </c>
      <c r="H18" s="4" t="str">
        <f t="shared" si="1"/>
        <v>，2953562</v>
      </c>
      <c r="I18" s="4" t="str">
        <f>VLOOKUP(A18,HOP!A:U,21,0)</f>
        <v>直连</v>
      </c>
    </row>
    <row r="19" s="4" customFormat="1" hidden="1" spans="1:9">
      <c r="A19" s="5">
        <v>22239144499</v>
      </c>
      <c r="B19" s="6">
        <v>44944</v>
      </c>
      <c r="C19" s="6">
        <v>44945</v>
      </c>
      <c r="D19" s="4">
        <v>99</v>
      </c>
      <c r="E19" s="4" t="str">
        <f>VLOOKUP(A19,HOP!A:L,12,0)</f>
        <v>99.00</v>
      </c>
      <c r="F19" s="4" t="str">
        <f>VLOOKUP(A19,HOP!A:C,3,0)</f>
        <v>2955883</v>
      </c>
      <c r="G19" s="4">
        <f t="shared" si="0"/>
        <v>0</v>
      </c>
      <c r="H19" s="4" t="str">
        <f t="shared" si="1"/>
        <v>，2955883</v>
      </c>
      <c r="I19" s="4" t="str">
        <f>VLOOKUP(A19,HOP!A:U,21,0)</f>
        <v>直连</v>
      </c>
    </row>
    <row r="20" s="4" customFormat="1" hidden="1" spans="1:9">
      <c r="A20" s="5">
        <v>999222247185909</v>
      </c>
      <c r="B20" s="6">
        <v>44944</v>
      </c>
      <c r="C20" s="6">
        <v>44945</v>
      </c>
      <c r="D20" s="4">
        <v>78</v>
      </c>
      <c r="E20" s="4" t="str">
        <f>VLOOKUP(A20,HOP!A:L,12,0)</f>
        <v>78.00</v>
      </c>
      <c r="F20" s="4" t="str">
        <f>VLOOKUP(A20,HOP!A:C,3,0)</f>
        <v>2957390</v>
      </c>
      <c r="G20" s="4">
        <f t="shared" si="0"/>
        <v>0</v>
      </c>
      <c r="H20" s="4" t="str">
        <f t="shared" si="1"/>
        <v>，2957390</v>
      </c>
      <c r="I20" s="4" t="str">
        <f>VLOOKUP(A20,HOP!A:U,21,0)</f>
        <v>直连</v>
      </c>
    </row>
    <row r="21" s="4" customFormat="1" hidden="1" spans="1:9">
      <c r="A21" s="5">
        <v>999222255915588</v>
      </c>
      <c r="B21" s="6">
        <v>44944</v>
      </c>
      <c r="C21" s="6">
        <v>44945</v>
      </c>
      <c r="D21" s="4">
        <v>98</v>
      </c>
      <c r="E21" s="4" t="str">
        <f>VLOOKUP(A21,HOP!A:L,12,0)</f>
        <v>98.00</v>
      </c>
      <c r="F21" s="4" t="str">
        <f>VLOOKUP(A21,HOP!A:C,3,0)</f>
        <v>2959078</v>
      </c>
      <c r="G21" s="4">
        <f t="shared" si="0"/>
        <v>0</v>
      </c>
      <c r="H21" s="4" t="str">
        <f t="shared" si="1"/>
        <v>，2959078</v>
      </c>
      <c r="I21" s="4" t="str">
        <f>VLOOKUP(A21,HOP!A:U,21,0)</f>
        <v>直连</v>
      </c>
    </row>
    <row r="22" s="4" customFormat="1" hidden="1" spans="1:9">
      <c r="A22" s="5">
        <v>999222259043613</v>
      </c>
      <c r="B22" s="6">
        <v>44944</v>
      </c>
      <c r="C22" s="6">
        <v>44945</v>
      </c>
      <c r="D22" s="4">
        <v>98</v>
      </c>
      <c r="E22" s="4" t="str">
        <f>VLOOKUP(A22,HOP!A:L,12,0)</f>
        <v>98.00</v>
      </c>
      <c r="F22" s="4" t="str">
        <f>VLOOKUP(A22,HOP!A:C,3,0)</f>
        <v>2959924</v>
      </c>
      <c r="G22" s="4">
        <f t="shared" si="0"/>
        <v>0</v>
      </c>
      <c r="H22" s="4" t="str">
        <f t="shared" si="1"/>
        <v>，2959924</v>
      </c>
      <c r="I22" s="4" t="str">
        <f>VLOOKUP(A22,HOP!A:U,21,0)</f>
        <v>直连</v>
      </c>
    </row>
    <row r="23" s="4" customFormat="1" hidden="1" spans="1:9">
      <c r="A23" s="5">
        <v>999222259988545</v>
      </c>
      <c r="B23" s="6">
        <v>44944</v>
      </c>
      <c r="C23" s="6">
        <v>44945</v>
      </c>
      <c r="D23" s="4">
        <v>30</v>
      </c>
      <c r="E23" s="4" t="str">
        <f>VLOOKUP(A23,HOP!A:L,12,0)</f>
        <v>30.00</v>
      </c>
      <c r="F23" s="4" t="str">
        <f>VLOOKUP(A23,HOP!A:C,3,0)</f>
        <v>2960234</v>
      </c>
      <c r="G23" s="4">
        <f t="shared" si="0"/>
        <v>0</v>
      </c>
      <c r="H23" s="4" t="str">
        <f t="shared" si="1"/>
        <v>，2960234</v>
      </c>
      <c r="I23" s="4" t="str">
        <f>VLOOKUP(A23,HOP!A:U,21,0)</f>
        <v>直连</v>
      </c>
    </row>
    <row r="24" s="4" customFormat="1" hidden="1" spans="1:9">
      <c r="A24" s="5">
        <v>21202395012</v>
      </c>
      <c r="B24" s="6">
        <v>44942</v>
      </c>
      <c r="C24" s="6">
        <v>44946</v>
      </c>
      <c r="D24" s="4">
        <v>288</v>
      </c>
      <c r="E24" s="4" t="str">
        <f>VLOOKUP(A24,HOP!A:L,12,0)</f>
        <v>288.00</v>
      </c>
      <c r="F24" s="4" t="str">
        <f>VLOOKUP(A24,HOP!A:C,3,0)</f>
        <v>2711230</v>
      </c>
      <c r="G24" s="4">
        <f t="shared" si="0"/>
        <v>0</v>
      </c>
      <c r="H24" s="4" t="str">
        <f t="shared" si="1"/>
        <v>，2711230</v>
      </c>
      <c r="I24" s="4" t="str">
        <f>VLOOKUP(A24,HOP!A:U,21,0)</f>
        <v>直采</v>
      </c>
    </row>
    <row r="25" s="4" customFormat="1" hidden="1" spans="1:9">
      <c r="A25" s="5">
        <v>999222196301055</v>
      </c>
      <c r="B25" s="6">
        <v>44945</v>
      </c>
      <c r="C25" s="6">
        <v>44946</v>
      </c>
      <c r="D25" s="4">
        <v>491</v>
      </c>
      <c r="E25" s="4" t="str">
        <f>VLOOKUP(A25,HOP!A:L,12,0)</f>
        <v>491.00</v>
      </c>
      <c r="F25" s="4" t="str">
        <f>VLOOKUP(A25,HOP!A:C,3,0)</f>
        <v>2948627</v>
      </c>
      <c r="G25" s="4">
        <f t="shared" si="0"/>
        <v>0</v>
      </c>
      <c r="H25" s="4" t="str">
        <f t="shared" si="1"/>
        <v>，2948627</v>
      </c>
      <c r="I25" s="4" t="str">
        <f>VLOOKUP(A25,HOP!A:U,21,0)</f>
        <v>直采</v>
      </c>
    </row>
    <row r="26" s="4" customFormat="1" hidden="1" spans="1:9">
      <c r="A26" s="5">
        <v>999222222717041</v>
      </c>
      <c r="B26" s="6">
        <v>44945</v>
      </c>
      <c r="C26" s="6">
        <v>44946</v>
      </c>
      <c r="D26" s="4">
        <v>44</v>
      </c>
      <c r="E26" s="4" t="str">
        <f>VLOOKUP(A26,HOP!A:L,12,0)</f>
        <v>44.00</v>
      </c>
      <c r="F26" s="4" t="str">
        <f>VLOOKUP(A26,HOP!A:C,3,0)</f>
        <v>2953146</v>
      </c>
      <c r="G26" s="4">
        <f t="shared" si="0"/>
        <v>0</v>
      </c>
      <c r="H26" s="4" t="str">
        <f t="shared" si="1"/>
        <v>，2953146</v>
      </c>
      <c r="I26" s="4" t="str">
        <f>VLOOKUP(A26,HOP!A:U,21,0)</f>
        <v>直连</v>
      </c>
    </row>
    <row r="27" s="4" customFormat="1" hidden="1" spans="1:9">
      <c r="A27" s="5">
        <v>999222240509143</v>
      </c>
      <c r="B27" s="6">
        <v>44943</v>
      </c>
      <c r="C27" s="6">
        <v>44946</v>
      </c>
      <c r="D27" s="4">
        <v>216</v>
      </c>
      <c r="E27" s="4" t="str">
        <f>VLOOKUP(A27,HOP!A:L,12,0)</f>
        <v>216.00</v>
      </c>
      <c r="F27" s="4" t="str">
        <f>VLOOKUP(A27,HOP!A:C,3,0)</f>
        <v>2956255</v>
      </c>
      <c r="G27" s="4">
        <f t="shared" si="0"/>
        <v>0</v>
      </c>
      <c r="H27" s="4" t="str">
        <f t="shared" si="1"/>
        <v>，2956255</v>
      </c>
      <c r="I27" s="4" t="str">
        <f>VLOOKUP(A27,HOP!A:U,21,0)</f>
        <v>直连</v>
      </c>
    </row>
    <row r="28" s="4" customFormat="1" hidden="1" spans="1:9">
      <c r="A28" s="5">
        <v>999222261207343</v>
      </c>
      <c r="B28" s="6">
        <v>44945</v>
      </c>
      <c r="C28" s="6">
        <v>44946</v>
      </c>
      <c r="D28" s="4">
        <v>34</v>
      </c>
      <c r="E28" s="4" t="str">
        <f>VLOOKUP(A28,HOP!A:L,12,0)</f>
        <v>34.00</v>
      </c>
      <c r="F28" s="4" t="str">
        <f>VLOOKUP(A28,HOP!A:C,3,0)</f>
        <v>2960820</v>
      </c>
      <c r="G28" s="4">
        <f t="shared" si="0"/>
        <v>0</v>
      </c>
      <c r="H28" s="4" t="str">
        <f t="shared" si="1"/>
        <v>，2960820</v>
      </c>
      <c r="I28" s="4" t="str">
        <f>VLOOKUP(A28,HOP!A:U,21,0)</f>
        <v>直连</v>
      </c>
    </row>
    <row r="29" s="4" customFormat="1" hidden="1" spans="1:9">
      <c r="A29" s="5">
        <v>999222270199586</v>
      </c>
      <c r="B29" s="6">
        <v>44945</v>
      </c>
      <c r="C29" s="6">
        <v>44946</v>
      </c>
      <c r="D29" s="4">
        <v>45</v>
      </c>
      <c r="E29" s="4" t="str">
        <f>VLOOKUP(A29,HOP!A:L,12,0)</f>
        <v>45.00</v>
      </c>
      <c r="F29" s="4" t="str">
        <f>VLOOKUP(A29,HOP!A:C,3,0)</f>
        <v>2962300</v>
      </c>
      <c r="G29" s="4">
        <f t="shared" si="0"/>
        <v>0</v>
      </c>
      <c r="H29" s="4" t="str">
        <f t="shared" si="1"/>
        <v>，2962300</v>
      </c>
      <c r="I29" s="4" t="str">
        <f>VLOOKUP(A29,HOP!A:U,21,0)</f>
        <v>直连</v>
      </c>
    </row>
    <row r="30" s="4" customFormat="1" hidden="1" spans="1:9">
      <c r="A30" s="5">
        <v>999222271483625</v>
      </c>
      <c r="B30" s="6">
        <v>44945</v>
      </c>
      <c r="C30" s="6">
        <v>44946</v>
      </c>
      <c r="D30" s="4">
        <v>31</v>
      </c>
      <c r="E30" s="4" t="str">
        <f>VLOOKUP(A30,HOP!A:L,12,0)</f>
        <v>31.00</v>
      </c>
      <c r="F30" s="4" t="str">
        <f>VLOOKUP(A30,HOP!A:C,3,0)</f>
        <v>2963024</v>
      </c>
      <c r="G30" s="4">
        <f t="shared" si="0"/>
        <v>0</v>
      </c>
      <c r="H30" s="4" t="str">
        <f t="shared" si="1"/>
        <v>，2963024</v>
      </c>
      <c r="I30" s="4" t="str">
        <f>VLOOKUP(A30,HOP!A:U,21,0)</f>
        <v>直连</v>
      </c>
    </row>
    <row r="31" s="4" customFormat="1" hidden="1" spans="1:9">
      <c r="A31" s="5">
        <v>22135488527</v>
      </c>
      <c r="B31" s="6">
        <v>44946</v>
      </c>
      <c r="C31" s="6">
        <v>44947</v>
      </c>
      <c r="D31" s="4">
        <v>348</v>
      </c>
      <c r="E31" s="4" t="str">
        <f>VLOOKUP(A31,HOP!A:L,12,0)</f>
        <v>348.00</v>
      </c>
      <c r="F31" s="4" t="str">
        <f>VLOOKUP(A31,HOP!A:C,3,0)</f>
        <v>2934762</v>
      </c>
      <c r="G31" s="4">
        <f t="shared" si="0"/>
        <v>0</v>
      </c>
      <c r="H31" s="4" t="str">
        <f t="shared" si="1"/>
        <v>，2934762</v>
      </c>
      <c r="I31" s="4" t="str">
        <f>VLOOKUP(A31,HOP!A:U,21,0)</f>
        <v>直采</v>
      </c>
    </row>
    <row r="32" s="4" customFormat="1" hidden="1" spans="1:9">
      <c r="A32" s="5">
        <v>999222142029258</v>
      </c>
      <c r="B32" s="6">
        <v>44945</v>
      </c>
      <c r="C32" s="6">
        <v>44947</v>
      </c>
      <c r="D32" s="4">
        <v>258</v>
      </c>
      <c r="E32" s="4" t="str">
        <f>VLOOKUP(A32,HOP!A:L,12,0)</f>
        <v>258.00</v>
      </c>
      <c r="F32" s="4" t="str">
        <f>VLOOKUP(A32,HOP!A:C,3,0)</f>
        <v>2936559</v>
      </c>
      <c r="G32" s="4">
        <f t="shared" si="0"/>
        <v>0</v>
      </c>
      <c r="H32" s="4" t="str">
        <f t="shared" si="1"/>
        <v>，2936559</v>
      </c>
      <c r="I32" s="4" t="str">
        <f>VLOOKUP(A32,HOP!A:U,21,0)</f>
        <v>直连</v>
      </c>
    </row>
    <row r="33" s="4" customFormat="1" hidden="1" spans="1:9">
      <c r="A33" s="5">
        <v>999222172979700</v>
      </c>
      <c r="B33" s="6">
        <v>44944</v>
      </c>
      <c r="C33" s="6">
        <v>44947</v>
      </c>
      <c r="D33" s="4">
        <v>315</v>
      </c>
      <c r="E33" s="4" t="str">
        <f>VLOOKUP(A33,HOP!A:L,12,0)</f>
        <v>315.00</v>
      </c>
      <c r="F33" s="4" t="str">
        <f>VLOOKUP(A33,HOP!A:C,3,0)</f>
        <v>2944079</v>
      </c>
      <c r="G33" s="4">
        <f t="shared" si="0"/>
        <v>0</v>
      </c>
      <c r="H33" s="4" t="str">
        <f t="shared" si="1"/>
        <v>，2944079</v>
      </c>
      <c r="I33" s="4" t="str">
        <f>VLOOKUP(A33,HOP!A:U,21,0)</f>
        <v>直采</v>
      </c>
    </row>
    <row r="34" s="4" customFormat="1" hidden="1" spans="1:9">
      <c r="A34" s="5">
        <v>999222251198211</v>
      </c>
      <c r="B34" s="6">
        <v>44946</v>
      </c>
      <c r="C34" s="6">
        <v>44947</v>
      </c>
      <c r="D34" s="4">
        <v>47</v>
      </c>
      <c r="E34" s="4" t="str">
        <f>VLOOKUP(A34,HOP!A:L,12,0)</f>
        <v>47.00</v>
      </c>
      <c r="F34" s="4" t="str">
        <f>VLOOKUP(A34,HOP!A:C,3,0)</f>
        <v>2958562</v>
      </c>
      <c r="G34" s="4">
        <f t="shared" si="0"/>
        <v>0</v>
      </c>
      <c r="H34" s="4" t="str">
        <f t="shared" si="1"/>
        <v>，2958562</v>
      </c>
      <c r="I34" s="4" t="str">
        <f>VLOOKUP(A34,HOP!A:U,21,0)</f>
        <v>直连</v>
      </c>
    </row>
    <row r="35" s="4" customFormat="1" hidden="1" spans="1:9">
      <c r="A35" s="5">
        <v>999222268492046</v>
      </c>
      <c r="B35" s="6">
        <v>44946</v>
      </c>
      <c r="C35" s="6">
        <v>44947</v>
      </c>
      <c r="D35" s="4">
        <v>54</v>
      </c>
      <c r="E35" s="4" t="str">
        <f>VLOOKUP(A35,HOP!A:L,12,0)</f>
        <v>54.00</v>
      </c>
      <c r="F35" s="4" t="str">
        <f>VLOOKUP(A35,HOP!A:C,3,0)</f>
        <v>2961822</v>
      </c>
      <c r="G35" s="4">
        <f t="shared" ref="G35:G66" si="2">D35-E35</f>
        <v>0</v>
      </c>
      <c r="H35" s="4" t="str">
        <f t="shared" ref="H35:H66" si="3">$H$1&amp;F35</f>
        <v>，2961822</v>
      </c>
      <c r="I35" s="4" t="str">
        <f>VLOOKUP(A35,HOP!A:U,21,0)</f>
        <v>直采</v>
      </c>
    </row>
    <row r="36" s="4" customFormat="1" hidden="1" spans="1:9">
      <c r="A36" s="5">
        <v>999222280328131</v>
      </c>
      <c r="B36" s="6">
        <v>44946</v>
      </c>
      <c r="C36" s="6">
        <v>44947</v>
      </c>
      <c r="D36" s="4">
        <v>31</v>
      </c>
      <c r="E36" s="4" t="str">
        <f>VLOOKUP(A36,HOP!A:L,12,0)</f>
        <v>31.00</v>
      </c>
      <c r="F36" s="4" t="str">
        <f>VLOOKUP(A36,HOP!A:C,3,0)</f>
        <v>2965046</v>
      </c>
      <c r="G36" s="4">
        <f t="shared" si="2"/>
        <v>0</v>
      </c>
      <c r="H36" s="4" t="str">
        <f t="shared" si="3"/>
        <v>，2965046</v>
      </c>
      <c r="I36" s="4" t="str">
        <f>VLOOKUP(A36,HOP!A:U,21,0)</f>
        <v>直连</v>
      </c>
    </row>
    <row r="37" s="4" customFormat="1" hidden="1" spans="1:9">
      <c r="A37" s="5">
        <v>999222285732477</v>
      </c>
      <c r="B37" s="6">
        <v>44946</v>
      </c>
      <c r="C37" s="6">
        <v>44947</v>
      </c>
      <c r="D37" s="4">
        <v>49</v>
      </c>
      <c r="E37" s="4" t="str">
        <f>VLOOKUP(A37,HOP!A:L,12,0)</f>
        <v>49.00</v>
      </c>
      <c r="F37" s="4" t="str">
        <f>VLOOKUP(A37,HOP!A:C,3,0)</f>
        <v>2966120</v>
      </c>
      <c r="G37" s="4">
        <f t="shared" si="2"/>
        <v>0</v>
      </c>
      <c r="H37" s="4" t="str">
        <f t="shared" si="3"/>
        <v>，2966120</v>
      </c>
      <c r="I37" s="4" t="str">
        <f>VLOOKUP(A37,HOP!A:U,21,0)</f>
        <v>直连</v>
      </c>
    </row>
    <row r="38" s="4" customFormat="1" hidden="1" spans="1:9">
      <c r="A38" s="5">
        <v>999221963719533</v>
      </c>
      <c r="B38" s="6">
        <v>44947</v>
      </c>
      <c r="C38" s="6">
        <v>44948</v>
      </c>
      <c r="D38" s="4">
        <v>18</v>
      </c>
      <c r="E38" s="4" t="str">
        <f>VLOOKUP(A38,HOP!A:L,12,0)</f>
        <v>18.00</v>
      </c>
      <c r="F38" s="4" t="str">
        <f>VLOOKUP(A38,HOP!A:C,3,0)</f>
        <v>2887987</v>
      </c>
      <c r="G38" s="4">
        <f t="shared" si="2"/>
        <v>0</v>
      </c>
      <c r="H38" s="4" t="str">
        <f t="shared" si="3"/>
        <v>，2887987</v>
      </c>
      <c r="I38" s="4" t="str">
        <f>VLOOKUP(A38,HOP!A:U,21,0)</f>
        <v>直连</v>
      </c>
    </row>
    <row r="39" s="4" customFormat="1" spans="1:9">
      <c r="A39" s="5">
        <v>999222132382079</v>
      </c>
      <c r="B39" s="6">
        <v>44946</v>
      </c>
      <c r="C39" s="6">
        <v>44948</v>
      </c>
      <c r="D39" s="4">
        <v>549.95</v>
      </c>
      <c r="E39" s="4">
        <v>549.24</v>
      </c>
      <c r="F39" s="4" t="str">
        <f>VLOOKUP(A39,HOP!A:C,3,0)</f>
        <v>2934214</v>
      </c>
      <c r="G39" s="4">
        <f t="shared" si="2"/>
        <v>0.710000000000036</v>
      </c>
      <c r="H39" s="4" t="str">
        <f t="shared" si="3"/>
        <v>，2934214</v>
      </c>
      <c r="I39" s="4" t="str">
        <f>VLOOKUP(A39,HOP!A:U,21,0)</f>
        <v>直采</v>
      </c>
    </row>
    <row r="40" s="4" customFormat="1" hidden="1" spans="1:9">
      <c r="A40" s="5">
        <v>999222270779059</v>
      </c>
      <c r="B40" s="6">
        <v>44946</v>
      </c>
      <c r="C40" s="6">
        <v>44948</v>
      </c>
      <c r="D40" s="4">
        <v>386</v>
      </c>
      <c r="E40" s="4" t="str">
        <f>VLOOKUP(A40,HOP!A:L,12,0)</f>
        <v>386.00</v>
      </c>
      <c r="F40" s="4" t="str">
        <f>VLOOKUP(A40,HOP!A:C,3,0)</f>
        <v>2962619</v>
      </c>
      <c r="G40" s="4">
        <f t="shared" si="2"/>
        <v>0</v>
      </c>
      <c r="H40" s="4" t="str">
        <f t="shared" si="3"/>
        <v>，2962619</v>
      </c>
      <c r="I40" s="4" t="str">
        <f>VLOOKUP(A40,HOP!A:U,21,0)</f>
        <v>直连</v>
      </c>
    </row>
    <row r="41" s="4" customFormat="1" hidden="1" spans="1:9">
      <c r="A41" s="5">
        <v>999222279507234</v>
      </c>
      <c r="B41" s="6">
        <v>44947</v>
      </c>
      <c r="C41" s="6">
        <v>44948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999222279755484</v>
      </c>
      <c r="B42" s="6">
        <v>44947</v>
      </c>
      <c r="C42" s="6">
        <v>44948</v>
      </c>
      <c r="D42" s="4">
        <v>52</v>
      </c>
      <c r="E42" s="4" t="str">
        <f>VLOOKUP(A42,HOP!A:L,12,0)</f>
        <v>52.00</v>
      </c>
      <c r="F42" s="4" t="str">
        <f>VLOOKUP(A42,HOP!A:C,3,0)</f>
        <v>2964724</v>
      </c>
      <c r="G42" s="4">
        <f t="shared" si="2"/>
        <v>0</v>
      </c>
      <c r="H42" s="4" t="str">
        <f t="shared" si="3"/>
        <v>，2964724</v>
      </c>
      <c r="I42" s="4" t="str">
        <f>VLOOKUP(A42,HOP!A:U,21,0)</f>
        <v>直连</v>
      </c>
    </row>
    <row r="43" s="4" customFormat="1" hidden="1" spans="1:9">
      <c r="A43" s="5">
        <v>999222282670506</v>
      </c>
      <c r="B43" s="6">
        <v>44947</v>
      </c>
      <c r="C43" s="6">
        <v>44948</v>
      </c>
      <c r="D43" s="4">
        <v>30</v>
      </c>
      <c r="E43" s="4" t="str">
        <f>VLOOKUP(A43,HOP!A:L,12,0)</f>
        <v>30.00</v>
      </c>
      <c r="F43" s="4" t="str">
        <f>VLOOKUP(A43,HOP!A:C,3,0)</f>
        <v>2965491</v>
      </c>
      <c r="G43" s="4">
        <f t="shared" si="2"/>
        <v>0</v>
      </c>
      <c r="H43" s="4" t="str">
        <f t="shared" si="3"/>
        <v>，2965491</v>
      </c>
      <c r="I43" s="4" t="str">
        <f>VLOOKUP(A43,HOP!A:U,21,0)</f>
        <v>直连</v>
      </c>
    </row>
    <row r="44" s="4" customFormat="1" hidden="1" spans="1:9">
      <c r="A44" s="5">
        <v>999222290620697</v>
      </c>
      <c r="B44" s="6">
        <v>44947</v>
      </c>
      <c r="C44" s="6">
        <v>44948</v>
      </c>
      <c r="D44" s="4">
        <v>45</v>
      </c>
      <c r="E44" s="4" t="str">
        <f>VLOOKUP(A44,HOP!A:L,12,0)</f>
        <v>45.00</v>
      </c>
      <c r="F44" s="4" t="str">
        <f>VLOOKUP(A44,HOP!A:C,3,0)</f>
        <v>2967266</v>
      </c>
      <c r="G44" s="4">
        <f t="shared" si="2"/>
        <v>0</v>
      </c>
      <c r="H44" s="4" t="str">
        <f t="shared" si="3"/>
        <v>，2967266</v>
      </c>
      <c r="I44" s="4" t="str">
        <f>VLOOKUP(A44,HOP!A:U,21,0)</f>
        <v>直连</v>
      </c>
    </row>
    <row r="45" s="4" customFormat="1" hidden="1" spans="1:9">
      <c r="A45" s="5">
        <v>18688472704</v>
      </c>
      <c r="B45" s="6">
        <v>44946</v>
      </c>
      <c r="C45" s="6">
        <v>44949</v>
      </c>
      <c r="D45" s="4">
        <v>963</v>
      </c>
      <c r="E45" s="4" t="str">
        <f>VLOOKUP(A45,HOP!A:L,12,0)</f>
        <v>963.00</v>
      </c>
      <c r="F45" s="4" t="str">
        <f>VLOOKUP(A45,HOP!A:C,3,0)</f>
        <v>2649244</v>
      </c>
      <c r="G45" s="4">
        <f t="shared" si="2"/>
        <v>0</v>
      </c>
      <c r="H45" s="4" t="str">
        <f t="shared" si="3"/>
        <v>，2649244</v>
      </c>
      <c r="I45" s="4" t="str">
        <f>VLOOKUP(A45,HOP!A:U,21,0)</f>
        <v>直连</v>
      </c>
    </row>
    <row r="46" s="4" customFormat="1" hidden="1" spans="1:9">
      <c r="A46" s="5">
        <v>18954547953</v>
      </c>
      <c r="B46" s="6">
        <v>44947</v>
      </c>
      <c r="C46" s="6">
        <v>44949</v>
      </c>
      <c r="D46" s="4">
        <v>156</v>
      </c>
      <c r="E46" s="4" t="str">
        <f>VLOOKUP(A46,HOP!A:L,12,0)</f>
        <v>156.00</v>
      </c>
      <c r="F46" s="4" t="str">
        <f>VLOOKUP(A46,HOP!A:C,3,0)</f>
        <v>2689360</v>
      </c>
      <c r="G46" s="4">
        <f t="shared" si="2"/>
        <v>0</v>
      </c>
      <c r="H46" s="4" t="str">
        <f t="shared" si="3"/>
        <v>，2689360</v>
      </c>
      <c r="I46" s="4" t="str">
        <f>VLOOKUP(A46,HOP!A:U,21,0)</f>
        <v>直连</v>
      </c>
    </row>
    <row r="47" s="4" customFormat="1" hidden="1" spans="1:9">
      <c r="A47" s="5">
        <v>21205183597</v>
      </c>
      <c r="B47" s="6">
        <v>44947</v>
      </c>
      <c r="C47" s="6">
        <v>44949</v>
      </c>
      <c r="D47" s="4">
        <v>96</v>
      </c>
      <c r="E47" s="4" t="str">
        <f>VLOOKUP(A47,HOP!A:L,12,0)</f>
        <v>96.00</v>
      </c>
      <c r="F47" s="4" t="str">
        <f>VLOOKUP(A47,HOP!A:C,3,0)</f>
        <v>2711606</v>
      </c>
      <c r="G47" s="4">
        <f t="shared" si="2"/>
        <v>0</v>
      </c>
      <c r="H47" s="4" t="str">
        <f t="shared" si="3"/>
        <v>，2711606</v>
      </c>
      <c r="I47" s="4" t="str">
        <f>VLOOKUP(A47,HOP!A:U,21,0)</f>
        <v>直连</v>
      </c>
    </row>
    <row r="48" s="4" customFormat="1" hidden="1" spans="1:9">
      <c r="A48" s="5">
        <v>21843965113</v>
      </c>
      <c r="B48" s="6">
        <v>44947</v>
      </c>
      <c r="C48" s="6">
        <v>44949</v>
      </c>
      <c r="D48" s="4">
        <v>195</v>
      </c>
      <c r="E48" s="4" t="str">
        <f>VLOOKUP(A48,HOP!A:L,12,0)</f>
        <v>195.00</v>
      </c>
      <c r="F48" s="4" t="str">
        <f>VLOOKUP(A48,HOP!A:C,3,0)</f>
        <v>2828624</v>
      </c>
      <c r="G48" s="4">
        <f t="shared" si="2"/>
        <v>0</v>
      </c>
      <c r="H48" s="4" t="str">
        <f t="shared" si="3"/>
        <v>，2828624</v>
      </c>
      <c r="I48" s="4" t="str">
        <f>VLOOKUP(A48,HOP!A:U,21,0)</f>
        <v>直连</v>
      </c>
    </row>
    <row r="49" s="4" customFormat="1" hidden="1" spans="1:9">
      <c r="A49" s="5">
        <v>999222058849270</v>
      </c>
      <c r="B49" s="6">
        <v>44947</v>
      </c>
      <c r="C49" s="6">
        <v>44949</v>
      </c>
      <c r="D49" s="4">
        <v>164</v>
      </c>
      <c r="E49" s="4" t="str">
        <f>VLOOKUP(A49,HOP!A:L,12,0)</f>
        <v>164.00</v>
      </c>
      <c r="F49" s="4" t="str">
        <f>VLOOKUP(A49,HOP!A:C,3,0)</f>
        <v>2916041</v>
      </c>
      <c r="G49" s="4">
        <f t="shared" si="2"/>
        <v>0</v>
      </c>
      <c r="H49" s="4" t="str">
        <f t="shared" si="3"/>
        <v>，2916041</v>
      </c>
      <c r="I49" s="4" t="str">
        <f>VLOOKUP(A49,HOP!A:U,21,0)</f>
        <v>直采</v>
      </c>
    </row>
    <row r="50" s="4" customFormat="1" hidden="1" spans="1:9">
      <c r="A50" s="5">
        <v>999222120377204</v>
      </c>
      <c r="B50" s="6">
        <v>44948</v>
      </c>
      <c r="C50" s="6">
        <v>44949</v>
      </c>
      <c r="D50" s="4">
        <v>238</v>
      </c>
      <c r="E50" s="4" t="str">
        <f>VLOOKUP(A50,HOP!A:L,12,0)</f>
        <v>238.00</v>
      </c>
      <c r="F50" s="4" t="str">
        <f>VLOOKUP(A50,HOP!A:C,3,0)</f>
        <v>2931498</v>
      </c>
      <c r="G50" s="4">
        <f t="shared" si="2"/>
        <v>0</v>
      </c>
      <c r="H50" s="4" t="str">
        <f t="shared" si="3"/>
        <v>，2931498</v>
      </c>
      <c r="I50" s="4" t="str">
        <f>VLOOKUP(A50,HOP!A:U,21,0)</f>
        <v>直采</v>
      </c>
    </row>
    <row r="51" s="4" customFormat="1" hidden="1" spans="1:9">
      <c r="A51" s="5">
        <v>999222135598049</v>
      </c>
      <c r="B51" s="6">
        <v>44947</v>
      </c>
      <c r="C51" s="6">
        <v>44949</v>
      </c>
      <c r="D51" s="4">
        <v>198</v>
      </c>
      <c r="E51" s="4" t="str">
        <f>VLOOKUP(A51,HOP!A:L,12,0)</f>
        <v>198.00</v>
      </c>
      <c r="F51" s="4" t="str">
        <f>VLOOKUP(A51,HOP!A:C,3,0)</f>
        <v>2934778</v>
      </c>
      <c r="G51" s="4">
        <f t="shared" si="2"/>
        <v>0</v>
      </c>
      <c r="H51" s="4" t="str">
        <f t="shared" si="3"/>
        <v>，2934778</v>
      </c>
      <c r="I51" s="4" t="str">
        <f>VLOOKUP(A51,HOP!A:U,21,0)</f>
        <v>直采</v>
      </c>
    </row>
    <row r="52" s="4" customFormat="1" hidden="1" spans="1:9">
      <c r="A52" s="5">
        <v>999222151737082</v>
      </c>
      <c r="B52" s="6">
        <v>44947</v>
      </c>
      <c r="C52" s="6">
        <v>44949</v>
      </c>
      <c r="D52" s="4">
        <v>196</v>
      </c>
      <c r="E52" s="4" t="str">
        <f>VLOOKUP(A52,HOP!A:L,12,0)</f>
        <v>196.00</v>
      </c>
      <c r="F52" s="4" t="str">
        <f>VLOOKUP(A52,HOP!A:C,3,0)</f>
        <v>2939281</v>
      </c>
      <c r="G52" s="4">
        <f t="shared" si="2"/>
        <v>0</v>
      </c>
      <c r="H52" s="4" t="str">
        <f t="shared" si="3"/>
        <v>，2939281</v>
      </c>
      <c r="I52" s="4" t="str">
        <f>VLOOKUP(A52,HOP!A:U,21,0)</f>
        <v>直采</v>
      </c>
    </row>
    <row r="53" s="4" customFormat="1" hidden="1" spans="1:9">
      <c r="A53" s="5">
        <v>999222255020085</v>
      </c>
      <c r="B53" s="6">
        <v>44948</v>
      </c>
      <c r="C53" s="6">
        <v>44949</v>
      </c>
      <c r="D53" s="4">
        <v>16</v>
      </c>
      <c r="E53" s="4" t="str">
        <f>VLOOKUP(A53,HOP!A:L,12,0)</f>
        <v>16.00</v>
      </c>
      <c r="F53" s="4" t="str">
        <f>VLOOKUP(A53,HOP!A:C,3,0)</f>
        <v>2958860</v>
      </c>
      <c r="G53" s="4">
        <f t="shared" si="2"/>
        <v>0</v>
      </c>
      <c r="H53" s="4" t="str">
        <f t="shared" si="3"/>
        <v>，2958860</v>
      </c>
      <c r="I53" s="4" t="str">
        <f>VLOOKUP(A53,HOP!A:U,21,0)</f>
        <v>直连</v>
      </c>
    </row>
    <row r="54" s="4" customFormat="1" hidden="1" spans="1:9">
      <c r="A54" s="5">
        <v>999222270175932</v>
      </c>
      <c r="B54" s="6">
        <v>44946</v>
      </c>
      <c r="C54" s="6">
        <v>44949</v>
      </c>
      <c r="D54" s="4">
        <v>817</v>
      </c>
      <c r="E54" s="4" t="str">
        <f>VLOOKUP(A54,HOP!A:L,12,0)</f>
        <v>817.00</v>
      </c>
      <c r="F54" s="4" t="str">
        <f>VLOOKUP(A54,HOP!A:C,3,0)</f>
        <v>2962291</v>
      </c>
      <c r="G54" s="4">
        <f t="shared" si="2"/>
        <v>0</v>
      </c>
      <c r="H54" s="4" t="str">
        <f t="shared" si="3"/>
        <v>，2962291</v>
      </c>
      <c r="I54" s="4" t="str">
        <f>VLOOKUP(A54,HOP!A:U,21,0)</f>
        <v>直连</v>
      </c>
    </row>
    <row r="55" s="4" customFormat="1" hidden="1" spans="1:9">
      <c r="A55" s="5">
        <v>999222285387973</v>
      </c>
      <c r="B55" s="6">
        <v>44947</v>
      </c>
      <c r="C55" s="6">
        <v>44949</v>
      </c>
      <c r="D55" s="4">
        <v>268</v>
      </c>
      <c r="E55" s="4" t="str">
        <f>VLOOKUP(A55,HOP!A:L,12,0)</f>
        <v>268.00</v>
      </c>
      <c r="F55" s="4" t="str">
        <f>VLOOKUP(A55,HOP!A:C,3,0)</f>
        <v>2966047</v>
      </c>
      <c r="G55" s="4">
        <f t="shared" si="2"/>
        <v>0</v>
      </c>
      <c r="H55" s="4" t="str">
        <f t="shared" si="3"/>
        <v>，2966047</v>
      </c>
      <c r="I55" s="4" t="str">
        <f>VLOOKUP(A55,HOP!A:U,21,0)</f>
        <v>直采</v>
      </c>
    </row>
    <row r="56" s="4" customFormat="1" hidden="1" spans="1:9">
      <c r="A56" s="5">
        <v>999222291158443</v>
      </c>
      <c r="B56" s="6">
        <v>44948</v>
      </c>
      <c r="C56" s="6">
        <v>44949</v>
      </c>
      <c r="D56" s="4">
        <v>110</v>
      </c>
      <c r="E56" s="4" t="str">
        <f>VLOOKUP(A56,HOP!A:L,12,0)</f>
        <v>110.00</v>
      </c>
      <c r="F56" s="4" t="str">
        <f>VLOOKUP(A56,HOP!A:C,3,0)</f>
        <v>2967544</v>
      </c>
      <c r="G56" s="4">
        <f t="shared" si="2"/>
        <v>0</v>
      </c>
      <c r="H56" s="4" t="str">
        <f t="shared" si="3"/>
        <v>，2967544</v>
      </c>
      <c r="I56" s="4" t="str">
        <f>VLOOKUP(A56,HOP!A:U,21,0)</f>
        <v>直采</v>
      </c>
    </row>
    <row r="57" s="4" customFormat="1" hidden="1" spans="1:9">
      <c r="A57" s="5">
        <v>22294213443</v>
      </c>
      <c r="B57" s="6">
        <v>44948</v>
      </c>
      <c r="C57" s="6">
        <v>44949</v>
      </c>
      <c r="D57" s="4">
        <v>39</v>
      </c>
      <c r="E57" s="4" t="str">
        <f>VLOOKUP(A57,HOP!A:L,12,0)</f>
        <v>39.00</v>
      </c>
      <c r="F57" s="4" t="str">
        <f>VLOOKUP(A57,HOP!A:C,3,0)</f>
        <v>2967871</v>
      </c>
      <c r="G57" s="4">
        <f t="shared" si="2"/>
        <v>0</v>
      </c>
      <c r="H57" s="4" t="str">
        <f t="shared" si="3"/>
        <v>，2967871</v>
      </c>
      <c r="I57" s="4" t="str">
        <f>VLOOKUP(A57,HOP!A:U,21,0)</f>
        <v>直连</v>
      </c>
    </row>
    <row r="58" s="4" customFormat="1" hidden="1" spans="1:9">
      <c r="A58" s="5">
        <v>999222295211088</v>
      </c>
      <c r="B58" s="6">
        <v>44948</v>
      </c>
      <c r="C58" s="6">
        <v>44949</v>
      </c>
      <c r="D58" s="4">
        <v>60</v>
      </c>
      <c r="E58" s="4" t="str">
        <f>VLOOKUP(A58,HOP!A:L,12,0)</f>
        <v>60.00</v>
      </c>
      <c r="F58" s="4" t="str">
        <f>VLOOKUP(A58,HOP!A:C,3,0)</f>
        <v>2968045</v>
      </c>
      <c r="G58" s="4">
        <f t="shared" si="2"/>
        <v>0</v>
      </c>
      <c r="H58" s="4" t="str">
        <f t="shared" si="3"/>
        <v>，2968045</v>
      </c>
      <c r="I58" s="4" t="str">
        <f>VLOOKUP(A58,HOP!A:U,21,0)</f>
        <v>直连</v>
      </c>
    </row>
    <row r="59" s="4" customFormat="1" hidden="1" spans="1:9">
      <c r="A59" s="5">
        <v>999222296641692</v>
      </c>
      <c r="B59" s="6">
        <v>44948</v>
      </c>
      <c r="C59" s="6">
        <v>44949</v>
      </c>
      <c r="D59" s="4">
        <v>63</v>
      </c>
      <c r="E59" s="4" t="str">
        <f>VLOOKUP(A59,HOP!A:L,12,0)</f>
        <v>63.00</v>
      </c>
      <c r="F59" s="4" t="str">
        <f>VLOOKUP(A59,HOP!A:C,3,0)</f>
        <v>2968472</v>
      </c>
      <c r="G59" s="4">
        <f t="shared" si="2"/>
        <v>0</v>
      </c>
      <c r="H59" s="4" t="str">
        <f t="shared" si="3"/>
        <v>，2968472</v>
      </c>
      <c r="I59" s="4" t="str">
        <f>VLOOKUP(A59,HOP!A:U,21,0)</f>
        <v>直连</v>
      </c>
    </row>
    <row r="60" s="4" customFormat="1" hidden="1" spans="1:9">
      <c r="A60" s="5">
        <v>999222297056737</v>
      </c>
      <c r="B60" s="6">
        <v>44948</v>
      </c>
      <c r="C60" s="6">
        <v>44949</v>
      </c>
      <c r="D60" s="4">
        <v>138</v>
      </c>
      <c r="E60" s="4" t="str">
        <f>VLOOKUP(A60,HOP!A:L,12,0)</f>
        <v>138.00</v>
      </c>
      <c r="F60" s="4" t="str">
        <f>VLOOKUP(A60,HOP!A:C,3,0)</f>
        <v>2968588</v>
      </c>
      <c r="G60" s="4">
        <f t="shared" si="2"/>
        <v>0</v>
      </c>
      <c r="H60" s="4" t="str">
        <f t="shared" si="3"/>
        <v>，2968588</v>
      </c>
      <c r="I60" s="4" t="str">
        <f>VLOOKUP(A60,HOP!A:U,21,0)</f>
        <v>直连</v>
      </c>
    </row>
    <row r="61" s="4" customFormat="1" hidden="1" spans="1:9">
      <c r="A61" s="5">
        <v>999222297204860</v>
      </c>
      <c r="B61" s="6">
        <v>44948</v>
      </c>
      <c r="C61" s="6">
        <v>44949</v>
      </c>
      <c r="D61" s="4">
        <v>92</v>
      </c>
      <c r="E61" s="4" t="str">
        <f>VLOOKUP(A61,HOP!A:L,12,0)</f>
        <v>92.00</v>
      </c>
      <c r="F61" s="4" t="str">
        <f>VLOOKUP(A61,HOP!A:C,3,0)</f>
        <v>2968628</v>
      </c>
      <c r="G61" s="4">
        <f t="shared" si="2"/>
        <v>0</v>
      </c>
      <c r="H61" s="4" t="str">
        <f t="shared" si="3"/>
        <v>，2968628</v>
      </c>
      <c r="I61" s="4" t="str">
        <f>VLOOKUP(A61,HOP!A:U,21,0)</f>
        <v>直连</v>
      </c>
    </row>
    <row r="62" s="4" customFormat="1" hidden="1" spans="1:9">
      <c r="A62" s="5">
        <v>999222297660605</v>
      </c>
      <c r="B62" s="6">
        <v>44948</v>
      </c>
      <c r="C62" s="6">
        <v>44949</v>
      </c>
      <c r="D62" s="4">
        <v>51</v>
      </c>
      <c r="E62" s="4" t="str">
        <f>VLOOKUP(A62,HOP!A:L,12,0)</f>
        <v>51.00</v>
      </c>
      <c r="F62" s="4" t="str">
        <f>VLOOKUP(A62,HOP!A:C,3,0)</f>
        <v>2968733</v>
      </c>
      <c r="G62" s="4">
        <f t="shared" si="2"/>
        <v>0</v>
      </c>
      <c r="H62" s="4" t="str">
        <f t="shared" si="3"/>
        <v>，2968733</v>
      </c>
      <c r="I62" s="4" t="str">
        <f>VLOOKUP(A62,HOP!A:U,21,0)</f>
        <v>直连</v>
      </c>
    </row>
    <row r="63" s="4" customFormat="1" hidden="1" spans="1:9">
      <c r="A63" s="5">
        <v>999222298240798</v>
      </c>
      <c r="B63" s="6">
        <v>44948</v>
      </c>
      <c r="C63" s="6">
        <v>44949</v>
      </c>
      <c r="D63" s="4">
        <v>51</v>
      </c>
      <c r="E63" s="4" t="str">
        <f>VLOOKUP(A63,HOP!A:L,12,0)</f>
        <v>51.00</v>
      </c>
      <c r="F63" s="4" t="str">
        <f>VLOOKUP(A63,HOP!A:C,3,0)</f>
        <v>2968876</v>
      </c>
      <c r="G63" s="4">
        <f t="shared" si="2"/>
        <v>0</v>
      </c>
      <c r="H63" s="4" t="str">
        <f t="shared" si="3"/>
        <v>，2968876</v>
      </c>
      <c r="I63" s="4" t="str">
        <f>VLOOKUP(A63,HOP!A:U,21,0)</f>
        <v>直连</v>
      </c>
    </row>
    <row r="64" s="4" customFormat="1" hidden="1" spans="1:9">
      <c r="A64" s="5">
        <v>999222306988148</v>
      </c>
      <c r="B64" s="6">
        <v>44948</v>
      </c>
      <c r="C64" s="6">
        <v>44949</v>
      </c>
      <c r="D64" s="4">
        <v>168</v>
      </c>
      <c r="E64" s="4" t="str">
        <f>VLOOKUP(A64,HOP!A:L,12,0)</f>
        <v>168.00</v>
      </c>
      <c r="F64" s="4" t="str">
        <f>VLOOKUP(A64,HOP!A:C,3,0)</f>
        <v>2970331</v>
      </c>
      <c r="G64" s="4">
        <f t="shared" si="2"/>
        <v>0</v>
      </c>
      <c r="H64" s="4" t="str">
        <f t="shared" si="3"/>
        <v>，2970331</v>
      </c>
      <c r="I64" s="4" t="str">
        <f>VLOOKUP(A64,HOP!A:U,21,0)</f>
        <v>直连</v>
      </c>
    </row>
    <row r="65" s="4" customFormat="1" hidden="1" spans="1:9">
      <c r="A65" s="5">
        <v>18365770163</v>
      </c>
      <c r="B65" s="6">
        <v>44946</v>
      </c>
      <c r="C65" s="6">
        <v>44950</v>
      </c>
      <c r="D65" s="4">
        <v>256</v>
      </c>
      <c r="E65" s="4" t="str">
        <f>VLOOKUP(A65,HOP!A:L,12,0)</f>
        <v>256.00</v>
      </c>
      <c r="F65" s="4" t="str">
        <f>VLOOKUP(A65,HOP!A:C,3,0)</f>
        <v>2618287</v>
      </c>
      <c r="G65" s="4">
        <f t="shared" si="2"/>
        <v>0</v>
      </c>
      <c r="H65" s="4" t="str">
        <f t="shared" si="3"/>
        <v>，2618287</v>
      </c>
      <c r="I65" s="4" t="str">
        <f>VLOOKUP(A65,HOP!A:U,21,0)</f>
        <v>直连</v>
      </c>
    </row>
    <row r="66" s="4" customFormat="1" hidden="1" spans="1:9">
      <c r="A66" s="5">
        <v>21848481197</v>
      </c>
      <c r="B66" s="6">
        <v>44948</v>
      </c>
      <c r="C66" s="6">
        <v>44950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999222126133068</v>
      </c>
      <c r="B67" s="6">
        <v>44949</v>
      </c>
      <c r="C67" s="6">
        <v>44950</v>
      </c>
      <c r="D67" s="4">
        <v>134</v>
      </c>
      <c r="E67" s="4" t="str">
        <f>VLOOKUP(A67,HOP!A:L,12,0)</f>
        <v>134.00</v>
      </c>
      <c r="F67" s="4" t="str">
        <f>VLOOKUP(A67,HOP!A:C,3,0)</f>
        <v>2932723</v>
      </c>
      <c r="G67" s="4">
        <f t="shared" ref="G67:G82" si="4">D67-E67</f>
        <v>0</v>
      </c>
      <c r="H67" s="4" t="str">
        <f t="shared" ref="H67:H82" si="5">$H$1&amp;F67</f>
        <v>，2932723</v>
      </c>
      <c r="I67" s="4" t="str">
        <f>VLOOKUP(A67,HOP!A:U,21,0)</f>
        <v>直连</v>
      </c>
    </row>
    <row r="68" s="4" customFormat="1" hidden="1" spans="1:9">
      <c r="A68" s="5">
        <v>999222135370616</v>
      </c>
      <c r="B68" s="6">
        <v>44949</v>
      </c>
      <c r="C68" s="6">
        <v>44950</v>
      </c>
      <c r="D68" s="4">
        <v>130</v>
      </c>
      <c r="E68" s="4" t="str">
        <f>VLOOKUP(A68,HOP!A:L,12,0)</f>
        <v>130.00</v>
      </c>
      <c r="F68" s="4" t="str">
        <f>VLOOKUP(A68,HOP!A:C,3,0)</f>
        <v>2934731</v>
      </c>
      <c r="G68" s="4">
        <f t="shared" si="4"/>
        <v>0</v>
      </c>
      <c r="H68" s="4" t="str">
        <f t="shared" si="5"/>
        <v>，2934731</v>
      </c>
      <c r="I68" s="4" t="str">
        <f>VLOOKUP(A68,HOP!A:U,21,0)</f>
        <v>直采</v>
      </c>
    </row>
    <row r="69" s="4" customFormat="1" hidden="1" spans="1:9">
      <c r="A69" s="5">
        <v>999222174363992</v>
      </c>
      <c r="B69" s="6">
        <v>44948</v>
      </c>
      <c r="C69" s="6">
        <v>44950</v>
      </c>
      <c r="D69" s="4">
        <v>130</v>
      </c>
      <c r="E69" s="4" t="str">
        <f>VLOOKUP(A69,HOP!A:L,12,0)</f>
        <v>130.00</v>
      </c>
      <c r="F69" s="4" t="str">
        <f>VLOOKUP(A69,HOP!A:C,3,0)</f>
        <v>2944686</v>
      </c>
      <c r="G69" s="4">
        <f t="shared" si="4"/>
        <v>0</v>
      </c>
      <c r="H69" s="4" t="str">
        <f t="shared" si="5"/>
        <v>，2944686</v>
      </c>
      <c r="I69" s="4" t="str">
        <f>VLOOKUP(A69,HOP!A:U,21,0)</f>
        <v>直采</v>
      </c>
    </row>
    <row r="70" s="4" customFormat="1" hidden="1" spans="1:9">
      <c r="A70" s="5">
        <v>999222193832095</v>
      </c>
      <c r="B70" s="6">
        <v>44948</v>
      </c>
      <c r="C70" s="6">
        <v>44950</v>
      </c>
      <c r="D70" s="4">
        <v>344</v>
      </c>
      <c r="E70" s="4" t="str">
        <f>VLOOKUP(A70,HOP!A:L,12,0)</f>
        <v>344.00</v>
      </c>
      <c r="F70" s="4" t="str">
        <f>VLOOKUP(A70,HOP!A:C,3,0)</f>
        <v>2948030</v>
      </c>
      <c r="G70" s="4">
        <f t="shared" si="4"/>
        <v>0</v>
      </c>
      <c r="H70" s="4" t="str">
        <f t="shared" si="5"/>
        <v>，2948030</v>
      </c>
      <c r="I70" s="4" t="str">
        <f>VLOOKUP(A70,HOP!A:U,21,0)</f>
        <v>直采</v>
      </c>
    </row>
    <row r="71" s="4" customFormat="1" hidden="1" spans="1:9">
      <c r="A71" s="5">
        <v>999222265253306</v>
      </c>
      <c r="B71" s="6">
        <v>44949</v>
      </c>
      <c r="C71" s="6">
        <v>44950</v>
      </c>
      <c r="D71" s="4">
        <v>83</v>
      </c>
      <c r="E71" s="4" t="str">
        <f>VLOOKUP(A71,HOP!A:L,12,0)</f>
        <v>83.00</v>
      </c>
      <c r="F71" s="4" t="str">
        <f>VLOOKUP(A71,HOP!A:C,3,0)</f>
        <v>2961178</v>
      </c>
      <c r="G71" s="4">
        <f t="shared" si="4"/>
        <v>0</v>
      </c>
      <c r="H71" s="4" t="str">
        <f t="shared" si="5"/>
        <v>，2961178</v>
      </c>
      <c r="I71" s="4" t="str">
        <f>VLOOKUP(A71,HOP!A:U,21,0)</f>
        <v>直采</v>
      </c>
    </row>
    <row r="72" s="4" customFormat="1" hidden="1" spans="1:9">
      <c r="A72" s="5">
        <v>18278666842</v>
      </c>
      <c r="B72" s="6">
        <v>44949</v>
      </c>
      <c r="C72" s="6">
        <v>44951</v>
      </c>
      <c r="D72" s="4">
        <v>238</v>
      </c>
      <c r="E72" s="4" t="str">
        <f>VLOOKUP(A72,HOP!A:L,12,0)</f>
        <v>238.00</v>
      </c>
      <c r="F72" s="4" t="str">
        <f>VLOOKUP(A72,HOP!A:C,3,0)</f>
        <v>2610477</v>
      </c>
      <c r="G72" s="4">
        <f t="shared" si="4"/>
        <v>0</v>
      </c>
      <c r="H72" s="4" t="str">
        <f t="shared" si="5"/>
        <v>，2610477</v>
      </c>
      <c r="I72" s="4" t="str">
        <f>VLOOKUP(A72,HOP!A:U,21,0)</f>
        <v>直连</v>
      </c>
    </row>
    <row r="73" s="4" customFormat="1" hidden="1" spans="1:9">
      <c r="A73" s="5">
        <v>21034712291</v>
      </c>
      <c r="B73" s="6">
        <v>44950</v>
      </c>
      <c r="C73" s="6">
        <v>44951</v>
      </c>
      <c r="D73" s="4">
        <v>26</v>
      </c>
      <c r="E73" s="4" t="str">
        <f>VLOOKUP(A73,HOP!A:L,12,0)</f>
        <v>26.00</v>
      </c>
      <c r="F73" s="4" t="str">
        <f>VLOOKUP(A73,HOP!A:C,3,0)</f>
        <v>2695600</v>
      </c>
      <c r="G73" s="4">
        <f t="shared" si="4"/>
        <v>0</v>
      </c>
      <c r="H73" s="4" t="str">
        <f t="shared" si="5"/>
        <v>，2695600</v>
      </c>
      <c r="I73" s="4" t="str">
        <f>VLOOKUP(A73,HOP!A:U,21,0)</f>
        <v>直连</v>
      </c>
    </row>
    <row r="74" s="4" customFormat="1" hidden="1" spans="1:9">
      <c r="A74" s="5">
        <v>21713208168</v>
      </c>
      <c r="B74" s="6">
        <v>44949</v>
      </c>
      <c r="C74" s="6">
        <v>44951</v>
      </c>
      <c r="D74" s="4">
        <v>912</v>
      </c>
      <c r="E74" s="4" t="str">
        <f>VLOOKUP(A74,HOP!A:L,12,0)</f>
        <v>912.00</v>
      </c>
      <c r="F74" s="4" t="str">
        <f>VLOOKUP(A74,HOP!A:C,3,0)</f>
        <v>2776310</v>
      </c>
      <c r="G74" s="4">
        <f t="shared" si="4"/>
        <v>0</v>
      </c>
      <c r="H74" s="4" t="str">
        <f t="shared" si="5"/>
        <v>，2776310</v>
      </c>
      <c r="I74" s="4" t="str">
        <f>VLOOKUP(A74,HOP!A:U,21,0)</f>
        <v>直采</v>
      </c>
    </row>
    <row r="75" s="4" customFormat="1" hidden="1" spans="1:9">
      <c r="A75" s="5">
        <v>21789917825</v>
      </c>
      <c r="B75" s="6">
        <v>44949</v>
      </c>
      <c r="C75" s="6">
        <v>44951</v>
      </c>
      <c r="D75" s="4">
        <v>184</v>
      </c>
      <c r="E75" s="4" t="str">
        <f>VLOOKUP(A75,HOP!A:L,12,0)</f>
        <v>184.00</v>
      </c>
      <c r="F75" s="4" t="str">
        <f>VLOOKUP(A75,HOP!A:C,3,0)</f>
        <v>2796258</v>
      </c>
      <c r="G75" s="4">
        <f t="shared" si="4"/>
        <v>0</v>
      </c>
      <c r="H75" s="4" t="str">
        <f t="shared" si="5"/>
        <v>，2796258</v>
      </c>
      <c r="I75" s="4" t="str">
        <f>VLOOKUP(A75,HOP!A:U,21,0)</f>
        <v>直采</v>
      </c>
    </row>
    <row r="76" s="4" customFormat="1" hidden="1" spans="1:9">
      <c r="A76" s="5">
        <v>21854503586</v>
      </c>
      <c r="B76" s="6">
        <v>44949</v>
      </c>
      <c r="C76" s="6">
        <v>44951</v>
      </c>
      <c r="D76" s="4">
        <v>468</v>
      </c>
      <c r="E76" s="4" t="str">
        <f>VLOOKUP(A76,HOP!A:L,12,0)</f>
        <v>468.00</v>
      </c>
      <c r="F76" s="4" t="str">
        <f>VLOOKUP(A76,HOP!A:C,3,0)</f>
        <v>2847465</v>
      </c>
      <c r="G76" s="4">
        <f t="shared" si="4"/>
        <v>0</v>
      </c>
      <c r="H76" s="4" t="str">
        <f t="shared" si="5"/>
        <v>，2847465</v>
      </c>
      <c r="I76" s="4" t="str">
        <f>VLOOKUP(A76,HOP!A:U,21,0)</f>
        <v>直采</v>
      </c>
    </row>
    <row r="77" s="4" customFormat="1" hidden="1" spans="1:9">
      <c r="A77" s="5">
        <v>999222212557333</v>
      </c>
      <c r="B77" s="6">
        <v>44949</v>
      </c>
      <c r="C77" s="6">
        <v>44951</v>
      </c>
      <c r="D77" s="4">
        <v>316</v>
      </c>
      <c r="E77" s="4" t="str">
        <f>VLOOKUP(A77,HOP!A:L,12,0)</f>
        <v>316.00</v>
      </c>
      <c r="F77" s="4" t="str">
        <f>VLOOKUP(A77,HOP!A:C,3,0)</f>
        <v>2951333</v>
      </c>
      <c r="G77" s="4">
        <f t="shared" si="4"/>
        <v>0</v>
      </c>
      <c r="H77" s="4" t="str">
        <f t="shared" si="5"/>
        <v>，2951333</v>
      </c>
      <c r="I77" s="4" t="str">
        <f>VLOOKUP(A77,HOP!A:U,21,0)</f>
        <v>直采</v>
      </c>
    </row>
    <row r="78" s="4" customFormat="1" hidden="1" spans="1:9">
      <c r="A78" s="5">
        <v>22239127659</v>
      </c>
      <c r="B78" s="6">
        <v>44949</v>
      </c>
      <c r="C78" s="6">
        <v>44951</v>
      </c>
      <c r="D78" s="4">
        <v>316</v>
      </c>
      <c r="E78" s="4" t="str">
        <f>VLOOKUP(A78,HOP!A:L,12,0)</f>
        <v>316.00</v>
      </c>
      <c r="F78" s="4" t="str">
        <f>VLOOKUP(A78,HOP!A:C,3,0)</f>
        <v>2955876</v>
      </c>
      <c r="G78" s="4">
        <f t="shared" si="4"/>
        <v>0</v>
      </c>
      <c r="H78" s="4" t="str">
        <f t="shared" si="5"/>
        <v>，2955876</v>
      </c>
      <c r="I78" s="4" t="str">
        <f>VLOOKUP(A78,HOP!A:U,21,0)</f>
        <v>直采</v>
      </c>
    </row>
    <row r="79" s="4" customFormat="1" hidden="1" spans="1:9">
      <c r="A79" s="5">
        <v>999222270195648</v>
      </c>
      <c r="B79" s="6">
        <v>44950</v>
      </c>
      <c r="C79" s="6">
        <v>44951</v>
      </c>
      <c r="D79" s="4">
        <v>44</v>
      </c>
      <c r="E79" s="4" t="str">
        <f>VLOOKUP(A79,HOP!A:L,12,0)</f>
        <v>44.00</v>
      </c>
      <c r="F79" s="4" t="str">
        <f>VLOOKUP(A79,HOP!A:C,3,0)</f>
        <v>2962297</v>
      </c>
      <c r="G79" s="4">
        <f t="shared" si="4"/>
        <v>0</v>
      </c>
      <c r="H79" s="4" t="str">
        <f t="shared" si="5"/>
        <v>，2962297</v>
      </c>
      <c r="I79" s="4" t="str">
        <f>VLOOKUP(A79,HOP!A:U,21,0)</f>
        <v>直连</v>
      </c>
    </row>
    <row r="80" s="4" customFormat="1" hidden="1" spans="1:9">
      <c r="A80" s="5">
        <v>999222314628573</v>
      </c>
      <c r="B80" s="6">
        <v>44950</v>
      </c>
      <c r="C80" s="6">
        <v>44951</v>
      </c>
      <c r="D80" s="4">
        <v>44</v>
      </c>
      <c r="E80" s="4" t="str">
        <f>VLOOKUP(A80,HOP!A:L,12,0)</f>
        <v>44.00</v>
      </c>
      <c r="F80" s="4" t="str">
        <f>VLOOKUP(A80,HOP!A:C,3,0)</f>
        <v>2972074</v>
      </c>
      <c r="G80" s="4">
        <f t="shared" si="4"/>
        <v>0</v>
      </c>
      <c r="H80" s="4" t="str">
        <f t="shared" si="5"/>
        <v>，2972074</v>
      </c>
      <c r="I80" s="4" t="str">
        <f>VLOOKUP(A80,HOP!A:U,21,0)</f>
        <v>直连</v>
      </c>
    </row>
    <row r="81" s="4" customFormat="1" hidden="1" spans="1:9">
      <c r="A81" s="5">
        <v>999222317846286</v>
      </c>
      <c r="B81" s="6">
        <v>44950</v>
      </c>
      <c r="C81" s="6">
        <v>44951</v>
      </c>
      <c r="D81" s="4">
        <v>43</v>
      </c>
      <c r="E81" s="4" t="str">
        <f>VLOOKUP(A81,HOP!A:L,12,0)</f>
        <v>43.00</v>
      </c>
      <c r="F81" s="4" t="str">
        <f>VLOOKUP(A81,HOP!A:C,3,0)</f>
        <v>2972546</v>
      </c>
      <c r="G81" s="4">
        <f t="shared" si="4"/>
        <v>0</v>
      </c>
      <c r="H81" s="4" t="str">
        <f t="shared" si="5"/>
        <v>，2972546</v>
      </c>
      <c r="I81" s="4" t="str">
        <f>VLOOKUP(A81,HOP!A:U,21,0)</f>
        <v>直连</v>
      </c>
    </row>
    <row r="82" s="4" customFormat="1" hidden="1" spans="1:9">
      <c r="A82" s="5">
        <v>999222321620485</v>
      </c>
      <c r="B82" s="6">
        <v>44950</v>
      </c>
      <c r="C82" s="6">
        <v>44951</v>
      </c>
      <c r="D82" s="4">
        <v>237</v>
      </c>
      <c r="E82" s="4" t="str">
        <f>VLOOKUP(A82,HOP!A:L,12,0)</f>
        <v>237.00</v>
      </c>
      <c r="F82" s="4" t="str">
        <f>VLOOKUP(A82,HOP!A:C,3,0)</f>
        <v>2973099</v>
      </c>
      <c r="G82" s="4">
        <f t="shared" si="4"/>
        <v>0</v>
      </c>
      <c r="H82" s="4" t="str">
        <f t="shared" si="5"/>
        <v>，2973099</v>
      </c>
      <c r="I82" s="4" t="str">
        <f>VLOOKUP(A82,HOP!A:U,21,0)</f>
        <v>直连</v>
      </c>
    </row>
    <row r="84" spans="4:4">
      <c r="D84" s="4">
        <f>SUM(D2:D83)</f>
        <v>16987.67</v>
      </c>
    </row>
    <row r="90" spans="1:4">
      <c r="A90" s="4" t="s">
        <v>448</v>
      </c>
      <c r="C90" s="4">
        <v>7840.95</v>
      </c>
      <c r="D90" s="4">
        <v>61387.9</v>
      </c>
    </row>
    <row r="91" spans="1:4">
      <c r="A91" s="4" t="s">
        <v>449</v>
      </c>
      <c r="C91" s="4">
        <v>9146.72</v>
      </c>
      <c r="D91" s="4">
        <v>71610.95</v>
      </c>
    </row>
    <row r="92" spans="1:4">
      <c r="A92" s="4" t="s">
        <v>450</v>
      </c>
      <c r="C92" s="4">
        <f>SUBTOTAL(9,C90:C91)</f>
        <v>16987.67</v>
      </c>
      <c r="D92" s="4">
        <f>SUBTOTAL(9,D90:D91)</f>
        <v>132998.85</v>
      </c>
    </row>
    <row r="93" spans="1:1">
      <c r="A93" s="4" t="s">
        <v>451</v>
      </c>
    </row>
  </sheetData>
  <autoFilter ref="A1:X82">
    <filterColumn colId="3">
      <filters>
        <filter val="110"/>
        <filter val="51"/>
        <filter val="491"/>
        <filter val="52"/>
        <filter val="92"/>
        <filter val="912"/>
        <filter val="54"/>
        <filter val="394"/>
        <filter val="195"/>
        <filter val="315"/>
        <filter val="549.95"/>
        <filter val="16"/>
        <filter val="96"/>
        <filter val="156"/>
        <filter val="196"/>
        <filter val="216"/>
        <filter val="256"/>
        <filter val="316"/>
        <filter val="217"/>
        <filter val="817"/>
        <filter val="18"/>
        <filter val="98"/>
        <filter val="198"/>
        <filter val="258"/>
        <filter val="99"/>
        <filter val="60"/>
        <filter val="1462"/>
        <filter val="63"/>
        <filter val="963"/>
        <filter val="164"/>
        <filter val="26"/>
        <filter val="168"/>
        <filter val="268"/>
        <filter val="468"/>
        <filter val="30"/>
        <filter val="70"/>
        <filter val="130"/>
        <filter val="31"/>
        <filter val="471"/>
        <filter val="1.72"/>
        <filter val="34"/>
        <filter val="134"/>
        <filter val="634"/>
        <filter val="237"/>
        <filter val="78"/>
        <filter val="138"/>
        <filter val="238"/>
        <filter val="39"/>
        <filter val="100"/>
        <filter val="41"/>
        <filter val="43"/>
        <filter val="83"/>
        <filter val="44"/>
        <filter val="184"/>
        <filter val="344"/>
        <filter val="45"/>
        <filter val="945"/>
        <filter val="386"/>
        <filter val="47"/>
        <filter val="288"/>
        <filter val="348"/>
        <filter val="49"/>
      </filters>
    </filterColumn>
    <filterColumn colId="6">
      <filters>
        <filter val="#N/A"/>
        <filter val="0.7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452</v>
      </c>
      <c r="B1" s="2" t="s">
        <v>453</v>
      </c>
      <c r="C1" s="2" t="s">
        <v>454</v>
      </c>
      <c r="D1" s="2" t="s">
        <v>455</v>
      </c>
      <c r="E1" s="2" t="s">
        <v>13</v>
      </c>
      <c r="F1" s="2" t="s">
        <v>5</v>
      </c>
      <c r="G1" s="2" t="s">
        <v>6</v>
      </c>
      <c r="H1" s="2" t="s">
        <v>456</v>
      </c>
      <c r="I1" s="2" t="s">
        <v>457</v>
      </c>
      <c r="J1" s="2" t="s">
        <v>458</v>
      </c>
      <c r="K1" s="2" t="s">
        <v>459</v>
      </c>
      <c r="L1" s="2" t="s">
        <v>460</v>
      </c>
      <c r="M1" s="2" t="s">
        <v>461</v>
      </c>
      <c r="N1" s="2" t="s">
        <v>462</v>
      </c>
      <c r="O1" s="2" t="s">
        <v>463</v>
      </c>
      <c r="P1" s="2" t="s">
        <v>464</v>
      </c>
      <c r="Q1" s="2" t="s">
        <v>465</v>
      </c>
      <c r="R1" s="2" t="s">
        <v>466</v>
      </c>
      <c r="S1" s="2" t="s">
        <v>467</v>
      </c>
      <c r="T1" s="2" t="s">
        <v>468</v>
      </c>
      <c r="U1" s="2" t="s">
        <v>469</v>
      </c>
      <c r="V1" s="2" t="s">
        <v>470</v>
      </c>
    </row>
    <row r="2" s="1" customFormat="1" spans="1:22">
      <c r="A2" s="3">
        <v>999222321620485</v>
      </c>
      <c r="B2" s="1" t="s">
        <v>471</v>
      </c>
      <c r="C2" s="1" t="s">
        <v>472</v>
      </c>
      <c r="D2" s="1" t="s">
        <v>473</v>
      </c>
      <c r="E2" s="1" t="s">
        <v>474</v>
      </c>
      <c r="F2" s="1" t="s">
        <v>475</v>
      </c>
      <c r="G2" s="1" t="s">
        <v>476</v>
      </c>
      <c r="H2" s="1" t="s">
        <v>477</v>
      </c>
      <c r="I2" s="1" t="s">
        <v>478</v>
      </c>
      <c r="J2" s="1" t="s">
        <v>30</v>
      </c>
      <c r="K2" s="1" t="s">
        <v>479</v>
      </c>
      <c r="L2" s="1" t="s">
        <v>479</v>
      </c>
      <c r="M2" s="1" t="s">
        <v>480</v>
      </c>
      <c r="N2" s="1" t="s">
        <v>480</v>
      </c>
      <c r="O2" s="1" t="s">
        <v>481</v>
      </c>
      <c r="P2" s="1" t="s">
        <v>482</v>
      </c>
      <c r="Q2" s="1" t="s">
        <v>483</v>
      </c>
      <c r="R2" s="1" t="s">
        <v>484</v>
      </c>
      <c r="S2" s="1" t="s">
        <v>485</v>
      </c>
      <c r="T2" s="1" t="s">
        <v>486</v>
      </c>
      <c r="U2" s="1" t="s">
        <v>487</v>
      </c>
      <c r="V2" s="1" t="s">
        <v>488</v>
      </c>
    </row>
    <row r="3" s="1" customFormat="1" spans="1:22">
      <c r="A3" s="3">
        <v>999222317846286</v>
      </c>
      <c r="B3" s="1" t="s">
        <v>471</v>
      </c>
      <c r="C3" s="1" t="s">
        <v>489</v>
      </c>
      <c r="D3" s="1" t="s">
        <v>490</v>
      </c>
      <c r="E3" s="1" t="s">
        <v>491</v>
      </c>
      <c r="F3" s="1" t="s">
        <v>475</v>
      </c>
      <c r="G3" s="1" t="s">
        <v>476</v>
      </c>
      <c r="H3" s="1" t="s">
        <v>477</v>
      </c>
      <c r="I3" s="1" t="s">
        <v>492</v>
      </c>
      <c r="J3" s="1" t="s">
        <v>30</v>
      </c>
      <c r="K3" s="1" t="s">
        <v>493</v>
      </c>
      <c r="L3" s="1" t="s">
        <v>493</v>
      </c>
      <c r="M3" s="1" t="s">
        <v>480</v>
      </c>
      <c r="N3" s="1" t="s">
        <v>480</v>
      </c>
      <c r="O3" s="1" t="s">
        <v>481</v>
      </c>
      <c r="P3" s="1" t="s">
        <v>482</v>
      </c>
      <c r="Q3" s="1" t="s">
        <v>483</v>
      </c>
      <c r="R3" s="1" t="s">
        <v>494</v>
      </c>
      <c r="S3" s="1" t="s">
        <v>485</v>
      </c>
      <c r="T3" s="1" t="s">
        <v>486</v>
      </c>
      <c r="U3" s="1" t="s">
        <v>487</v>
      </c>
      <c r="V3" s="1" t="s">
        <v>495</v>
      </c>
    </row>
    <row r="4" s="1" customFormat="1" spans="1:22">
      <c r="A4" s="3">
        <v>999222314628573</v>
      </c>
      <c r="B4" s="1" t="s">
        <v>471</v>
      </c>
      <c r="C4" s="1" t="s">
        <v>496</v>
      </c>
      <c r="D4" s="1" t="s">
        <v>497</v>
      </c>
      <c r="E4" s="1" t="s">
        <v>498</v>
      </c>
      <c r="F4" s="1" t="s">
        <v>475</v>
      </c>
      <c r="G4" s="1" t="s">
        <v>476</v>
      </c>
      <c r="H4" s="1" t="s">
        <v>477</v>
      </c>
      <c r="I4" s="1" t="s">
        <v>499</v>
      </c>
      <c r="J4" s="1" t="s">
        <v>30</v>
      </c>
      <c r="K4" s="1" t="s">
        <v>500</v>
      </c>
      <c r="L4" s="1" t="s">
        <v>500</v>
      </c>
      <c r="M4" s="1" t="s">
        <v>480</v>
      </c>
      <c r="N4" s="1" t="s">
        <v>480</v>
      </c>
      <c r="O4" s="1" t="s">
        <v>481</v>
      </c>
      <c r="P4" s="1" t="s">
        <v>482</v>
      </c>
      <c r="Q4" s="1" t="s">
        <v>483</v>
      </c>
      <c r="R4" s="1" t="s">
        <v>501</v>
      </c>
      <c r="S4" s="1" t="s">
        <v>485</v>
      </c>
      <c r="T4" s="1" t="s">
        <v>486</v>
      </c>
      <c r="U4" s="1" t="s">
        <v>487</v>
      </c>
      <c r="V4" s="1" t="s">
        <v>495</v>
      </c>
    </row>
    <row r="5" s="1" customFormat="1" spans="1:22">
      <c r="A5" s="3">
        <v>999222306988148</v>
      </c>
      <c r="B5" s="1" t="s">
        <v>502</v>
      </c>
      <c r="C5" s="1" t="s">
        <v>503</v>
      </c>
      <c r="D5" s="1" t="s">
        <v>504</v>
      </c>
      <c r="E5" s="1" t="s">
        <v>505</v>
      </c>
      <c r="F5" s="1" t="s">
        <v>502</v>
      </c>
      <c r="G5" s="1" t="s">
        <v>471</v>
      </c>
      <c r="H5" s="1" t="s">
        <v>477</v>
      </c>
      <c r="I5" s="1" t="s">
        <v>506</v>
      </c>
      <c r="J5" s="1" t="s">
        <v>30</v>
      </c>
      <c r="K5" s="1" t="s">
        <v>507</v>
      </c>
      <c r="L5" s="1" t="s">
        <v>507</v>
      </c>
      <c r="M5" s="1" t="s">
        <v>480</v>
      </c>
      <c r="N5" s="1" t="s">
        <v>480</v>
      </c>
      <c r="O5" s="1" t="s">
        <v>481</v>
      </c>
      <c r="P5" s="1" t="s">
        <v>482</v>
      </c>
      <c r="Q5" s="1" t="s">
        <v>483</v>
      </c>
      <c r="R5" s="1" t="s">
        <v>508</v>
      </c>
      <c r="S5" s="1" t="s">
        <v>485</v>
      </c>
      <c r="T5" s="1" t="s">
        <v>486</v>
      </c>
      <c r="U5" s="1" t="s">
        <v>487</v>
      </c>
      <c r="V5" s="1" t="s">
        <v>509</v>
      </c>
    </row>
    <row r="6" s="1" customFormat="1" spans="1:22">
      <c r="A6" s="3">
        <v>999222298240798</v>
      </c>
      <c r="B6" s="1" t="s">
        <v>510</v>
      </c>
      <c r="C6" s="1" t="s">
        <v>511</v>
      </c>
      <c r="D6" s="1" t="s">
        <v>497</v>
      </c>
      <c r="E6" s="1" t="s">
        <v>512</v>
      </c>
      <c r="F6" s="1" t="s">
        <v>502</v>
      </c>
      <c r="G6" s="1" t="s">
        <v>471</v>
      </c>
      <c r="H6" s="1" t="s">
        <v>477</v>
      </c>
      <c r="I6" s="1" t="s">
        <v>513</v>
      </c>
      <c r="J6" s="1" t="s">
        <v>30</v>
      </c>
      <c r="K6" s="1" t="s">
        <v>514</v>
      </c>
      <c r="L6" s="1" t="s">
        <v>514</v>
      </c>
      <c r="M6" s="1" t="s">
        <v>480</v>
      </c>
      <c r="N6" s="1" t="s">
        <v>480</v>
      </c>
      <c r="O6" s="1" t="s">
        <v>481</v>
      </c>
      <c r="P6" s="1" t="s">
        <v>482</v>
      </c>
      <c r="Q6" s="1" t="s">
        <v>483</v>
      </c>
      <c r="R6" s="1" t="s">
        <v>515</v>
      </c>
      <c r="S6" s="1" t="s">
        <v>485</v>
      </c>
      <c r="T6" s="1" t="s">
        <v>486</v>
      </c>
      <c r="U6" s="1" t="s">
        <v>487</v>
      </c>
      <c r="V6" s="1" t="s">
        <v>495</v>
      </c>
    </row>
    <row r="7" s="1" customFormat="1" spans="1:22">
      <c r="A7" s="3">
        <v>999222297660605</v>
      </c>
      <c r="B7" s="1" t="s">
        <v>510</v>
      </c>
      <c r="C7" s="1" t="s">
        <v>516</v>
      </c>
      <c r="D7" s="1" t="s">
        <v>497</v>
      </c>
      <c r="E7" s="1" t="s">
        <v>517</v>
      </c>
      <c r="F7" s="1" t="s">
        <v>502</v>
      </c>
      <c r="G7" s="1" t="s">
        <v>471</v>
      </c>
      <c r="H7" s="1" t="s">
        <v>477</v>
      </c>
      <c r="I7" s="1" t="s">
        <v>513</v>
      </c>
      <c r="J7" s="1" t="s">
        <v>30</v>
      </c>
      <c r="K7" s="1" t="s">
        <v>514</v>
      </c>
      <c r="L7" s="1" t="s">
        <v>514</v>
      </c>
      <c r="M7" s="1" t="s">
        <v>480</v>
      </c>
      <c r="N7" s="1" t="s">
        <v>480</v>
      </c>
      <c r="O7" s="1" t="s">
        <v>481</v>
      </c>
      <c r="P7" s="1" t="s">
        <v>482</v>
      </c>
      <c r="Q7" s="1" t="s">
        <v>483</v>
      </c>
      <c r="R7" s="1" t="s">
        <v>518</v>
      </c>
      <c r="S7" s="1" t="s">
        <v>485</v>
      </c>
      <c r="T7" s="1" t="s">
        <v>486</v>
      </c>
      <c r="U7" s="1" t="s">
        <v>487</v>
      </c>
      <c r="V7" s="1" t="s">
        <v>495</v>
      </c>
    </row>
    <row r="8" s="1" customFormat="1" spans="1:22">
      <c r="A8" s="3">
        <v>999222297204860</v>
      </c>
      <c r="B8" s="1" t="s">
        <v>510</v>
      </c>
      <c r="C8" s="1" t="s">
        <v>519</v>
      </c>
      <c r="D8" s="1" t="s">
        <v>504</v>
      </c>
      <c r="E8" s="1" t="s">
        <v>520</v>
      </c>
      <c r="F8" s="1" t="s">
        <v>502</v>
      </c>
      <c r="G8" s="1" t="s">
        <v>471</v>
      </c>
      <c r="H8" s="1" t="s">
        <v>477</v>
      </c>
      <c r="I8" s="1" t="s">
        <v>521</v>
      </c>
      <c r="J8" s="1" t="s">
        <v>30</v>
      </c>
      <c r="K8" s="1" t="s">
        <v>522</v>
      </c>
      <c r="L8" s="1" t="s">
        <v>522</v>
      </c>
      <c r="M8" s="1" t="s">
        <v>480</v>
      </c>
      <c r="N8" s="1" t="s">
        <v>480</v>
      </c>
      <c r="O8" s="1" t="s">
        <v>481</v>
      </c>
      <c r="P8" s="1" t="s">
        <v>482</v>
      </c>
      <c r="Q8" s="1" t="s">
        <v>483</v>
      </c>
      <c r="R8" s="1" t="s">
        <v>523</v>
      </c>
      <c r="S8" s="1" t="s">
        <v>485</v>
      </c>
      <c r="T8" s="1" t="s">
        <v>486</v>
      </c>
      <c r="U8" s="1" t="s">
        <v>487</v>
      </c>
      <c r="V8" s="1" t="s">
        <v>509</v>
      </c>
    </row>
    <row r="9" s="1" customFormat="1" spans="1:22">
      <c r="A9" s="3">
        <v>999222297056737</v>
      </c>
      <c r="B9" s="1" t="s">
        <v>510</v>
      </c>
      <c r="C9" s="1" t="s">
        <v>524</v>
      </c>
      <c r="D9" s="1" t="s">
        <v>504</v>
      </c>
      <c r="E9" s="1" t="s">
        <v>525</v>
      </c>
      <c r="F9" s="1" t="s">
        <v>502</v>
      </c>
      <c r="G9" s="1" t="s">
        <v>471</v>
      </c>
      <c r="H9" s="1" t="s">
        <v>477</v>
      </c>
      <c r="I9" s="1" t="s">
        <v>526</v>
      </c>
      <c r="J9" s="1" t="s">
        <v>30</v>
      </c>
      <c r="K9" s="1" t="s">
        <v>527</v>
      </c>
      <c r="L9" s="1" t="s">
        <v>527</v>
      </c>
      <c r="M9" s="1" t="s">
        <v>480</v>
      </c>
      <c r="N9" s="1" t="s">
        <v>480</v>
      </c>
      <c r="O9" s="1" t="s">
        <v>481</v>
      </c>
      <c r="P9" s="1" t="s">
        <v>482</v>
      </c>
      <c r="Q9" s="1" t="s">
        <v>483</v>
      </c>
      <c r="R9" s="1" t="s">
        <v>528</v>
      </c>
      <c r="S9" s="1" t="s">
        <v>485</v>
      </c>
      <c r="T9" s="1" t="s">
        <v>486</v>
      </c>
      <c r="U9" s="1" t="s">
        <v>487</v>
      </c>
      <c r="V9" s="1" t="s">
        <v>509</v>
      </c>
    </row>
    <row r="10" s="1" customFormat="1" spans="1:22">
      <c r="A10" s="3">
        <v>999222296641692</v>
      </c>
      <c r="B10" s="1" t="s">
        <v>510</v>
      </c>
      <c r="C10" s="1" t="s">
        <v>529</v>
      </c>
      <c r="D10" s="1" t="s">
        <v>530</v>
      </c>
      <c r="E10" s="1" t="s">
        <v>531</v>
      </c>
      <c r="F10" s="1" t="s">
        <v>502</v>
      </c>
      <c r="G10" s="1" t="s">
        <v>471</v>
      </c>
      <c r="H10" s="1" t="s">
        <v>477</v>
      </c>
      <c r="I10" s="1" t="s">
        <v>532</v>
      </c>
      <c r="J10" s="1" t="s">
        <v>30</v>
      </c>
      <c r="K10" s="1" t="s">
        <v>533</v>
      </c>
      <c r="L10" s="1" t="s">
        <v>533</v>
      </c>
      <c r="M10" s="1" t="s">
        <v>480</v>
      </c>
      <c r="N10" s="1" t="s">
        <v>480</v>
      </c>
      <c r="O10" s="1" t="s">
        <v>481</v>
      </c>
      <c r="P10" s="1" t="s">
        <v>482</v>
      </c>
      <c r="Q10" s="1" t="s">
        <v>483</v>
      </c>
      <c r="R10" s="1" t="s">
        <v>534</v>
      </c>
      <c r="S10" s="1" t="s">
        <v>485</v>
      </c>
      <c r="T10" s="1" t="s">
        <v>486</v>
      </c>
      <c r="U10" s="1" t="s">
        <v>487</v>
      </c>
      <c r="V10" s="1" t="s">
        <v>495</v>
      </c>
    </row>
    <row r="11" s="1" customFormat="1" spans="1:22">
      <c r="A11" s="3">
        <v>999222295211088</v>
      </c>
      <c r="B11" s="1" t="s">
        <v>510</v>
      </c>
      <c r="C11" s="1" t="s">
        <v>535</v>
      </c>
      <c r="D11" s="1" t="s">
        <v>536</v>
      </c>
      <c r="E11" s="1" t="s">
        <v>537</v>
      </c>
      <c r="F11" s="1" t="s">
        <v>502</v>
      </c>
      <c r="G11" s="1" t="s">
        <v>471</v>
      </c>
      <c r="H11" s="1" t="s">
        <v>477</v>
      </c>
      <c r="I11" s="1" t="s">
        <v>538</v>
      </c>
      <c r="J11" s="1" t="s">
        <v>30</v>
      </c>
      <c r="K11" s="1" t="s">
        <v>539</v>
      </c>
      <c r="L11" s="1" t="s">
        <v>539</v>
      </c>
      <c r="M11" s="1" t="s">
        <v>480</v>
      </c>
      <c r="N11" s="1" t="s">
        <v>480</v>
      </c>
      <c r="O11" s="1" t="s">
        <v>481</v>
      </c>
      <c r="P11" s="1" t="s">
        <v>482</v>
      </c>
      <c r="Q11" s="1" t="s">
        <v>483</v>
      </c>
      <c r="R11" s="1" t="s">
        <v>540</v>
      </c>
      <c r="S11" s="1" t="s">
        <v>485</v>
      </c>
      <c r="T11" s="1" t="s">
        <v>486</v>
      </c>
      <c r="U11" s="1" t="s">
        <v>487</v>
      </c>
      <c r="V11" s="1" t="s">
        <v>541</v>
      </c>
    </row>
    <row r="12" s="1" customFormat="1" spans="1:22">
      <c r="A12" s="3">
        <v>22294213443</v>
      </c>
      <c r="B12" s="1" t="s">
        <v>510</v>
      </c>
      <c r="C12" s="1" t="s">
        <v>542</v>
      </c>
      <c r="D12" s="1" t="s">
        <v>504</v>
      </c>
      <c r="E12" s="1" t="s">
        <v>543</v>
      </c>
      <c r="F12" s="1" t="s">
        <v>502</v>
      </c>
      <c r="G12" s="1" t="s">
        <v>471</v>
      </c>
      <c r="H12" s="1" t="s">
        <v>477</v>
      </c>
      <c r="I12" s="1" t="s">
        <v>544</v>
      </c>
      <c r="J12" s="1" t="s">
        <v>30</v>
      </c>
      <c r="K12" s="1" t="s">
        <v>545</v>
      </c>
      <c r="L12" s="1" t="s">
        <v>545</v>
      </c>
      <c r="M12" s="1" t="s">
        <v>480</v>
      </c>
      <c r="N12" s="1" t="s">
        <v>480</v>
      </c>
      <c r="O12" s="1" t="s">
        <v>481</v>
      </c>
      <c r="P12" s="1" t="s">
        <v>482</v>
      </c>
      <c r="Q12" s="1" t="s">
        <v>483</v>
      </c>
      <c r="R12" s="1" t="s">
        <v>546</v>
      </c>
      <c r="S12" s="1" t="s">
        <v>485</v>
      </c>
      <c r="T12" s="1" t="s">
        <v>486</v>
      </c>
      <c r="U12" s="1" t="s">
        <v>487</v>
      </c>
      <c r="V12" s="1" t="s">
        <v>509</v>
      </c>
    </row>
    <row r="13" s="1" customFormat="1" spans="1:22">
      <c r="A13" s="3">
        <v>999222291158443</v>
      </c>
      <c r="B13" s="1" t="s">
        <v>510</v>
      </c>
      <c r="C13" s="1" t="s">
        <v>547</v>
      </c>
      <c r="D13" s="1" t="s">
        <v>548</v>
      </c>
      <c r="E13" s="1" t="s">
        <v>549</v>
      </c>
      <c r="F13" s="1" t="s">
        <v>502</v>
      </c>
      <c r="G13" s="1" t="s">
        <v>471</v>
      </c>
      <c r="H13" s="1" t="s">
        <v>477</v>
      </c>
      <c r="I13" s="1" t="s">
        <v>550</v>
      </c>
      <c r="J13" s="1" t="s">
        <v>30</v>
      </c>
      <c r="K13" s="1" t="s">
        <v>551</v>
      </c>
      <c r="L13" s="1" t="s">
        <v>551</v>
      </c>
      <c r="M13" s="1" t="s">
        <v>480</v>
      </c>
      <c r="N13" s="1" t="s">
        <v>480</v>
      </c>
      <c r="O13" s="1" t="s">
        <v>481</v>
      </c>
      <c r="P13" s="1" t="s">
        <v>482</v>
      </c>
      <c r="Q13" s="1" t="s">
        <v>483</v>
      </c>
      <c r="R13" s="1" t="s">
        <v>552</v>
      </c>
      <c r="S13" s="1" t="s">
        <v>485</v>
      </c>
      <c r="T13" s="1" t="s">
        <v>486</v>
      </c>
      <c r="U13" s="1" t="s">
        <v>553</v>
      </c>
      <c r="V13" s="1" t="s">
        <v>495</v>
      </c>
    </row>
    <row r="14" s="1" customFormat="1" spans="1:22">
      <c r="A14" s="3">
        <v>999222290620697</v>
      </c>
      <c r="B14" s="1" t="s">
        <v>510</v>
      </c>
      <c r="C14" s="1" t="s">
        <v>554</v>
      </c>
      <c r="D14" s="1" t="s">
        <v>555</v>
      </c>
      <c r="E14" s="1" t="s">
        <v>556</v>
      </c>
      <c r="F14" s="1" t="s">
        <v>510</v>
      </c>
      <c r="G14" s="1" t="s">
        <v>502</v>
      </c>
      <c r="H14" s="1" t="s">
        <v>477</v>
      </c>
      <c r="I14" s="1" t="s">
        <v>557</v>
      </c>
      <c r="J14" s="1" t="s">
        <v>30</v>
      </c>
      <c r="K14" s="1" t="s">
        <v>558</v>
      </c>
      <c r="L14" s="1" t="s">
        <v>558</v>
      </c>
      <c r="M14" s="1" t="s">
        <v>480</v>
      </c>
      <c r="N14" s="1" t="s">
        <v>480</v>
      </c>
      <c r="O14" s="1" t="s">
        <v>481</v>
      </c>
      <c r="P14" s="1" t="s">
        <v>482</v>
      </c>
      <c r="Q14" s="1" t="s">
        <v>483</v>
      </c>
      <c r="R14" s="1" t="s">
        <v>559</v>
      </c>
      <c r="S14" s="1" t="s">
        <v>485</v>
      </c>
      <c r="T14" s="1" t="s">
        <v>486</v>
      </c>
      <c r="U14" s="1" t="s">
        <v>487</v>
      </c>
      <c r="V14" s="1" t="s">
        <v>509</v>
      </c>
    </row>
    <row r="15" s="1" customFormat="1" spans="1:22">
      <c r="A15" s="3">
        <v>999222285732477</v>
      </c>
      <c r="B15" s="1" t="s">
        <v>560</v>
      </c>
      <c r="C15" s="1" t="s">
        <v>561</v>
      </c>
      <c r="D15" s="1" t="s">
        <v>562</v>
      </c>
      <c r="E15" s="1" t="s">
        <v>563</v>
      </c>
      <c r="F15" s="1" t="s">
        <v>560</v>
      </c>
      <c r="G15" s="1" t="s">
        <v>510</v>
      </c>
      <c r="H15" s="1" t="s">
        <v>477</v>
      </c>
      <c r="I15" s="1" t="s">
        <v>564</v>
      </c>
      <c r="J15" s="1" t="s">
        <v>30</v>
      </c>
      <c r="K15" s="1" t="s">
        <v>565</v>
      </c>
      <c r="L15" s="1" t="s">
        <v>565</v>
      </c>
      <c r="M15" s="1" t="s">
        <v>480</v>
      </c>
      <c r="N15" s="1" t="s">
        <v>480</v>
      </c>
      <c r="O15" s="1" t="s">
        <v>481</v>
      </c>
      <c r="P15" s="1" t="s">
        <v>482</v>
      </c>
      <c r="Q15" s="1" t="s">
        <v>483</v>
      </c>
      <c r="R15" s="1" t="s">
        <v>566</v>
      </c>
      <c r="S15" s="1" t="s">
        <v>485</v>
      </c>
      <c r="T15" s="1" t="s">
        <v>486</v>
      </c>
      <c r="U15" s="1" t="s">
        <v>487</v>
      </c>
      <c r="V15" s="1" t="s">
        <v>509</v>
      </c>
    </row>
    <row r="16" s="1" customFormat="1" spans="1:22">
      <c r="A16" s="3">
        <v>999222285387973</v>
      </c>
      <c r="B16" s="1" t="s">
        <v>560</v>
      </c>
      <c r="C16" s="1" t="s">
        <v>567</v>
      </c>
      <c r="D16" s="1" t="s">
        <v>568</v>
      </c>
      <c r="E16" s="1" t="s">
        <v>569</v>
      </c>
      <c r="F16" s="1" t="s">
        <v>510</v>
      </c>
      <c r="G16" s="1" t="s">
        <v>471</v>
      </c>
      <c r="H16" s="1" t="s">
        <v>477</v>
      </c>
      <c r="I16" s="1" t="s">
        <v>570</v>
      </c>
      <c r="J16" s="1" t="s">
        <v>30</v>
      </c>
      <c r="K16" s="1" t="s">
        <v>571</v>
      </c>
      <c r="L16" s="1" t="s">
        <v>571</v>
      </c>
      <c r="M16" s="1" t="s">
        <v>480</v>
      </c>
      <c r="N16" s="1" t="s">
        <v>480</v>
      </c>
      <c r="O16" s="1" t="s">
        <v>481</v>
      </c>
      <c r="P16" s="1" t="s">
        <v>482</v>
      </c>
      <c r="Q16" s="1" t="s">
        <v>483</v>
      </c>
      <c r="R16" s="1" t="s">
        <v>572</v>
      </c>
      <c r="S16" s="1" t="s">
        <v>485</v>
      </c>
      <c r="T16" s="1" t="s">
        <v>486</v>
      </c>
      <c r="U16" s="1" t="s">
        <v>553</v>
      </c>
      <c r="V16" s="1" t="s">
        <v>495</v>
      </c>
    </row>
    <row r="17" s="1" customFormat="1" spans="1:22">
      <c r="A17" s="3">
        <v>999222282670506</v>
      </c>
      <c r="B17" s="1" t="s">
        <v>560</v>
      </c>
      <c r="C17" s="1" t="s">
        <v>573</v>
      </c>
      <c r="D17" s="1" t="s">
        <v>490</v>
      </c>
      <c r="E17" s="1" t="s">
        <v>574</v>
      </c>
      <c r="F17" s="1" t="s">
        <v>510</v>
      </c>
      <c r="G17" s="1" t="s">
        <v>502</v>
      </c>
      <c r="H17" s="1" t="s">
        <v>477</v>
      </c>
      <c r="I17" s="1" t="s">
        <v>575</v>
      </c>
      <c r="J17" s="1" t="s">
        <v>30</v>
      </c>
      <c r="K17" s="1" t="s">
        <v>576</v>
      </c>
      <c r="L17" s="1" t="s">
        <v>576</v>
      </c>
      <c r="M17" s="1" t="s">
        <v>480</v>
      </c>
      <c r="N17" s="1" t="s">
        <v>480</v>
      </c>
      <c r="O17" s="1" t="s">
        <v>481</v>
      </c>
      <c r="P17" s="1" t="s">
        <v>482</v>
      </c>
      <c r="Q17" s="1" t="s">
        <v>483</v>
      </c>
      <c r="R17" s="1" t="s">
        <v>577</v>
      </c>
      <c r="S17" s="1" t="s">
        <v>485</v>
      </c>
      <c r="T17" s="1" t="s">
        <v>486</v>
      </c>
      <c r="U17" s="1" t="s">
        <v>487</v>
      </c>
      <c r="V17" s="1" t="s">
        <v>495</v>
      </c>
    </row>
    <row r="18" s="1" customFormat="1" spans="1:22">
      <c r="A18" s="3">
        <v>999222280328131</v>
      </c>
      <c r="B18" s="1" t="s">
        <v>560</v>
      </c>
      <c r="C18" s="1" t="s">
        <v>578</v>
      </c>
      <c r="D18" s="1" t="s">
        <v>504</v>
      </c>
      <c r="E18" s="1" t="s">
        <v>579</v>
      </c>
      <c r="F18" s="1" t="s">
        <v>560</v>
      </c>
      <c r="G18" s="1" t="s">
        <v>510</v>
      </c>
      <c r="H18" s="1" t="s">
        <v>477</v>
      </c>
      <c r="I18" s="1" t="s">
        <v>580</v>
      </c>
      <c r="J18" s="1" t="s">
        <v>30</v>
      </c>
      <c r="K18" s="1" t="s">
        <v>581</v>
      </c>
      <c r="L18" s="1" t="s">
        <v>581</v>
      </c>
      <c r="M18" s="1" t="s">
        <v>480</v>
      </c>
      <c r="N18" s="1" t="s">
        <v>480</v>
      </c>
      <c r="O18" s="1" t="s">
        <v>481</v>
      </c>
      <c r="P18" s="1" t="s">
        <v>482</v>
      </c>
      <c r="Q18" s="1" t="s">
        <v>483</v>
      </c>
      <c r="R18" s="1" t="s">
        <v>582</v>
      </c>
      <c r="S18" s="1" t="s">
        <v>485</v>
      </c>
      <c r="T18" s="1" t="s">
        <v>486</v>
      </c>
      <c r="U18" s="1" t="s">
        <v>487</v>
      </c>
      <c r="V18" s="1" t="s">
        <v>509</v>
      </c>
    </row>
    <row r="19" s="1" customFormat="1" spans="1:22">
      <c r="A19" s="3">
        <v>999222279755484</v>
      </c>
      <c r="B19" s="1" t="s">
        <v>560</v>
      </c>
      <c r="C19" s="1" t="s">
        <v>583</v>
      </c>
      <c r="D19" s="1" t="s">
        <v>497</v>
      </c>
      <c r="E19" s="1" t="s">
        <v>584</v>
      </c>
      <c r="F19" s="1" t="s">
        <v>510</v>
      </c>
      <c r="G19" s="1" t="s">
        <v>502</v>
      </c>
      <c r="H19" s="1" t="s">
        <v>477</v>
      </c>
      <c r="I19" s="1" t="s">
        <v>585</v>
      </c>
      <c r="J19" s="1" t="s">
        <v>30</v>
      </c>
      <c r="K19" s="1" t="s">
        <v>586</v>
      </c>
      <c r="L19" s="1" t="s">
        <v>586</v>
      </c>
      <c r="M19" s="1" t="s">
        <v>480</v>
      </c>
      <c r="N19" s="1" t="s">
        <v>480</v>
      </c>
      <c r="O19" s="1" t="s">
        <v>481</v>
      </c>
      <c r="P19" s="1" t="s">
        <v>482</v>
      </c>
      <c r="Q19" s="1" t="s">
        <v>483</v>
      </c>
      <c r="R19" s="1" t="s">
        <v>587</v>
      </c>
      <c r="S19" s="1" t="s">
        <v>485</v>
      </c>
      <c r="T19" s="1" t="s">
        <v>486</v>
      </c>
      <c r="U19" s="1" t="s">
        <v>487</v>
      </c>
      <c r="V19" s="1" t="s">
        <v>495</v>
      </c>
    </row>
    <row r="20" s="1" customFormat="1" spans="1:22">
      <c r="A20" s="3">
        <v>999222271483625</v>
      </c>
      <c r="B20" s="1" t="s">
        <v>588</v>
      </c>
      <c r="C20" s="1" t="s">
        <v>589</v>
      </c>
      <c r="D20" s="1" t="s">
        <v>504</v>
      </c>
      <c r="E20" s="1" t="s">
        <v>590</v>
      </c>
      <c r="F20" s="1" t="s">
        <v>588</v>
      </c>
      <c r="G20" s="1" t="s">
        <v>560</v>
      </c>
      <c r="H20" s="1" t="s">
        <v>477</v>
      </c>
      <c r="I20" s="1" t="s">
        <v>591</v>
      </c>
      <c r="J20" s="1" t="s">
        <v>30</v>
      </c>
      <c r="K20" s="1" t="s">
        <v>581</v>
      </c>
      <c r="L20" s="1" t="s">
        <v>581</v>
      </c>
      <c r="M20" s="1" t="s">
        <v>480</v>
      </c>
      <c r="N20" s="1" t="s">
        <v>480</v>
      </c>
      <c r="O20" s="1" t="s">
        <v>481</v>
      </c>
      <c r="P20" s="1" t="s">
        <v>482</v>
      </c>
      <c r="Q20" s="1" t="s">
        <v>483</v>
      </c>
      <c r="R20" s="1" t="s">
        <v>592</v>
      </c>
      <c r="S20" s="1" t="s">
        <v>485</v>
      </c>
      <c r="T20" s="1" t="s">
        <v>486</v>
      </c>
      <c r="U20" s="1" t="s">
        <v>487</v>
      </c>
      <c r="V20" s="1" t="s">
        <v>509</v>
      </c>
    </row>
    <row r="21" s="1" customFormat="1" spans="1:22">
      <c r="A21" s="3">
        <v>999222270779059</v>
      </c>
      <c r="B21" s="1" t="s">
        <v>588</v>
      </c>
      <c r="C21" s="1" t="s">
        <v>593</v>
      </c>
      <c r="D21" s="1" t="s">
        <v>594</v>
      </c>
      <c r="E21" s="1" t="s">
        <v>595</v>
      </c>
      <c r="F21" s="1" t="s">
        <v>560</v>
      </c>
      <c r="G21" s="1" t="s">
        <v>502</v>
      </c>
      <c r="H21" s="1" t="s">
        <v>477</v>
      </c>
      <c r="I21" s="1" t="s">
        <v>596</v>
      </c>
      <c r="J21" s="1" t="s">
        <v>30</v>
      </c>
      <c r="K21" s="1" t="s">
        <v>597</v>
      </c>
      <c r="L21" s="1" t="s">
        <v>597</v>
      </c>
      <c r="M21" s="1" t="s">
        <v>480</v>
      </c>
      <c r="N21" s="1" t="s">
        <v>480</v>
      </c>
      <c r="O21" s="1" t="s">
        <v>481</v>
      </c>
      <c r="P21" s="1" t="s">
        <v>482</v>
      </c>
      <c r="Q21" s="1" t="s">
        <v>483</v>
      </c>
      <c r="R21" s="1" t="s">
        <v>598</v>
      </c>
      <c r="S21" s="1" t="s">
        <v>485</v>
      </c>
      <c r="T21" s="1" t="s">
        <v>486</v>
      </c>
      <c r="U21" s="1" t="s">
        <v>487</v>
      </c>
      <c r="V21" s="1" t="s">
        <v>599</v>
      </c>
    </row>
    <row r="22" s="1" customFormat="1" spans="1:22">
      <c r="A22" s="3">
        <v>999222270199586</v>
      </c>
      <c r="B22" s="1" t="s">
        <v>588</v>
      </c>
      <c r="C22" s="1" t="s">
        <v>600</v>
      </c>
      <c r="D22" s="1" t="s">
        <v>601</v>
      </c>
      <c r="E22" s="1" t="s">
        <v>602</v>
      </c>
      <c r="F22" s="1" t="s">
        <v>588</v>
      </c>
      <c r="G22" s="1" t="s">
        <v>560</v>
      </c>
      <c r="H22" s="1" t="s">
        <v>477</v>
      </c>
      <c r="I22" s="1" t="s">
        <v>603</v>
      </c>
      <c r="J22" s="1" t="s">
        <v>30</v>
      </c>
      <c r="K22" s="1" t="s">
        <v>558</v>
      </c>
      <c r="L22" s="1" t="s">
        <v>558</v>
      </c>
      <c r="M22" s="1" t="s">
        <v>480</v>
      </c>
      <c r="N22" s="1" t="s">
        <v>480</v>
      </c>
      <c r="O22" s="1" t="s">
        <v>481</v>
      </c>
      <c r="P22" s="1" t="s">
        <v>482</v>
      </c>
      <c r="Q22" s="1" t="s">
        <v>483</v>
      </c>
      <c r="R22" s="1" t="s">
        <v>604</v>
      </c>
      <c r="S22" s="1" t="s">
        <v>485</v>
      </c>
      <c r="T22" s="1" t="s">
        <v>486</v>
      </c>
      <c r="U22" s="1" t="s">
        <v>487</v>
      </c>
      <c r="V22" s="1" t="s">
        <v>509</v>
      </c>
    </row>
    <row r="23" s="1" customFormat="1" spans="1:22">
      <c r="A23" s="3">
        <v>999222270195648</v>
      </c>
      <c r="B23" s="1" t="s">
        <v>588</v>
      </c>
      <c r="C23" s="1" t="s">
        <v>605</v>
      </c>
      <c r="D23" s="1" t="s">
        <v>497</v>
      </c>
      <c r="E23" s="1" t="s">
        <v>606</v>
      </c>
      <c r="F23" s="1" t="s">
        <v>475</v>
      </c>
      <c r="G23" s="1" t="s">
        <v>476</v>
      </c>
      <c r="H23" s="1" t="s">
        <v>477</v>
      </c>
      <c r="I23" s="1" t="s">
        <v>607</v>
      </c>
      <c r="J23" s="1" t="s">
        <v>30</v>
      </c>
      <c r="K23" s="1" t="s">
        <v>500</v>
      </c>
      <c r="L23" s="1" t="s">
        <v>500</v>
      </c>
      <c r="M23" s="1" t="s">
        <v>480</v>
      </c>
      <c r="N23" s="1" t="s">
        <v>480</v>
      </c>
      <c r="O23" s="1" t="s">
        <v>481</v>
      </c>
      <c r="P23" s="1" t="s">
        <v>482</v>
      </c>
      <c r="Q23" s="1" t="s">
        <v>483</v>
      </c>
      <c r="R23" s="1" t="s">
        <v>608</v>
      </c>
      <c r="S23" s="1" t="s">
        <v>485</v>
      </c>
      <c r="T23" s="1" t="s">
        <v>486</v>
      </c>
      <c r="U23" s="1" t="s">
        <v>487</v>
      </c>
      <c r="V23" s="1" t="s">
        <v>495</v>
      </c>
    </row>
    <row r="24" s="1" customFormat="1" spans="1:22">
      <c r="A24" s="3">
        <v>999222270175932</v>
      </c>
      <c r="B24" s="1" t="s">
        <v>588</v>
      </c>
      <c r="C24" s="1" t="s">
        <v>609</v>
      </c>
      <c r="D24" s="1" t="s">
        <v>473</v>
      </c>
      <c r="E24" s="1" t="s">
        <v>610</v>
      </c>
      <c r="F24" s="1" t="s">
        <v>560</v>
      </c>
      <c r="G24" s="1" t="s">
        <v>471</v>
      </c>
      <c r="H24" s="1" t="s">
        <v>477</v>
      </c>
      <c r="I24" s="1" t="s">
        <v>611</v>
      </c>
      <c r="J24" s="1" t="s">
        <v>30</v>
      </c>
      <c r="K24" s="1" t="s">
        <v>612</v>
      </c>
      <c r="L24" s="1" t="s">
        <v>612</v>
      </c>
      <c r="M24" s="1" t="s">
        <v>480</v>
      </c>
      <c r="N24" s="1" t="s">
        <v>480</v>
      </c>
      <c r="O24" s="1" t="s">
        <v>481</v>
      </c>
      <c r="P24" s="1" t="s">
        <v>482</v>
      </c>
      <c r="Q24" s="1" t="s">
        <v>483</v>
      </c>
      <c r="R24" s="1" t="s">
        <v>613</v>
      </c>
      <c r="S24" s="1" t="s">
        <v>485</v>
      </c>
      <c r="T24" s="1" t="s">
        <v>486</v>
      </c>
      <c r="U24" s="1" t="s">
        <v>487</v>
      </c>
      <c r="V24" s="1" t="s">
        <v>488</v>
      </c>
    </row>
    <row r="25" s="1" customFormat="1" spans="1:22">
      <c r="A25" s="3">
        <v>999222268492046</v>
      </c>
      <c r="B25" s="1" t="s">
        <v>588</v>
      </c>
      <c r="C25" s="1" t="s">
        <v>614</v>
      </c>
      <c r="D25" s="1" t="s">
        <v>548</v>
      </c>
      <c r="E25" s="1" t="s">
        <v>615</v>
      </c>
      <c r="F25" s="1" t="s">
        <v>560</v>
      </c>
      <c r="G25" s="1" t="s">
        <v>510</v>
      </c>
      <c r="H25" s="1" t="s">
        <v>477</v>
      </c>
      <c r="I25" s="1" t="s">
        <v>616</v>
      </c>
      <c r="J25" s="1" t="s">
        <v>30</v>
      </c>
      <c r="K25" s="1" t="s">
        <v>617</v>
      </c>
      <c r="L25" s="1" t="s">
        <v>617</v>
      </c>
      <c r="M25" s="1" t="s">
        <v>480</v>
      </c>
      <c r="N25" s="1" t="s">
        <v>480</v>
      </c>
      <c r="O25" s="1" t="s">
        <v>481</v>
      </c>
      <c r="P25" s="1" t="s">
        <v>482</v>
      </c>
      <c r="Q25" s="1" t="s">
        <v>483</v>
      </c>
      <c r="R25" s="1" t="s">
        <v>618</v>
      </c>
      <c r="S25" s="1" t="s">
        <v>485</v>
      </c>
      <c r="T25" s="1" t="s">
        <v>486</v>
      </c>
      <c r="U25" s="1" t="s">
        <v>553</v>
      </c>
      <c r="V25" s="1" t="s">
        <v>495</v>
      </c>
    </row>
    <row r="26" s="1" customFormat="1" spans="1:22">
      <c r="A26" s="3">
        <v>999222265253306</v>
      </c>
      <c r="B26" s="1" t="s">
        <v>619</v>
      </c>
      <c r="C26" s="1" t="s">
        <v>620</v>
      </c>
      <c r="D26" s="1" t="s">
        <v>621</v>
      </c>
      <c r="E26" s="1" t="s">
        <v>622</v>
      </c>
      <c r="F26" s="1" t="s">
        <v>471</v>
      </c>
      <c r="G26" s="1" t="s">
        <v>475</v>
      </c>
      <c r="H26" s="1" t="s">
        <v>477</v>
      </c>
      <c r="I26" s="1" t="s">
        <v>623</v>
      </c>
      <c r="J26" s="1" t="s">
        <v>30</v>
      </c>
      <c r="K26" s="1" t="s">
        <v>624</v>
      </c>
      <c r="L26" s="1" t="s">
        <v>624</v>
      </c>
      <c r="M26" s="1" t="s">
        <v>480</v>
      </c>
      <c r="N26" s="1" t="s">
        <v>480</v>
      </c>
      <c r="O26" s="1" t="s">
        <v>481</v>
      </c>
      <c r="P26" s="1" t="s">
        <v>482</v>
      </c>
      <c r="Q26" s="1" t="s">
        <v>483</v>
      </c>
      <c r="R26" s="1" t="s">
        <v>625</v>
      </c>
      <c r="S26" s="1" t="s">
        <v>485</v>
      </c>
      <c r="T26" s="1" t="s">
        <v>486</v>
      </c>
      <c r="U26" s="1" t="s">
        <v>553</v>
      </c>
      <c r="V26" s="1" t="s">
        <v>495</v>
      </c>
    </row>
    <row r="27" s="1" customFormat="1" spans="1:22">
      <c r="A27" s="3">
        <v>999222261207343</v>
      </c>
      <c r="B27" s="1" t="s">
        <v>619</v>
      </c>
      <c r="C27" s="1" t="s">
        <v>626</v>
      </c>
      <c r="D27" s="1" t="s">
        <v>627</v>
      </c>
      <c r="E27" s="1" t="s">
        <v>628</v>
      </c>
      <c r="F27" s="1" t="s">
        <v>588</v>
      </c>
      <c r="G27" s="1" t="s">
        <v>560</v>
      </c>
      <c r="H27" s="1" t="s">
        <v>477</v>
      </c>
      <c r="I27" s="1" t="s">
        <v>629</v>
      </c>
      <c r="J27" s="1" t="s">
        <v>30</v>
      </c>
      <c r="K27" s="1" t="s">
        <v>630</v>
      </c>
      <c r="L27" s="1" t="s">
        <v>630</v>
      </c>
      <c r="M27" s="1" t="s">
        <v>480</v>
      </c>
      <c r="N27" s="1" t="s">
        <v>480</v>
      </c>
      <c r="O27" s="1" t="s">
        <v>481</v>
      </c>
      <c r="P27" s="1" t="s">
        <v>482</v>
      </c>
      <c r="Q27" s="1" t="s">
        <v>483</v>
      </c>
      <c r="R27" s="1" t="s">
        <v>631</v>
      </c>
      <c r="S27" s="1" t="s">
        <v>485</v>
      </c>
      <c r="T27" s="1" t="s">
        <v>486</v>
      </c>
      <c r="U27" s="1" t="s">
        <v>487</v>
      </c>
      <c r="V27" s="1" t="s">
        <v>509</v>
      </c>
    </row>
    <row r="28" s="1" customFormat="1" spans="1:22">
      <c r="A28" s="3">
        <v>999222259988545</v>
      </c>
      <c r="B28" s="1" t="s">
        <v>619</v>
      </c>
      <c r="C28" s="1" t="s">
        <v>632</v>
      </c>
      <c r="D28" s="1" t="s">
        <v>504</v>
      </c>
      <c r="E28" s="1" t="s">
        <v>633</v>
      </c>
      <c r="F28" s="1" t="s">
        <v>619</v>
      </c>
      <c r="G28" s="1" t="s">
        <v>588</v>
      </c>
      <c r="H28" s="1" t="s">
        <v>477</v>
      </c>
      <c r="I28" s="1" t="s">
        <v>634</v>
      </c>
      <c r="J28" s="1" t="s">
        <v>30</v>
      </c>
      <c r="K28" s="1" t="s">
        <v>576</v>
      </c>
      <c r="L28" s="1" t="s">
        <v>576</v>
      </c>
      <c r="M28" s="1" t="s">
        <v>480</v>
      </c>
      <c r="N28" s="1" t="s">
        <v>480</v>
      </c>
      <c r="O28" s="1" t="s">
        <v>481</v>
      </c>
      <c r="P28" s="1" t="s">
        <v>482</v>
      </c>
      <c r="Q28" s="1" t="s">
        <v>483</v>
      </c>
      <c r="R28" s="1" t="s">
        <v>635</v>
      </c>
      <c r="S28" s="1" t="s">
        <v>485</v>
      </c>
      <c r="T28" s="1" t="s">
        <v>486</v>
      </c>
      <c r="U28" s="1" t="s">
        <v>487</v>
      </c>
      <c r="V28" s="1" t="s">
        <v>509</v>
      </c>
    </row>
    <row r="29" s="1" customFormat="1" spans="1:22">
      <c r="A29" s="3">
        <v>999222259043613</v>
      </c>
      <c r="B29" s="1" t="s">
        <v>619</v>
      </c>
      <c r="C29" s="1" t="s">
        <v>636</v>
      </c>
      <c r="D29" s="1" t="s">
        <v>562</v>
      </c>
      <c r="E29" s="1" t="s">
        <v>637</v>
      </c>
      <c r="F29" s="1" t="s">
        <v>619</v>
      </c>
      <c r="G29" s="1" t="s">
        <v>588</v>
      </c>
      <c r="H29" s="1" t="s">
        <v>477</v>
      </c>
      <c r="I29" s="1" t="s">
        <v>638</v>
      </c>
      <c r="J29" s="1" t="s">
        <v>30</v>
      </c>
      <c r="K29" s="1" t="s">
        <v>639</v>
      </c>
      <c r="L29" s="1" t="s">
        <v>639</v>
      </c>
      <c r="M29" s="1" t="s">
        <v>480</v>
      </c>
      <c r="N29" s="1" t="s">
        <v>480</v>
      </c>
      <c r="O29" s="1" t="s">
        <v>481</v>
      </c>
      <c r="P29" s="1" t="s">
        <v>482</v>
      </c>
      <c r="Q29" s="1" t="s">
        <v>483</v>
      </c>
      <c r="R29" s="1" t="s">
        <v>640</v>
      </c>
      <c r="S29" s="1" t="s">
        <v>485</v>
      </c>
      <c r="T29" s="1" t="s">
        <v>486</v>
      </c>
      <c r="U29" s="1" t="s">
        <v>487</v>
      </c>
      <c r="V29" s="1" t="s">
        <v>509</v>
      </c>
    </row>
    <row r="30" s="1" customFormat="1" spans="1:22">
      <c r="A30" s="3">
        <v>999222255915588</v>
      </c>
      <c r="B30" s="1" t="s">
        <v>619</v>
      </c>
      <c r="C30" s="1" t="s">
        <v>641</v>
      </c>
      <c r="D30" s="1" t="s">
        <v>642</v>
      </c>
      <c r="E30" s="1" t="s">
        <v>643</v>
      </c>
      <c r="F30" s="1" t="s">
        <v>619</v>
      </c>
      <c r="G30" s="1" t="s">
        <v>588</v>
      </c>
      <c r="H30" s="1" t="s">
        <v>477</v>
      </c>
      <c r="I30" s="1" t="s">
        <v>638</v>
      </c>
      <c r="J30" s="1" t="s">
        <v>30</v>
      </c>
      <c r="K30" s="1" t="s">
        <v>639</v>
      </c>
      <c r="L30" s="1" t="s">
        <v>639</v>
      </c>
      <c r="M30" s="1" t="s">
        <v>480</v>
      </c>
      <c r="N30" s="1" t="s">
        <v>480</v>
      </c>
      <c r="O30" s="1" t="s">
        <v>481</v>
      </c>
      <c r="P30" s="1" t="s">
        <v>482</v>
      </c>
      <c r="Q30" s="1" t="s">
        <v>483</v>
      </c>
      <c r="R30" s="1" t="s">
        <v>644</v>
      </c>
      <c r="S30" s="1" t="s">
        <v>485</v>
      </c>
      <c r="T30" s="1" t="s">
        <v>486</v>
      </c>
      <c r="U30" s="1" t="s">
        <v>487</v>
      </c>
      <c r="V30" s="1" t="s">
        <v>488</v>
      </c>
    </row>
    <row r="31" s="1" customFormat="1" spans="1:22">
      <c r="A31" s="3">
        <v>999222255020085</v>
      </c>
      <c r="B31" s="1" t="s">
        <v>619</v>
      </c>
      <c r="C31" s="1" t="s">
        <v>645</v>
      </c>
      <c r="D31" s="1" t="s">
        <v>646</v>
      </c>
      <c r="E31" s="1" t="s">
        <v>647</v>
      </c>
      <c r="F31" s="1" t="s">
        <v>502</v>
      </c>
      <c r="G31" s="1" t="s">
        <v>471</v>
      </c>
      <c r="H31" s="1" t="s">
        <v>477</v>
      </c>
      <c r="I31" s="1" t="s">
        <v>648</v>
      </c>
      <c r="J31" s="1" t="s">
        <v>30</v>
      </c>
      <c r="K31" s="1" t="s">
        <v>649</v>
      </c>
      <c r="L31" s="1" t="s">
        <v>649</v>
      </c>
      <c r="M31" s="1" t="s">
        <v>480</v>
      </c>
      <c r="N31" s="1" t="s">
        <v>480</v>
      </c>
      <c r="O31" s="1" t="s">
        <v>481</v>
      </c>
      <c r="P31" s="1" t="s">
        <v>482</v>
      </c>
      <c r="Q31" s="1" t="s">
        <v>483</v>
      </c>
      <c r="R31" s="1" t="s">
        <v>650</v>
      </c>
      <c r="S31" s="1" t="s">
        <v>485</v>
      </c>
      <c r="T31" s="1" t="s">
        <v>486</v>
      </c>
      <c r="U31" s="1" t="s">
        <v>487</v>
      </c>
      <c r="V31" s="1" t="s">
        <v>495</v>
      </c>
    </row>
    <row r="32" s="1" customFormat="1" spans="1:22">
      <c r="A32" s="3">
        <v>999222251198211</v>
      </c>
      <c r="B32" s="1" t="s">
        <v>619</v>
      </c>
      <c r="C32" s="1" t="s">
        <v>651</v>
      </c>
      <c r="D32" s="1" t="s">
        <v>652</v>
      </c>
      <c r="E32" s="1" t="s">
        <v>653</v>
      </c>
      <c r="F32" s="1" t="s">
        <v>560</v>
      </c>
      <c r="G32" s="1" t="s">
        <v>510</v>
      </c>
      <c r="H32" s="1" t="s">
        <v>477</v>
      </c>
      <c r="I32" s="1" t="s">
        <v>654</v>
      </c>
      <c r="J32" s="1" t="s">
        <v>30</v>
      </c>
      <c r="K32" s="1" t="s">
        <v>655</v>
      </c>
      <c r="L32" s="1" t="s">
        <v>655</v>
      </c>
      <c r="M32" s="1" t="s">
        <v>480</v>
      </c>
      <c r="N32" s="1" t="s">
        <v>480</v>
      </c>
      <c r="O32" s="1" t="s">
        <v>481</v>
      </c>
      <c r="P32" s="1" t="s">
        <v>482</v>
      </c>
      <c r="Q32" s="1" t="s">
        <v>483</v>
      </c>
      <c r="R32" s="1" t="s">
        <v>656</v>
      </c>
      <c r="S32" s="1" t="s">
        <v>485</v>
      </c>
      <c r="T32" s="1" t="s">
        <v>486</v>
      </c>
      <c r="U32" s="1" t="s">
        <v>487</v>
      </c>
      <c r="V32" s="1" t="s">
        <v>495</v>
      </c>
    </row>
    <row r="33" s="1" customFormat="1" spans="1:22">
      <c r="A33" s="3">
        <v>999222247185909</v>
      </c>
      <c r="B33" s="1" t="s">
        <v>657</v>
      </c>
      <c r="C33" s="1" t="s">
        <v>658</v>
      </c>
      <c r="D33" s="1" t="s">
        <v>659</v>
      </c>
      <c r="E33" s="1" t="s">
        <v>660</v>
      </c>
      <c r="F33" s="1" t="s">
        <v>619</v>
      </c>
      <c r="G33" s="1" t="s">
        <v>588</v>
      </c>
      <c r="H33" s="1" t="s">
        <v>477</v>
      </c>
      <c r="I33" s="1" t="s">
        <v>661</v>
      </c>
      <c r="J33" s="1" t="s">
        <v>30</v>
      </c>
      <c r="K33" s="1" t="s">
        <v>662</v>
      </c>
      <c r="L33" s="1" t="s">
        <v>662</v>
      </c>
      <c r="M33" s="1" t="s">
        <v>480</v>
      </c>
      <c r="N33" s="1" t="s">
        <v>480</v>
      </c>
      <c r="O33" s="1" t="s">
        <v>481</v>
      </c>
      <c r="P33" s="1" t="s">
        <v>482</v>
      </c>
      <c r="Q33" s="1" t="s">
        <v>483</v>
      </c>
      <c r="R33" s="1" t="s">
        <v>663</v>
      </c>
      <c r="S33" s="1" t="s">
        <v>485</v>
      </c>
      <c r="T33" s="1" t="s">
        <v>486</v>
      </c>
      <c r="U33" s="1" t="s">
        <v>487</v>
      </c>
      <c r="V33" s="1" t="s">
        <v>664</v>
      </c>
    </row>
    <row r="34" s="1" customFormat="1" spans="1:22">
      <c r="A34" s="3">
        <v>999222240699099</v>
      </c>
      <c r="B34" s="1" t="s">
        <v>657</v>
      </c>
      <c r="C34" s="1" t="s">
        <v>665</v>
      </c>
      <c r="D34" s="1" t="s">
        <v>652</v>
      </c>
      <c r="E34" s="1" t="s">
        <v>666</v>
      </c>
      <c r="F34" s="1" t="s">
        <v>657</v>
      </c>
      <c r="G34" s="1" t="s">
        <v>619</v>
      </c>
      <c r="H34" s="1" t="s">
        <v>477</v>
      </c>
      <c r="I34" s="1" t="s">
        <v>667</v>
      </c>
      <c r="J34" s="1" t="s">
        <v>30</v>
      </c>
      <c r="K34" s="1" t="s">
        <v>668</v>
      </c>
      <c r="L34" s="1" t="s">
        <v>668</v>
      </c>
      <c r="M34" s="1" t="s">
        <v>480</v>
      </c>
      <c r="N34" s="1" t="s">
        <v>480</v>
      </c>
      <c r="O34" s="1" t="s">
        <v>481</v>
      </c>
      <c r="P34" s="1" t="s">
        <v>482</v>
      </c>
      <c r="Q34" s="1" t="s">
        <v>483</v>
      </c>
      <c r="R34" s="1" t="s">
        <v>669</v>
      </c>
      <c r="S34" s="1" t="s">
        <v>485</v>
      </c>
      <c r="T34" s="1" t="s">
        <v>486</v>
      </c>
      <c r="U34" s="1" t="s">
        <v>487</v>
      </c>
      <c r="V34" s="1" t="s">
        <v>495</v>
      </c>
    </row>
    <row r="35" s="1" customFormat="1" spans="1:22">
      <c r="A35" s="3">
        <v>999222240509143</v>
      </c>
      <c r="B35" s="1" t="s">
        <v>657</v>
      </c>
      <c r="C35" s="1" t="s">
        <v>670</v>
      </c>
      <c r="D35" s="1" t="s">
        <v>671</v>
      </c>
      <c r="E35" s="1" t="s">
        <v>672</v>
      </c>
      <c r="F35" s="1" t="s">
        <v>657</v>
      </c>
      <c r="G35" s="1" t="s">
        <v>560</v>
      </c>
      <c r="H35" s="1" t="s">
        <v>477</v>
      </c>
      <c r="I35" s="1" t="s">
        <v>673</v>
      </c>
      <c r="J35" s="1" t="s">
        <v>30</v>
      </c>
      <c r="K35" s="1" t="s">
        <v>674</v>
      </c>
      <c r="L35" s="1" t="s">
        <v>674</v>
      </c>
      <c r="M35" s="1" t="s">
        <v>480</v>
      </c>
      <c r="N35" s="1" t="s">
        <v>480</v>
      </c>
      <c r="O35" s="1" t="s">
        <v>481</v>
      </c>
      <c r="P35" s="1" t="s">
        <v>482</v>
      </c>
      <c r="Q35" s="1" t="s">
        <v>483</v>
      </c>
      <c r="R35" s="1" t="s">
        <v>675</v>
      </c>
      <c r="S35" s="1" t="s">
        <v>485</v>
      </c>
      <c r="T35" s="1" t="s">
        <v>486</v>
      </c>
      <c r="U35" s="1" t="s">
        <v>487</v>
      </c>
      <c r="V35" s="1" t="s">
        <v>676</v>
      </c>
    </row>
    <row r="36" s="1" customFormat="1" spans="1:22">
      <c r="A36" s="3">
        <v>22239144499</v>
      </c>
      <c r="B36" s="1" t="s">
        <v>657</v>
      </c>
      <c r="C36" s="1" t="s">
        <v>677</v>
      </c>
      <c r="D36" s="1" t="s">
        <v>642</v>
      </c>
      <c r="E36" s="1" t="s">
        <v>678</v>
      </c>
      <c r="F36" s="1" t="s">
        <v>619</v>
      </c>
      <c r="G36" s="1" t="s">
        <v>588</v>
      </c>
      <c r="H36" s="1" t="s">
        <v>477</v>
      </c>
      <c r="I36" s="1" t="s">
        <v>679</v>
      </c>
      <c r="J36" s="1" t="s">
        <v>30</v>
      </c>
      <c r="K36" s="1" t="s">
        <v>680</v>
      </c>
      <c r="L36" s="1" t="s">
        <v>680</v>
      </c>
      <c r="M36" s="1" t="s">
        <v>480</v>
      </c>
      <c r="N36" s="1" t="s">
        <v>480</v>
      </c>
      <c r="O36" s="1" t="s">
        <v>481</v>
      </c>
      <c r="P36" s="1" t="s">
        <v>482</v>
      </c>
      <c r="Q36" s="1" t="s">
        <v>483</v>
      </c>
      <c r="R36" s="1" t="s">
        <v>681</v>
      </c>
      <c r="S36" s="1" t="s">
        <v>485</v>
      </c>
      <c r="T36" s="1" t="s">
        <v>486</v>
      </c>
      <c r="U36" s="1" t="s">
        <v>487</v>
      </c>
      <c r="V36" s="1" t="s">
        <v>488</v>
      </c>
    </row>
    <row r="37" s="1" customFormat="1" spans="1:22">
      <c r="A37" s="3">
        <v>22239127659</v>
      </c>
      <c r="B37" s="1" t="s">
        <v>657</v>
      </c>
      <c r="C37" s="1" t="s">
        <v>682</v>
      </c>
      <c r="D37" s="1" t="s">
        <v>683</v>
      </c>
      <c r="E37" s="1" t="s">
        <v>684</v>
      </c>
      <c r="F37" s="1" t="s">
        <v>471</v>
      </c>
      <c r="G37" s="1" t="s">
        <v>476</v>
      </c>
      <c r="H37" s="1" t="s">
        <v>477</v>
      </c>
      <c r="I37" s="1" t="s">
        <v>685</v>
      </c>
      <c r="J37" s="1" t="s">
        <v>30</v>
      </c>
      <c r="K37" s="1" t="s">
        <v>686</v>
      </c>
      <c r="L37" s="1" t="s">
        <v>686</v>
      </c>
      <c r="M37" s="1" t="s">
        <v>480</v>
      </c>
      <c r="N37" s="1" t="s">
        <v>480</v>
      </c>
      <c r="O37" s="1" t="s">
        <v>481</v>
      </c>
      <c r="P37" s="1" t="s">
        <v>482</v>
      </c>
      <c r="Q37" s="1" t="s">
        <v>483</v>
      </c>
      <c r="R37" s="1" t="s">
        <v>687</v>
      </c>
      <c r="S37" s="1" t="s">
        <v>485</v>
      </c>
      <c r="T37" s="1" t="s">
        <v>486</v>
      </c>
      <c r="U37" s="1" t="s">
        <v>553</v>
      </c>
      <c r="V37" s="1" t="s">
        <v>664</v>
      </c>
    </row>
    <row r="38" s="1" customFormat="1" spans="1:22">
      <c r="A38" s="3">
        <v>999222236181310</v>
      </c>
      <c r="B38" s="1" t="s">
        <v>688</v>
      </c>
      <c r="C38" s="1" t="s">
        <v>689</v>
      </c>
      <c r="D38" s="1" t="s">
        <v>690</v>
      </c>
      <c r="E38" s="1" t="s">
        <v>691</v>
      </c>
      <c r="F38" s="1" t="s">
        <v>688</v>
      </c>
      <c r="G38" s="1" t="s">
        <v>657</v>
      </c>
      <c r="H38" s="1" t="s">
        <v>477</v>
      </c>
      <c r="I38" s="1" t="s">
        <v>692</v>
      </c>
      <c r="J38" s="1" t="s">
        <v>30</v>
      </c>
      <c r="K38" s="1" t="s">
        <v>668</v>
      </c>
      <c r="L38" s="1" t="s">
        <v>668</v>
      </c>
      <c r="M38" s="1" t="s">
        <v>480</v>
      </c>
      <c r="N38" s="1" t="s">
        <v>480</v>
      </c>
      <c r="O38" s="1" t="s">
        <v>481</v>
      </c>
      <c r="P38" s="1" t="s">
        <v>482</v>
      </c>
      <c r="Q38" s="1" t="s">
        <v>483</v>
      </c>
      <c r="R38" s="1" t="s">
        <v>693</v>
      </c>
      <c r="S38" s="1" t="s">
        <v>485</v>
      </c>
      <c r="T38" s="1" t="s">
        <v>486</v>
      </c>
      <c r="U38" s="1" t="s">
        <v>487</v>
      </c>
      <c r="V38" s="1" t="s">
        <v>664</v>
      </c>
    </row>
    <row r="39" s="1" customFormat="1" spans="1:22">
      <c r="A39" s="3">
        <v>999222230886664</v>
      </c>
      <c r="B39" s="1" t="s">
        <v>688</v>
      </c>
      <c r="C39" s="1" t="s">
        <v>694</v>
      </c>
      <c r="D39" s="1" t="s">
        <v>695</v>
      </c>
      <c r="E39" s="1" t="s">
        <v>696</v>
      </c>
      <c r="F39" s="1" t="s">
        <v>688</v>
      </c>
      <c r="G39" s="1" t="s">
        <v>657</v>
      </c>
      <c r="H39" s="1" t="s">
        <v>477</v>
      </c>
      <c r="I39" s="1" t="s">
        <v>697</v>
      </c>
      <c r="J39" s="1" t="s">
        <v>30</v>
      </c>
      <c r="K39" s="1" t="s">
        <v>698</v>
      </c>
      <c r="L39" s="1" t="s">
        <v>698</v>
      </c>
      <c r="M39" s="1" t="s">
        <v>480</v>
      </c>
      <c r="N39" s="1" t="s">
        <v>480</v>
      </c>
      <c r="O39" s="1" t="s">
        <v>481</v>
      </c>
      <c r="P39" s="1" t="s">
        <v>482</v>
      </c>
      <c r="Q39" s="1" t="s">
        <v>483</v>
      </c>
      <c r="R39" s="1" t="s">
        <v>699</v>
      </c>
      <c r="S39" s="1" t="s">
        <v>485</v>
      </c>
      <c r="T39" s="1" t="s">
        <v>486</v>
      </c>
      <c r="U39" s="1" t="s">
        <v>487</v>
      </c>
      <c r="V39" s="1" t="s">
        <v>664</v>
      </c>
    </row>
    <row r="40" s="1" customFormat="1" spans="1:22">
      <c r="A40" s="3">
        <v>999222226978175</v>
      </c>
      <c r="B40" s="1" t="s">
        <v>688</v>
      </c>
      <c r="C40" s="1" t="s">
        <v>700</v>
      </c>
      <c r="D40" s="1" t="s">
        <v>642</v>
      </c>
      <c r="E40" s="1" t="s">
        <v>701</v>
      </c>
      <c r="F40" s="1" t="s">
        <v>619</v>
      </c>
      <c r="G40" s="1" t="s">
        <v>588</v>
      </c>
      <c r="H40" s="1" t="s">
        <v>477</v>
      </c>
      <c r="I40" s="1" t="s">
        <v>702</v>
      </c>
      <c r="J40" s="1" t="s">
        <v>30</v>
      </c>
      <c r="K40" s="1" t="s">
        <v>680</v>
      </c>
      <c r="L40" s="1" t="s">
        <v>680</v>
      </c>
      <c r="M40" s="1" t="s">
        <v>480</v>
      </c>
      <c r="N40" s="1" t="s">
        <v>480</v>
      </c>
      <c r="O40" s="1" t="s">
        <v>481</v>
      </c>
      <c r="P40" s="1" t="s">
        <v>482</v>
      </c>
      <c r="Q40" s="1" t="s">
        <v>483</v>
      </c>
      <c r="R40" s="1" t="s">
        <v>703</v>
      </c>
      <c r="S40" s="1" t="s">
        <v>485</v>
      </c>
      <c r="T40" s="1" t="s">
        <v>486</v>
      </c>
      <c r="U40" s="1" t="s">
        <v>487</v>
      </c>
      <c r="V40" s="1" t="s">
        <v>488</v>
      </c>
    </row>
    <row r="41" s="1" customFormat="1" spans="1:22">
      <c r="A41" s="3">
        <v>999222226669453</v>
      </c>
      <c r="B41" s="1" t="s">
        <v>688</v>
      </c>
      <c r="C41" s="1" t="s">
        <v>704</v>
      </c>
      <c r="D41" s="1" t="s">
        <v>705</v>
      </c>
      <c r="E41" s="1" t="s">
        <v>706</v>
      </c>
      <c r="F41" s="1" t="s">
        <v>657</v>
      </c>
      <c r="G41" s="1" t="s">
        <v>619</v>
      </c>
      <c r="H41" s="1" t="s">
        <v>477</v>
      </c>
      <c r="I41" s="1" t="s">
        <v>707</v>
      </c>
      <c r="J41" s="1" t="s">
        <v>30</v>
      </c>
      <c r="K41" s="1" t="s">
        <v>708</v>
      </c>
      <c r="L41" s="1" t="s">
        <v>708</v>
      </c>
      <c r="M41" s="1" t="s">
        <v>480</v>
      </c>
      <c r="N41" s="1" t="s">
        <v>480</v>
      </c>
      <c r="O41" s="1" t="s">
        <v>481</v>
      </c>
      <c r="P41" s="1" t="s">
        <v>482</v>
      </c>
      <c r="Q41" s="1" t="s">
        <v>483</v>
      </c>
      <c r="R41" s="1" t="s">
        <v>709</v>
      </c>
      <c r="S41" s="1" t="s">
        <v>485</v>
      </c>
      <c r="T41" s="1" t="s">
        <v>486</v>
      </c>
      <c r="U41" s="1" t="s">
        <v>553</v>
      </c>
      <c r="V41" s="1" t="s">
        <v>710</v>
      </c>
    </row>
    <row r="42" s="1" customFormat="1" spans="1:22">
      <c r="A42" s="3">
        <v>999222225944996</v>
      </c>
      <c r="B42" s="1" t="s">
        <v>688</v>
      </c>
      <c r="C42" s="1" t="s">
        <v>711</v>
      </c>
      <c r="D42" s="1" t="s">
        <v>642</v>
      </c>
      <c r="E42" s="1" t="s">
        <v>712</v>
      </c>
      <c r="F42" s="1" t="s">
        <v>688</v>
      </c>
      <c r="G42" s="1" t="s">
        <v>657</v>
      </c>
      <c r="H42" s="1" t="s">
        <v>477</v>
      </c>
      <c r="I42" s="1" t="s">
        <v>713</v>
      </c>
      <c r="J42" s="1" t="s">
        <v>30</v>
      </c>
      <c r="K42" s="1" t="s">
        <v>714</v>
      </c>
      <c r="L42" s="1" t="s">
        <v>714</v>
      </c>
      <c r="M42" s="1" t="s">
        <v>480</v>
      </c>
      <c r="N42" s="1" t="s">
        <v>480</v>
      </c>
      <c r="O42" s="1" t="s">
        <v>481</v>
      </c>
      <c r="P42" s="1" t="s">
        <v>482</v>
      </c>
      <c r="Q42" s="1" t="s">
        <v>483</v>
      </c>
      <c r="R42" s="1" t="s">
        <v>715</v>
      </c>
      <c r="S42" s="1" t="s">
        <v>485</v>
      </c>
      <c r="T42" s="1" t="s">
        <v>486</v>
      </c>
      <c r="U42" s="1" t="s">
        <v>487</v>
      </c>
      <c r="V42" s="1" t="s">
        <v>488</v>
      </c>
    </row>
    <row r="43" s="1" customFormat="1" spans="1:22">
      <c r="A43" s="3">
        <v>999222222717041</v>
      </c>
      <c r="B43" s="1" t="s">
        <v>688</v>
      </c>
      <c r="C43" s="1" t="s">
        <v>716</v>
      </c>
      <c r="D43" s="1" t="s">
        <v>717</v>
      </c>
      <c r="E43" s="1" t="s">
        <v>718</v>
      </c>
      <c r="F43" s="1" t="s">
        <v>588</v>
      </c>
      <c r="G43" s="1" t="s">
        <v>560</v>
      </c>
      <c r="H43" s="1" t="s">
        <v>477</v>
      </c>
      <c r="I43" s="1" t="s">
        <v>719</v>
      </c>
      <c r="J43" s="1" t="s">
        <v>30</v>
      </c>
      <c r="K43" s="1" t="s">
        <v>500</v>
      </c>
      <c r="L43" s="1" t="s">
        <v>500</v>
      </c>
      <c r="M43" s="1" t="s">
        <v>480</v>
      </c>
      <c r="N43" s="1" t="s">
        <v>480</v>
      </c>
      <c r="O43" s="1" t="s">
        <v>481</v>
      </c>
      <c r="P43" s="1" t="s">
        <v>482</v>
      </c>
      <c r="Q43" s="1" t="s">
        <v>483</v>
      </c>
      <c r="R43" s="1" t="s">
        <v>720</v>
      </c>
      <c r="S43" s="1" t="s">
        <v>485</v>
      </c>
      <c r="T43" s="1" t="s">
        <v>486</v>
      </c>
      <c r="U43" s="1" t="s">
        <v>487</v>
      </c>
      <c r="V43" s="1" t="s">
        <v>664</v>
      </c>
    </row>
    <row r="44" s="1" customFormat="1" spans="1:22">
      <c r="A44" s="3">
        <v>999222212557333</v>
      </c>
      <c r="B44" s="1" t="s">
        <v>721</v>
      </c>
      <c r="C44" s="1" t="s">
        <v>722</v>
      </c>
      <c r="D44" s="1" t="s">
        <v>683</v>
      </c>
      <c r="E44" s="1" t="s">
        <v>723</v>
      </c>
      <c r="F44" s="1" t="s">
        <v>471</v>
      </c>
      <c r="G44" s="1" t="s">
        <v>476</v>
      </c>
      <c r="H44" s="1" t="s">
        <v>477</v>
      </c>
      <c r="I44" s="1" t="s">
        <v>724</v>
      </c>
      <c r="J44" s="1" t="s">
        <v>30</v>
      </c>
      <c r="K44" s="1" t="s">
        <v>686</v>
      </c>
      <c r="L44" s="1" t="s">
        <v>686</v>
      </c>
      <c r="M44" s="1" t="s">
        <v>480</v>
      </c>
      <c r="N44" s="1" t="s">
        <v>480</v>
      </c>
      <c r="O44" s="1" t="s">
        <v>481</v>
      </c>
      <c r="P44" s="1" t="s">
        <v>482</v>
      </c>
      <c r="Q44" s="1" t="s">
        <v>483</v>
      </c>
      <c r="R44" s="1" t="s">
        <v>725</v>
      </c>
      <c r="S44" s="1" t="s">
        <v>485</v>
      </c>
      <c r="T44" s="1" t="s">
        <v>486</v>
      </c>
      <c r="U44" s="1" t="s">
        <v>553</v>
      </c>
      <c r="V44" s="1" t="s">
        <v>664</v>
      </c>
    </row>
    <row r="45" s="1" customFormat="1" spans="1:22">
      <c r="A45" s="3">
        <v>999222196301055</v>
      </c>
      <c r="B45" s="1" t="s">
        <v>726</v>
      </c>
      <c r="C45" s="1" t="s">
        <v>727</v>
      </c>
      <c r="D45" s="1" t="s">
        <v>728</v>
      </c>
      <c r="E45" s="1" t="s">
        <v>729</v>
      </c>
      <c r="F45" s="1" t="s">
        <v>588</v>
      </c>
      <c r="G45" s="1" t="s">
        <v>560</v>
      </c>
      <c r="H45" s="1" t="s">
        <v>477</v>
      </c>
      <c r="I45" s="1" t="s">
        <v>730</v>
      </c>
      <c r="J45" s="1" t="s">
        <v>30</v>
      </c>
      <c r="K45" s="1" t="s">
        <v>731</v>
      </c>
      <c r="L45" s="1" t="s">
        <v>731</v>
      </c>
      <c r="M45" s="1" t="s">
        <v>480</v>
      </c>
      <c r="N45" s="1" t="s">
        <v>480</v>
      </c>
      <c r="O45" s="1" t="s">
        <v>481</v>
      </c>
      <c r="P45" s="1" t="s">
        <v>482</v>
      </c>
      <c r="Q45" s="1" t="s">
        <v>483</v>
      </c>
      <c r="R45" s="1" t="s">
        <v>732</v>
      </c>
      <c r="S45" s="1" t="s">
        <v>485</v>
      </c>
      <c r="T45" s="1" t="s">
        <v>486</v>
      </c>
      <c r="U45" s="1" t="s">
        <v>553</v>
      </c>
      <c r="V45" s="1" t="s">
        <v>541</v>
      </c>
    </row>
    <row r="46" s="1" customFormat="1" spans="1:22">
      <c r="A46" s="3">
        <v>999222193832095</v>
      </c>
      <c r="B46" s="1" t="s">
        <v>726</v>
      </c>
      <c r="C46" s="1" t="s">
        <v>733</v>
      </c>
      <c r="D46" s="1" t="s">
        <v>734</v>
      </c>
      <c r="E46" s="1" t="s">
        <v>735</v>
      </c>
      <c r="F46" s="1" t="s">
        <v>502</v>
      </c>
      <c r="G46" s="1" t="s">
        <v>475</v>
      </c>
      <c r="H46" s="1" t="s">
        <v>477</v>
      </c>
      <c r="I46" s="1" t="s">
        <v>736</v>
      </c>
      <c r="J46" s="1" t="s">
        <v>30</v>
      </c>
      <c r="K46" s="1" t="s">
        <v>737</v>
      </c>
      <c r="L46" s="1" t="s">
        <v>737</v>
      </c>
      <c r="M46" s="1" t="s">
        <v>480</v>
      </c>
      <c r="N46" s="1" t="s">
        <v>480</v>
      </c>
      <c r="O46" s="1" t="s">
        <v>481</v>
      </c>
      <c r="P46" s="1" t="s">
        <v>482</v>
      </c>
      <c r="Q46" s="1" t="s">
        <v>483</v>
      </c>
      <c r="R46" s="1" t="s">
        <v>738</v>
      </c>
      <c r="S46" s="1" t="s">
        <v>485</v>
      </c>
      <c r="T46" s="1" t="s">
        <v>486</v>
      </c>
      <c r="U46" s="1" t="s">
        <v>553</v>
      </c>
      <c r="V46" s="1" t="s">
        <v>495</v>
      </c>
    </row>
    <row r="47" s="1" customFormat="1" spans="1:22">
      <c r="A47" s="3">
        <v>999222188099593</v>
      </c>
      <c r="B47" s="1" t="s">
        <v>726</v>
      </c>
      <c r="C47" s="1" t="s">
        <v>739</v>
      </c>
      <c r="D47" s="1" t="s">
        <v>690</v>
      </c>
      <c r="E47" s="1" t="s">
        <v>740</v>
      </c>
      <c r="F47" s="1" t="s">
        <v>657</v>
      </c>
      <c r="G47" s="1" t="s">
        <v>588</v>
      </c>
      <c r="H47" s="1" t="s">
        <v>477</v>
      </c>
      <c r="I47" s="1" t="s">
        <v>741</v>
      </c>
      <c r="J47" s="1" t="s">
        <v>30</v>
      </c>
      <c r="K47" s="1" t="s">
        <v>551</v>
      </c>
      <c r="L47" s="1" t="s">
        <v>551</v>
      </c>
      <c r="M47" s="1" t="s">
        <v>480</v>
      </c>
      <c r="N47" s="1" t="s">
        <v>480</v>
      </c>
      <c r="O47" s="1" t="s">
        <v>481</v>
      </c>
      <c r="P47" s="1" t="s">
        <v>482</v>
      </c>
      <c r="Q47" s="1" t="s">
        <v>483</v>
      </c>
      <c r="R47" s="1" t="s">
        <v>742</v>
      </c>
      <c r="S47" s="1" t="s">
        <v>485</v>
      </c>
      <c r="T47" s="1" t="s">
        <v>486</v>
      </c>
      <c r="U47" s="1" t="s">
        <v>487</v>
      </c>
      <c r="V47" s="1" t="s">
        <v>664</v>
      </c>
    </row>
    <row r="48" s="1" customFormat="1" spans="1:22">
      <c r="A48" s="3">
        <v>999222174363992</v>
      </c>
      <c r="B48" s="1" t="s">
        <v>743</v>
      </c>
      <c r="C48" s="1" t="s">
        <v>744</v>
      </c>
      <c r="D48" s="1" t="s">
        <v>745</v>
      </c>
      <c r="E48" s="1" t="s">
        <v>746</v>
      </c>
      <c r="F48" s="1" t="s">
        <v>502</v>
      </c>
      <c r="G48" s="1" t="s">
        <v>475</v>
      </c>
      <c r="H48" s="1" t="s">
        <v>477</v>
      </c>
      <c r="I48" s="1" t="s">
        <v>747</v>
      </c>
      <c r="J48" s="1" t="s">
        <v>30</v>
      </c>
      <c r="K48" s="1" t="s">
        <v>748</v>
      </c>
      <c r="L48" s="1" t="s">
        <v>748</v>
      </c>
      <c r="M48" s="1" t="s">
        <v>480</v>
      </c>
      <c r="N48" s="1" t="s">
        <v>480</v>
      </c>
      <c r="O48" s="1" t="s">
        <v>481</v>
      </c>
      <c r="P48" s="1" t="s">
        <v>482</v>
      </c>
      <c r="Q48" s="1" t="s">
        <v>483</v>
      </c>
      <c r="R48" s="1" t="s">
        <v>749</v>
      </c>
      <c r="S48" s="1" t="s">
        <v>485</v>
      </c>
      <c r="T48" s="1" t="s">
        <v>486</v>
      </c>
      <c r="U48" s="1" t="s">
        <v>553</v>
      </c>
      <c r="V48" s="1" t="s">
        <v>495</v>
      </c>
    </row>
    <row r="49" s="1" customFormat="1" spans="1:22">
      <c r="A49" s="3">
        <v>999222173325584</v>
      </c>
      <c r="B49" s="1" t="s">
        <v>743</v>
      </c>
      <c r="C49" s="1" t="s">
        <v>750</v>
      </c>
      <c r="D49" s="1" t="s">
        <v>751</v>
      </c>
      <c r="E49" s="1" t="s">
        <v>752</v>
      </c>
      <c r="F49" s="1" t="s">
        <v>721</v>
      </c>
      <c r="G49" s="1" t="s">
        <v>619</v>
      </c>
      <c r="H49" s="1" t="s">
        <v>477</v>
      </c>
      <c r="I49" s="1" t="s">
        <v>753</v>
      </c>
      <c r="J49" s="1" t="s">
        <v>30</v>
      </c>
      <c r="K49" s="1" t="s">
        <v>754</v>
      </c>
      <c r="L49" s="1" t="s">
        <v>754</v>
      </c>
      <c r="M49" s="1" t="s">
        <v>480</v>
      </c>
      <c r="N49" s="1" t="s">
        <v>480</v>
      </c>
      <c r="O49" s="1" t="s">
        <v>481</v>
      </c>
      <c r="P49" s="1" t="s">
        <v>482</v>
      </c>
      <c r="Q49" s="1" t="s">
        <v>483</v>
      </c>
      <c r="R49" s="1" t="s">
        <v>755</v>
      </c>
      <c r="S49" s="1" t="s">
        <v>485</v>
      </c>
      <c r="T49" s="1" t="s">
        <v>486</v>
      </c>
      <c r="U49" s="1" t="s">
        <v>487</v>
      </c>
      <c r="V49" s="1" t="s">
        <v>676</v>
      </c>
    </row>
    <row r="50" s="1" customFormat="1" spans="1:22">
      <c r="A50" s="3">
        <v>999222172979700</v>
      </c>
      <c r="B50" s="1" t="s">
        <v>743</v>
      </c>
      <c r="C50" s="1" t="s">
        <v>756</v>
      </c>
      <c r="D50" s="1" t="s">
        <v>757</v>
      </c>
      <c r="E50" s="1" t="s">
        <v>758</v>
      </c>
      <c r="F50" s="1" t="s">
        <v>619</v>
      </c>
      <c r="G50" s="1" t="s">
        <v>510</v>
      </c>
      <c r="H50" s="1" t="s">
        <v>477</v>
      </c>
      <c r="I50" s="1" t="s">
        <v>759</v>
      </c>
      <c r="J50" s="1" t="s">
        <v>30</v>
      </c>
      <c r="K50" s="1" t="s">
        <v>760</v>
      </c>
      <c r="L50" s="1" t="s">
        <v>760</v>
      </c>
      <c r="M50" s="1" t="s">
        <v>480</v>
      </c>
      <c r="N50" s="1" t="s">
        <v>480</v>
      </c>
      <c r="O50" s="1" t="s">
        <v>481</v>
      </c>
      <c r="P50" s="1" t="s">
        <v>482</v>
      </c>
      <c r="Q50" s="1" t="s">
        <v>483</v>
      </c>
      <c r="R50" s="1" t="s">
        <v>761</v>
      </c>
      <c r="S50" s="1" t="s">
        <v>485</v>
      </c>
      <c r="T50" s="1" t="s">
        <v>486</v>
      </c>
      <c r="U50" s="1" t="s">
        <v>553</v>
      </c>
      <c r="V50" s="1" t="s">
        <v>664</v>
      </c>
    </row>
    <row r="51" s="1" customFormat="1" spans="1:22">
      <c r="A51" s="3">
        <v>999222171680716</v>
      </c>
      <c r="B51" s="1" t="s">
        <v>762</v>
      </c>
      <c r="C51" s="1" t="s">
        <v>763</v>
      </c>
      <c r="D51" s="1" t="s">
        <v>764</v>
      </c>
      <c r="E51" s="1" t="s">
        <v>765</v>
      </c>
      <c r="F51" s="1" t="s">
        <v>721</v>
      </c>
      <c r="G51" s="1" t="s">
        <v>619</v>
      </c>
      <c r="H51" s="1" t="s">
        <v>477</v>
      </c>
      <c r="I51" s="1" t="s">
        <v>766</v>
      </c>
      <c r="J51" s="1" t="s">
        <v>30</v>
      </c>
      <c r="K51" s="1" t="s">
        <v>767</v>
      </c>
      <c r="L51" s="1" t="s">
        <v>767</v>
      </c>
      <c r="M51" s="1" t="s">
        <v>480</v>
      </c>
      <c r="N51" s="1" t="s">
        <v>480</v>
      </c>
      <c r="O51" s="1" t="s">
        <v>481</v>
      </c>
      <c r="P51" s="1" t="s">
        <v>482</v>
      </c>
      <c r="Q51" s="1" t="s">
        <v>483</v>
      </c>
      <c r="R51" s="1" t="s">
        <v>768</v>
      </c>
      <c r="S51" s="1" t="s">
        <v>485</v>
      </c>
      <c r="T51" s="1" t="s">
        <v>486</v>
      </c>
      <c r="U51" s="1" t="s">
        <v>553</v>
      </c>
      <c r="V51" s="1" t="s">
        <v>664</v>
      </c>
    </row>
    <row r="52" s="1" customFormat="1" spans="1:22">
      <c r="A52" s="3">
        <v>999222167130390</v>
      </c>
      <c r="B52" s="1" t="s">
        <v>762</v>
      </c>
      <c r="C52" s="1" t="s">
        <v>769</v>
      </c>
      <c r="D52" s="1" t="s">
        <v>757</v>
      </c>
      <c r="E52" s="1" t="s">
        <v>770</v>
      </c>
      <c r="F52" s="1" t="s">
        <v>688</v>
      </c>
      <c r="G52" s="1" t="s">
        <v>588</v>
      </c>
      <c r="H52" s="1" t="s">
        <v>477</v>
      </c>
      <c r="I52" s="1" t="s">
        <v>771</v>
      </c>
      <c r="J52" s="1" t="s">
        <v>30</v>
      </c>
      <c r="K52" s="1" t="s">
        <v>772</v>
      </c>
      <c r="L52" s="1" t="s">
        <v>772</v>
      </c>
      <c r="M52" s="1" t="s">
        <v>480</v>
      </c>
      <c r="N52" s="1" t="s">
        <v>480</v>
      </c>
      <c r="O52" s="1" t="s">
        <v>481</v>
      </c>
      <c r="P52" s="1" t="s">
        <v>482</v>
      </c>
      <c r="Q52" s="1" t="s">
        <v>483</v>
      </c>
      <c r="R52" s="1" t="s">
        <v>773</v>
      </c>
      <c r="S52" s="1" t="s">
        <v>485</v>
      </c>
      <c r="T52" s="1" t="s">
        <v>486</v>
      </c>
      <c r="U52" s="1" t="s">
        <v>553</v>
      </c>
      <c r="V52" s="1" t="s">
        <v>664</v>
      </c>
    </row>
    <row r="53" s="1" customFormat="1" spans="1:22">
      <c r="A53" s="3">
        <v>999222151737082</v>
      </c>
      <c r="B53" s="1" t="s">
        <v>774</v>
      </c>
      <c r="C53" s="1" t="s">
        <v>775</v>
      </c>
      <c r="D53" s="1" t="s">
        <v>776</v>
      </c>
      <c r="E53" s="1" t="s">
        <v>777</v>
      </c>
      <c r="F53" s="1" t="s">
        <v>510</v>
      </c>
      <c r="G53" s="1" t="s">
        <v>471</v>
      </c>
      <c r="H53" s="1" t="s">
        <v>477</v>
      </c>
      <c r="I53" s="1" t="s">
        <v>778</v>
      </c>
      <c r="J53" s="1" t="s">
        <v>30</v>
      </c>
      <c r="K53" s="1" t="s">
        <v>779</v>
      </c>
      <c r="L53" s="1" t="s">
        <v>779</v>
      </c>
      <c r="M53" s="1" t="s">
        <v>480</v>
      </c>
      <c r="N53" s="1" t="s">
        <v>480</v>
      </c>
      <c r="O53" s="1" t="s">
        <v>481</v>
      </c>
      <c r="P53" s="1" t="s">
        <v>482</v>
      </c>
      <c r="Q53" s="1" t="s">
        <v>483</v>
      </c>
      <c r="R53" s="1" t="s">
        <v>780</v>
      </c>
      <c r="S53" s="1" t="s">
        <v>485</v>
      </c>
      <c r="T53" s="1" t="s">
        <v>486</v>
      </c>
      <c r="U53" s="1" t="s">
        <v>553</v>
      </c>
      <c r="V53" s="1" t="s">
        <v>664</v>
      </c>
    </row>
    <row r="54" s="1" customFormat="1" spans="1:22">
      <c r="A54" s="3">
        <v>999222142029258</v>
      </c>
      <c r="B54" s="1" t="s">
        <v>781</v>
      </c>
      <c r="C54" s="1" t="s">
        <v>782</v>
      </c>
      <c r="D54" s="1" t="s">
        <v>783</v>
      </c>
      <c r="E54" s="1" t="s">
        <v>784</v>
      </c>
      <c r="F54" s="1" t="s">
        <v>588</v>
      </c>
      <c r="G54" s="1" t="s">
        <v>510</v>
      </c>
      <c r="H54" s="1" t="s">
        <v>477</v>
      </c>
      <c r="I54" s="1" t="s">
        <v>785</v>
      </c>
      <c r="J54" s="1" t="s">
        <v>30</v>
      </c>
      <c r="K54" s="1" t="s">
        <v>754</v>
      </c>
      <c r="L54" s="1" t="s">
        <v>754</v>
      </c>
      <c r="M54" s="1" t="s">
        <v>480</v>
      </c>
      <c r="N54" s="1" t="s">
        <v>480</v>
      </c>
      <c r="O54" s="1" t="s">
        <v>481</v>
      </c>
      <c r="P54" s="1" t="s">
        <v>482</v>
      </c>
      <c r="Q54" s="1" t="s">
        <v>483</v>
      </c>
      <c r="R54" s="1" t="s">
        <v>786</v>
      </c>
      <c r="S54" s="1" t="s">
        <v>485</v>
      </c>
      <c r="T54" s="1" t="s">
        <v>486</v>
      </c>
      <c r="U54" s="1" t="s">
        <v>487</v>
      </c>
      <c r="V54" s="1" t="s">
        <v>664</v>
      </c>
    </row>
    <row r="55" s="1" customFormat="1" spans="1:22">
      <c r="A55" s="3">
        <v>999222135677300</v>
      </c>
      <c r="B55" s="1" t="s">
        <v>781</v>
      </c>
      <c r="C55" s="1" t="s">
        <v>787</v>
      </c>
      <c r="D55" s="1" t="s">
        <v>788</v>
      </c>
      <c r="E55" s="1" t="s">
        <v>789</v>
      </c>
      <c r="F55" s="1" t="s">
        <v>688</v>
      </c>
      <c r="G55" s="1" t="s">
        <v>588</v>
      </c>
      <c r="H55" s="1" t="s">
        <v>477</v>
      </c>
      <c r="I55" s="1" t="s">
        <v>790</v>
      </c>
      <c r="J55" s="1" t="s">
        <v>30</v>
      </c>
      <c r="K55" s="1" t="s">
        <v>791</v>
      </c>
      <c r="L55" s="1" t="s">
        <v>791</v>
      </c>
      <c r="M55" s="1" t="s">
        <v>480</v>
      </c>
      <c r="N55" s="1" t="s">
        <v>480</v>
      </c>
      <c r="O55" s="1" t="s">
        <v>481</v>
      </c>
      <c r="P55" s="1" t="s">
        <v>482</v>
      </c>
      <c r="Q55" s="1" t="s">
        <v>483</v>
      </c>
      <c r="R55" s="1" t="s">
        <v>792</v>
      </c>
      <c r="S55" s="1" t="s">
        <v>485</v>
      </c>
      <c r="T55" s="1" t="s">
        <v>486</v>
      </c>
      <c r="U55" s="1" t="s">
        <v>487</v>
      </c>
      <c r="V55" s="1" t="s">
        <v>664</v>
      </c>
    </row>
    <row r="56" s="1" customFormat="1" spans="1:22">
      <c r="A56" s="3">
        <v>999222135598049</v>
      </c>
      <c r="B56" s="1" t="s">
        <v>781</v>
      </c>
      <c r="C56" s="1" t="s">
        <v>793</v>
      </c>
      <c r="D56" s="1" t="s">
        <v>794</v>
      </c>
      <c r="E56" s="1" t="s">
        <v>795</v>
      </c>
      <c r="F56" s="1" t="s">
        <v>510</v>
      </c>
      <c r="G56" s="1" t="s">
        <v>471</v>
      </c>
      <c r="H56" s="1" t="s">
        <v>477</v>
      </c>
      <c r="I56" s="1" t="s">
        <v>796</v>
      </c>
      <c r="J56" s="1" t="s">
        <v>30</v>
      </c>
      <c r="K56" s="1" t="s">
        <v>797</v>
      </c>
      <c r="L56" s="1" t="s">
        <v>797</v>
      </c>
      <c r="M56" s="1" t="s">
        <v>480</v>
      </c>
      <c r="N56" s="1" t="s">
        <v>480</v>
      </c>
      <c r="O56" s="1" t="s">
        <v>481</v>
      </c>
      <c r="P56" s="1" t="s">
        <v>482</v>
      </c>
      <c r="Q56" s="1" t="s">
        <v>483</v>
      </c>
      <c r="R56" s="1" t="s">
        <v>798</v>
      </c>
      <c r="S56" s="1" t="s">
        <v>485</v>
      </c>
      <c r="T56" s="1" t="s">
        <v>486</v>
      </c>
      <c r="U56" s="1" t="s">
        <v>553</v>
      </c>
      <c r="V56" s="1" t="s">
        <v>664</v>
      </c>
    </row>
    <row r="57" s="1" customFormat="1" spans="1:22">
      <c r="A57" s="3">
        <v>22135488527</v>
      </c>
      <c r="B57" s="1" t="s">
        <v>781</v>
      </c>
      <c r="C57" s="1" t="s">
        <v>799</v>
      </c>
      <c r="D57" s="1" t="s">
        <v>800</v>
      </c>
      <c r="E57" s="1" t="s">
        <v>801</v>
      </c>
      <c r="F57" s="1" t="s">
        <v>560</v>
      </c>
      <c r="G57" s="1" t="s">
        <v>510</v>
      </c>
      <c r="H57" s="1" t="s">
        <v>477</v>
      </c>
      <c r="I57" s="1" t="s">
        <v>802</v>
      </c>
      <c r="J57" s="1" t="s">
        <v>30</v>
      </c>
      <c r="K57" s="1" t="s">
        <v>803</v>
      </c>
      <c r="L57" s="1" t="s">
        <v>803</v>
      </c>
      <c r="M57" s="1" t="s">
        <v>480</v>
      </c>
      <c r="N57" s="1" t="s">
        <v>480</v>
      </c>
      <c r="O57" s="1" t="s">
        <v>481</v>
      </c>
      <c r="P57" s="1" t="s">
        <v>482</v>
      </c>
      <c r="Q57" s="1" t="s">
        <v>483</v>
      </c>
      <c r="R57" s="1" t="s">
        <v>804</v>
      </c>
      <c r="S57" s="1" t="s">
        <v>485</v>
      </c>
      <c r="T57" s="1" t="s">
        <v>486</v>
      </c>
      <c r="U57" s="1" t="s">
        <v>553</v>
      </c>
      <c r="V57" s="1" t="s">
        <v>495</v>
      </c>
    </row>
    <row r="58" s="1" customFormat="1" spans="1:22">
      <c r="A58" s="3">
        <v>999222135370616</v>
      </c>
      <c r="B58" s="1" t="s">
        <v>781</v>
      </c>
      <c r="C58" s="1" t="s">
        <v>805</v>
      </c>
      <c r="D58" s="1" t="s">
        <v>764</v>
      </c>
      <c r="E58" s="1" t="s">
        <v>806</v>
      </c>
      <c r="F58" s="1" t="s">
        <v>471</v>
      </c>
      <c r="G58" s="1" t="s">
        <v>475</v>
      </c>
      <c r="H58" s="1" t="s">
        <v>477</v>
      </c>
      <c r="I58" s="1" t="s">
        <v>807</v>
      </c>
      <c r="J58" s="1" t="s">
        <v>30</v>
      </c>
      <c r="K58" s="1" t="s">
        <v>748</v>
      </c>
      <c r="L58" s="1" t="s">
        <v>748</v>
      </c>
      <c r="M58" s="1" t="s">
        <v>480</v>
      </c>
      <c r="N58" s="1" t="s">
        <v>480</v>
      </c>
      <c r="O58" s="1" t="s">
        <v>481</v>
      </c>
      <c r="P58" s="1" t="s">
        <v>482</v>
      </c>
      <c r="Q58" s="1" t="s">
        <v>483</v>
      </c>
      <c r="R58" s="1" t="s">
        <v>808</v>
      </c>
      <c r="S58" s="1" t="s">
        <v>485</v>
      </c>
      <c r="T58" s="1" t="s">
        <v>486</v>
      </c>
      <c r="U58" s="1" t="s">
        <v>553</v>
      </c>
      <c r="V58" s="1" t="s">
        <v>664</v>
      </c>
    </row>
    <row r="59" s="1" customFormat="1" spans="1:22">
      <c r="A59" s="3">
        <v>999222132382079</v>
      </c>
      <c r="B59" s="1" t="s">
        <v>809</v>
      </c>
      <c r="C59" s="1" t="s">
        <v>810</v>
      </c>
      <c r="D59" s="1" t="s">
        <v>794</v>
      </c>
      <c r="E59" s="1" t="s">
        <v>811</v>
      </c>
      <c r="F59" s="1" t="s">
        <v>560</v>
      </c>
      <c r="G59" s="1" t="s">
        <v>502</v>
      </c>
      <c r="H59" s="1" t="s">
        <v>477</v>
      </c>
      <c r="I59" s="1" t="s">
        <v>812</v>
      </c>
      <c r="J59" s="1" t="s">
        <v>30</v>
      </c>
      <c r="K59" s="1" t="s">
        <v>813</v>
      </c>
      <c r="L59" s="1" t="s">
        <v>813</v>
      </c>
      <c r="M59" s="1" t="s">
        <v>480</v>
      </c>
      <c r="N59" s="1" t="s">
        <v>480</v>
      </c>
      <c r="O59" s="1" t="s">
        <v>481</v>
      </c>
      <c r="P59" s="1" t="s">
        <v>482</v>
      </c>
      <c r="Q59" s="1" t="s">
        <v>483</v>
      </c>
      <c r="R59" s="1" t="s">
        <v>814</v>
      </c>
      <c r="S59" s="1" t="s">
        <v>485</v>
      </c>
      <c r="T59" s="1" t="s">
        <v>486</v>
      </c>
      <c r="U59" s="1" t="s">
        <v>553</v>
      </c>
      <c r="V59" s="1" t="s">
        <v>664</v>
      </c>
    </row>
    <row r="60" s="1" customFormat="1" spans="1:22">
      <c r="A60" s="3">
        <v>999222126133068</v>
      </c>
      <c r="B60" s="1" t="s">
        <v>809</v>
      </c>
      <c r="C60" s="1" t="s">
        <v>815</v>
      </c>
      <c r="D60" s="1" t="s">
        <v>816</v>
      </c>
      <c r="E60" s="1" t="s">
        <v>817</v>
      </c>
      <c r="F60" s="1" t="s">
        <v>471</v>
      </c>
      <c r="G60" s="1" t="s">
        <v>475</v>
      </c>
      <c r="H60" s="1" t="s">
        <v>477</v>
      </c>
      <c r="I60" s="1" t="s">
        <v>818</v>
      </c>
      <c r="J60" s="1" t="s">
        <v>30</v>
      </c>
      <c r="K60" s="1" t="s">
        <v>819</v>
      </c>
      <c r="L60" s="1" t="s">
        <v>819</v>
      </c>
      <c r="M60" s="1" t="s">
        <v>480</v>
      </c>
      <c r="N60" s="1" t="s">
        <v>480</v>
      </c>
      <c r="O60" s="1" t="s">
        <v>481</v>
      </c>
      <c r="P60" s="1" t="s">
        <v>482</v>
      </c>
      <c r="Q60" s="1" t="s">
        <v>483</v>
      </c>
      <c r="R60" s="1" t="s">
        <v>820</v>
      </c>
      <c r="S60" s="1" t="s">
        <v>485</v>
      </c>
      <c r="T60" s="1" t="s">
        <v>486</v>
      </c>
      <c r="U60" s="1" t="s">
        <v>487</v>
      </c>
      <c r="V60" s="1" t="s">
        <v>599</v>
      </c>
    </row>
    <row r="61" s="1" customFormat="1" spans="1:22">
      <c r="A61" s="3">
        <v>999222124889747</v>
      </c>
      <c r="B61" s="1" t="s">
        <v>809</v>
      </c>
      <c r="C61" s="1" t="s">
        <v>821</v>
      </c>
      <c r="D61" s="1" t="s">
        <v>822</v>
      </c>
      <c r="E61" s="1" t="s">
        <v>823</v>
      </c>
      <c r="F61" s="1" t="s">
        <v>657</v>
      </c>
      <c r="G61" s="1" t="s">
        <v>588</v>
      </c>
      <c r="H61" s="1" t="s">
        <v>477</v>
      </c>
      <c r="I61" s="1" t="s">
        <v>824</v>
      </c>
      <c r="J61" s="1" t="s">
        <v>30</v>
      </c>
      <c r="K61" s="1" t="s">
        <v>825</v>
      </c>
      <c r="L61" s="1" t="s">
        <v>825</v>
      </c>
      <c r="M61" s="1" t="s">
        <v>480</v>
      </c>
      <c r="N61" s="1" t="s">
        <v>480</v>
      </c>
      <c r="O61" s="1" t="s">
        <v>481</v>
      </c>
      <c r="P61" s="1" t="s">
        <v>482</v>
      </c>
      <c r="Q61" s="1" t="s">
        <v>483</v>
      </c>
      <c r="R61" s="1" t="s">
        <v>826</v>
      </c>
      <c r="S61" s="1" t="s">
        <v>485</v>
      </c>
      <c r="T61" s="1" t="s">
        <v>486</v>
      </c>
      <c r="U61" s="1" t="s">
        <v>487</v>
      </c>
      <c r="V61" s="1" t="s">
        <v>664</v>
      </c>
    </row>
    <row r="62" s="1" customFormat="1" spans="1:22">
      <c r="A62" s="3">
        <v>999222120377204</v>
      </c>
      <c r="B62" s="1" t="s">
        <v>827</v>
      </c>
      <c r="C62" s="1" t="s">
        <v>828</v>
      </c>
      <c r="D62" s="1" t="s">
        <v>829</v>
      </c>
      <c r="E62" s="1" t="s">
        <v>830</v>
      </c>
      <c r="F62" s="1" t="s">
        <v>502</v>
      </c>
      <c r="G62" s="1" t="s">
        <v>471</v>
      </c>
      <c r="H62" s="1" t="s">
        <v>477</v>
      </c>
      <c r="I62" s="1" t="s">
        <v>831</v>
      </c>
      <c r="J62" s="1" t="s">
        <v>30</v>
      </c>
      <c r="K62" s="1" t="s">
        <v>832</v>
      </c>
      <c r="L62" s="1" t="s">
        <v>832</v>
      </c>
      <c r="M62" s="1" t="s">
        <v>480</v>
      </c>
      <c r="N62" s="1" t="s">
        <v>480</v>
      </c>
      <c r="O62" s="1" t="s">
        <v>481</v>
      </c>
      <c r="P62" s="1" t="s">
        <v>482</v>
      </c>
      <c r="Q62" s="1" t="s">
        <v>483</v>
      </c>
      <c r="R62" s="1" t="s">
        <v>833</v>
      </c>
      <c r="S62" s="1" t="s">
        <v>485</v>
      </c>
      <c r="T62" s="1" t="s">
        <v>486</v>
      </c>
      <c r="U62" s="1" t="s">
        <v>553</v>
      </c>
      <c r="V62" s="1" t="s">
        <v>495</v>
      </c>
    </row>
    <row r="63" s="1" customFormat="1" spans="1:22">
      <c r="A63" s="3">
        <v>999222068840069</v>
      </c>
      <c r="B63" s="1" t="s">
        <v>834</v>
      </c>
      <c r="C63" s="1" t="s">
        <v>835</v>
      </c>
      <c r="D63" s="1" t="s">
        <v>836</v>
      </c>
      <c r="E63" s="1" t="s">
        <v>837</v>
      </c>
      <c r="F63" s="1" t="s">
        <v>726</v>
      </c>
      <c r="G63" s="1" t="s">
        <v>619</v>
      </c>
      <c r="H63" s="1" t="s">
        <v>477</v>
      </c>
      <c r="I63" s="1" t="s">
        <v>838</v>
      </c>
      <c r="J63" s="1" t="s">
        <v>30</v>
      </c>
      <c r="K63" s="1" t="s">
        <v>839</v>
      </c>
      <c r="L63" s="1" t="s">
        <v>839</v>
      </c>
      <c r="M63" s="1" t="s">
        <v>480</v>
      </c>
      <c r="N63" s="1" t="s">
        <v>480</v>
      </c>
      <c r="O63" s="1" t="s">
        <v>481</v>
      </c>
      <c r="P63" s="1" t="s">
        <v>482</v>
      </c>
      <c r="Q63" s="1" t="s">
        <v>483</v>
      </c>
      <c r="R63" s="1" t="s">
        <v>840</v>
      </c>
      <c r="S63" s="1" t="s">
        <v>485</v>
      </c>
      <c r="T63" s="1" t="s">
        <v>486</v>
      </c>
      <c r="U63" s="1" t="s">
        <v>487</v>
      </c>
      <c r="V63" s="1" t="s">
        <v>841</v>
      </c>
    </row>
    <row r="64" s="1" customFormat="1" spans="1:22">
      <c r="A64" s="3">
        <v>999222058849270</v>
      </c>
      <c r="B64" s="1" t="s">
        <v>842</v>
      </c>
      <c r="C64" s="1" t="s">
        <v>843</v>
      </c>
      <c r="D64" s="1" t="s">
        <v>844</v>
      </c>
      <c r="E64" s="1" t="s">
        <v>845</v>
      </c>
      <c r="F64" s="1" t="s">
        <v>510</v>
      </c>
      <c r="G64" s="1" t="s">
        <v>471</v>
      </c>
      <c r="H64" s="1" t="s">
        <v>477</v>
      </c>
      <c r="I64" s="1" t="s">
        <v>846</v>
      </c>
      <c r="J64" s="1" t="s">
        <v>30</v>
      </c>
      <c r="K64" s="1" t="s">
        <v>847</v>
      </c>
      <c r="L64" s="1" t="s">
        <v>847</v>
      </c>
      <c r="M64" s="1" t="s">
        <v>480</v>
      </c>
      <c r="N64" s="1" t="s">
        <v>480</v>
      </c>
      <c r="O64" s="1" t="s">
        <v>481</v>
      </c>
      <c r="P64" s="1" t="s">
        <v>482</v>
      </c>
      <c r="Q64" s="1" t="s">
        <v>483</v>
      </c>
      <c r="R64" s="1" t="s">
        <v>848</v>
      </c>
      <c r="S64" s="1" t="s">
        <v>485</v>
      </c>
      <c r="T64" s="1" t="s">
        <v>486</v>
      </c>
      <c r="U64" s="1" t="s">
        <v>553</v>
      </c>
      <c r="V64" s="1" t="s">
        <v>676</v>
      </c>
    </row>
    <row r="65" s="1" customFormat="1" spans="1:22">
      <c r="A65" s="3">
        <v>999222024675015</v>
      </c>
      <c r="B65" s="1" t="s">
        <v>849</v>
      </c>
      <c r="C65" s="1" t="s">
        <v>850</v>
      </c>
      <c r="D65" s="1" t="s">
        <v>851</v>
      </c>
      <c r="E65" s="1" t="s">
        <v>852</v>
      </c>
      <c r="F65" s="1" t="s">
        <v>688</v>
      </c>
      <c r="G65" s="1" t="s">
        <v>619</v>
      </c>
      <c r="H65" s="1" t="s">
        <v>477</v>
      </c>
      <c r="I65" s="1" t="s">
        <v>853</v>
      </c>
      <c r="J65" s="1" t="s">
        <v>30</v>
      </c>
      <c r="K65" s="1" t="s">
        <v>854</v>
      </c>
      <c r="L65" s="1" t="s">
        <v>854</v>
      </c>
      <c r="M65" s="1" t="s">
        <v>480</v>
      </c>
      <c r="N65" s="1" t="s">
        <v>480</v>
      </c>
      <c r="O65" s="1" t="s">
        <v>481</v>
      </c>
      <c r="P65" s="1" t="s">
        <v>482</v>
      </c>
      <c r="Q65" s="1" t="s">
        <v>483</v>
      </c>
      <c r="R65" s="1" t="s">
        <v>855</v>
      </c>
      <c r="S65" s="1" t="s">
        <v>485</v>
      </c>
      <c r="T65" s="1" t="s">
        <v>486</v>
      </c>
      <c r="U65" s="1" t="s">
        <v>553</v>
      </c>
      <c r="V65" s="1" t="s">
        <v>495</v>
      </c>
    </row>
    <row r="66" s="1" customFormat="1" spans="1:22">
      <c r="A66" s="3">
        <v>999221963719533</v>
      </c>
      <c r="B66" s="1" t="s">
        <v>856</v>
      </c>
      <c r="C66" s="1" t="s">
        <v>857</v>
      </c>
      <c r="D66" s="1" t="s">
        <v>858</v>
      </c>
      <c r="E66" s="1" t="s">
        <v>859</v>
      </c>
      <c r="F66" s="1" t="s">
        <v>510</v>
      </c>
      <c r="G66" s="1" t="s">
        <v>502</v>
      </c>
      <c r="H66" s="1" t="s">
        <v>477</v>
      </c>
      <c r="I66" s="1" t="s">
        <v>860</v>
      </c>
      <c r="J66" s="1" t="s">
        <v>30</v>
      </c>
      <c r="K66" s="1" t="s">
        <v>861</v>
      </c>
      <c r="L66" s="1" t="s">
        <v>861</v>
      </c>
      <c r="M66" s="1" t="s">
        <v>480</v>
      </c>
      <c r="N66" s="1" t="s">
        <v>480</v>
      </c>
      <c r="O66" s="1" t="s">
        <v>481</v>
      </c>
      <c r="P66" s="1" t="s">
        <v>482</v>
      </c>
      <c r="Q66" s="1" t="s">
        <v>483</v>
      </c>
      <c r="R66" s="1" t="s">
        <v>862</v>
      </c>
      <c r="S66" s="1" t="s">
        <v>485</v>
      </c>
      <c r="T66" s="1" t="s">
        <v>486</v>
      </c>
      <c r="U66" s="1" t="s">
        <v>487</v>
      </c>
      <c r="V66" s="1" t="s">
        <v>495</v>
      </c>
    </row>
    <row r="67" s="1" customFormat="1" spans="1:22">
      <c r="A67" s="3">
        <v>21854503586</v>
      </c>
      <c r="B67" s="1" t="s">
        <v>863</v>
      </c>
      <c r="C67" s="1" t="s">
        <v>864</v>
      </c>
      <c r="D67" s="1" t="s">
        <v>865</v>
      </c>
      <c r="E67" s="1" t="s">
        <v>866</v>
      </c>
      <c r="F67" s="1" t="s">
        <v>471</v>
      </c>
      <c r="G67" s="1" t="s">
        <v>476</v>
      </c>
      <c r="H67" s="1" t="s">
        <v>477</v>
      </c>
      <c r="I67" s="1" t="s">
        <v>867</v>
      </c>
      <c r="J67" s="1" t="s">
        <v>30</v>
      </c>
      <c r="K67" s="1" t="s">
        <v>868</v>
      </c>
      <c r="L67" s="1" t="s">
        <v>868</v>
      </c>
      <c r="M67" s="1" t="s">
        <v>480</v>
      </c>
      <c r="N67" s="1" t="s">
        <v>480</v>
      </c>
      <c r="O67" s="1" t="s">
        <v>481</v>
      </c>
      <c r="P67" s="1" t="s">
        <v>482</v>
      </c>
      <c r="Q67" s="1" t="s">
        <v>483</v>
      </c>
      <c r="R67" s="1" t="s">
        <v>869</v>
      </c>
      <c r="S67" s="1" t="s">
        <v>485</v>
      </c>
      <c r="T67" s="1" t="s">
        <v>486</v>
      </c>
      <c r="U67" s="1" t="s">
        <v>553</v>
      </c>
      <c r="V67" s="1" t="s">
        <v>664</v>
      </c>
    </row>
    <row r="68" s="1" customFormat="1" spans="1:22">
      <c r="A68" s="3">
        <v>21843965113</v>
      </c>
      <c r="B68" s="1" t="s">
        <v>870</v>
      </c>
      <c r="C68" s="1" t="s">
        <v>871</v>
      </c>
      <c r="D68" s="1" t="s">
        <v>872</v>
      </c>
      <c r="E68" s="1" t="s">
        <v>873</v>
      </c>
      <c r="F68" s="1" t="s">
        <v>510</v>
      </c>
      <c r="G68" s="1" t="s">
        <v>471</v>
      </c>
      <c r="H68" s="1" t="s">
        <v>477</v>
      </c>
      <c r="I68" s="1" t="s">
        <v>874</v>
      </c>
      <c r="J68" s="1" t="s">
        <v>30</v>
      </c>
      <c r="K68" s="1" t="s">
        <v>767</v>
      </c>
      <c r="L68" s="1" t="s">
        <v>767</v>
      </c>
      <c r="M68" s="1" t="s">
        <v>480</v>
      </c>
      <c r="N68" s="1" t="s">
        <v>480</v>
      </c>
      <c r="O68" s="1" t="s">
        <v>481</v>
      </c>
      <c r="P68" s="1" t="s">
        <v>482</v>
      </c>
      <c r="Q68" s="1" t="s">
        <v>483</v>
      </c>
      <c r="R68" s="1" t="s">
        <v>875</v>
      </c>
      <c r="S68" s="1" t="s">
        <v>485</v>
      </c>
      <c r="T68" s="1" t="s">
        <v>486</v>
      </c>
      <c r="U68" s="1" t="s">
        <v>487</v>
      </c>
      <c r="V68" s="1" t="s">
        <v>664</v>
      </c>
    </row>
    <row r="69" s="1" customFormat="1" spans="1:22">
      <c r="A69" s="3">
        <v>21839035741</v>
      </c>
      <c r="B69" s="1" t="s">
        <v>876</v>
      </c>
      <c r="C69" s="1" t="s">
        <v>877</v>
      </c>
      <c r="D69" s="1" t="s">
        <v>878</v>
      </c>
      <c r="E69" s="1" t="s">
        <v>879</v>
      </c>
      <c r="F69" s="1" t="s">
        <v>721</v>
      </c>
      <c r="G69" s="1" t="s">
        <v>657</v>
      </c>
      <c r="H69" s="1" t="s">
        <v>477</v>
      </c>
      <c r="I69" s="1" t="s">
        <v>880</v>
      </c>
      <c r="J69" s="1" t="s">
        <v>30</v>
      </c>
      <c r="K69" s="1" t="s">
        <v>819</v>
      </c>
      <c r="L69" s="1" t="s">
        <v>819</v>
      </c>
      <c r="M69" s="1" t="s">
        <v>480</v>
      </c>
      <c r="N69" s="1" t="s">
        <v>480</v>
      </c>
      <c r="O69" s="1" t="s">
        <v>481</v>
      </c>
      <c r="P69" s="1" t="s">
        <v>482</v>
      </c>
      <c r="Q69" s="1" t="s">
        <v>483</v>
      </c>
      <c r="R69" s="1" t="s">
        <v>881</v>
      </c>
      <c r="S69" s="1" t="s">
        <v>485</v>
      </c>
      <c r="T69" s="1" t="s">
        <v>486</v>
      </c>
      <c r="U69" s="1" t="s">
        <v>553</v>
      </c>
      <c r="V69" s="1" t="s">
        <v>676</v>
      </c>
    </row>
    <row r="70" s="1" customFormat="1" spans="1:22">
      <c r="A70" s="3">
        <v>21789917825</v>
      </c>
      <c r="B70" s="1" t="s">
        <v>882</v>
      </c>
      <c r="C70" s="1" t="s">
        <v>883</v>
      </c>
      <c r="D70" s="1" t="s">
        <v>884</v>
      </c>
      <c r="E70" s="1" t="s">
        <v>885</v>
      </c>
      <c r="F70" s="1" t="s">
        <v>471</v>
      </c>
      <c r="G70" s="1" t="s">
        <v>476</v>
      </c>
      <c r="H70" s="1" t="s">
        <v>477</v>
      </c>
      <c r="I70" s="1" t="s">
        <v>886</v>
      </c>
      <c r="J70" s="1" t="s">
        <v>30</v>
      </c>
      <c r="K70" s="1" t="s">
        <v>887</v>
      </c>
      <c r="L70" s="1" t="s">
        <v>887</v>
      </c>
      <c r="M70" s="1" t="s">
        <v>480</v>
      </c>
      <c r="N70" s="1" t="s">
        <v>480</v>
      </c>
      <c r="O70" s="1" t="s">
        <v>481</v>
      </c>
      <c r="P70" s="1" t="s">
        <v>482</v>
      </c>
      <c r="Q70" s="1" t="s">
        <v>483</v>
      </c>
      <c r="R70" s="1" t="s">
        <v>888</v>
      </c>
      <c r="S70" s="1" t="s">
        <v>485</v>
      </c>
      <c r="T70" s="1" t="s">
        <v>486</v>
      </c>
      <c r="U70" s="1" t="s">
        <v>553</v>
      </c>
      <c r="V70" s="1" t="s">
        <v>664</v>
      </c>
    </row>
    <row r="71" s="1" customFormat="1" spans="1:22">
      <c r="A71" s="3">
        <v>21713208168</v>
      </c>
      <c r="B71" s="1" t="s">
        <v>889</v>
      </c>
      <c r="C71" s="1" t="s">
        <v>890</v>
      </c>
      <c r="D71" s="1" t="s">
        <v>891</v>
      </c>
      <c r="E71" s="1" t="s">
        <v>892</v>
      </c>
      <c r="F71" s="1" t="s">
        <v>471</v>
      </c>
      <c r="G71" s="1" t="s">
        <v>476</v>
      </c>
      <c r="H71" s="1" t="s">
        <v>477</v>
      </c>
      <c r="I71" s="1" t="s">
        <v>893</v>
      </c>
      <c r="J71" s="1" t="s">
        <v>30</v>
      </c>
      <c r="K71" s="1" t="s">
        <v>894</v>
      </c>
      <c r="L71" s="1" t="s">
        <v>894</v>
      </c>
      <c r="M71" s="1" t="s">
        <v>480</v>
      </c>
      <c r="N71" s="1" t="s">
        <v>480</v>
      </c>
      <c r="O71" s="1" t="s">
        <v>481</v>
      </c>
      <c r="P71" s="1" t="s">
        <v>482</v>
      </c>
      <c r="Q71" s="1" t="s">
        <v>483</v>
      </c>
      <c r="R71" s="1" t="s">
        <v>895</v>
      </c>
      <c r="S71" s="1" t="s">
        <v>485</v>
      </c>
      <c r="T71" s="1" t="s">
        <v>486</v>
      </c>
      <c r="U71" s="1" t="s">
        <v>553</v>
      </c>
      <c r="V71" s="1" t="s">
        <v>495</v>
      </c>
    </row>
    <row r="72" s="1" customFormat="1" spans="1:22">
      <c r="A72" s="1" t="s">
        <v>896</v>
      </c>
      <c r="B72" s="1" t="s">
        <v>889</v>
      </c>
      <c r="C72" s="1" t="s">
        <v>897</v>
      </c>
      <c r="D72" s="1" t="s">
        <v>800</v>
      </c>
      <c r="E72" s="1" t="s">
        <v>801</v>
      </c>
      <c r="F72" s="1" t="s">
        <v>560</v>
      </c>
      <c r="G72" s="1" t="s">
        <v>510</v>
      </c>
      <c r="H72" s="1" t="s">
        <v>477</v>
      </c>
      <c r="I72" s="1" t="s">
        <v>481</v>
      </c>
      <c r="J72" s="1" t="s">
        <v>898</v>
      </c>
      <c r="K72" s="1" t="s">
        <v>481</v>
      </c>
      <c r="L72" s="1" t="s">
        <v>481</v>
      </c>
      <c r="M72" s="1" t="s">
        <v>480</v>
      </c>
      <c r="N72" s="1" t="s">
        <v>480</v>
      </c>
      <c r="O72" s="1" t="s">
        <v>481</v>
      </c>
      <c r="P72" s="1" t="s">
        <v>482</v>
      </c>
      <c r="Q72" s="1" t="s">
        <v>483</v>
      </c>
      <c r="R72" s="1" t="s">
        <v>899</v>
      </c>
      <c r="S72" s="1" t="s">
        <v>485</v>
      </c>
      <c r="T72" s="1" t="s">
        <v>486</v>
      </c>
      <c r="U72" s="1" t="s">
        <v>553</v>
      </c>
      <c r="V72" s="1" t="s">
        <v>495</v>
      </c>
    </row>
    <row r="73" s="1" customFormat="1" spans="1:22">
      <c r="A73" s="3">
        <v>21205183597</v>
      </c>
      <c r="B73" s="1" t="s">
        <v>900</v>
      </c>
      <c r="C73" s="1" t="s">
        <v>901</v>
      </c>
      <c r="D73" s="1" t="s">
        <v>902</v>
      </c>
      <c r="E73" s="1" t="s">
        <v>903</v>
      </c>
      <c r="F73" s="1" t="s">
        <v>510</v>
      </c>
      <c r="G73" s="1" t="s">
        <v>471</v>
      </c>
      <c r="H73" s="1" t="s">
        <v>477</v>
      </c>
      <c r="I73" s="1" t="s">
        <v>904</v>
      </c>
      <c r="J73" s="1" t="s">
        <v>30</v>
      </c>
      <c r="K73" s="1" t="s">
        <v>825</v>
      </c>
      <c r="L73" s="1" t="s">
        <v>825</v>
      </c>
      <c r="M73" s="1" t="s">
        <v>480</v>
      </c>
      <c r="N73" s="1" t="s">
        <v>480</v>
      </c>
      <c r="O73" s="1" t="s">
        <v>481</v>
      </c>
      <c r="P73" s="1" t="s">
        <v>482</v>
      </c>
      <c r="Q73" s="1" t="s">
        <v>483</v>
      </c>
      <c r="R73" s="1" t="s">
        <v>905</v>
      </c>
      <c r="S73" s="1" t="s">
        <v>485</v>
      </c>
      <c r="T73" s="1" t="s">
        <v>486</v>
      </c>
      <c r="U73" s="1" t="s">
        <v>487</v>
      </c>
      <c r="V73" s="1" t="s">
        <v>710</v>
      </c>
    </row>
    <row r="74" s="1" customFormat="1" spans="1:22">
      <c r="A74" s="3">
        <v>21202395012</v>
      </c>
      <c r="B74" s="1" t="s">
        <v>900</v>
      </c>
      <c r="C74" s="1" t="s">
        <v>906</v>
      </c>
      <c r="D74" s="1" t="s">
        <v>794</v>
      </c>
      <c r="E74" s="1" t="s">
        <v>907</v>
      </c>
      <c r="F74" s="1" t="s">
        <v>688</v>
      </c>
      <c r="G74" s="1" t="s">
        <v>560</v>
      </c>
      <c r="H74" s="1" t="s">
        <v>477</v>
      </c>
      <c r="I74" s="1" t="s">
        <v>908</v>
      </c>
      <c r="J74" s="1" t="s">
        <v>30</v>
      </c>
      <c r="K74" s="1" t="s">
        <v>909</v>
      </c>
      <c r="L74" s="1" t="s">
        <v>909</v>
      </c>
      <c r="M74" s="1" t="s">
        <v>480</v>
      </c>
      <c r="N74" s="1" t="s">
        <v>480</v>
      </c>
      <c r="O74" s="1" t="s">
        <v>481</v>
      </c>
      <c r="P74" s="1" t="s">
        <v>482</v>
      </c>
      <c r="Q74" s="1" t="s">
        <v>483</v>
      </c>
      <c r="R74" s="1" t="s">
        <v>910</v>
      </c>
      <c r="S74" s="1" t="s">
        <v>485</v>
      </c>
      <c r="T74" s="1" t="s">
        <v>486</v>
      </c>
      <c r="U74" s="1" t="s">
        <v>553</v>
      </c>
      <c r="V74" s="1" t="s">
        <v>664</v>
      </c>
    </row>
    <row r="75" s="1" customFormat="1" spans="1:22">
      <c r="A75" s="3">
        <v>21034712291</v>
      </c>
      <c r="B75" s="1" t="s">
        <v>911</v>
      </c>
      <c r="C75" s="1" t="s">
        <v>912</v>
      </c>
      <c r="D75" s="1" t="s">
        <v>913</v>
      </c>
      <c r="E75" s="1" t="s">
        <v>914</v>
      </c>
      <c r="F75" s="1" t="s">
        <v>475</v>
      </c>
      <c r="G75" s="1" t="s">
        <v>476</v>
      </c>
      <c r="H75" s="1" t="s">
        <v>477</v>
      </c>
      <c r="I75" s="1" t="s">
        <v>915</v>
      </c>
      <c r="J75" s="1" t="s">
        <v>30</v>
      </c>
      <c r="K75" s="1" t="s">
        <v>916</v>
      </c>
      <c r="L75" s="1" t="s">
        <v>916</v>
      </c>
      <c r="M75" s="1" t="s">
        <v>480</v>
      </c>
      <c r="N75" s="1" t="s">
        <v>480</v>
      </c>
      <c r="O75" s="1" t="s">
        <v>481</v>
      </c>
      <c r="P75" s="1" t="s">
        <v>482</v>
      </c>
      <c r="Q75" s="1" t="s">
        <v>483</v>
      </c>
      <c r="R75" s="1" t="s">
        <v>917</v>
      </c>
      <c r="S75" s="1" t="s">
        <v>485</v>
      </c>
      <c r="T75" s="1" t="s">
        <v>486</v>
      </c>
      <c r="U75" s="1" t="s">
        <v>487</v>
      </c>
      <c r="V75" s="1" t="s">
        <v>495</v>
      </c>
    </row>
    <row r="76" s="1" customFormat="1" spans="1:22">
      <c r="A76" s="3">
        <v>18954547953</v>
      </c>
      <c r="B76" s="1" t="s">
        <v>918</v>
      </c>
      <c r="C76" s="1" t="s">
        <v>919</v>
      </c>
      <c r="D76" s="1" t="s">
        <v>920</v>
      </c>
      <c r="E76" s="1" t="s">
        <v>921</v>
      </c>
      <c r="F76" s="1" t="s">
        <v>510</v>
      </c>
      <c r="G76" s="1" t="s">
        <v>471</v>
      </c>
      <c r="H76" s="1" t="s">
        <v>477</v>
      </c>
      <c r="I76" s="1" t="s">
        <v>922</v>
      </c>
      <c r="J76" s="1" t="s">
        <v>30</v>
      </c>
      <c r="K76" s="1" t="s">
        <v>923</v>
      </c>
      <c r="L76" s="1" t="s">
        <v>923</v>
      </c>
      <c r="M76" s="1" t="s">
        <v>480</v>
      </c>
      <c r="N76" s="1" t="s">
        <v>480</v>
      </c>
      <c r="O76" s="1" t="s">
        <v>481</v>
      </c>
      <c r="P76" s="1" t="s">
        <v>482</v>
      </c>
      <c r="Q76" s="1" t="s">
        <v>483</v>
      </c>
      <c r="R76" s="1" t="s">
        <v>924</v>
      </c>
      <c r="S76" s="1" t="s">
        <v>485</v>
      </c>
      <c r="T76" s="1" t="s">
        <v>486</v>
      </c>
      <c r="U76" s="1" t="s">
        <v>487</v>
      </c>
      <c r="V76" s="1" t="s">
        <v>495</v>
      </c>
    </row>
    <row r="77" s="1" customFormat="1" spans="1:22">
      <c r="A77" s="3">
        <v>18688472704</v>
      </c>
      <c r="B77" s="1" t="s">
        <v>925</v>
      </c>
      <c r="C77" s="1" t="s">
        <v>926</v>
      </c>
      <c r="D77" s="1" t="s">
        <v>927</v>
      </c>
      <c r="E77" s="1" t="s">
        <v>928</v>
      </c>
      <c r="F77" s="1" t="s">
        <v>560</v>
      </c>
      <c r="G77" s="1" t="s">
        <v>471</v>
      </c>
      <c r="H77" s="1" t="s">
        <v>477</v>
      </c>
      <c r="I77" s="1" t="s">
        <v>929</v>
      </c>
      <c r="J77" s="1" t="s">
        <v>30</v>
      </c>
      <c r="K77" s="1" t="s">
        <v>930</v>
      </c>
      <c r="L77" s="1" t="s">
        <v>930</v>
      </c>
      <c r="M77" s="1" t="s">
        <v>480</v>
      </c>
      <c r="N77" s="1" t="s">
        <v>480</v>
      </c>
      <c r="O77" s="1" t="s">
        <v>481</v>
      </c>
      <c r="P77" s="1" t="s">
        <v>482</v>
      </c>
      <c r="Q77" s="1" t="s">
        <v>483</v>
      </c>
      <c r="R77" s="1" t="s">
        <v>931</v>
      </c>
      <c r="S77" s="1" t="s">
        <v>485</v>
      </c>
      <c r="T77" s="1" t="s">
        <v>486</v>
      </c>
      <c r="U77" s="1" t="s">
        <v>487</v>
      </c>
      <c r="V77" s="1" t="s">
        <v>509</v>
      </c>
    </row>
    <row r="78" s="1" customFormat="1" spans="1:22">
      <c r="A78" s="3">
        <v>18365770163</v>
      </c>
      <c r="B78" s="1" t="s">
        <v>932</v>
      </c>
      <c r="C78" s="1" t="s">
        <v>933</v>
      </c>
      <c r="D78" s="1" t="s">
        <v>934</v>
      </c>
      <c r="E78" s="1" t="s">
        <v>935</v>
      </c>
      <c r="F78" s="1" t="s">
        <v>560</v>
      </c>
      <c r="G78" s="1" t="s">
        <v>475</v>
      </c>
      <c r="H78" s="1" t="s">
        <v>477</v>
      </c>
      <c r="I78" s="1" t="s">
        <v>936</v>
      </c>
      <c r="J78" s="1" t="s">
        <v>30</v>
      </c>
      <c r="K78" s="1" t="s">
        <v>937</v>
      </c>
      <c r="L78" s="1" t="s">
        <v>937</v>
      </c>
      <c r="M78" s="1" t="s">
        <v>480</v>
      </c>
      <c r="N78" s="1" t="s">
        <v>480</v>
      </c>
      <c r="O78" s="1" t="s">
        <v>481</v>
      </c>
      <c r="P78" s="1" t="s">
        <v>482</v>
      </c>
      <c r="Q78" s="1" t="s">
        <v>483</v>
      </c>
      <c r="R78" s="1" t="s">
        <v>938</v>
      </c>
      <c r="S78" s="1" t="s">
        <v>485</v>
      </c>
      <c r="T78" s="1" t="s">
        <v>486</v>
      </c>
      <c r="U78" s="1" t="s">
        <v>487</v>
      </c>
      <c r="V78" s="1" t="s">
        <v>664</v>
      </c>
    </row>
    <row r="79" s="1" customFormat="1" spans="1:22">
      <c r="A79" s="3">
        <v>18278666842</v>
      </c>
      <c r="B79" s="1" t="s">
        <v>939</v>
      </c>
      <c r="C79" s="1" t="s">
        <v>940</v>
      </c>
      <c r="D79" s="1" t="s">
        <v>941</v>
      </c>
      <c r="E79" s="1" t="s">
        <v>942</v>
      </c>
      <c r="F79" s="1" t="s">
        <v>471</v>
      </c>
      <c r="G79" s="1" t="s">
        <v>476</v>
      </c>
      <c r="H79" s="1" t="s">
        <v>477</v>
      </c>
      <c r="I79" s="1" t="s">
        <v>943</v>
      </c>
      <c r="J79" s="1" t="s">
        <v>30</v>
      </c>
      <c r="K79" s="1" t="s">
        <v>832</v>
      </c>
      <c r="L79" s="1" t="s">
        <v>832</v>
      </c>
      <c r="M79" s="1" t="s">
        <v>480</v>
      </c>
      <c r="N79" s="1" t="s">
        <v>480</v>
      </c>
      <c r="O79" s="1" t="s">
        <v>481</v>
      </c>
      <c r="P79" s="1" t="s">
        <v>482</v>
      </c>
      <c r="Q79" s="1" t="s">
        <v>483</v>
      </c>
      <c r="R79" s="1" t="s">
        <v>944</v>
      </c>
      <c r="S79" s="1" t="s">
        <v>485</v>
      </c>
      <c r="T79" s="1" t="s">
        <v>486</v>
      </c>
      <c r="U79" s="1" t="s">
        <v>487</v>
      </c>
      <c r="V79" s="1" t="s">
        <v>676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2023-01-28T03:13:00Z</dcterms:created>
  <dcterms:modified xsi:type="dcterms:W3CDTF">2023-02-01T03:09:39Z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A0F263C3702A4A928596E904180A4650</vt:lpwstr>
  </property>
  <property fmtid="{D5CDD505-2E9C-101B-9397-08002B2CF9AE}" pid="3" name="KSOProductBuildVer">
    <vt:lpwstr>2052-11.1.0.13703</vt:lpwstr>
  </property>
</Properties>
</file>