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1280" activeTab="6"/>
  </bookViews>
  <sheets>
    <sheet name="总表" sheetId="1" r:id="rId1"/>
    <sheet name="订单详情" sheetId="2" r:id="rId2"/>
    <sheet name="退款明细" sheetId="3" r:id="rId3"/>
    <sheet name="商家承担优惠明细" sheetId="4" r:id="rId4"/>
    <sheet name="调整金额" sheetId="5" r:id="rId5"/>
    <sheet name="公益金额明细" sheetId="6" r:id="rId6"/>
    <sheet name="对账" sheetId="7" r:id="rId7"/>
    <sheet name="HOP" sheetId="8" r:id="rId8"/>
  </sheets>
  <definedNames>
    <definedName name="_xlnm._FilterDatabase" localSheetId="6" hidden="1">对账!$1:$12</definedName>
  </definedNames>
  <calcPr calcId="144525"/>
</workbook>
</file>

<file path=xl/sharedStrings.xml><?xml version="1.0" encoding="utf-8"?>
<sst xmlns="http://schemas.openxmlformats.org/spreadsheetml/2006/main" count="695" uniqueCount="243">
  <si>
    <t>结算周期</t>
  </si>
  <si>
    <t>供应商名称</t>
  </si>
  <si>
    <t>供应商ID</t>
  </si>
  <si>
    <t>订单底价</t>
  </si>
  <si>
    <t>商家承担退款总额</t>
  </si>
  <si>
    <t>商家承担总优惠</t>
  </si>
  <si>
    <t>调整金额</t>
  </si>
  <si>
    <t>公益金额</t>
  </si>
  <si>
    <t>结算金额</t>
  </si>
  <si>
    <t>20230123-20230129</t>
  </si>
  <si>
    <t>广州汇登信息科技有限公司（预付）</t>
  </si>
  <si>
    <t>4368148</t>
  </si>
  <si>
    <t>6727.77</t>
  </si>
  <si>
    <t>0.00</t>
  </si>
  <si>
    <t>-1173.00</t>
  </si>
  <si>
    <t>5554.77</t>
  </si>
  <si>
    <t>酒店名称</t>
  </si>
  <si>
    <t>城市名称</t>
  </si>
  <si>
    <t>美团订单号</t>
  </si>
  <si>
    <t>是否打包</t>
  </si>
  <si>
    <t>入离日期</t>
  </si>
  <si>
    <t>入住房型</t>
  </si>
  <si>
    <t>入住姓名</t>
  </si>
  <si>
    <t>退间夜</t>
  </si>
  <si>
    <t>价格结算方式</t>
  </si>
  <si>
    <t>价格模式</t>
  </si>
  <si>
    <t>是否有定价权</t>
  </si>
  <si>
    <t>退款金额</t>
  </si>
  <si>
    <t>技术服务费</t>
  </si>
  <si>
    <t>商家承担退款</t>
  </si>
  <si>
    <t>代理商订单号</t>
  </si>
  <si>
    <t>酒店确认号</t>
  </si>
  <si>
    <t>商家ID</t>
  </si>
  <si>
    <t>状态</t>
  </si>
  <si>
    <t/>
  </si>
  <si>
    <t>商家承担优惠</t>
  </si>
  <si>
    <t>活动名称</t>
  </si>
  <si>
    <t>活动ID</t>
  </si>
  <si>
    <t>梅州麓湖山酒店</t>
  </si>
  <si>
    <t>4908936328926923411</t>
  </si>
  <si>
    <t>非打包</t>
  </si>
  <si>
    <t>2023-01-23~2023-01-24</t>
  </si>
  <si>
    <t>豪华双人房[入住享2大1小梅州麓湖山景区门票2大一小]</t>
  </si>
  <si>
    <t>曹文定</t>
  </si>
  <si>
    <t>【省钱月卡】酒店特惠红包</t>
  </si>
  <si>
    <t>365722100511666975</t>
  </si>
  <si>
    <t>1938173</t>
  </si>
  <si>
    <t>已确认</t>
  </si>
  <si>
    <t>-153.00</t>
  </si>
  <si>
    <t>8折特价日</t>
  </si>
  <si>
    <t>3_522797224</t>
  </si>
  <si>
    <t>4908936328124844691</t>
  </si>
  <si>
    <t>豪华大床房[入住享2大1小梅州麓湖山景区门票2大一小]</t>
  </si>
  <si>
    <t>4908936334626756976</t>
  </si>
  <si>
    <t>马小妹,吴青青</t>
  </si>
  <si>
    <t>-306.00</t>
  </si>
  <si>
    <t>1939799</t>
  </si>
  <si>
    <t>4908936309416999536</t>
  </si>
  <si>
    <t>2023-01-24~2023-01-25</t>
  </si>
  <si>
    <t>标准双床房[入住享2大1小梅州麓湖山景区门票2大一小]</t>
  </si>
  <si>
    <t>刘加祥</t>
  </si>
  <si>
    <t>-136.00</t>
  </si>
  <si>
    <t>1931680</t>
  </si>
  <si>
    <t>364066100508909655</t>
  </si>
  <si>
    <t>4908936328412695916</t>
  </si>
  <si>
    <t>2023-01-25~2023-01-26</t>
  </si>
  <si>
    <t>沙海燕</t>
  </si>
  <si>
    <t>1937565</t>
  </si>
  <si>
    <t>4908936361026993871</t>
  </si>
  <si>
    <t>2023-01-26~2023-01-27</t>
  </si>
  <si>
    <t>陈森仪</t>
  </si>
  <si>
    <t>111</t>
  </si>
  <si>
    <t>366086100518727567</t>
  </si>
  <si>
    <t>4908936376237872610</t>
  </si>
  <si>
    <t>2023-01-27~2023-01-28</t>
  </si>
  <si>
    <t>陆慧青</t>
  </si>
  <si>
    <t>新客周末专享酒店红包</t>
  </si>
  <si>
    <t>334353100525296402</t>
  </si>
  <si>
    <t>1956357</t>
  </si>
  <si>
    <t>类型</t>
  </si>
  <si>
    <t>分店名称</t>
  </si>
  <si>
    <t>原因</t>
  </si>
  <si>
    <t>订单号</t>
  </si>
  <si>
    <t>备注</t>
  </si>
  <si>
    <t>审核状态</t>
  </si>
  <si>
    <t>公益订单号</t>
  </si>
  <si>
    <t>公益组织名称</t>
  </si>
  <si>
    <t>业务发生时间</t>
  </si>
  <si>
    <t>入账时间</t>
  </si>
  <si>
    <t>订单金额</t>
  </si>
  <si>
    <t>公益方式</t>
  </si>
  <si>
    <t>公益规则</t>
  </si>
  <si>
    <t>美团点评订单号</t>
  </si>
  <si>
    <t>，</t>
  </si>
  <si>
    <t>202301222259490020</t>
  </si>
  <si>
    <t>202301222301560071</t>
  </si>
  <si>
    <t>202301231655110068</t>
  </si>
  <si>
    <t>202301192218560068</t>
  </si>
  <si>
    <t>202301222011420071</t>
  </si>
  <si>
    <t>202301261517550025</t>
  </si>
  <si>
    <t>202301271257340025</t>
  </si>
  <si>
    <t>4908936386784763734</t>
  </si>
  <si>
    <t>2023-01-28~2023-01-29</t>
  </si>
  <si>
    <t>202301291338170001</t>
  </si>
  <si>
    <t>房集：i230131095033</t>
  </si>
  <si>
    <t>总计:5554.77元</t>
  </si>
  <si>
    <t>渠道单号</t>
  </si>
  <si>
    <t>下单日期</t>
  </si>
  <si>
    <t>单号</t>
  </si>
  <si>
    <t>入住人</t>
  </si>
  <si>
    <t>入住日期</t>
  </si>
  <si>
    <t>离店日期</t>
  </si>
  <si>
    <t>结算类型</t>
  </si>
  <si>
    <t>RMB金额</t>
  </si>
  <si>
    <t>收款币种</t>
  </si>
  <si>
    <t>应入帐</t>
  </si>
  <si>
    <t>实际入账</t>
  </si>
  <si>
    <t>原币抵冲</t>
  </si>
  <si>
    <t>RMB抵冲</t>
  </si>
  <si>
    <t>优惠金额RMB</t>
  </si>
  <si>
    <t>代理商</t>
  </si>
  <si>
    <t>金蝶编码</t>
  </si>
  <si>
    <t>确认时间</t>
  </si>
  <si>
    <t>是否赔付</t>
  </si>
  <si>
    <t>签约主体</t>
  </si>
  <si>
    <t>业务线</t>
  </si>
  <si>
    <t>国家/地区</t>
  </si>
  <si>
    <t>4908936396197841317</t>
  </si>
  <si>
    <t>2023-01-28</t>
  </si>
  <si>
    <t>2985591</t>
  </si>
  <si>
    <t>星程酒店(杭州下沙金沙湖店)</t>
  </si>
  <si>
    <t>章媛媛</t>
  </si>
  <si>
    <t>2023-01-29</t>
  </si>
  <si>
    <t>退房日周结</t>
  </si>
  <si>
    <t>193.00</t>
  </si>
  <si>
    <t>RMB</t>
  </si>
  <si>
    <t>0</t>
  </si>
  <si>
    <t>美团汇登国内直连</t>
  </si>
  <si>
    <t>01.011020</t>
  </si>
  <si>
    <t>2023-01-28 21:44:33</t>
  </si>
  <si>
    <t>否</t>
  </si>
  <si>
    <t>广州汇登信息科技有限公司</t>
  </si>
  <si>
    <t>直连</t>
  </si>
  <si>
    <t>中国</t>
  </si>
  <si>
    <t>4908936396192973545</t>
  </si>
  <si>
    <t>2985505</t>
  </si>
  <si>
    <t>东莞新都会酒店</t>
  </si>
  <si>
    <t>胡伍</t>
  </si>
  <si>
    <t>192.00</t>
  </si>
  <si>
    <t>2023-01-28 21:05:02</t>
  </si>
  <si>
    <t>4908936387273408387</t>
  </si>
  <si>
    <t>2983393</t>
  </si>
  <si>
    <t>佛山顺德新世界酒店</t>
  </si>
  <si>
    <t>陈琳琳</t>
  </si>
  <si>
    <t>352.00</t>
  </si>
  <si>
    <t>2023-01-28 00:59:20</t>
  </si>
  <si>
    <t>4908936373810747389</t>
  </si>
  <si>
    <t>2023-01-26</t>
  </si>
  <si>
    <t>2980527</t>
  </si>
  <si>
    <t>星程酒店(安吉大道店)</t>
  </si>
  <si>
    <t>韩佳辉</t>
  </si>
  <si>
    <t>2023-01-27</t>
  </si>
  <si>
    <t>272.00</t>
  </si>
  <si>
    <t>2023-01-26 22:45:03</t>
  </si>
  <si>
    <t>4908936361101099510</t>
  </si>
  <si>
    <t>2979021</t>
  </si>
  <si>
    <t>广州瑰丽酒店</t>
  </si>
  <si>
    <t>陈夕</t>
  </si>
  <si>
    <t>4141.00</t>
  </si>
  <si>
    <t>2023-01-26 12:09:59</t>
  </si>
  <si>
    <t>直采</t>
  </si>
  <si>
    <t>4908936361216805551</t>
  </si>
  <si>
    <t>2023-01-25</t>
  </si>
  <si>
    <t>2977878</t>
  </si>
  <si>
    <t>上海虹桥雅辰缇酒店</t>
  </si>
  <si>
    <t>项裕斌</t>
  </si>
  <si>
    <t>297.00</t>
  </si>
  <si>
    <t>2023-01-25 22:14:02</t>
  </si>
  <si>
    <t>4908936360917651690</t>
  </si>
  <si>
    <t>2977865</t>
  </si>
  <si>
    <t>海口黄金海景大酒店</t>
  </si>
  <si>
    <t>罗妃妹</t>
  </si>
  <si>
    <t>453.00</t>
  </si>
  <si>
    <t>2023-01-25 22:09:42</t>
  </si>
  <si>
    <t>4908936360404815082</t>
  </si>
  <si>
    <t>2977850</t>
  </si>
  <si>
    <t>杨晓辉</t>
  </si>
  <si>
    <t>443.00</t>
  </si>
  <si>
    <t>2023-01-25 22:05:21</t>
  </si>
  <si>
    <t>4908936335094888559</t>
  </si>
  <si>
    <t>2023-01-23</t>
  </si>
  <si>
    <t>2972092</t>
  </si>
  <si>
    <t>刘丽丽</t>
  </si>
  <si>
    <t>2023-01-24</t>
  </si>
  <si>
    <t>400.00</t>
  </si>
  <si>
    <t>2023-01-23 15:16:51</t>
  </si>
  <si>
    <t>4908936323263849598</t>
  </si>
  <si>
    <t>2023-01-22</t>
  </si>
  <si>
    <t>2970293</t>
  </si>
  <si>
    <t>张瑞男</t>
  </si>
  <si>
    <t>481.00</t>
  </si>
  <si>
    <t>2023-01-22 17:18:46</t>
  </si>
  <si>
    <t>4908936323285895264</t>
  </si>
  <si>
    <t>2969894</t>
  </si>
  <si>
    <t>温丁梅</t>
  </si>
  <si>
    <t>461.00</t>
  </si>
  <si>
    <t>2023-01-22 13:44:34</t>
  </si>
  <si>
    <t>4908936323019379743</t>
  </si>
  <si>
    <t>2969321</t>
  </si>
  <si>
    <t>文昌南国温德姆花园酒店</t>
  </si>
  <si>
    <t>Zhou Zhou</t>
  </si>
  <si>
    <t>861.00</t>
  </si>
  <si>
    <t>2023-01-22 06:33:07</t>
  </si>
  <si>
    <t>4908936320120564504</t>
  </si>
  <si>
    <t>2023-01-21</t>
  </si>
  <si>
    <t>2968552</t>
  </si>
  <si>
    <t>何康</t>
  </si>
  <si>
    <t>2023-01-21 19:05:58</t>
  </si>
  <si>
    <t>4908936293542680745</t>
  </si>
  <si>
    <t>2023-01-17</t>
  </si>
  <si>
    <t>2958442</t>
  </si>
  <si>
    <t>吕琤琤</t>
  </si>
  <si>
    <t>456.00</t>
  </si>
  <si>
    <t>2023-01-17 23:34:22</t>
  </si>
  <si>
    <t>4908936274030333869</t>
  </si>
  <si>
    <t>2023-01-15</t>
  </si>
  <si>
    <t>2951594</t>
  </si>
  <si>
    <t>张青</t>
  </si>
  <si>
    <t>1774.00</t>
  </si>
  <si>
    <t>2023-01-15 17:40:16</t>
  </si>
  <si>
    <t>4908936240926275503</t>
  </si>
  <si>
    <t>2023-01-11</t>
  </si>
  <si>
    <t>2940456</t>
  </si>
  <si>
    <t>桔子酒店(西安高新区锦业路店)</t>
  </si>
  <si>
    <t>秦嘉辉</t>
  </si>
  <si>
    <t>608.00</t>
  </si>
  <si>
    <t>2023-01-11 20:44:48</t>
  </si>
  <si>
    <t>4908936224593834960</t>
  </si>
  <si>
    <t>2023-01-09</t>
  </si>
  <si>
    <t>2934344</t>
  </si>
  <si>
    <t>赵依君</t>
  </si>
  <si>
    <t>2495.00</t>
  </si>
  <si>
    <t>2023-01-09 22:02:25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</si>
</sst>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3">
    <font>
      <sz val="11"/>
      <color indexed="8"/>
      <name val="等线"/>
      <charset val="134"/>
      <scheme val="minor"/>
    </font>
    <font>
      <sz val="10"/>
      <name val="Arial"/>
      <charset val="0"/>
    </font>
    <font>
      <sz val="10"/>
      <color indexed="10"/>
      <name val="Arial"/>
      <charset val="0"/>
    </font>
    <font>
      <sz val="11"/>
      <color theme="1"/>
      <name val="等线"/>
      <charset val="134"/>
      <scheme val="minor"/>
    </font>
    <font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6500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3" fillId="0" borderId="0" applyFont="0" applyFill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5" fillId="3" borderId="1" applyNumberFormat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3" fillId="7" borderId="2" applyNumberFormat="0" applyFon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6" fillId="11" borderId="5" applyNumberFormat="0" applyAlignment="0" applyProtection="0">
      <alignment vertical="center"/>
    </xf>
    <xf numFmtId="0" fontId="17" fillId="11" borderId="1" applyNumberFormat="0" applyAlignment="0" applyProtection="0">
      <alignment vertical="center"/>
    </xf>
    <xf numFmtId="0" fontId="18" fillId="12" borderId="6" applyNumberFormat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</cellStyleXfs>
  <cellXfs count="6">
    <xf numFmtId="0" fontId="0" fillId="0" borderId="0" xfId="0">
      <alignment vertical="center"/>
    </xf>
    <xf numFmtId="0" fontId="1" fillId="0" borderId="0" xfId="0" applyFont="1" applyFill="1" applyBorder="1" applyAlignment="1"/>
    <xf numFmtId="0" fontId="2" fillId="0" borderId="0" xfId="0" applyFont="1" applyFill="1" applyBorder="1" applyAlignment="1">
      <alignment horizontal="center" vertical="center"/>
    </xf>
    <xf numFmtId="0" fontId="0" fillId="0" borderId="0" xfId="0" applyFont="1" applyFill="1" applyAlignment="1">
      <alignment vertical="center"/>
    </xf>
    <xf numFmtId="0" fontId="0" fillId="0" borderId="0" xfId="0" applyNumberFormat="1" applyFont="1" applyFill="1" applyAlignment="1">
      <alignment vertical="center"/>
    </xf>
    <xf numFmtId="176" fontId="0" fillId="0" borderId="0" xfId="0" applyNumberFormat="1" applyFont="1" applyFill="1" applyAlignment="1">
      <alignment vertical="center"/>
    </xf>
    <xf numFmtId="0" fontId="0" fillId="0" borderId="0" xfId="0" applyFont="1" applyFill="1" applyAlignment="1" quotePrefix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theme" Target="theme/theme1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1" Type="http://schemas.openxmlformats.org/officeDocument/2006/relationships/sharedStrings" Target="sharedStrings.xml"/><Relationship Id="rId10" Type="http://schemas.openxmlformats.org/officeDocument/2006/relationships/styles" Target="styles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"/>
  <sheetViews>
    <sheetView workbookViewId="0">
      <selection activeCell="I2" sqref="I2"/>
    </sheetView>
  </sheetViews>
  <sheetFormatPr defaultColWidth="8.83333333333333" defaultRowHeight="13.5" outlineLevelRow="1"/>
  <cols>
    <col min="1" max="1" width="13.1666666666667" customWidth="1"/>
    <col min="2" max="2" width="16.5" customWidth="1"/>
    <col min="5" max="5" width="12.1666666666667" customWidth="1"/>
  </cols>
  <sheetData>
    <row r="1" spans="1:9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</row>
    <row r="2" spans="1:9">
      <c r="A2" t="s">
        <v>9</v>
      </c>
      <c r="B2" t="s">
        <v>10</v>
      </c>
      <c r="C2" t="s">
        <v>11</v>
      </c>
      <c r="D2" t="s">
        <v>12</v>
      </c>
      <c r="E2" t="s">
        <v>13</v>
      </c>
      <c r="F2" t="s">
        <v>14</v>
      </c>
      <c r="G2" t="s">
        <v>13</v>
      </c>
      <c r="H2" t="s">
        <v>13</v>
      </c>
      <c r="I2" t="s">
        <v>15</v>
      </c>
    </row>
  </sheetData>
  <pageMargins left="0.7" right="0.7" top="0.75" bottom="0.75" header="0.3" footer="0.3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topLeftCell="E1" workbookViewId="0">
      <selection activeCell="E1" sqref="$A1:$XFD1048576"/>
    </sheetView>
  </sheetViews>
  <sheetFormatPr defaultColWidth="8.83333333333333" defaultRowHeight="13.5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2"/>
  <sheetViews>
    <sheetView workbookViewId="0">
      <selection activeCell="R2" sqref="R2"/>
    </sheetView>
  </sheetViews>
  <sheetFormatPr defaultColWidth="8.83333333333333" defaultRowHeight="13.5" outlineLevelRow="1"/>
  <sheetData>
    <row r="1" spans="1:18">
      <c r="A1" t="s">
        <v>16</v>
      </c>
      <c r="B1" t="s">
        <v>17</v>
      </c>
      <c r="C1" t="s">
        <v>18</v>
      </c>
      <c r="D1" t="s">
        <v>19</v>
      </c>
      <c r="E1" t="s">
        <v>20</v>
      </c>
      <c r="F1" t="s">
        <v>21</v>
      </c>
      <c r="G1" t="s">
        <v>22</v>
      </c>
      <c r="H1" t="s">
        <v>23</v>
      </c>
      <c r="I1" t="s">
        <v>24</v>
      </c>
      <c r="J1" t="s">
        <v>25</v>
      </c>
      <c r="K1" t="s">
        <v>26</v>
      </c>
      <c r="L1" t="s">
        <v>27</v>
      </c>
      <c r="M1" t="s">
        <v>28</v>
      </c>
      <c r="N1" t="s">
        <v>29</v>
      </c>
      <c r="O1" t="s">
        <v>30</v>
      </c>
      <c r="P1" t="s">
        <v>31</v>
      </c>
      <c r="Q1" t="s">
        <v>32</v>
      </c>
      <c r="R1" t="s">
        <v>33</v>
      </c>
    </row>
    <row r="2" spans="1:18">
      <c r="A2" t="s">
        <v>34</v>
      </c>
      <c r="B2" t="s">
        <v>34</v>
      </c>
      <c r="C2" t="s">
        <v>34</v>
      </c>
      <c r="D2" t="s">
        <v>34</v>
      </c>
      <c r="E2" t="s">
        <v>34</v>
      </c>
      <c r="F2" t="s">
        <v>34</v>
      </c>
      <c r="G2" t="s">
        <v>34</v>
      </c>
      <c r="H2" t="s">
        <v>34</v>
      </c>
      <c r="I2" t="s">
        <v>34</v>
      </c>
      <c r="J2" t="s">
        <v>34</v>
      </c>
      <c r="K2" t="s">
        <v>34</v>
      </c>
      <c r="L2" t="s">
        <v>34</v>
      </c>
      <c r="M2" t="s">
        <v>34</v>
      </c>
      <c r="N2" t="s">
        <v>34</v>
      </c>
      <c r="O2" t="s">
        <v>34</v>
      </c>
      <c r="P2" t="s">
        <v>34</v>
      </c>
      <c r="Q2" t="s">
        <v>34</v>
      </c>
      <c r="R2" t="s">
        <v>34</v>
      </c>
    </row>
  </sheetData>
  <pageMargins left="0.7" right="0.7" top="0.75" bottom="0.75" header="0.3" footer="0.3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12"/>
  <sheetViews>
    <sheetView workbookViewId="0">
      <selection activeCell="O2" sqref="O2"/>
    </sheetView>
  </sheetViews>
  <sheetFormatPr defaultColWidth="8.83333333333333" defaultRowHeight="13.5"/>
  <cols>
    <col min="9" max="9" width="13.3333333333333" customWidth="1"/>
  </cols>
  <sheetData>
    <row r="1" spans="1:15">
      <c r="A1" t="s">
        <v>16</v>
      </c>
      <c r="B1" t="s">
        <v>17</v>
      </c>
      <c r="C1" t="s">
        <v>18</v>
      </c>
      <c r="D1" t="s">
        <v>19</v>
      </c>
      <c r="E1" t="s">
        <v>20</v>
      </c>
      <c r="F1" t="s">
        <v>21</v>
      </c>
      <c r="G1" t="s">
        <v>22</v>
      </c>
      <c r="H1" t="s">
        <v>24</v>
      </c>
      <c r="I1" t="s">
        <v>35</v>
      </c>
      <c r="J1" t="s">
        <v>36</v>
      </c>
      <c r="K1" t="s">
        <v>37</v>
      </c>
      <c r="L1" t="s">
        <v>30</v>
      </c>
      <c r="M1" t="s">
        <v>31</v>
      </c>
      <c r="N1" t="s">
        <v>32</v>
      </c>
      <c r="O1" t="s">
        <v>33</v>
      </c>
    </row>
    <row r="2" spans="1:15">
      <c r="A2" t="s">
        <v>38</v>
      </c>
      <c r="B2" t="s">
        <v>34</v>
      </c>
      <c r="C2" t="s">
        <v>39</v>
      </c>
      <c r="D2" t="s">
        <v>40</v>
      </c>
      <c r="E2" t="s">
        <v>41</v>
      </c>
      <c r="F2" t="s">
        <v>42</v>
      </c>
      <c r="G2" t="s">
        <v>43</v>
      </c>
      <c r="H2" t="s">
        <v>34</v>
      </c>
      <c r="I2" t="s">
        <v>13</v>
      </c>
      <c r="J2" t="s">
        <v>44</v>
      </c>
      <c r="K2" t="s">
        <v>45</v>
      </c>
      <c r="L2" t="s">
        <v>34</v>
      </c>
      <c r="M2" t="s">
        <v>46</v>
      </c>
      <c r="N2" t="s">
        <v>34</v>
      </c>
      <c r="O2" t="s">
        <v>47</v>
      </c>
    </row>
    <row r="3" spans="1:15">
      <c r="A3" t="s">
        <v>38</v>
      </c>
      <c r="B3" t="s">
        <v>34</v>
      </c>
      <c r="C3" t="s">
        <v>39</v>
      </c>
      <c r="D3" t="s">
        <v>40</v>
      </c>
      <c r="E3" t="s">
        <v>41</v>
      </c>
      <c r="F3" t="s">
        <v>42</v>
      </c>
      <c r="G3" t="s">
        <v>43</v>
      </c>
      <c r="H3" t="s">
        <v>34</v>
      </c>
      <c r="I3" t="s">
        <v>48</v>
      </c>
      <c r="J3" t="s">
        <v>49</v>
      </c>
      <c r="K3" t="s">
        <v>50</v>
      </c>
      <c r="L3" t="s">
        <v>34</v>
      </c>
      <c r="M3" t="s">
        <v>46</v>
      </c>
      <c r="N3" t="s">
        <v>34</v>
      </c>
      <c r="O3" t="s">
        <v>47</v>
      </c>
    </row>
    <row r="4" spans="1:15">
      <c r="A4" t="s">
        <v>38</v>
      </c>
      <c r="B4" t="s">
        <v>34</v>
      </c>
      <c r="C4" t="s">
        <v>51</v>
      </c>
      <c r="D4" t="s">
        <v>40</v>
      </c>
      <c r="E4" t="s">
        <v>41</v>
      </c>
      <c r="F4" t="s">
        <v>52</v>
      </c>
      <c r="G4" t="s">
        <v>43</v>
      </c>
      <c r="H4" t="s">
        <v>34</v>
      </c>
      <c r="I4" t="s">
        <v>48</v>
      </c>
      <c r="J4" t="s">
        <v>49</v>
      </c>
      <c r="K4" t="s">
        <v>50</v>
      </c>
      <c r="L4" t="s">
        <v>34</v>
      </c>
      <c r="M4" t="s">
        <v>46</v>
      </c>
      <c r="N4" t="s">
        <v>34</v>
      </c>
      <c r="O4" t="s">
        <v>47</v>
      </c>
    </row>
    <row r="5" spans="1:15">
      <c r="A5" t="s">
        <v>38</v>
      </c>
      <c r="B5" t="s">
        <v>34</v>
      </c>
      <c r="C5" t="s">
        <v>53</v>
      </c>
      <c r="D5" t="s">
        <v>40</v>
      </c>
      <c r="E5" t="s">
        <v>41</v>
      </c>
      <c r="F5" t="s">
        <v>42</v>
      </c>
      <c r="G5" t="s">
        <v>54</v>
      </c>
      <c r="H5" t="s">
        <v>34</v>
      </c>
      <c r="I5" t="s">
        <v>55</v>
      </c>
      <c r="J5" t="s">
        <v>49</v>
      </c>
      <c r="K5" t="s">
        <v>50</v>
      </c>
      <c r="L5" t="s">
        <v>34</v>
      </c>
      <c r="M5" t="s">
        <v>56</v>
      </c>
      <c r="N5" t="s">
        <v>34</v>
      </c>
      <c r="O5" t="s">
        <v>47</v>
      </c>
    </row>
    <row r="6" spans="1:15">
      <c r="A6" t="s">
        <v>38</v>
      </c>
      <c r="B6" t="s">
        <v>34</v>
      </c>
      <c r="C6" t="s">
        <v>57</v>
      </c>
      <c r="D6" t="s">
        <v>40</v>
      </c>
      <c r="E6" t="s">
        <v>58</v>
      </c>
      <c r="F6" t="s">
        <v>59</v>
      </c>
      <c r="G6" t="s">
        <v>60</v>
      </c>
      <c r="H6" t="s">
        <v>34</v>
      </c>
      <c r="I6" t="s">
        <v>61</v>
      </c>
      <c r="J6" t="s">
        <v>49</v>
      </c>
      <c r="K6" t="s">
        <v>50</v>
      </c>
      <c r="L6" t="s">
        <v>34</v>
      </c>
      <c r="M6" t="s">
        <v>62</v>
      </c>
      <c r="N6" t="s">
        <v>34</v>
      </c>
      <c r="O6" t="s">
        <v>47</v>
      </c>
    </row>
    <row r="7" spans="1:15">
      <c r="A7" t="s">
        <v>38</v>
      </c>
      <c r="B7" t="s">
        <v>34</v>
      </c>
      <c r="C7" t="s">
        <v>57</v>
      </c>
      <c r="D7" t="s">
        <v>40</v>
      </c>
      <c r="E7" t="s">
        <v>58</v>
      </c>
      <c r="F7" t="s">
        <v>59</v>
      </c>
      <c r="G7" t="s">
        <v>60</v>
      </c>
      <c r="H7" t="s">
        <v>34</v>
      </c>
      <c r="I7" t="s">
        <v>13</v>
      </c>
      <c r="J7" t="s">
        <v>44</v>
      </c>
      <c r="K7" t="s">
        <v>63</v>
      </c>
      <c r="L7" t="s">
        <v>34</v>
      </c>
      <c r="M7" t="s">
        <v>62</v>
      </c>
      <c r="N7" t="s">
        <v>34</v>
      </c>
      <c r="O7" t="s">
        <v>47</v>
      </c>
    </row>
    <row r="8" spans="1:15">
      <c r="A8" t="s">
        <v>38</v>
      </c>
      <c r="B8" t="s">
        <v>34</v>
      </c>
      <c r="C8" t="s">
        <v>64</v>
      </c>
      <c r="D8" t="s">
        <v>40</v>
      </c>
      <c r="E8" t="s">
        <v>65</v>
      </c>
      <c r="F8" t="s">
        <v>42</v>
      </c>
      <c r="G8" t="s">
        <v>66</v>
      </c>
      <c r="H8" t="s">
        <v>34</v>
      </c>
      <c r="I8" t="s">
        <v>48</v>
      </c>
      <c r="J8" t="s">
        <v>49</v>
      </c>
      <c r="K8" t="s">
        <v>50</v>
      </c>
      <c r="L8" t="s">
        <v>34</v>
      </c>
      <c r="M8" t="s">
        <v>67</v>
      </c>
      <c r="N8" t="s">
        <v>34</v>
      </c>
      <c r="O8" t="s">
        <v>47</v>
      </c>
    </row>
    <row r="9" spans="1:15">
      <c r="A9" t="s">
        <v>38</v>
      </c>
      <c r="B9" t="s">
        <v>34</v>
      </c>
      <c r="C9" t="s">
        <v>68</v>
      </c>
      <c r="D9" t="s">
        <v>40</v>
      </c>
      <c r="E9" t="s">
        <v>69</v>
      </c>
      <c r="F9" t="s">
        <v>59</v>
      </c>
      <c r="G9" t="s">
        <v>70</v>
      </c>
      <c r="H9" t="s">
        <v>34</v>
      </c>
      <c r="I9" t="s">
        <v>61</v>
      </c>
      <c r="J9" t="s">
        <v>49</v>
      </c>
      <c r="K9" t="s">
        <v>50</v>
      </c>
      <c r="L9" t="s">
        <v>34</v>
      </c>
      <c r="M9" t="s">
        <v>71</v>
      </c>
      <c r="N9" t="s">
        <v>34</v>
      </c>
      <c r="O9" t="s">
        <v>47</v>
      </c>
    </row>
    <row r="10" spans="1:15">
      <c r="A10" t="s">
        <v>38</v>
      </c>
      <c r="B10" t="s">
        <v>34</v>
      </c>
      <c r="C10" t="s">
        <v>68</v>
      </c>
      <c r="D10" t="s">
        <v>40</v>
      </c>
      <c r="E10" t="s">
        <v>69</v>
      </c>
      <c r="F10" t="s">
        <v>59</v>
      </c>
      <c r="G10" t="s">
        <v>70</v>
      </c>
      <c r="H10" t="s">
        <v>34</v>
      </c>
      <c r="I10" t="s">
        <v>13</v>
      </c>
      <c r="J10" t="s">
        <v>44</v>
      </c>
      <c r="K10" t="s">
        <v>72</v>
      </c>
      <c r="L10" t="s">
        <v>34</v>
      </c>
      <c r="M10" t="s">
        <v>71</v>
      </c>
      <c r="N10" t="s">
        <v>34</v>
      </c>
      <c r="O10" t="s">
        <v>47</v>
      </c>
    </row>
    <row r="11" spans="1:15">
      <c r="A11" t="s">
        <v>38</v>
      </c>
      <c r="B11" t="s">
        <v>34</v>
      </c>
      <c r="C11" t="s">
        <v>73</v>
      </c>
      <c r="D11" t="s">
        <v>40</v>
      </c>
      <c r="E11" t="s">
        <v>74</v>
      </c>
      <c r="F11" t="s">
        <v>59</v>
      </c>
      <c r="G11" t="s">
        <v>75</v>
      </c>
      <c r="H11" t="s">
        <v>34</v>
      </c>
      <c r="I11" t="s">
        <v>13</v>
      </c>
      <c r="J11" t="s">
        <v>76</v>
      </c>
      <c r="K11" t="s">
        <v>77</v>
      </c>
      <c r="L11" t="s">
        <v>34</v>
      </c>
      <c r="M11" t="s">
        <v>78</v>
      </c>
      <c r="N11" t="s">
        <v>34</v>
      </c>
      <c r="O11" t="s">
        <v>47</v>
      </c>
    </row>
    <row r="12" spans="1:15">
      <c r="A12" t="s">
        <v>38</v>
      </c>
      <c r="B12" t="s">
        <v>34</v>
      </c>
      <c r="C12" t="s">
        <v>73</v>
      </c>
      <c r="D12" t="s">
        <v>40</v>
      </c>
      <c r="E12" t="s">
        <v>74</v>
      </c>
      <c r="F12" t="s">
        <v>59</v>
      </c>
      <c r="G12" t="s">
        <v>75</v>
      </c>
      <c r="H12" t="s">
        <v>34</v>
      </c>
      <c r="I12" t="s">
        <v>61</v>
      </c>
      <c r="J12" t="s">
        <v>49</v>
      </c>
      <c r="K12" t="s">
        <v>50</v>
      </c>
      <c r="L12" t="s">
        <v>34</v>
      </c>
      <c r="M12" t="s">
        <v>78</v>
      </c>
      <c r="N12" t="s">
        <v>34</v>
      </c>
      <c r="O12" t="s">
        <v>47</v>
      </c>
    </row>
  </sheetData>
  <pageMargins left="0.7" right="0.7" top="0.75" bottom="0.75" header="0.3" footer="0.3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"/>
  <sheetViews>
    <sheetView workbookViewId="0">
      <selection activeCell="E2" sqref="E2"/>
    </sheetView>
  </sheetViews>
  <sheetFormatPr defaultColWidth="8.83333333333333" defaultRowHeight="13.5" outlineLevelRow="1" outlineLevelCol="6"/>
  <sheetData>
    <row r="1" spans="1:7">
      <c r="A1" t="s">
        <v>79</v>
      </c>
      <c r="B1" t="s">
        <v>80</v>
      </c>
      <c r="C1" t="s">
        <v>6</v>
      </c>
      <c r="D1" t="s">
        <v>81</v>
      </c>
      <c r="E1" t="s">
        <v>82</v>
      </c>
      <c r="F1" t="s">
        <v>83</v>
      </c>
      <c r="G1" t="s">
        <v>84</v>
      </c>
    </row>
    <row r="2" spans="1:7">
      <c r="A2" t="s">
        <v>34</v>
      </c>
      <c r="B2" t="s">
        <v>34</v>
      </c>
      <c r="C2" t="s">
        <v>34</v>
      </c>
      <c r="D2" t="s">
        <v>34</v>
      </c>
      <c r="E2" t="s">
        <v>34</v>
      </c>
      <c r="F2" t="s">
        <v>34</v>
      </c>
      <c r="G2" t="s">
        <v>34</v>
      </c>
    </row>
  </sheetData>
  <pageMargins left="0.7" right="0.7" top="0.75" bottom="0.75" header="0.3" footer="0.3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"/>
  <sheetViews>
    <sheetView workbookViewId="0">
      <selection activeCell="B2" sqref="B2"/>
    </sheetView>
  </sheetViews>
  <sheetFormatPr defaultColWidth="8.83333333333333" defaultRowHeight="13.5" outlineLevelRow="1"/>
  <sheetData>
    <row r="1" spans="1:10">
      <c r="A1" t="s">
        <v>16</v>
      </c>
      <c r="B1" t="s">
        <v>85</v>
      </c>
      <c r="C1" t="s">
        <v>18</v>
      </c>
      <c r="D1" t="s">
        <v>86</v>
      </c>
      <c r="E1" t="s">
        <v>87</v>
      </c>
      <c r="F1" t="s">
        <v>88</v>
      </c>
      <c r="G1" t="s">
        <v>89</v>
      </c>
      <c r="H1" t="s">
        <v>90</v>
      </c>
      <c r="I1" t="s">
        <v>91</v>
      </c>
      <c r="J1" t="s">
        <v>7</v>
      </c>
    </row>
    <row r="2" spans="1:10">
      <c r="A2" t="s">
        <v>34</v>
      </c>
      <c r="B2" t="s">
        <v>34</v>
      </c>
      <c r="C2" t="s">
        <v>34</v>
      </c>
      <c r="D2" t="s">
        <v>34</v>
      </c>
      <c r="E2" t="s">
        <v>34</v>
      </c>
      <c r="F2" t="s">
        <v>34</v>
      </c>
      <c r="G2" t="s">
        <v>34</v>
      </c>
      <c r="H2" t="s">
        <v>34</v>
      </c>
      <c r="I2" t="s">
        <v>34</v>
      </c>
      <c r="J2" t="s">
        <v>34</v>
      </c>
    </row>
  </sheetData>
  <pageMargins left="0.7" right="0.7" top="0.75" bottom="0.75" header="0.3" footer="0.3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6"/>
  <sheetViews>
    <sheetView tabSelected="1" workbookViewId="0">
      <selection activeCell="A18" sqref="A18"/>
    </sheetView>
  </sheetViews>
  <sheetFormatPr defaultColWidth="8.83333333333333" defaultRowHeight="13.5"/>
  <cols>
    <col min="1" max="1" width="25.875" style="3" customWidth="1"/>
    <col min="2" max="2" width="29.5" style="3" customWidth="1"/>
    <col min="3" max="3" width="8.83333333333333" style="3"/>
    <col min="4" max="4" width="9.375" style="3"/>
    <col min="5" max="6" width="8.83333333333333" style="3"/>
    <col min="7" max="7" width="22.75" style="3" customWidth="1"/>
    <col min="8" max="16361" width="8.83333333333333" style="3"/>
  </cols>
  <sheetData>
    <row r="1" s="3" customFormat="1" spans="1:7">
      <c r="A1" s="3" t="s">
        <v>92</v>
      </c>
      <c r="B1" s="3" t="s">
        <v>20</v>
      </c>
      <c r="C1" s="3" t="s">
        <v>8</v>
      </c>
      <c r="G1" s="3" t="s">
        <v>93</v>
      </c>
    </row>
    <row r="2" s="3" customFormat="1" spans="1:9">
      <c r="A2" s="3" t="s">
        <v>39</v>
      </c>
      <c r="B2" s="3" t="s">
        <v>41</v>
      </c>
      <c r="C2" s="4">
        <v>550.37</v>
      </c>
      <c r="D2" s="3">
        <v>550.37</v>
      </c>
      <c r="E2" s="6" t="s">
        <v>94</v>
      </c>
      <c r="F2" s="3">
        <f>C2-D2</f>
        <v>0</v>
      </c>
      <c r="G2" s="3" t="str">
        <f>$G$1&amp;E2</f>
        <v>，202301222259490020</v>
      </c>
      <c r="I2" s="3">
        <v>1.22</v>
      </c>
    </row>
    <row r="3" s="3" customFormat="1" spans="1:9">
      <c r="A3" s="3" t="s">
        <v>51</v>
      </c>
      <c r="B3" s="3" t="s">
        <v>41</v>
      </c>
      <c r="C3" s="4">
        <v>550.37</v>
      </c>
      <c r="D3" s="3">
        <v>550.37</v>
      </c>
      <c r="E3" s="6" t="s">
        <v>95</v>
      </c>
      <c r="F3" s="3">
        <f t="shared" ref="F3:F9" si="0">C3-D3</f>
        <v>0</v>
      </c>
      <c r="G3" s="3" t="str">
        <f t="shared" ref="G3:G9" si="1">$G$1&amp;E3</f>
        <v>，202301222301560071</v>
      </c>
      <c r="I3" s="3">
        <v>1.22</v>
      </c>
    </row>
    <row r="4" s="3" customFormat="1" spans="1:9">
      <c r="A4" s="3" t="s">
        <v>53</v>
      </c>
      <c r="B4" s="3" t="s">
        <v>41</v>
      </c>
      <c r="C4" s="4">
        <v>1100.74</v>
      </c>
      <c r="D4" s="3">
        <v>1100.74</v>
      </c>
      <c r="E4" s="6" t="s">
        <v>96</v>
      </c>
      <c r="F4" s="3">
        <f t="shared" si="0"/>
        <v>0</v>
      </c>
      <c r="G4" s="3" t="str">
        <f t="shared" si="1"/>
        <v>，202301231655110068</v>
      </c>
      <c r="I4" s="3">
        <v>1.23</v>
      </c>
    </row>
    <row r="5" s="3" customFormat="1" spans="1:9">
      <c r="A5" s="3" t="s">
        <v>57</v>
      </c>
      <c r="B5" s="3" t="s">
        <v>58</v>
      </c>
      <c r="C5" s="4">
        <v>487.64</v>
      </c>
      <c r="D5" s="3">
        <v>487.64</v>
      </c>
      <c r="E5" s="6" t="s">
        <v>97</v>
      </c>
      <c r="F5" s="3">
        <f t="shared" si="0"/>
        <v>0</v>
      </c>
      <c r="G5" s="3" t="str">
        <f t="shared" si="1"/>
        <v>，202301192218560068</v>
      </c>
      <c r="I5" s="3">
        <v>1.19</v>
      </c>
    </row>
    <row r="6" s="3" customFormat="1" spans="1:9">
      <c r="A6" s="3" t="s">
        <v>64</v>
      </c>
      <c r="B6" s="3" t="s">
        <v>65</v>
      </c>
      <c r="C6" s="4">
        <v>550.37</v>
      </c>
      <c r="D6" s="3">
        <v>550.37</v>
      </c>
      <c r="E6" s="6" t="s">
        <v>98</v>
      </c>
      <c r="F6" s="3">
        <f t="shared" si="0"/>
        <v>0</v>
      </c>
      <c r="G6" s="3" t="str">
        <f t="shared" si="1"/>
        <v>，202301222011420071</v>
      </c>
      <c r="I6" s="3">
        <v>1.22</v>
      </c>
    </row>
    <row r="7" s="3" customFormat="1" spans="1:9">
      <c r="A7" s="3" t="s">
        <v>68</v>
      </c>
      <c r="B7" s="3" t="s">
        <v>69</v>
      </c>
      <c r="C7" s="4">
        <v>487.64</v>
      </c>
      <c r="D7" s="3">
        <v>487.64</v>
      </c>
      <c r="E7" s="6" t="s">
        <v>99</v>
      </c>
      <c r="F7" s="3">
        <f t="shared" si="0"/>
        <v>0</v>
      </c>
      <c r="G7" s="3" t="str">
        <f t="shared" si="1"/>
        <v>，202301261517550025</v>
      </c>
      <c r="I7" s="3">
        <v>1.26</v>
      </c>
    </row>
    <row r="8" s="3" customFormat="1" spans="1:9">
      <c r="A8" s="3" t="s">
        <v>73</v>
      </c>
      <c r="B8" s="3" t="s">
        <v>74</v>
      </c>
      <c r="C8" s="4">
        <v>487.64</v>
      </c>
      <c r="D8" s="3">
        <v>487.64</v>
      </c>
      <c r="E8" s="6" t="s">
        <v>100</v>
      </c>
      <c r="F8" s="3">
        <f t="shared" si="0"/>
        <v>0</v>
      </c>
      <c r="G8" s="3" t="str">
        <f t="shared" si="1"/>
        <v>，202301271257340025</v>
      </c>
      <c r="I8" s="3">
        <v>1.27</v>
      </c>
    </row>
    <row r="9" s="3" customFormat="1" spans="1:9">
      <c r="A9" s="3" t="s">
        <v>101</v>
      </c>
      <c r="B9" s="3" t="s">
        <v>102</v>
      </c>
      <c r="C9" s="4">
        <v>1340</v>
      </c>
      <c r="D9" s="5">
        <v>1340</v>
      </c>
      <c r="E9" s="6" t="s">
        <v>103</v>
      </c>
      <c r="F9" s="3">
        <f t="shared" si="0"/>
        <v>0</v>
      </c>
      <c r="G9" s="3" t="str">
        <f t="shared" si="1"/>
        <v>，202301291338170001</v>
      </c>
      <c r="I9" s="3">
        <v>1.29</v>
      </c>
    </row>
    <row r="11" spans="3:3">
      <c r="C11" s="3">
        <f>SUM(C2:C10)</f>
        <v>5554.77</v>
      </c>
    </row>
    <row r="12" spans="3:3">
      <c r="C12" t="s">
        <v>15</v>
      </c>
    </row>
    <row r="15" spans="1:1">
      <c r="A15" s="3" t="s">
        <v>104</v>
      </c>
    </row>
    <row r="16" spans="1:1">
      <c r="A16" s="3" t="s">
        <v>105</v>
      </c>
    </row>
  </sheetData>
  <autoFilter ref="A1:XFD12">
    <extLst/>
  </autoFilter>
  <pageMargins left="0.75" right="0.75" top="1" bottom="1" header="0.5" footer="0.5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18"/>
  <sheetViews>
    <sheetView workbookViewId="0">
      <selection activeCell="D1" sqref="D$1:D$1048576"/>
    </sheetView>
  </sheetViews>
  <sheetFormatPr defaultColWidth="8" defaultRowHeight="12.75"/>
  <cols>
    <col min="1" max="16383" width="8" style="1"/>
  </cols>
  <sheetData>
    <row r="1" s="1" customFormat="1" spans="1:22">
      <c r="A1" s="2" t="s">
        <v>106</v>
      </c>
      <c r="B1" s="2" t="s">
        <v>107</v>
      </c>
      <c r="C1" s="2" t="s">
        <v>108</v>
      </c>
      <c r="D1" s="2" t="s">
        <v>16</v>
      </c>
      <c r="E1" s="2" t="s">
        <v>109</v>
      </c>
      <c r="F1" s="2" t="s">
        <v>110</v>
      </c>
      <c r="G1" s="2" t="s">
        <v>111</v>
      </c>
      <c r="H1" s="2" t="s">
        <v>112</v>
      </c>
      <c r="I1" s="2" t="s">
        <v>113</v>
      </c>
      <c r="J1" s="2" t="s">
        <v>114</v>
      </c>
      <c r="K1" s="2" t="s">
        <v>115</v>
      </c>
      <c r="L1" s="2" t="s">
        <v>116</v>
      </c>
      <c r="M1" s="2" t="s">
        <v>117</v>
      </c>
      <c r="N1" s="2" t="s">
        <v>118</v>
      </c>
      <c r="O1" s="2" t="s">
        <v>119</v>
      </c>
      <c r="P1" s="2" t="s">
        <v>120</v>
      </c>
      <c r="Q1" s="2" t="s">
        <v>121</v>
      </c>
      <c r="R1" s="2" t="s">
        <v>122</v>
      </c>
      <c r="S1" s="2" t="s">
        <v>123</v>
      </c>
      <c r="T1" s="2" t="s">
        <v>124</v>
      </c>
      <c r="U1" s="2" t="s">
        <v>125</v>
      </c>
      <c r="V1" s="2" t="s">
        <v>126</v>
      </c>
    </row>
    <row r="2" s="1" customFormat="1" spans="1:22">
      <c r="A2" s="1" t="s">
        <v>127</v>
      </c>
      <c r="B2" s="1" t="s">
        <v>128</v>
      </c>
      <c r="C2" s="1" t="s">
        <v>129</v>
      </c>
      <c r="D2" s="1" t="s">
        <v>130</v>
      </c>
      <c r="E2" s="1" t="s">
        <v>131</v>
      </c>
      <c r="F2" s="1" t="s">
        <v>128</v>
      </c>
      <c r="G2" s="1" t="s">
        <v>132</v>
      </c>
      <c r="H2" s="1" t="s">
        <v>133</v>
      </c>
      <c r="I2" s="1" t="s">
        <v>134</v>
      </c>
      <c r="J2" s="1" t="s">
        <v>135</v>
      </c>
      <c r="K2" s="1" t="s">
        <v>134</v>
      </c>
      <c r="L2" s="1" t="s">
        <v>134</v>
      </c>
      <c r="M2" s="1" t="s">
        <v>136</v>
      </c>
      <c r="N2" s="1" t="s">
        <v>136</v>
      </c>
      <c r="O2" s="1" t="s">
        <v>13</v>
      </c>
      <c r="P2" s="1" t="s">
        <v>137</v>
      </c>
      <c r="Q2" s="1" t="s">
        <v>138</v>
      </c>
      <c r="R2" s="1" t="s">
        <v>139</v>
      </c>
      <c r="S2" s="1" t="s">
        <v>140</v>
      </c>
      <c r="T2" s="1" t="s">
        <v>141</v>
      </c>
      <c r="U2" s="1" t="s">
        <v>142</v>
      </c>
      <c r="V2" s="1" t="s">
        <v>143</v>
      </c>
    </row>
    <row r="3" s="1" customFormat="1" spans="1:22">
      <c r="A3" s="1" t="s">
        <v>144</v>
      </c>
      <c r="B3" s="1" t="s">
        <v>128</v>
      </c>
      <c r="C3" s="1" t="s">
        <v>145</v>
      </c>
      <c r="D3" s="1" t="s">
        <v>146</v>
      </c>
      <c r="E3" s="1" t="s">
        <v>147</v>
      </c>
      <c r="F3" s="1" t="s">
        <v>128</v>
      </c>
      <c r="G3" s="1" t="s">
        <v>132</v>
      </c>
      <c r="H3" s="1" t="s">
        <v>133</v>
      </c>
      <c r="I3" s="1" t="s">
        <v>148</v>
      </c>
      <c r="J3" s="1" t="s">
        <v>135</v>
      </c>
      <c r="K3" s="1" t="s">
        <v>148</v>
      </c>
      <c r="L3" s="1" t="s">
        <v>148</v>
      </c>
      <c r="M3" s="1" t="s">
        <v>136</v>
      </c>
      <c r="N3" s="1" t="s">
        <v>136</v>
      </c>
      <c r="O3" s="1" t="s">
        <v>13</v>
      </c>
      <c r="P3" s="1" t="s">
        <v>137</v>
      </c>
      <c r="Q3" s="1" t="s">
        <v>138</v>
      </c>
      <c r="R3" s="1" t="s">
        <v>149</v>
      </c>
      <c r="S3" s="1" t="s">
        <v>140</v>
      </c>
      <c r="T3" s="1" t="s">
        <v>141</v>
      </c>
      <c r="U3" s="1" t="s">
        <v>142</v>
      </c>
      <c r="V3" s="1" t="s">
        <v>143</v>
      </c>
    </row>
    <row r="4" s="1" customFormat="1" spans="1:22">
      <c r="A4" s="1" t="s">
        <v>150</v>
      </c>
      <c r="B4" s="1" t="s">
        <v>128</v>
      </c>
      <c r="C4" s="1" t="s">
        <v>151</v>
      </c>
      <c r="D4" s="1" t="s">
        <v>152</v>
      </c>
      <c r="E4" s="1" t="s">
        <v>153</v>
      </c>
      <c r="F4" s="1" t="s">
        <v>128</v>
      </c>
      <c r="G4" s="1" t="s">
        <v>132</v>
      </c>
      <c r="H4" s="1" t="s">
        <v>133</v>
      </c>
      <c r="I4" s="1" t="s">
        <v>154</v>
      </c>
      <c r="J4" s="1" t="s">
        <v>135</v>
      </c>
      <c r="K4" s="1" t="s">
        <v>154</v>
      </c>
      <c r="L4" s="1" t="s">
        <v>154</v>
      </c>
      <c r="M4" s="1" t="s">
        <v>136</v>
      </c>
      <c r="N4" s="1" t="s">
        <v>136</v>
      </c>
      <c r="O4" s="1" t="s">
        <v>13</v>
      </c>
      <c r="P4" s="1" t="s">
        <v>137</v>
      </c>
      <c r="Q4" s="1" t="s">
        <v>138</v>
      </c>
      <c r="R4" s="1" t="s">
        <v>155</v>
      </c>
      <c r="S4" s="1" t="s">
        <v>140</v>
      </c>
      <c r="T4" s="1" t="s">
        <v>141</v>
      </c>
      <c r="U4" s="1" t="s">
        <v>142</v>
      </c>
      <c r="V4" s="1" t="s">
        <v>143</v>
      </c>
    </row>
    <row r="5" s="1" customFormat="1" spans="1:22">
      <c r="A5" s="1" t="s">
        <v>156</v>
      </c>
      <c r="B5" s="1" t="s">
        <v>157</v>
      </c>
      <c r="C5" s="1" t="s">
        <v>158</v>
      </c>
      <c r="D5" s="1" t="s">
        <v>159</v>
      </c>
      <c r="E5" s="1" t="s">
        <v>160</v>
      </c>
      <c r="F5" s="1" t="s">
        <v>161</v>
      </c>
      <c r="G5" s="1" t="s">
        <v>128</v>
      </c>
      <c r="H5" s="1" t="s">
        <v>133</v>
      </c>
      <c r="I5" s="1" t="s">
        <v>162</v>
      </c>
      <c r="J5" s="1" t="s">
        <v>135</v>
      </c>
      <c r="K5" s="1" t="s">
        <v>162</v>
      </c>
      <c r="L5" s="1" t="s">
        <v>162</v>
      </c>
      <c r="M5" s="1" t="s">
        <v>136</v>
      </c>
      <c r="N5" s="1" t="s">
        <v>136</v>
      </c>
      <c r="O5" s="1" t="s">
        <v>13</v>
      </c>
      <c r="P5" s="1" t="s">
        <v>137</v>
      </c>
      <c r="Q5" s="1" t="s">
        <v>138</v>
      </c>
      <c r="R5" s="1" t="s">
        <v>163</v>
      </c>
      <c r="S5" s="1" t="s">
        <v>140</v>
      </c>
      <c r="T5" s="1" t="s">
        <v>141</v>
      </c>
      <c r="U5" s="1" t="s">
        <v>142</v>
      </c>
      <c r="V5" s="1" t="s">
        <v>143</v>
      </c>
    </row>
    <row r="6" s="1" customFormat="1" spans="1:22">
      <c r="A6" s="1" t="s">
        <v>164</v>
      </c>
      <c r="B6" s="1" t="s">
        <v>157</v>
      </c>
      <c r="C6" s="1" t="s">
        <v>165</v>
      </c>
      <c r="D6" s="1" t="s">
        <v>166</v>
      </c>
      <c r="E6" s="1" t="s">
        <v>167</v>
      </c>
      <c r="F6" s="1" t="s">
        <v>161</v>
      </c>
      <c r="G6" s="1" t="s">
        <v>128</v>
      </c>
      <c r="H6" s="1" t="s">
        <v>133</v>
      </c>
      <c r="I6" s="1" t="s">
        <v>168</v>
      </c>
      <c r="J6" s="1" t="s">
        <v>135</v>
      </c>
      <c r="K6" s="1" t="s">
        <v>168</v>
      </c>
      <c r="L6" s="1" t="s">
        <v>168</v>
      </c>
      <c r="M6" s="1" t="s">
        <v>136</v>
      </c>
      <c r="N6" s="1" t="s">
        <v>136</v>
      </c>
      <c r="O6" s="1" t="s">
        <v>13</v>
      </c>
      <c r="P6" s="1" t="s">
        <v>137</v>
      </c>
      <c r="Q6" s="1" t="s">
        <v>138</v>
      </c>
      <c r="R6" s="1" t="s">
        <v>169</v>
      </c>
      <c r="S6" s="1" t="s">
        <v>140</v>
      </c>
      <c r="T6" s="1" t="s">
        <v>141</v>
      </c>
      <c r="U6" s="1" t="s">
        <v>170</v>
      </c>
      <c r="V6" s="1" t="s">
        <v>143</v>
      </c>
    </row>
    <row r="7" s="1" customFormat="1" spans="1:22">
      <c r="A7" s="1" t="s">
        <v>171</v>
      </c>
      <c r="B7" s="1" t="s">
        <v>172</v>
      </c>
      <c r="C7" s="1" t="s">
        <v>173</v>
      </c>
      <c r="D7" s="1" t="s">
        <v>174</v>
      </c>
      <c r="E7" s="1" t="s">
        <v>175</v>
      </c>
      <c r="F7" s="1" t="s">
        <v>172</v>
      </c>
      <c r="G7" s="1" t="s">
        <v>157</v>
      </c>
      <c r="H7" s="1" t="s">
        <v>133</v>
      </c>
      <c r="I7" s="1" t="s">
        <v>176</v>
      </c>
      <c r="J7" s="1" t="s">
        <v>135</v>
      </c>
      <c r="K7" s="1" t="s">
        <v>176</v>
      </c>
      <c r="L7" s="1" t="s">
        <v>176</v>
      </c>
      <c r="M7" s="1" t="s">
        <v>136</v>
      </c>
      <c r="N7" s="1" t="s">
        <v>136</v>
      </c>
      <c r="O7" s="1" t="s">
        <v>13</v>
      </c>
      <c r="P7" s="1" t="s">
        <v>137</v>
      </c>
      <c r="Q7" s="1" t="s">
        <v>138</v>
      </c>
      <c r="R7" s="1" t="s">
        <v>177</v>
      </c>
      <c r="S7" s="1" t="s">
        <v>140</v>
      </c>
      <c r="T7" s="1" t="s">
        <v>141</v>
      </c>
      <c r="U7" s="1" t="s">
        <v>142</v>
      </c>
      <c r="V7" s="1" t="s">
        <v>143</v>
      </c>
    </row>
    <row r="8" s="1" customFormat="1" spans="1:22">
      <c r="A8" s="1" t="s">
        <v>178</v>
      </c>
      <c r="B8" s="1" t="s">
        <v>172</v>
      </c>
      <c r="C8" s="1" t="s">
        <v>179</v>
      </c>
      <c r="D8" s="1" t="s">
        <v>180</v>
      </c>
      <c r="E8" s="1" t="s">
        <v>181</v>
      </c>
      <c r="F8" s="1" t="s">
        <v>172</v>
      </c>
      <c r="G8" s="1" t="s">
        <v>157</v>
      </c>
      <c r="H8" s="1" t="s">
        <v>133</v>
      </c>
      <c r="I8" s="1" t="s">
        <v>182</v>
      </c>
      <c r="J8" s="1" t="s">
        <v>135</v>
      </c>
      <c r="K8" s="1" t="s">
        <v>182</v>
      </c>
      <c r="L8" s="1" t="s">
        <v>182</v>
      </c>
      <c r="M8" s="1" t="s">
        <v>136</v>
      </c>
      <c r="N8" s="1" t="s">
        <v>136</v>
      </c>
      <c r="O8" s="1" t="s">
        <v>13</v>
      </c>
      <c r="P8" s="1" t="s">
        <v>137</v>
      </c>
      <c r="Q8" s="1" t="s">
        <v>138</v>
      </c>
      <c r="R8" s="1" t="s">
        <v>183</v>
      </c>
      <c r="S8" s="1" t="s">
        <v>140</v>
      </c>
      <c r="T8" s="1" t="s">
        <v>141</v>
      </c>
      <c r="U8" s="1" t="s">
        <v>142</v>
      </c>
      <c r="V8" s="1" t="s">
        <v>143</v>
      </c>
    </row>
    <row r="9" s="1" customFormat="1" spans="1:22">
      <c r="A9" s="1" t="s">
        <v>184</v>
      </c>
      <c r="B9" s="1" t="s">
        <v>172</v>
      </c>
      <c r="C9" s="1" t="s">
        <v>185</v>
      </c>
      <c r="D9" s="1" t="s">
        <v>180</v>
      </c>
      <c r="E9" s="1" t="s">
        <v>186</v>
      </c>
      <c r="F9" s="1" t="s">
        <v>172</v>
      </c>
      <c r="G9" s="1" t="s">
        <v>157</v>
      </c>
      <c r="H9" s="1" t="s">
        <v>133</v>
      </c>
      <c r="I9" s="1" t="s">
        <v>187</v>
      </c>
      <c r="J9" s="1" t="s">
        <v>135</v>
      </c>
      <c r="K9" s="1" t="s">
        <v>187</v>
      </c>
      <c r="L9" s="1" t="s">
        <v>187</v>
      </c>
      <c r="M9" s="1" t="s">
        <v>136</v>
      </c>
      <c r="N9" s="1" t="s">
        <v>136</v>
      </c>
      <c r="O9" s="1" t="s">
        <v>13</v>
      </c>
      <c r="P9" s="1" t="s">
        <v>137</v>
      </c>
      <c r="Q9" s="1" t="s">
        <v>138</v>
      </c>
      <c r="R9" s="1" t="s">
        <v>188</v>
      </c>
      <c r="S9" s="1" t="s">
        <v>140</v>
      </c>
      <c r="T9" s="1" t="s">
        <v>141</v>
      </c>
      <c r="U9" s="1" t="s">
        <v>142</v>
      </c>
      <c r="V9" s="1" t="s">
        <v>143</v>
      </c>
    </row>
    <row r="10" s="1" customFormat="1" spans="1:22">
      <c r="A10" s="1" t="s">
        <v>189</v>
      </c>
      <c r="B10" s="1" t="s">
        <v>190</v>
      </c>
      <c r="C10" s="1" t="s">
        <v>191</v>
      </c>
      <c r="D10" s="1" t="s">
        <v>180</v>
      </c>
      <c r="E10" s="1" t="s">
        <v>192</v>
      </c>
      <c r="F10" s="1" t="s">
        <v>193</v>
      </c>
      <c r="G10" s="1" t="s">
        <v>172</v>
      </c>
      <c r="H10" s="1" t="s">
        <v>133</v>
      </c>
      <c r="I10" s="1" t="s">
        <v>194</v>
      </c>
      <c r="J10" s="1" t="s">
        <v>135</v>
      </c>
      <c r="K10" s="1" t="s">
        <v>194</v>
      </c>
      <c r="L10" s="1" t="s">
        <v>194</v>
      </c>
      <c r="M10" s="1" t="s">
        <v>136</v>
      </c>
      <c r="N10" s="1" t="s">
        <v>136</v>
      </c>
      <c r="O10" s="1" t="s">
        <v>13</v>
      </c>
      <c r="P10" s="1" t="s">
        <v>137</v>
      </c>
      <c r="Q10" s="1" t="s">
        <v>138</v>
      </c>
      <c r="R10" s="1" t="s">
        <v>195</v>
      </c>
      <c r="S10" s="1" t="s">
        <v>140</v>
      </c>
      <c r="T10" s="1" t="s">
        <v>141</v>
      </c>
      <c r="U10" s="1" t="s">
        <v>142</v>
      </c>
      <c r="V10" s="1" t="s">
        <v>143</v>
      </c>
    </row>
    <row r="11" s="1" customFormat="1" spans="1:22">
      <c r="A11" s="1" t="s">
        <v>196</v>
      </c>
      <c r="B11" s="1" t="s">
        <v>197</v>
      </c>
      <c r="C11" s="1" t="s">
        <v>198</v>
      </c>
      <c r="D11" s="1" t="s">
        <v>152</v>
      </c>
      <c r="E11" s="1" t="s">
        <v>199</v>
      </c>
      <c r="F11" s="1" t="s">
        <v>197</v>
      </c>
      <c r="G11" s="1" t="s">
        <v>190</v>
      </c>
      <c r="H11" s="1" t="s">
        <v>133</v>
      </c>
      <c r="I11" s="1" t="s">
        <v>200</v>
      </c>
      <c r="J11" s="1" t="s">
        <v>135</v>
      </c>
      <c r="K11" s="1" t="s">
        <v>200</v>
      </c>
      <c r="L11" s="1" t="s">
        <v>200</v>
      </c>
      <c r="M11" s="1" t="s">
        <v>136</v>
      </c>
      <c r="N11" s="1" t="s">
        <v>136</v>
      </c>
      <c r="O11" s="1" t="s">
        <v>13</v>
      </c>
      <c r="P11" s="1" t="s">
        <v>137</v>
      </c>
      <c r="Q11" s="1" t="s">
        <v>138</v>
      </c>
      <c r="R11" s="1" t="s">
        <v>201</v>
      </c>
      <c r="S11" s="1" t="s">
        <v>140</v>
      </c>
      <c r="T11" s="1" t="s">
        <v>141</v>
      </c>
      <c r="U11" s="1" t="s">
        <v>142</v>
      </c>
      <c r="V11" s="1" t="s">
        <v>143</v>
      </c>
    </row>
    <row r="12" s="1" customFormat="1" spans="1:22">
      <c r="A12" s="1" t="s">
        <v>202</v>
      </c>
      <c r="B12" s="1" t="s">
        <v>197</v>
      </c>
      <c r="C12" s="1" t="s">
        <v>203</v>
      </c>
      <c r="D12" s="1" t="s">
        <v>152</v>
      </c>
      <c r="E12" s="1" t="s">
        <v>204</v>
      </c>
      <c r="F12" s="1" t="s">
        <v>197</v>
      </c>
      <c r="G12" s="1" t="s">
        <v>190</v>
      </c>
      <c r="H12" s="1" t="s">
        <v>133</v>
      </c>
      <c r="I12" s="1" t="s">
        <v>205</v>
      </c>
      <c r="J12" s="1" t="s">
        <v>135</v>
      </c>
      <c r="K12" s="1" t="s">
        <v>205</v>
      </c>
      <c r="L12" s="1" t="s">
        <v>205</v>
      </c>
      <c r="M12" s="1" t="s">
        <v>136</v>
      </c>
      <c r="N12" s="1" t="s">
        <v>136</v>
      </c>
      <c r="O12" s="1" t="s">
        <v>13</v>
      </c>
      <c r="P12" s="1" t="s">
        <v>137</v>
      </c>
      <c r="Q12" s="1" t="s">
        <v>138</v>
      </c>
      <c r="R12" s="1" t="s">
        <v>206</v>
      </c>
      <c r="S12" s="1" t="s">
        <v>140</v>
      </c>
      <c r="T12" s="1" t="s">
        <v>141</v>
      </c>
      <c r="U12" s="1" t="s">
        <v>142</v>
      </c>
      <c r="V12" s="1" t="s">
        <v>143</v>
      </c>
    </row>
    <row r="13" s="1" customFormat="1" spans="1:22">
      <c r="A13" s="1" t="s">
        <v>207</v>
      </c>
      <c r="B13" s="1" t="s">
        <v>197</v>
      </c>
      <c r="C13" s="1" t="s">
        <v>208</v>
      </c>
      <c r="D13" s="1" t="s">
        <v>209</v>
      </c>
      <c r="E13" s="1" t="s">
        <v>210</v>
      </c>
      <c r="F13" s="1" t="s">
        <v>197</v>
      </c>
      <c r="G13" s="1" t="s">
        <v>190</v>
      </c>
      <c r="H13" s="1" t="s">
        <v>133</v>
      </c>
      <c r="I13" s="1" t="s">
        <v>211</v>
      </c>
      <c r="J13" s="1" t="s">
        <v>135</v>
      </c>
      <c r="K13" s="1" t="s">
        <v>211</v>
      </c>
      <c r="L13" s="1" t="s">
        <v>211</v>
      </c>
      <c r="M13" s="1" t="s">
        <v>136</v>
      </c>
      <c r="N13" s="1" t="s">
        <v>136</v>
      </c>
      <c r="O13" s="1" t="s">
        <v>13</v>
      </c>
      <c r="P13" s="1" t="s">
        <v>137</v>
      </c>
      <c r="Q13" s="1" t="s">
        <v>138</v>
      </c>
      <c r="R13" s="1" t="s">
        <v>212</v>
      </c>
      <c r="S13" s="1" t="s">
        <v>140</v>
      </c>
      <c r="T13" s="1" t="s">
        <v>141</v>
      </c>
      <c r="U13" s="1" t="s">
        <v>142</v>
      </c>
      <c r="V13" s="1" t="s">
        <v>143</v>
      </c>
    </row>
    <row r="14" s="1" customFormat="1" spans="1:22">
      <c r="A14" s="1" t="s">
        <v>213</v>
      </c>
      <c r="B14" s="1" t="s">
        <v>214</v>
      </c>
      <c r="C14" s="1" t="s">
        <v>215</v>
      </c>
      <c r="D14" s="1" t="s">
        <v>209</v>
      </c>
      <c r="E14" s="1" t="s">
        <v>216</v>
      </c>
      <c r="F14" s="1" t="s">
        <v>197</v>
      </c>
      <c r="G14" s="1" t="s">
        <v>190</v>
      </c>
      <c r="H14" s="1" t="s">
        <v>133</v>
      </c>
      <c r="I14" s="1" t="s">
        <v>211</v>
      </c>
      <c r="J14" s="1" t="s">
        <v>135</v>
      </c>
      <c r="K14" s="1" t="s">
        <v>211</v>
      </c>
      <c r="L14" s="1" t="s">
        <v>211</v>
      </c>
      <c r="M14" s="1" t="s">
        <v>136</v>
      </c>
      <c r="N14" s="1" t="s">
        <v>136</v>
      </c>
      <c r="O14" s="1" t="s">
        <v>13</v>
      </c>
      <c r="P14" s="1" t="s">
        <v>137</v>
      </c>
      <c r="Q14" s="1" t="s">
        <v>138</v>
      </c>
      <c r="R14" s="1" t="s">
        <v>217</v>
      </c>
      <c r="S14" s="1" t="s">
        <v>140</v>
      </c>
      <c r="T14" s="1" t="s">
        <v>141</v>
      </c>
      <c r="U14" s="1" t="s">
        <v>142</v>
      </c>
      <c r="V14" s="1" t="s">
        <v>143</v>
      </c>
    </row>
    <row r="15" s="1" customFormat="1" spans="1:22">
      <c r="A15" s="1" t="s">
        <v>218</v>
      </c>
      <c r="B15" s="1" t="s">
        <v>219</v>
      </c>
      <c r="C15" s="1" t="s">
        <v>220</v>
      </c>
      <c r="D15" s="1" t="s">
        <v>152</v>
      </c>
      <c r="E15" s="1" t="s">
        <v>221</v>
      </c>
      <c r="F15" s="1" t="s">
        <v>197</v>
      </c>
      <c r="G15" s="1" t="s">
        <v>190</v>
      </c>
      <c r="H15" s="1" t="s">
        <v>133</v>
      </c>
      <c r="I15" s="1" t="s">
        <v>222</v>
      </c>
      <c r="J15" s="1" t="s">
        <v>135</v>
      </c>
      <c r="K15" s="1" t="s">
        <v>222</v>
      </c>
      <c r="L15" s="1" t="s">
        <v>222</v>
      </c>
      <c r="M15" s="1" t="s">
        <v>136</v>
      </c>
      <c r="N15" s="1" t="s">
        <v>136</v>
      </c>
      <c r="O15" s="1" t="s">
        <v>13</v>
      </c>
      <c r="P15" s="1" t="s">
        <v>137</v>
      </c>
      <c r="Q15" s="1" t="s">
        <v>138</v>
      </c>
      <c r="R15" s="1" t="s">
        <v>223</v>
      </c>
      <c r="S15" s="1" t="s">
        <v>140</v>
      </c>
      <c r="T15" s="1" t="s">
        <v>141</v>
      </c>
      <c r="U15" s="1" t="s">
        <v>142</v>
      </c>
      <c r="V15" s="1" t="s">
        <v>143</v>
      </c>
    </row>
    <row r="16" s="1" customFormat="1" spans="1:22">
      <c r="A16" s="1" t="s">
        <v>224</v>
      </c>
      <c r="B16" s="1" t="s">
        <v>225</v>
      </c>
      <c r="C16" s="1" t="s">
        <v>226</v>
      </c>
      <c r="D16" s="1" t="s">
        <v>180</v>
      </c>
      <c r="E16" s="1" t="s">
        <v>227</v>
      </c>
      <c r="F16" s="1" t="s">
        <v>197</v>
      </c>
      <c r="G16" s="1" t="s">
        <v>157</v>
      </c>
      <c r="H16" s="1" t="s">
        <v>133</v>
      </c>
      <c r="I16" s="1" t="s">
        <v>228</v>
      </c>
      <c r="J16" s="1" t="s">
        <v>135</v>
      </c>
      <c r="K16" s="1" t="s">
        <v>228</v>
      </c>
      <c r="L16" s="1" t="s">
        <v>228</v>
      </c>
      <c r="M16" s="1" t="s">
        <v>136</v>
      </c>
      <c r="N16" s="1" t="s">
        <v>136</v>
      </c>
      <c r="O16" s="1" t="s">
        <v>13</v>
      </c>
      <c r="P16" s="1" t="s">
        <v>137</v>
      </c>
      <c r="Q16" s="1" t="s">
        <v>138</v>
      </c>
      <c r="R16" s="1" t="s">
        <v>229</v>
      </c>
      <c r="S16" s="1" t="s">
        <v>140</v>
      </c>
      <c r="T16" s="1" t="s">
        <v>141</v>
      </c>
      <c r="U16" s="1" t="s">
        <v>142</v>
      </c>
      <c r="V16" s="1" t="s">
        <v>143</v>
      </c>
    </row>
    <row r="17" s="1" customFormat="1" spans="1:22">
      <c r="A17" s="1" t="s">
        <v>230</v>
      </c>
      <c r="B17" s="1" t="s">
        <v>231</v>
      </c>
      <c r="C17" s="1" t="s">
        <v>232</v>
      </c>
      <c r="D17" s="1" t="s">
        <v>233</v>
      </c>
      <c r="E17" s="1" t="s">
        <v>234</v>
      </c>
      <c r="F17" s="1" t="s">
        <v>193</v>
      </c>
      <c r="G17" s="1" t="s">
        <v>157</v>
      </c>
      <c r="H17" s="1" t="s">
        <v>133</v>
      </c>
      <c r="I17" s="1" t="s">
        <v>235</v>
      </c>
      <c r="J17" s="1" t="s">
        <v>135</v>
      </c>
      <c r="K17" s="1" t="s">
        <v>235</v>
      </c>
      <c r="L17" s="1" t="s">
        <v>235</v>
      </c>
      <c r="M17" s="1" t="s">
        <v>136</v>
      </c>
      <c r="N17" s="1" t="s">
        <v>136</v>
      </c>
      <c r="O17" s="1" t="s">
        <v>13</v>
      </c>
      <c r="P17" s="1" t="s">
        <v>137</v>
      </c>
      <c r="Q17" s="1" t="s">
        <v>138</v>
      </c>
      <c r="R17" s="1" t="s">
        <v>236</v>
      </c>
      <c r="S17" s="1" t="s">
        <v>140</v>
      </c>
      <c r="T17" s="1" t="s">
        <v>141</v>
      </c>
      <c r="U17" s="1" t="s">
        <v>142</v>
      </c>
      <c r="V17" s="1" t="s">
        <v>143</v>
      </c>
    </row>
    <row r="18" s="1" customFormat="1" spans="1:22">
      <c r="A18" s="1" t="s">
        <v>237</v>
      </c>
      <c r="B18" s="1" t="s">
        <v>238</v>
      </c>
      <c r="C18" s="1" t="s">
        <v>239</v>
      </c>
      <c r="D18" s="1" t="s">
        <v>166</v>
      </c>
      <c r="E18" s="1" t="s">
        <v>240</v>
      </c>
      <c r="F18" s="1" t="s">
        <v>172</v>
      </c>
      <c r="G18" s="1" t="s">
        <v>157</v>
      </c>
      <c r="H18" s="1" t="s">
        <v>133</v>
      </c>
      <c r="I18" s="1" t="s">
        <v>241</v>
      </c>
      <c r="J18" s="1" t="s">
        <v>135</v>
      </c>
      <c r="K18" s="1" t="s">
        <v>241</v>
      </c>
      <c r="L18" s="1" t="s">
        <v>241</v>
      </c>
      <c r="M18" s="1" t="s">
        <v>136</v>
      </c>
      <c r="N18" s="1" t="s">
        <v>136</v>
      </c>
      <c r="O18" s="1" t="s">
        <v>13</v>
      </c>
      <c r="P18" s="1" t="s">
        <v>137</v>
      </c>
      <c r="Q18" s="1" t="s">
        <v>138</v>
      </c>
      <c r="R18" s="1" t="s">
        <v>242</v>
      </c>
      <c r="S18" s="1" t="s">
        <v>140</v>
      </c>
      <c r="T18" s="1" t="s">
        <v>141</v>
      </c>
      <c r="U18" s="1" t="s">
        <v>170</v>
      </c>
      <c r="V18" s="1" t="s">
        <v>143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HeadingPairs>
    <vt:vector size="2" baseType="variant">
      <vt:variant>
        <vt:lpstr>工作表</vt:lpstr>
      </vt:variant>
      <vt:variant>
        <vt:i4>8</vt:i4>
      </vt:variant>
    </vt:vector>
  </HeadingPairs>
  <TitlesOfParts>
    <vt:vector size="8" baseType="lpstr">
      <vt:lpstr>总表</vt:lpstr>
      <vt:lpstr>订单详情</vt:lpstr>
      <vt:lpstr>退款明细</vt:lpstr>
      <vt:lpstr>商家承担优惠明细</vt:lpstr>
      <vt:lpstr>调整金额</vt:lpstr>
      <vt:lpstr>公益金额明细</vt:lpstr>
      <vt:lpstr>对账</vt:lpstr>
      <vt:lpstr>HOP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Administrator</cp:lastModifiedBy>
  <dcterms:created xsi:type="dcterms:W3CDTF">2022-05-30T03:32:00Z</dcterms:created>
  <dcterms:modified xsi:type="dcterms:W3CDTF">2023-01-31T01:50:51Z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C771BF357FB3418A80B253497985A258</vt:lpwstr>
  </property>
  <property fmtid="{D5CDD505-2E9C-101B-9397-08002B2CF9AE}" pid="3" name="KSOProductBuildVer">
    <vt:lpwstr>2052-11.1.0.13703</vt:lpwstr>
  </property>
</Properties>
</file>