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对账!$A$1:$X$128</definedName>
  </definedNames>
  <calcPr calcId="144525"/>
</workbook>
</file>

<file path=xl/sharedStrings.xml><?xml version="1.0" encoding="utf-8"?>
<sst xmlns="http://schemas.openxmlformats.org/spreadsheetml/2006/main" count="4352" uniqueCount="1405">
  <si>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</si>
  <si>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</si>
  <si>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</si>
  <si>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</si>
  <si>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</si>
  <si>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</si>
  <si>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</si>
  <si>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</si>
  <si>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</si>
  <si>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</si>
  <si>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</si>
  <si>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</si>
  <si>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</si>
  <si>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</si>
  <si>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</si>
  <si>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</si>
  <si>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</si>
  <si>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</si>
  <si>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</si>
  <si>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</si>
  <si>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</si>
  <si>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</si>
  <si>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</si>
  <si>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</si>
  <si>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</si>
  <si>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18745796179	</t>
  </si>
  <si>
    <t>Ctrip</t>
  </si>
  <si>
    <t>正常</t>
  </si>
  <si>
    <t>[长滩岛]长滩岛赫南公园度假村(Henann Park Resort Boracay)(90373085)</t>
  </si>
  <si>
    <t>豪华房(至少连住2晚及以上)&lt;今日特价 &gt;&lt;三人入住&gt;&lt;早餐&gt;</t>
  </si>
  <si>
    <t>CNY</t>
  </si>
  <si>
    <t>SUAREZ/MANOLITO AGUILA</t>
  </si>
  <si>
    <t>CA2019230131CNY</t>
  </si>
  <si>
    <t>未提现</t>
  </si>
  <si>
    <t>携程开票</t>
  </si>
  <si>
    <t xml:space="preserve">2654707	</t>
  </si>
  <si>
    <t xml:space="preserve">HPK108-0003137	</t>
  </si>
  <si>
    <t xml:space="preserve">21045958071	</t>
  </si>
  <si>
    <t>[圣胡安]锡基霍尔可可树林度假村(Coco Grove Beach Resort Siquijor)(28555250)</t>
  </si>
  <si>
    <t>标准房(连住3晚及以上)&lt;特惠&gt;&lt;双人入住&gt;&lt;双早&gt;</t>
  </si>
  <si>
    <t>lyth/jens,lyth/jens</t>
  </si>
  <si>
    <t xml:space="preserve">2697874	</t>
  </si>
  <si>
    <t xml:space="preserve">091910824	</t>
  </si>
  <si>
    <t xml:space="preserve">21133106282	</t>
  </si>
  <si>
    <t>[吉隆坡]吉隆坡四季酒店(Four Seasons Hotel Kuala Lumpur)(17496902)</t>
  </si>
  <si>
    <t>园景俱乐部尊贵特大床房&lt;双人入住&gt;&lt;双早&gt;</t>
  </si>
  <si>
    <t>ONG/KWONG GAIK,MOCHIZUKI/KEN</t>
  </si>
  <si>
    <t xml:space="preserve">2705658	</t>
  </si>
  <si>
    <t xml:space="preserve"> 3161979	</t>
  </si>
  <si>
    <t xml:space="preserve">21248755439	</t>
  </si>
  <si>
    <t>[曼谷]曼谷水门伯克利酒店(SHA Plus+)(The Berkeley Hotel Pratunam Bangkok (SHA Plus+))(28597407)</t>
  </si>
  <si>
    <t>主塔奢华房&lt;今日特价 &gt;&lt;双人入住&gt;&lt;双早&gt;</t>
  </si>
  <si>
    <t>Tiong Ying/Lee,Tiong Ying/Lee</t>
  </si>
  <si>
    <t xml:space="preserve">2718037	</t>
  </si>
  <si>
    <t xml:space="preserve">10010936110	</t>
  </si>
  <si>
    <t xml:space="preserve">21432658334	</t>
  </si>
  <si>
    <t>城景两张双人床房&lt;双人入住&gt;&lt;双早&gt;</t>
  </si>
  <si>
    <t>CHEN/SHANLING</t>
  </si>
  <si>
    <t xml:space="preserve">2736547	</t>
  </si>
  <si>
    <t xml:space="preserve">3164344	</t>
  </si>
  <si>
    <t xml:space="preserve">21716977867	</t>
  </si>
  <si>
    <t>[乔治市]槟城皇家朱兰酒店 (槟城对抗新冠肺炎认证)(Royale Chulan Penang)(12046718)</t>
  </si>
  <si>
    <t>高级房&lt;双人入住&gt;&lt;双早&gt;</t>
  </si>
  <si>
    <t>AI BA/PRAPHAD,AI BA/PRAPHAD</t>
  </si>
  <si>
    <t xml:space="preserve">2777268	</t>
  </si>
  <si>
    <t xml:space="preserve">8615685	</t>
  </si>
  <si>
    <t xml:space="preserve">21741022190	</t>
  </si>
  <si>
    <t>[曼谷]曼谷湄南河四季酒店 (SHA Plus+)(Four Seasons Hotel Bangkok at Chao Phraya River (SHA Plus+))(57171815)</t>
  </si>
  <si>
    <t>至尊河景双床房(至少提前60天预订)&lt;双人入住&gt;&lt;双早&gt;</t>
  </si>
  <si>
    <t>LO/CHIENTZU</t>
  </si>
  <si>
    <t xml:space="preserve">2782100	</t>
  </si>
  <si>
    <t xml:space="preserve">131329	</t>
  </si>
  <si>
    <t xml:space="preserve">21787480545	</t>
  </si>
  <si>
    <t>[长滩岛]和南恩泻胡度假酒店(Henann Lagoon Resort)(6406965)</t>
  </si>
  <si>
    <t>豪华房(至少连住2晚及以上)&lt;特价大促销&gt;&lt;三人入住&gt;&lt;早餐&gt;</t>
  </si>
  <si>
    <t>Corpuz/Ruby ellaine,Corpuz/Ruby ellaine,Corpuz/Ruby ellaine</t>
  </si>
  <si>
    <t xml:space="preserve">2794964	</t>
  </si>
  <si>
    <t xml:space="preserve">HLM192-2449	</t>
  </si>
  <si>
    <t xml:space="preserve">21789005353	</t>
  </si>
  <si>
    <t>[曼谷]洲际维涅特精选曼谷新浩中央酒店(Sindhorn Midtown Hotel Bangkok, Vignette Collection - an IHG Hotel)(88933689)</t>
  </si>
  <si>
    <t>标准特大床房(至少连住2晚及以上)&lt;特惠专享&gt;&lt;双人入住&gt;&lt;双早&gt;</t>
  </si>
  <si>
    <t>LAM/PEI LEI</t>
  </si>
  <si>
    <t xml:space="preserve">2795696	</t>
  </si>
  <si>
    <t xml:space="preserve">848652	</t>
  </si>
  <si>
    <t xml:space="preserve">21790977112	</t>
  </si>
  <si>
    <t>[普吉岛]普吉岛乐古浪悦椿度假村(SHA Plus+)(Angsana Laguna Phuket(SHA Plus+))(1549694)</t>
  </si>
  <si>
    <t>两卧室小岛复式房&lt;四人入住&gt;&lt;早餐&gt;</t>
  </si>
  <si>
    <t>Culliford/William,Culliford/Claire,Samiec/Charlotte</t>
  </si>
  <si>
    <t xml:space="preserve">2796554	</t>
  </si>
  <si>
    <t xml:space="preserve">1121318	</t>
  </si>
  <si>
    <t xml:space="preserve">21817147997	</t>
  </si>
  <si>
    <t>[长滩岛]长滩岛区酒店(The District Boracay)(5175373)</t>
  </si>
  <si>
    <t>豪华两张大床房&lt;今日特价 &gt;&lt;双人入住&gt;&lt;双早&gt;</t>
  </si>
  <si>
    <t>Su/PinYen,Su/PinYen</t>
  </si>
  <si>
    <t xml:space="preserve">2805023	</t>
  </si>
  <si>
    <t xml:space="preserve">9147659	</t>
  </si>
  <si>
    <t xml:space="preserve">21820175493	</t>
  </si>
  <si>
    <t xml:space="preserve">2805895	</t>
  </si>
  <si>
    <t>取消</t>
  </si>
  <si>
    <t xml:space="preserve">21824612036	</t>
  </si>
  <si>
    <t>[吉隆坡]辉盛凯贝丽(Capri by Fraser Bukit Bintang)(88638672)</t>
  </si>
  <si>
    <t>豪华双床一室房&lt;双人入住&gt;&lt;双早&gt;</t>
  </si>
  <si>
    <t>djohan/budianto,djohan/budianto</t>
  </si>
  <si>
    <t xml:space="preserve">2809047	</t>
  </si>
  <si>
    <t xml:space="preserve">62906862-1	</t>
  </si>
  <si>
    <t xml:space="preserve">21825038898	</t>
  </si>
  <si>
    <t>[曼谷]索菲特曼谷素坤逸酒店(Sofitel Bangkok Sukhumvit)(4119444)</t>
  </si>
  <si>
    <t>奢华双床房(至少连住2晚及以上)&lt;特惠专享&gt;&lt;双人入住&gt;&lt;不适用于泰国和韩国市场&gt;&lt;双早&gt;</t>
  </si>
  <si>
    <t>CHAN/HUIWEN</t>
  </si>
  <si>
    <t xml:space="preserve">2809345	</t>
  </si>
  <si>
    <t xml:space="preserve">937998	</t>
  </si>
  <si>
    <t>退单</t>
  </si>
  <si>
    <t xml:space="preserve">21828372181	</t>
  </si>
  <si>
    <t>[新加坡]琶拉帝诗新加坡茂昌阁于克拉码头(Paradox Singapore Merchant Court at Clarke Quay)(101802566)</t>
  </si>
  <si>
    <t>尊贵双床房&lt;双人入住&gt;&lt;双早&gt;</t>
  </si>
  <si>
    <t>LEE/CHO,LEE/NAMPING</t>
  </si>
  <si>
    <t xml:space="preserve">2813826	</t>
  </si>
  <si>
    <t xml:space="preserve">490014	</t>
  </si>
  <si>
    <t xml:space="preserve">21832100681	</t>
  </si>
  <si>
    <t>[长滩岛]赫纳恩棕榈滩度假酒店(Henann Palm Beach Resort)(16159799)</t>
  </si>
  <si>
    <t>豪华房(至少连住2晚及以上)&lt;限量特价&gt;&lt;三人入住&gt;&lt;早餐&gt;</t>
  </si>
  <si>
    <t>Choi/seungduck,Choi/seungduck,Choi/seungduck,Choi/seungduck,Choi/seungduck,Choi/seungduck,Choi/seungduck,Choi/seungduck,Choi/seungduck,Choi/seungduck,Choi/seungduck,Choi/seungduck</t>
  </si>
  <si>
    <t xml:space="preserve">2818795	</t>
  </si>
  <si>
    <t xml:space="preserve">HPB196-2721	</t>
  </si>
  <si>
    <t xml:space="preserve">21832193204	</t>
  </si>
  <si>
    <t>[薄荷岛]贝尔福度假酒店(The Bellevue Resort)(5425269)</t>
  </si>
  <si>
    <t>高级房&lt;特惠专享&gt;&lt;双人入住&gt;&lt;双早&gt;</t>
  </si>
  <si>
    <t>PENG/IHSUAN</t>
  </si>
  <si>
    <t xml:space="preserve">2818926	</t>
  </si>
  <si>
    <t xml:space="preserve">20140743	</t>
  </si>
  <si>
    <t xml:space="preserve">21839246850	</t>
  </si>
  <si>
    <t>[曼谷]于拉查达阿曼塔酒店(Amanta Hotel &amp; Residence Ratchada)(28679148)</t>
  </si>
  <si>
    <t>一卧室城景豪华套房(连住3晚及以上)&lt;双人入住&gt;&lt;双早&gt;</t>
  </si>
  <si>
    <t>YOON/JAEHEE</t>
  </si>
  <si>
    <t xml:space="preserve">2822424	</t>
  </si>
  <si>
    <t xml:space="preserve">7837653-1	</t>
  </si>
  <si>
    <t xml:space="preserve">21841219569	</t>
  </si>
  <si>
    <t>[拉普拉普]宿雾迈瑞柏高碧海度假村(Bluewater Maribago Beach Resort Cebu)(7333668)</t>
  </si>
  <si>
    <t>豪华房(至少连住2晚及以上)&lt;双人入住&gt;&lt;无早&gt;</t>
  </si>
  <si>
    <t>KIM/BYEONGCHAN</t>
  </si>
  <si>
    <t xml:space="preserve">2824466	</t>
  </si>
  <si>
    <t xml:space="preserve">114825	</t>
  </si>
  <si>
    <t xml:space="preserve">21845757198	</t>
  </si>
  <si>
    <t>[普吉岛]巴东山麦居酒店 (SHA Extra Plus)(MAI HOUSE Patong Hill (SHA Extra Plus))(9195953)</t>
  </si>
  <si>
    <t>至尊豪华房(至少连住2晚及以上)&lt;双人入住&gt;&lt;双早&gt;</t>
  </si>
  <si>
    <t>SUN/WENJING</t>
  </si>
  <si>
    <t xml:space="preserve">2831741	</t>
  </si>
  <si>
    <t xml:space="preserve">RR#2201697	</t>
  </si>
  <si>
    <t xml:space="preserve">21853846003	</t>
  </si>
  <si>
    <t>[Na Chom Thian]大海沙滩阳光度假酒店 (SHA Plus+)(Sea Sand Sun Resort and Villas  (SHA Plus+))(24007368)</t>
  </si>
  <si>
    <t>花园套房（按摩浴缸）&lt;今日特价 &gt;&lt;双人入住&gt;&lt;双早&gt;&lt;新酒店礼盒&gt;</t>
  </si>
  <si>
    <t>LEE/HONNAM</t>
  </si>
  <si>
    <t xml:space="preserve">2846322	</t>
  </si>
  <si>
    <t xml:space="preserve">150325	</t>
  </si>
  <si>
    <t xml:space="preserve">21857129116	</t>
  </si>
  <si>
    <t>[八打灵再也]皇家朱兰白沙罗酒店(Royale Chulan Damansara)(28528087)</t>
  </si>
  <si>
    <t>高级房&lt;双人入住&gt;&lt;无早&gt;</t>
  </si>
  <si>
    <t>Kam Seong/Lai,Kam Seong/Lai</t>
  </si>
  <si>
    <t xml:space="preserve">2852095	</t>
  </si>
  <si>
    <t xml:space="preserve">598739	</t>
  </si>
  <si>
    <t xml:space="preserve">21876155567	</t>
  </si>
  <si>
    <t>[曼谷]曼谷大仓新颐饭店(The Okura Prestige Bangkok)(4646619)</t>
  </si>
  <si>
    <t>豪华特大床房-禁烟&lt;特惠专享&gt;&lt;双人入住&gt;&lt;不适用泰国客人&gt;&lt;双早&gt;</t>
  </si>
  <si>
    <t>GUO/HONGLING,LAI/JINGWEN</t>
  </si>
  <si>
    <t xml:space="preserve">2861562	</t>
  </si>
  <si>
    <t xml:space="preserve">6911416	</t>
  </si>
  <si>
    <t xml:space="preserve">21900548343	</t>
  </si>
  <si>
    <t>阿玛玛水疗套房(至少连住2晚及以上)&lt;今日特价 &gt;&lt;双人入住&gt;&lt;双早&gt;</t>
  </si>
  <si>
    <t>KIM/DONGSUK ,KI/NAKYUNG</t>
  </si>
  <si>
    <t xml:space="preserve">2868398	</t>
  </si>
  <si>
    <t xml:space="preserve">116039	</t>
  </si>
  <si>
    <t xml:space="preserve">999221911498828	</t>
  </si>
  <si>
    <t>豪华双床房(至少连住2晚及以上)&lt;双人入住&gt;&lt;无早&gt;</t>
  </si>
  <si>
    <t>CHEN/YUANTENG,CHANG/AICHU</t>
  </si>
  <si>
    <t xml:space="preserve">2871615	</t>
  </si>
  <si>
    <t xml:space="preserve">137834	</t>
  </si>
  <si>
    <t xml:space="preserve">999221911530514	</t>
  </si>
  <si>
    <t>[曼谷]曼谷布拉莎丽W22酒店 (SHA Plus+)(W22 by Burasari Hotel (SHA Plus+))(28557537)</t>
  </si>
  <si>
    <t>标准双人房&lt;双人入住&gt;&lt;无早&gt;</t>
  </si>
  <si>
    <t>HO/SHIU HUNG PATRICK</t>
  </si>
  <si>
    <t xml:space="preserve">2871637	</t>
  </si>
  <si>
    <t xml:space="preserve">86254	</t>
  </si>
  <si>
    <t xml:space="preserve">999221929106930	</t>
  </si>
  <si>
    <t>[薄荷岛]阿莫丽塔度假酒店(Amorita Resort)(5404701)</t>
  </si>
  <si>
    <t>泳池别墅(至少连住2晚及以上)&lt;双人入住&gt;&lt;双早&gt;</t>
  </si>
  <si>
    <t>KWON/YOUNGWON</t>
  </si>
  <si>
    <t xml:space="preserve">2876066	</t>
  </si>
  <si>
    <t xml:space="preserve">50884	</t>
  </si>
  <si>
    <t xml:space="preserve">999221933879993	</t>
  </si>
  <si>
    <t>尊贵豪华房(至少连住2晚及以上)&lt;今日特价 &gt;&lt;双人入住&gt;&lt;双早&gt;</t>
  </si>
  <si>
    <t>LIU/CHIHHSING,CHANG/SHUYU</t>
  </si>
  <si>
    <t xml:space="preserve">2877452	</t>
  </si>
  <si>
    <t xml:space="preserve">116495	</t>
  </si>
  <si>
    <t xml:space="preserve">999221937989578	</t>
  </si>
  <si>
    <t>[奎松市]马尼拉奎松市B酒店（多用途酒店）(The B Hotel Quezon City Manila (Multiple-Use Hotel))(28525533)</t>
  </si>
  <si>
    <t>高级特大床房&lt;特价大促销&gt;&lt;双人入住&gt;&lt;双早&gt;</t>
  </si>
  <si>
    <t>Revadeneira/Ellaine,Revadeneira/Ellaine</t>
  </si>
  <si>
    <t xml:space="preserve">2878740	</t>
  </si>
  <si>
    <t xml:space="preserve">2217970	</t>
  </si>
  <si>
    <t xml:space="preserve">999221945970643	</t>
  </si>
  <si>
    <t>[曼谷]曼谷秋素坤逸酒店 (SHA Plus+)(Qiu Hotel Sukhumvit (SHA Plus+))(28597378)</t>
  </si>
  <si>
    <t>豪华池景房(高层)&lt;双人入住&gt;&lt;限量特惠&gt;&lt;无早&gt;</t>
  </si>
  <si>
    <t>LIU/YUCHEN,HO/CHUNGMIN</t>
  </si>
  <si>
    <t xml:space="preserve">2881801	</t>
  </si>
  <si>
    <t xml:space="preserve">	</t>
  </si>
  <si>
    <t xml:space="preserve">999221959519082	</t>
  </si>
  <si>
    <t>[岘港]岘港富丽华大酒店(Furama Resort Danang)(5355967)</t>
  </si>
  <si>
    <t>高级花园房(连住3晚及以上)&lt;双人入住&gt;&lt;双早&gt;</t>
  </si>
  <si>
    <t>LEE/SEULGI,LEE/SEULGI</t>
  </si>
  <si>
    <t xml:space="preserve">2885948	</t>
  </si>
  <si>
    <t xml:space="preserve">999221959518992	</t>
  </si>
  <si>
    <t>KIM/HYUN CHUL,KIM/HYUN CHUL</t>
  </si>
  <si>
    <t xml:space="preserve">2885947	</t>
  </si>
  <si>
    <t xml:space="preserve">203052872	</t>
  </si>
  <si>
    <t xml:space="preserve">999221969643195	</t>
  </si>
  <si>
    <t>[曼谷]贝斯特韦斯特精选寻求者发现者拉玛四世酒店(Seekers Finders Rama IV Hotel, SureStay Collection by BW)(95676449)</t>
  </si>
  <si>
    <t>高级城景特大床房&lt;双人入住&gt;&lt;不适用泰国客人&gt;&lt;无早&gt;</t>
  </si>
  <si>
    <t>LEE/CHAEWON</t>
  </si>
  <si>
    <t xml:space="preserve">2889835	</t>
  </si>
  <si>
    <t xml:space="preserve">BK004763/1	</t>
  </si>
  <si>
    <t xml:space="preserve">999221976776456	</t>
  </si>
  <si>
    <t>豪华房(无窗)&lt;今日特惠&gt;&lt;双人入住&gt;&lt;双早&gt;</t>
  </si>
  <si>
    <t>WONG/KWOK WAI,CHAN/MEE LIN,CHAN/YUK YIN,HUNG/FAN FAI</t>
  </si>
  <si>
    <t xml:space="preserve">2892784	</t>
  </si>
  <si>
    <t xml:space="preserve">80888	</t>
  </si>
  <si>
    <t xml:space="preserve">999221996255835	</t>
  </si>
  <si>
    <t>[甲米]甲米奥南别墅度假酒店(SHA Extra Plus)(Aonang Villa Resort(SHA Extra Plus))(19434342)</t>
  </si>
  <si>
    <t>至尊高级房(连住3晚及以上)&lt;双人入住&gt;&lt;双早&gt;</t>
  </si>
  <si>
    <t>Jonker/Willi,Jonker/Willi</t>
  </si>
  <si>
    <t xml:space="preserve">2898550	</t>
  </si>
  <si>
    <t xml:space="preserve">999221998715470	</t>
  </si>
  <si>
    <t>[梳邦再也]双威金字塔酒店(Sunway Pyramid Hotel)(17055173)</t>
  </si>
  <si>
    <t>园景豪华双床房&lt;特惠房&gt;&lt;双人入住&gt;&lt;无早&gt;</t>
  </si>
  <si>
    <t>Yoa/Eve</t>
  </si>
  <si>
    <t xml:space="preserve">2899439	</t>
  </si>
  <si>
    <t xml:space="preserve">242354469	</t>
  </si>
  <si>
    <t xml:space="preserve">999222010722354	</t>
  </si>
  <si>
    <t>[宿务]宿务塞达阿亚拉中心酒店(Seda Ayala Center Cebu)(8235038)</t>
  </si>
  <si>
    <t>豪华房&lt;三人入住&gt;&lt;早餐&gt;</t>
  </si>
  <si>
    <t>LIN/SHIHCHE</t>
  </si>
  <si>
    <t xml:space="preserve">2903479	</t>
  </si>
  <si>
    <t xml:space="preserve">2489209	</t>
  </si>
  <si>
    <t xml:space="preserve">999222016725723	</t>
  </si>
  <si>
    <t>[曼谷]曼谷素凯泰酒店(The Sukhothai Bangkok)(4957359)</t>
  </si>
  <si>
    <t>豪华房(至少连住2晚及以上)&lt;双人入住&gt;&lt;双早&gt;</t>
  </si>
  <si>
    <t>O'Shea/Russell,O'Shea/Russell</t>
  </si>
  <si>
    <t xml:space="preserve">2905344	</t>
  </si>
  <si>
    <t xml:space="preserve">10464578	</t>
  </si>
  <si>
    <t xml:space="preserve">999222021888121	</t>
  </si>
  <si>
    <t>[芭堤雅]芭堤雅盛泰澜幻影海滩度假村 (SHA Extra Plus)(Centara Grand Mirage Beach Resort Pattaya (SHA Extra Plus))(1593624)</t>
  </si>
  <si>
    <t>豪华海景家庭双床房&lt;今日特价 &gt;&lt;双人入住&gt;&lt;适用于除泰国的亚洲客人&gt;&lt;双早&gt;</t>
  </si>
  <si>
    <t>LI/SHIJIAO,CUI/LINGLING</t>
  </si>
  <si>
    <t xml:space="preserve">2906801	</t>
  </si>
  <si>
    <t xml:space="preserve">241894497	</t>
  </si>
  <si>
    <t xml:space="preserve">999222036599647	</t>
  </si>
  <si>
    <t>[曼谷]标准酒店 - 曼谷大都会大厦(The Standard, Bangkok Mahanakhon)(91246959)</t>
  </si>
  <si>
    <t>豪华特大床房(至少连住2晚及以上)&lt;超值特惠&gt;&lt;双人入住&gt;&lt;不适用泰国客人&gt;&lt;双早&gt;</t>
  </si>
  <si>
    <t>WONG/HOYIN,LEE/YINFUNG</t>
  </si>
  <si>
    <t xml:space="preserve">2912204	</t>
  </si>
  <si>
    <t xml:space="preserve">209979993	</t>
  </si>
  <si>
    <t xml:space="preserve">999222040905425	</t>
  </si>
  <si>
    <t>[芭堤雅]芭堤雅皇家克里夫海滩露台酒店 (SHA Extra Plus)(Royal Cliff Beach Terrace (SHA Extra Plus))(7981000)</t>
  </si>
  <si>
    <t>蜜月豪华房(至少连住2晚及以上)&lt;双人入住&gt;&lt;不适用泰国客人&gt;&lt;双早&gt;</t>
  </si>
  <si>
    <t>SO/CHI HIM RAYMOND</t>
  </si>
  <si>
    <t xml:space="preserve">2913105	</t>
  </si>
  <si>
    <t xml:space="preserve">556223	</t>
  </si>
  <si>
    <t xml:space="preserve">999222062356614	</t>
  </si>
  <si>
    <t>[曼谷]曼谷索拉利亚西铁酒店(Solaria Nishitetsu Hotel Bangkok)(102642575)</t>
  </si>
  <si>
    <t>标准双人间&lt;特惠专享&gt;&lt;双人入住&gt;&lt;无早&gt;</t>
  </si>
  <si>
    <t>Huang/Huiling</t>
  </si>
  <si>
    <t xml:space="preserve">2916843	</t>
  </si>
  <si>
    <t xml:space="preserve">243187741	</t>
  </si>
  <si>
    <t xml:space="preserve">999222076562903	</t>
  </si>
  <si>
    <t>[拉普拉普]种植园湾水疗度假村(Plantation Bay Resort and Spa)(6186732)</t>
  </si>
  <si>
    <t>礁湖畔双大床房(至少连住2晚及以上)&lt;特惠&gt;&lt;三人入住&gt;&lt;仅适用韩国客人&gt;&lt;无早&gt;</t>
  </si>
  <si>
    <t>Lee/Sorim</t>
  </si>
  <si>
    <t xml:space="preserve">2920257	</t>
  </si>
  <si>
    <t xml:space="preserve">1260087	</t>
  </si>
  <si>
    <t>过时取消</t>
  </si>
  <si>
    <t xml:space="preserve">999222087222429	</t>
  </si>
  <si>
    <t>[苏梅岛]苏梅岛W酒店(SHA Plus+)(W Koh Samui(SHA Plus+))(3363512)</t>
  </si>
  <si>
    <t>惊喜丛林绿洲一卧室别墅&lt;今日特价 &gt;&lt;双人入住&gt;&lt;仅适用亚洲客人&gt;&lt;日历房套餐高价值&gt;&lt;双早&gt;&lt;新酒店礼盒&gt;</t>
  </si>
  <si>
    <t>ZHU/XIANWEI</t>
  </si>
  <si>
    <t xml:space="preserve">2922920	</t>
  </si>
  <si>
    <t xml:space="preserve">87981765	</t>
  </si>
  <si>
    <t xml:space="preserve">999222092596878	</t>
  </si>
  <si>
    <t>主塔奢华房(至少连住2晚及以上)&lt;今日特价 &gt;&lt;三人入住&gt;&lt;不适用泰国客人&gt;&lt;早餐&gt;</t>
  </si>
  <si>
    <t>TAI/CHONG KAI,LIM/VINCENT</t>
  </si>
  <si>
    <t xml:space="preserve">2924105	</t>
  </si>
  <si>
    <t xml:space="preserve">10010966311/14	</t>
  </si>
  <si>
    <t xml:space="preserve">999222111227365	</t>
  </si>
  <si>
    <t>[曼谷]曼谷铂尔曼G酒店 （SHA Extra Plus）(Pullman Bangkok Hotel G（SHA Extra Plus）)(2497067)</t>
  </si>
  <si>
    <t>尊享豪华双床房(至少连住2晚及以上)&lt;双人入住&gt;&lt;适用于非中国/菲律宾客人&gt;&lt;双早&gt;</t>
  </si>
  <si>
    <t>TANG/YUANYUAN</t>
  </si>
  <si>
    <t xml:space="preserve">2929073	</t>
  </si>
  <si>
    <t xml:space="preserve">945240	</t>
  </si>
  <si>
    <t xml:space="preserve">22120031843	</t>
  </si>
  <si>
    <t>豪华房(无窗)&lt;今日特惠&gt;&lt;双人入住&gt;&lt;无早&gt;</t>
  </si>
  <si>
    <t>SUN/HAOFEI</t>
  </si>
  <si>
    <t xml:space="preserve">2931394	</t>
  </si>
  <si>
    <t xml:space="preserve">81704	</t>
  </si>
  <si>
    <t xml:space="preserve">999222123928239	</t>
  </si>
  <si>
    <t>[拉普拉普]康斯特白拉热带海滩度假村(Costabella Tropical Beach Hotel)(8235061)</t>
  </si>
  <si>
    <t>首映豪华池畔房(连住3晚及以上)&lt;特价大促销&gt;&lt;双人入住&gt;&lt;双早&gt;</t>
  </si>
  <si>
    <t>CHIK/WAI LUN ALAN</t>
  </si>
  <si>
    <t xml:space="preserve">2931956	</t>
  </si>
  <si>
    <t xml:space="preserve">141924	</t>
  </si>
  <si>
    <t xml:space="preserve">999222131784765	</t>
  </si>
  <si>
    <t>[仁川]仁川机场贝斯特韦斯特精品酒店(Best Western Premier Incheon Airport Hotel)(5923817)</t>
  </si>
  <si>
    <t>豪华双床房&lt;双人入住&gt;&lt;无早&gt;</t>
  </si>
  <si>
    <t>NA/MINJIN</t>
  </si>
  <si>
    <t xml:space="preserve">2934191	</t>
  </si>
  <si>
    <t xml:space="preserve">23186828	</t>
  </si>
  <si>
    <t xml:space="preserve">999222134681836	</t>
  </si>
  <si>
    <t>尊贵双人房&lt;双人入住&gt;&lt;无早&gt;</t>
  </si>
  <si>
    <t>KWON/HEEDO</t>
  </si>
  <si>
    <t xml:space="preserve">2934624	</t>
  </si>
  <si>
    <t xml:space="preserve">23186833	</t>
  </si>
  <si>
    <t xml:space="preserve">999222138821503	</t>
  </si>
  <si>
    <t>[苏梅岛]苏梅岛悦榕庄酒店 (SHA Plus+)(Banyan Tree Samui (SHA Plus+))(2955639)</t>
  </si>
  <si>
    <t>海景泳池别墅&lt;特惠专享&gt;&lt;双人入住&gt;&lt;不适用韩国客人&gt;&lt;双早&gt;</t>
  </si>
  <si>
    <t>ZHANG/YU,JIANG/JIN</t>
  </si>
  <si>
    <t xml:space="preserve">2935822	</t>
  </si>
  <si>
    <t xml:space="preserve">3594601	</t>
  </si>
  <si>
    <t xml:space="preserve">999222139691352	</t>
  </si>
  <si>
    <t>[新山]希思尔新山酒店(Thistle Johor Bahru)(5624049)</t>
  </si>
  <si>
    <t>豪华特大床房&lt;双人入住&gt;&lt;双早&gt;</t>
  </si>
  <si>
    <t>mohamed/nor azrin</t>
  </si>
  <si>
    <t xml:space="preserve">2936236	</t>
  </si>
  <si>
    <t xml:space="preserve">344684	</t>
  </si>
  <si>
    <t xml:space="preserve">999222147769618	</t>
  </si>
  <si>
    <t>[曼谷]曼谷秋素坤逸酒店 (政府卫生认证)(Qiu Hotel Sukhumvit (SHA Plus+))(28597378)</t>
  </si>
  <si>
    <t>JIANG/CHEN</t>
  </si>
  <si>
    <t xml:space="preserve">2937920	</t>
  </si>
  <si>
    <t xml:space="preserve">81859	</t>
  </si>
  <si>
    <t xml:space="preserve">999222148400301	</t>
  </si>
  <si>
    <t>[普吉岛]普吉岛城市海港度假酒店 (政府卫生认证)(Fishermen's Harbour Urban Resort Phuket (SHA Extra Plus))(2355959)</t>
  </si>
  <si>
    <t>豪华房&lt;双人入住&gt;&lt;双早&gt;</t>
  </si>
  <si>
    <t>Harsha/Mayuresh,Harsha/Mayuresh</t>
  </si>
  <si>
    <t xml:space="preserve">2938040	</t>
  </si>
  <si>
    <t xml:space="preserve">49656	</t>
  </si>
  <si>
    <t xml:space="preserve">999222151112151	</t>
  </si>
  <si>
    <t>[普吉岛]Travelodge 普吉城镇酒店(Travelodge Phuket Town)(83852850)</t>
  </si>
  <si>
    <t>标准房&lt;双人入住&gt;&lt;无早&gt;</t>
  </si>
  <si>
    <t>chotiprasidhi/pinpradab,chotiprasidhi/pinpradab</t>
  </si>
  <si>
    <t xml:space="preserve">2938994	</t>
  </si>
  <si>
    <t xml:space="preserve">7052	</t>
  </si>
  <si>
    <t xml:space="preserve">999222156954278	</t>
  </si>
  <si>
    <t>标准双床房&lt;特惠专享&gt;&lt;双人入住&gt;&lt;无早&gt;</t>
  </si>
  <si>
    <t>ZHU/QILIN,ZHU/ZHENLIANG,ZHU/JIANXIN,YANG/ZHAOCHUN</t>
  </si>
  <si>
    <t xml:space="preserve">2940610	</t>
  </si>
  <si>
    <t xml:space="preserve">245534252	</t>
  </si>
  <si>
    <t xml:space="preserve">999222159089957	</t>
  </si>
  <si>
    <t>[芭堤雅]芭堤雅盛泰澜幻影海滩度假村 (政府卫生认证)(Centara Grand Mirage Beach Resort Pattaya (SHA Extra Plus))(1593624)</t>
  </si>
  <si>
    <t>CHEN/XINPING,ZHANG/WUNING,ZHANG/HELI,LI/WENQIAN</t>
  </si>
  <si>
    <t xml:space="preserve">2940934	</t>
  </si>
  <si>
    <t xml:space="preserve"> 245896649	</t>
  </si>
  <si>
    <t xml:space="preserve">999222165531236	</t>
  </si>
  <si>
    <t>[普吉岛]安凡尼臻选普吉麦考套房别墅酒店(Avani+ Mai Khao Phuket Suites &amp; Villas)(58005168)</t>
  </si>
  <si>
    <t>两卧室泳池别墅(至少连住2晚及以上)&lt;三人入住&gt;&lt;早餐&gt;</t>
  </si>
  <si>
    <t>QIU/YU</t>
  </si>
  <si>
    <t xml:space="preserve">2942595	</t>
  </si>
  <si>
    <t xml:space="preserve">61902100	</t>
  </si>
  <si>
    <t xml:space="preserve">999222160176184	</t>
  </si>
  <si>
    <t>[普吉岛]攀瓦布里海滨度假村(政府卫生认证)(Panwaburi Beachfront Resort(SHA Extra Plus))(96362785)</t>
  </si>
  <si>
    <t>豪华双人床房&lt;双人入住&gt;&lt;无早&gt;</t>
  </si>
  <si>
    <t>Olesen/Malthe Schjermer</t>
  </si>
  <si>
    <t xml:space="preserve">2941147	</t>
  </si>
  <si>
    <t xml:space="preserve">7873	</t>
  </si>
  <si>
    <t xml:space="preserve">999222180020585	</t>
  </si>
  <si>
    <t>[曼谷]曼谷铂尔曼G酒店 （政府卫生认证）(Pullman Bangkok Hotel G（SHA Extra Plus）)(2497067)</t>
  </si>
  <si>
    <t>TANG/JING</t>
  </si>
  <si>
    <t xml:space="preserve">2945697	</t>
  </si>
  <si>
    <t xml:space="preserve">999222188462405	</t>
  </si>
  <si>
    <t>[马卡蒂]阿尔法公寓式酒店 (多用途酒店)(The Alpha Suites (Multi-use Hotel))(48244686)</t>
  </si>
  <si>
    <t>三卧室套房&lt;六人入住&gt;&lt;早餐&gt;</t>
  </si>
  <si>
    <t>HUI/CHOIMAU</t>
  </si>
  <si>
    <t xml:space="preserve">2947162	</t>
  </si>
  <si>
    <t xml:space="preserve">161052	</t>
  </si>
  <si>
    <t xml:space="preserve">999222192583384	</t>
  </si>
  <si>
    <t>[苏梅岛]苏梅岛安凡尼查汶酒店及海滩俱乐部(Avani Chaweng Samui Hotel &amp; Beach Club)(96322230)</t>
  </si>
  <si>
    <t>部分海景房(甜蜜)&lt;breezy&gt;(至少连住2晚及以上)&lt;双人入住&gt;&lt;不适用泰国客人&gt;&lt;双早&gt;</t>
  </si>
  <si>
    <t>FENG/QIUCHEN,ZHOU/BO</t>
  </si>
  <si>
    <t xml:space="preserve">2947706	</t>
  </si>
  <si>
    <t xml:space="preserve">61904216	</t>
  </si>
  <si>
    <t xml:space="preserve">999222192943920	</t>
  </si>
  <si>
    <t>LYU/BIN</t>
  </si>
  <si>
    <t xml:space="preserve">2947808	</t>
  </si>
  <si>
    <t xml:space="preserve">61904205	</t>
  </si>
  <si>
    <t xml:space="preserve">999222201829076	</t>
  </si>
  <si>
    <t>Kim/ah yeong</t>
  </si>
  <si>
    <t xml:space="preserve">2949400	</t>
  </si>
  <si>
    <t xml:space="preserve">23193991	</t>
  </si>
  <si>
    <t xml:space="preserve">999222204336169	</t>
  </si>
  <si>
    <t>[曼谷]曼谷香格里拉大酒店 (政府卫生认证)(Shangri-La Bangkok)(3243791)</t>
  </si>
  <si>
    <t>香格里拉楼豪华双床房(至少连住2晚及以上)&lt;特惠专享&gt;&lt;双人入住&gt;&lt;双早&gt;</t>
  </si>
  <si>
    <t>Kat/Paul</t>
  </si>
  <si>
    <t xml:space="preserve">2949946	</t>
  </si>
  <si>
    <t xml:space="preserve">11487491	</t>
  </si>
  <si>
    <t xml:space="preserve">22236897584	</t>
  </si>
  <si>
    <t>[济州市]济州亚洲酒店(Asia Hotel Jeju)(102526226)</t>
  </si>
  <si>
    <t>豪华三人房&lt;三人入住&gt;&lt;无早&gt;</t>
  </si>
  <si>
    <t>YOO/JOOYOUNG</t>
  </si>
  <si>
    <t xml:space="preserve">2955395	</t>
  </si>
  <si>
    <t xml:space="preserve">23167638	</t>
  </si>
  <si>
    <t xml:space="preserve">999222240148076	</t>
  </si>
  <si>
    <t>[苏梅岛]苏梅岛丽思卡尔顿酒店(政府卫生认证)(The Ritz-Carlton, Koh Samui(SHA Extra Plus))(13570752)</t>
  </si>
  <si>
    <t>优选露台双床套房(至少连住2晚及以上)&lt;今日特价 &gt;&lt;三人入住&gt;&lt;中宾&gt;&lt;早餐&gt;</t>
  </si>
  <si>
    <t>SHEN/JIAN,ZHANG/LI,SHEN/JINGCHAO</t>
  </si>
  <si>
    <t xml:space="preserve">2956171	</t>
  </si>
  <si>
    <t xml:space="preserve">72645908	</t>
  </si>
  <si>
    <t xml:space="preserve">999222240534597	</t>
  </si>
  <si>
    <t>行政特大床一室房(至少连住2晚及以上)&lt;今日特价 &gt;&lt;双人入住&gt;&lt;双早&gt;</t>
  </si>
  <si>
    <t>FU/YIDI,ZHAO/YUXIN</t>
  </si>
  <si>
    <t xml:space="preserve">2956259	</t>
  </si>
  <si>
    <t xml:space="preserve">32353915-1	</t>
  </si>
  <si>
    <t xml:space="preserve">999222257447808	</t>
  </si>
  <si>
    <t>[曼谷]曼谷科伦酒店 (政府卫生认证)(Column Bangkok Hotel (SHA Plus+))(7311896)</t>
  </si>
  <si>
    <t>一卧室行政套房(连住3晚及以上)&lt;今日特价 &gt;&lt;双人入住&gt;&lt;不适用中东客人&gt;&lt;无早&gt;</t>
  </si>
  <si>
    <t>LYU/JIE</t>
  </si>
  <si>
    <t xml:space="preserve">2959523	</t>
  </si>
  <si>
    <t xml:space="preserve">112709	</t>
  </si>
  <si>
    <t xml:space="preserve">999222271588679	</t>
  </si>
  <si>
    <t>[岘港]岘港洲际阳光半岛度假酒店(InterContinental Danang Sun Peninsula Resort, an IHG Hotel)(5424757)</t>
  </si>
  <si>
    <t>1 间特大号床露台海景套房&lt;双人入住&gt;&lt;双早&gt;</t>
  </si>
  <si>
    <t>Lee/sora</t>
  </si>
  <si>
    <t xml:space="preserve">2963095	</t>
  </si>
  <si>
    <t xml:space="preserve">12734117	</t>
  </si>
  <si>
    <t xml:space="preserve">999222271610344	</t>
  </si>
  <si>
    <t>[吉隆坡]铂尔曼吉隆坡城市中心大酒店(Pullman Kuala Lumpur City Centre Hotel &amp; Residences)(5073220)</t>
  </si>
  <si>
    <t>甄选至尊豪华特大床房(至少连住2晚及以上)&lt;双人入住&gt;&lt;双早&gt;</t>
  </si>
  <si>
    <t>LEE/REGINA ZHEN JIE,NG/WEI KONG</t>
  </si>
  <si>
    <t xml:space="preserve">2963109	</t>
  </si>
  <si>
    <t xml:space="preserve">895051	</t>
  </si>
  <si>
    <t xml:space="preserve">999222275935904	</t>
  </si>
  <si>
    <t>[哥打京那巴鲁]阿皮亚伊纳南因宜必思尚品酒店(Ibis Styles Kota Kinabalu Inanam Hotel)(37490470)</t>
  </si>
  <si>
    <t>高级双床房&lt;双人入住&gt;&lt;双早&gt;</t>
  </si>
  <si>
    <t>SEO/YOUNGMIN,MYEONG/JAESEOK</t>
  </si>
  <si>
    <t xml:space="preserve">2963791	</t>
  </si>
  <si>
    <t xml:space="preserve">MCBSBZKF	</t>
  </si>
  <si>
    <t xml:space="preserve">999222278047768	</t>
  </si>
  <si>
    <t>香格里拉楼豪华河景特大床房&lt;双人入住&gt;&lt;双早&gt;</t>
  </si>
  <si>
    <t>HENKELMANN/TANJA ELENA,MCCALL/RODERICK JOSEPH</t>
  </si>
  <si>
    <t xml:space="preserve">2964280	</t>
  </si>
  <si>
    <t xml:space="preserve">11490097	</t>
  </si>
  <si>
    <t xml:space="preserve">999222280054179	</t>
  </si>
  <si>
    <t>[曼谷]曼谷瑞享健康度假村(Mövenpick Bdms Wellness Resort Bangkok)(5281859)</t>
  </si>
  <si>
    <t>豪华双床房(至少连住2晚及以上)&lt;特惠&gt;&lt;双人入住&gt;&lt;外宾&gt;&lt;双早&gt;</t>
  </si>
  <si>
    <t>HOANG/THUY LUONG</t>
  </si>
  <si>
    <t xml:space="preserve">2964875	</t>
  </si>
  <si>
    <t xml:space="preserve">165582520	</t>
  </si>
  <si>
    <t xml:space="preserve">999222280917523	</t>
  </si>
  <si>
    <t>1 张特大床经典海景房&lt;双人入住&gt;&lt;双早&gt;</t>
  </si>
  <si>
    <t>LI/WANJIAO</t>
  </si>
  <si>
    <t xml:space="preserve">2965402	</t>
  </si>
  <si>
    <t xml:space="preserve">999222288133636	</t>
  </si>
  <si>
    <t>REN/JUAN,LIU/KANG,YE/SIYU,LUO/YIDUO</t>
  </si>
  <si>
    <t xml:space="preserve">2966596	</t>
  </si>
  <si>
    <t xml:space="preserve">11489692	</t>
  </si>
  <si>
    <t xml:space="preserve">999222289649317	</t>
  </si>
  <si>
    <t>[普吉岛]普吉岛悦梿酒店(政府卫生认证)(Cassia Phuket(SHA Extra Plus))(4037173)</t>
  </si>
  <si>
    <t>两卧室阁楼套房&lt;三人入住&gt;&lt;早餐&gt;</t>
  </si>
  <si>
    <t>DAI/QING</t>
  </si>
  <si>
    <t xml:space="preserve">2966925	</t>
  </si>
  <si>
    <t xml:space="preserve">29307901	</t>
  </si>
  <si>
    <t xml:space="preserve">999222289725286	</t>
  </si>
  <si>
    <t>[宿务]宿务滨海前线酒店 - 北开垦(Bayfront Hotel Cebu – North Reclamation)(8235106)</t>
  </si>
  <si>
    <t>高级双人床房&lt;双人入住&gt;&lt;双早&gt;</t>
  </si>
  <si>
    <t>Angela Vina Pineda/Ma</t>
  </si>
  <si>
    <t xml:space="preserve">2966941	</t>
  </si>
  <si>
    <t xml:space="preserve">108254	</t>
  </si>
  <si>
    <t xml:space="preserve">999222290217307	</t>
  </si>
  <si>
    <t>HAN/XUEQIAO,LI/DAYONG,HAN/XUEYANG,ZHANG/LIBO</t>
  </si>
  <si>
    <t xml:space="preserve">2967068	</t>
  </si>
  <si>
    <t xml:space="preserve">11489727	</t>
  </si>
  <si>
    <t xml:space="preserve">999222298383211	</t>
  </si>
  <si>
    <t>[大长岛]皇家大长岛海滨度假村(政府卫生认证)(Royal Yao Yai Island Beach Resort(SHA Extra Plus))(85212187)</t>
  </si>
  <si>
    <t>海景豪华房(连住3晚及以上)&lt;双人入住&gt;&lt;双早&gt;</t>
  </si>
  <si>
    <t>WANG/TING</t>
  </si>
  <si>
    <t xml:space="preserve">2968917	</t>
  </si>
  <si>
    <t xml:space="preserve">RR2300369	</t>
  </si>
  <si>
    <t xml:space="preserve">999222302381710	</t>
  </si>
  <si>
    <t>[清迈]清迈安纳塔拉套房酒店(Anantara Chiang Mai Service Suite)(8606717)</t>
  </si>
  <si>
    <t>两卧室套房(至少连住2晚及以上)&lt;特惠专享&gt;&lt;四人入住&gt;&lt;早餐&gt;</t>
  </si>
  <si>
    <t>CAO/XUEFEN</t>
  </si>
  <si>
    <t xml:space="preserve">2969974	</t>
  </si>
  <si>
    <t xml:space="preserve">706649	</t>
  </si>
  <si>
    <t xml:space="preserve">999222310071717	</t>
  </si>
  <si>
    <t>[吉隆坡]吉隆坡皇家朱兰酒店(Royale Chulan Kuala Lumpur)(5280527)</t>
  </si>
  <si>
    <t>豪华房&lt;双人入住&gt;&lt;无早&gt;</t>
  </si>
  <si>
    <t>CHEW/DEBBIE</t>
  </si>
  <si>
    <t xml:space="preserve">2970799	</t>
  </si>
  <si>
    <t xml:space="preserve">10010656869/70	</t>
  </si>
  <si>
    <t xml:space="preserve">999222311184447	</t>
  </si>
  <si>
    <t>豪华房(连住3晚及以上)&lt;双人入住&gt;&lt;双早&gt;</t>
  </si>
  <si>
    <t>Matthey/Stefanie,Matthey/Stefanie</t>
  </si>
  <si>
    <t xml:space="preserve">2970954	</t>
  </si>
  <si>
    <t xml:space="preserve">RR#2300390	</t>
  </si>
  <si>
    <t xml:space="preserve">999222312300758	</t>
  </si>
  <si>
    <t>[哥打京那巴鲁]哥打京那巴鲁凯悦尚萃酒店(Hyatt Centric Kota Kinabalu)(103784833)</t>
  </si>
  <si>
    <t>客房（1张特大床）&lt;双人入住&gt;&lt;双早&gt;</t>
  </si>
  <si>
    <t>JI/YOUNTAE</t>
  </si>
  <si>
    <t xml:space="preserve">2971382	</t>
  </si>
  <si>
    <t xml:space="preserve">31345806	</t>
  </si>
  <si>
    <t xml:space="preserve">999222312311300	</t>
  </si>
  <si>
    <t xml:space="preserve">2971390	</t>
  </si>
  <si>
    <t xml:space="preserve">RR#2971390	</t>
  </si>
  <si>
    <t xml:space="preserve">999222313475073	</t>
  </si>
  <si>
    <t>MYDIN/ISHAK MYDIN</t>
  </si>
  <si>
    <t xml:space="preserve">2971729	</t>
  </si>
  <si>
    <t xml:space="preserve">10010656883	</t>
  </si>
  <si>
    <t xml:space="preserve">999222320428027	</t>
  </si>
  <si>
    <t>[曼谷]曼谷大都会酒店(COMO Metropolitan Bangkok)(6035972)</t>
  </si>
  <si>
    <t>大都会特大床房(至少连住2晚及以上)&lt;双人入住&gt;&lt;不适用泰国客人&gt;&lt;双早&gt;</t>
  </si>
  <si>
    <t>LU/JENCHIEH</t>
  </si>
  <si>
    <t xml:space="preserve">2972871	</t>
  </si>
  <si>
    <t xml:space="preserve">1282412	</t>
  </si>
  <si>
    <t xml:space="preserve">999222321652335	</t>
  </si>
  <si>
    <t>泳池园景特大床房(至少连住2晚及以上)&lt;双人入住&gt;&lt;双早&gt;</t>
  </si>
  <si>
    <t>FAN/SAIJUN</t>
  </si>
  <si>
    <t xml:space="preserve">2973110	</t>
  </si>
  <si>
    <t xml:space="preserve">3181113	</t>
  </si>
  <si>
    <t xml:space="preserve">999222319824024	</t>
  </si>
  <si>
    <t>[古晋]古晋拉亚会议中心酒店(Raia Hotel &amp; Convention Centre Kuching)(94366407)</t>
  </si>
  <si>
    <t>BIN SHIBLI/MOHAMMAD HARTINO</t>
  </si>
  <si>
    <t xml:space="preserve">2972794	</t>
  </si>
  <si>
    <t xml:space="preserve">248592417	</t>
  </si>
  <si>
    <t xml:space="preserve">999222323292117	</t>
  </si>
  <si>
    <t>GAO/ROSY HONG</t>
  </si>
  <si>
    <t xml:space="preserve">2973688	</t>
  </si>
  <si>
    <t xml:space="preserve">RR#2300425	</t>
  </si>
  <si>
    <t xml:space="preserve">999222328915436	</t>
  </si>
  <si>
    <t>[苏梅岛]苏梅岛曼特拉度假酒店(政府卫生认证)(Mantra Samui Resort (SHA Plus+))(28679165)</t>
  </si>
  <si>
    <t>苏梅海景套房&lt;限时抢购&gt;&lt;超值特惠&gt;&lt;双人入住&gt;&lt;双早&gt;</t>
  </si>
  <si>
    <t>MARTIN/BRADLEY ANTOINE</t>
  </si>
  <si>
    <t xml:space="preserve">2974283	</t>
  </si>
  <si>
    <t xml:space="preserve">999222329153530	</t>
  </si>
  <si>
    <t>[Donggongon]灵狮铂金酒店(Lintas Platinum Hotel)(99790378)</t>
  </si>
  <si>
    <t>豪华双床房&lt;双人入住&gt;&lt;双早&gt;</t>
  </si>
  <si>
    <t>Md Tajuddin/Nor Izzah Asmidar,Md Tajuddin/Nor Izzah Asmidar</t>
  </si>
  <si>
    <t xml:space="preserve">2974309	</t>
  </si>
  <si>
    <t xml:space="preserve">104826	</t>
  </si>
  <si>
    <t xml:space="preserve">999222329559063	</t>
  </si>
  <si>
    <t>极妙海景房(至少连住2晚及以上)&lt;双人入住&gt;&lt;不适用泰国客人&gt;&lt;双早&gt;</t>
  </si>
  <si>
    <t>WANG/MENGJIE,TIAN/KANGLIN</t>
  </si>
  <si>
    <t xml:space="preserve">2974363	</t>
  </si>
  <si>
    <t xml:space="preserve">61913530	</t>
  </si>
  <si>
    <t>[岘港]岘港洲际阳光半岛度假酒店(InterContinental Danang Sun Peninsula Resort, an IHG Hotel)(1877699)</t>
  </si>
  <si>
    <t xml:space="preserve">999222331024851	</t>
  </si>
  <si>
    <t>YAP/HIONG KWUN</t>
  </si>
  <si>
    <t xml:space="preserve">2974726	</t>
  </si>
  <si>
    <t xml:space="preserve">105813	</t>
  </si>
  <si>
    <t xml:space="preserve">999222331289796	</t>
  </si>
  <si>
    <t>[吉隆坡]吉隆坡全西特酒店(Hotel Transit Kuala Lumpur)(5207681)</t>
  </si>
  <si>
    <t>标准双床房&lt;双人入住&gt;&lt;预付&gt;&lt;无早&gt;</t>
  </si>
  <si>
    <t>SEE/KOK BENG</t>
  </si>
  <si>
    <t xml:space="preserve">2974801	</t>
  </si>
  <si>
    <t xml:space="preserve">999222332099649	</t>
  </si>
  <si>
    <t>Yeoh/Hooi Ming</t>
  </si>
  <si>
    <t xml:space="preserve">2975010	</t>
  </si>
  <si>
    <t xml:space="preserve">604229	</t>
  </si>
  <si>
    <t xml:space="preserve">999222334519418	</t>
  </si>
  <si>
    <t>[哥多华]索雷玛克单度假村(Solea Mactan Resort)(28523187)</t>
  </si>
  <si>
    <t>城景尊贵房&lt;特价大促销&gt;&lt;三人入住&gt;&lt;早餐&gt;</t>
  </si>
  <si>
    <t>Suzuki/Yuriko,Suzuki/Yuriko,Suzuki/Yuriko,Suzuki/Yuriko,Suzuki/Yuriko,Suzuki/Yuriko</t>
  </si>
  <si>
    <t xml:space="preserve">2975145	</t>
  </si>
  <si>
    <t xml:space="preserve">3409299/3409300	</t>
  </si>
  <si>
    <t xml:space="preserve">999222336479222	</t>
  </si>
  <si>
    <t>Ng/Chun Him,Ng/Chun Him,Ng/Chun Him,Ng/Chun Him,Ng/Chun Him,Ng/Chun Him</t>
  </si>
  <si>
    <t xml:space="preserve">2975371	</t>
  </si>
  <si>
    <t xml:space="preserve">3409301/3409302	</t>
  </si>
  <si>
    <t xml:space="preserve">999222341931745	</t>
  </si>
  <si>
    <t>[曼谷]曼谷艾美酒店(Le Meridien Bangkok)(2778530)</t>
  </si>
  <si>
    <t>城景豪华特大床房(至少连住2晚及以上)&lt;双人入住&gt;&lt;不适用泰国客人&gt;&lt;双早&gt;</t>
  </si>
  <si>
    <t>WU/JUNYI</t>
  </si>
  <si>
    <t xml:space="preserve">2976335	</t>
  </si>
  <si>
    <t xml:space="preserve">84865336	</t>
  </si>
  <si>
    <t xml:space="preserve">999222342905952	</t>
  </si>
  <si>
    <t>[普吉岛]阿克塞斯别墅度假酒店(Access Resort &amp; Villas)(4036554)</t>
  </si>
  <si>
    <t>绿翼直通泳池房&lt;双人入住&gt;&lt;双早&gt;</t>
  </si>
  <si>
    <t>LI/QI,LIANG/WENBO</t>
  </si>
  <si>
    <t xml:space="preserve">2976483	</t>
  </si>
  <si>
    <t xml:space="preserve">143788	</t>
  </si>
  <si>
    <t xml:space="preserve">999222344912214	</t>
  </si>
  <si>
    <t>[阿布扎比]安纳塔拉东方曼格罗夫阿布扎比酒店(Anantara Eastern Mangroves Abu Dhabi Hotel)(103172909)</t>
  </si>
  <si>
    <t>豪华房(带阳台)&lt;双人入住&gt;&lt;双早&gt;</t>
  </si>
  <si>
    <t>Lalwani/Raj</t>
  </si>
  <si>
    <t xml:space="preserve">2976867	</t>
  </si>
  <si>
    <t xml:space="preserve">46751707	</t>
  </si>
  <si>
    <t xml:space="preserve">999222351480495	</t>
  </si>
  <si>
    <t>[迪拜]迪拜伊本·白图泰安凡尼酒店(Avani Ibn Battuta Dubai Hotel)(103647799)</t>
  </si>
  <si>
    <t>安凡尼高级房&lt;双人入住&gt;&lt;双早&gt;</t>
  </si>
  <si>
    <t>BLATCH/LISA CAROL</t>
  </si>
  <si>
    <t xml:space="preserve">2977876	</t>
  </si>
  <si>
    <t xml:space="preserve">260599	</t>
  </si>
  <si>
    <t xml:space="preserve">999222351575055	</t>
  </si>
  <si>
    <t>[曼谷]曼谷素坤逸奥克伍德华庭工作室酒店(Oakwood Studios Sukhumvit Bangkok)(101528701)</t>
  </si>
  <si>
    <t>高级特大床房(至少连住2晚及以上)&lt;双人入住&gt;&lt;中宾&gt;&lt;双早&gt;</t>
  </si>
  <si>
    <t>XIA/SONG</t>
  </si>
  <si>
    <t xml:space="preserve">2977903	</t>
  </si>
  <si>
    <t xml:space="preserve">8177719	</t>
  </si>
  <si>
    <t xml:space="preserve">999222352182572	</t>
  </si>
  <si>
    <t>三卧室套房(至少连住2晚及以上)&lt;特惠专享&gt;&lt;六人入住&gt;&lt;早餐&gt;</t>
  </si>
  <si>
    <t>YOON/TAERO</t>
  </si>
  <si>
    <t xml:space="preserve">2978066	</t>
  </si>
  <si>
    <t xml:space="preserve">708645	</t>
  </si>
  <si>
    <t xml:space="preserve">999222352535161	</t>
  </si>
  <si>
    <t>[普吉岛]皇帝岛瑞阿布瑞度假村(Racha Island Resort (Rayaburi))(3628154)</t>
  </si>
  <si>
    <t>池景奇诺房&lt;双人入住&gt;&lt;双早&gt;</t>
  </si>
  <si>
    <t>QU/JIAN,Pang/Jie,Pang/Bo,Zhou/Zhengxun</t>
  </si>
  <si>
    <t xml:space="preserve">2978164	</t>
  </si>
  <si>
    <t xml:space="preserve">999222353147519	</t>
  </si>
  <si>
    <t>[吉隆坡]吉隆坡宾乐雅精选酒店(PARKROYAL COLLECTION Kuala Lumpur)(100961857)</t>
  </si>
  <si>
    <t>都市豪华特大床&lt;促销&gt;&lt;双人入住&gt;&lt;无早&gt;</t>
  </si>
  <si>
    <t>WAN/Xiaoyan</t>
  </si>
  <si>
    <t xml:space="preserve">2978376	</t>
  </si>
  <si>
    <t xml:space="preserve">212130484	</t>
  </si>
  <si>
    <t xml:space="preserve">999222355971514	</t>
  </si>
  <si>
    <t>[哥打京那巴鲁]哥打京那巴鲁元明大酒店(Ming Garden Hotel &amp; Residences Kota Kinabalu)(5281385)</t>
  </si>
  <si>
    <t>高级房&lt;三人入住&gt;&lt;早餐&gt;</t>
  </si>
  <si>
    <t>Hong/Jaehyo</t>
  </si>
  <si>
    <t xml:space="preserve">2978641	</t>
  </si>
  <si>
    <t xml:space="preserve">8592890	</t>
  </si>
  <si>
    <t xml:space="preserve">999222356824547	</t>
  </si>
  <si>
    <t>SINA/SALIMA,SON/KEUMSUCK</t>
  </si>
  <si>
    <t xml:space="preserve">2978767	</t>
  </si>
  <si>
    <t xml:space="preserve">999222358687309	</t>
  </si>
  <si>
    <t>[曼谷]帕拉索@罗查达12酒店(Praso@Ratchada12)(28677603)</t>
  </si>
  <si>
    <t>SUN/LI</t>
  </si>
  <si>
    <t xml:space="preserve">2979035	</t>
  </si>
  <si>
    <t xml:space="preserve">999222359585218	</t>
  </si>
  <si>
    <t>[西南县]槟城直落巴巷悦椿度假村 (槟城对抗新冠肺炎认证)(Angsana Teluk Bahang (PenangFightCovid-19 Certified))(67827066)</t>
  </si>
  <si>
    <t>尊贵海景特大床房&lt;双人入住&gt;&lt;双早&gt;</t>
  </si>
  <si>
    <t>Mohd Rohafifi/Ket</t>
  </si>
  <si>
    <t xml:space="preserve">2979182	</t>
  </si>
  <si>
    <t xml:space="preserve">8695650	</t>
  </si>
  <si>
    <t xml:space="preserve">999222363778850	</t>
  </si>
  <si>
    <t>SHAHZILLA/SHANNA</t>
  </si>
  <si>
    <t xml:space="preserve">2979802	</t>
  </si>
  <si>
    <t xml:space="preserve">104827	</t>
  </si>
  <si>
    <t xml:space="preserve">999222366023067	</t>
  </si>
  <si>
    <t>[济州市]济州君悦酒店(Grand Hyatt Jeju)(99810240)</t>
  </si>
  <si>
    <t>65平米特大床房&lt;双人入住&gt;&lt;无早&gt;</t>
  </si>
  <si>
    <t>LIM/SUNGMO</t>
  </si>
  <si>
    <t xml:space="preserve">2980104	</t>
  </si>
  <si>
    <t xml:space="preserve">32664323	</t>
  </si>
  <si>
    <t xml:space="preserve">999222366251568	</t>
  </si>
  <si>
    <t>[乔治市]槟城尼奥酒店 (槟城对抗新冠肺炎认证)(Neo+ Penang (PenangFightCovid-19 Certified))(24052379)</t>
  </si>
  <si>
    <t>猎户座房&lt;双人入住&gt;&lt;无早&gt;</t>
  </si>
  <si>
    <t>CHOO WAN PING/CHOO WAN PING</t>
  </si>
  <si>
    <t xml:space="preserve">2980134	</t>
  </si>
  <si>
    <t xml:space="preserve">172885	</t>
  </si>
  <si>
    <t xml:space="preserve">999222368139627	</t>
  </si>
  <si>
    <t>[拉普拉普]麦克坦新镇萨沃伊酒店(Savoy Hotel Mactan Newtown)(92828783)</t>
  </si>
  <si>
    <t>GOMEZ/SANTIAGO</t>
  </si>
  <si>
    <t xml:space="preserve">2980574	</t>
  </si>
  <si>
    <t xml:space="preserve">59111	</t>
  </si>
  <si>
    <t xml:space="preserve">999222368437420	</t>
  </si>
  <si>
    <t>[吉隆坡]吉隆坡辉煌酒店(Vivatel Kuala Lumpur)(24873881)</t>
  </si>
  <si>
    <t>Yaakob/AINI,Azmi/Nur Haslida</t>
  </si>
  <si>
    <t xml:space="preserve">2980652	</t>
  </si>
  <si>
    <t xml:space="preserve">106153	</t>
  </si>
  <si>
    <t xml:space="preserve">999222368738970	</t>
  </si>
  <si>
    <t>两卧室套房&lt;四人入住&gt;&lt;早餐&gt;</t>
  </si>
  <si>
    <t>LI/LINKUN</t>
  </si>
  <si>
    <t xml:space="preserve">2980743	</t>
  </si>
  <si>
    <t xml:space="preserve">162055	</t>
  </si>
  <si>
    <t xml:space="preserve">999222371181426	</t>
  </si>
  <si>
    <t>FATHIYAH/NUR</t>
  </si>
  <si>
    <t xml:space="preserve">2980863	</t>
  </si>
  <si>
    <t xml:space="preserve">10010657135	</t>
  </si>
  <si>
    <t xml:space="preserve">999222368648076	</t>
  </si>
  <si>
    <t>Lim/Po Lin</t>
  </si>
  <si>
    <t xml:space="preserve">2980713	</t>
  </si>
  <si>
    <t xml:space="preserve">995900	</t>
  </si>
  <si>
    <t xml:space="preserve">999222373203806	</t>
  </si>
  <si>
    <t>Lee Lii Jiang/Bryan</t>
  </si>
  <si>
    <t xml:space="preserve">2981313	</t>
  </si>
  <si>
    <t xml:space="preserve">#604502	</t>
  </si>
  <si>
    <t xml:space="preserve">999222373604308	</t>
  </si>
  <si>
    <t>[琅勃拉邦]铂尔曼琅勃拉邦酒店(Pullman Luang Prabang)(84735141)</t>
  </si>
  <si>
    <t>园景豪华特大床房&lt;全日特价&gt;&lt;双人入住&gt;&lt;双早&gt;</t>
  </si>
  <si>
    <t>HU/JINGGUO,ZHOU/JI</t>
  </si>
  <si>
    <t xml:space="preserve">2981395	</t>
  </si>
  <si>
    <t xml:space="preserve">211682	</t>
  </si>
  <si>
    <t xml:space="preserve">999222374199151	</t>
  </si>
  <si>
    <t>[薄荷岛]故事度假村(The Story Resort)(45698732)</t>
  </si>
  <si>
    <t>豪华两张床房 - 可使用游泳池&lt;特价大促销&gt;&lt;双人入住&gt;&lt;双早&gt;</t>
  </si>
  <si>
    <t>Purisima/Nari,Purisima/Nari</t>
  </si>
  <si>
    <t xml:space="preserve">2981501	</t>
  </si>
  <si>
    <t xml:space="preserve">1609	</t>
  </si>
  <si>
    <t xml:space="preserve">999222374339668	</t>
  </si>
  <si>
    <t>[Al Madam]绿洲度假酒店(Al Badayer Retreat)(102708158)</t>
  </si>
  <si>
    <t>至尊豪华特大床房&lt;双人入住&gt;&lt;早+晚餐&gt;</t>
  </si>
  <si>
    <t>LEE/TAEYANG,YANG/YUJIN</t>
  </si>
  <si>
    <t xml:space="preserve">999222374777759	</t>
  </si>
  <si>
    <t>豪华直通泳池房&lt;今日特价 &gt;&lt;双人入住&gt;&lt;双早&gt;</t>
  </si>
  <si>
    <t>QIU/YUE</t>
  </si>
  <si>
    <t xml:space="preserve">2981666	</t>
  </si>
  <si>
    <t xml:space="preserve">1610	</t>
  </si>
  <si>
    <t xml:space="preserve">999222374886867	</t>
  </si>
  <si>
    <t>[吉隆坡]吉隆坡宴宾雅酒店(Impiana KLCC Hotel)(4648311)</t>
  </si>
  <si>
    <t>豪华特大床房&lt;双人入住&gt;&lt;无早&gt;</t>
  </si>
  <si>
    <t>AFIQAH/AFIQAH AIZUL</t>
  </si>
  <si>
    <t xml:space="preserve">2981705	</t>
  </si>
  <si>
    <t xml:space="preserve">4704172	</t>
  </si>
  <si>
    <t xml:space="preserve">999222374997663	</t>
  </si>
  <si>
    <t>[洛杉矶]洛杉矶国际机场索内斯塔酒店(Sonesta Los Angeles Airport LAX)(28528490)</t>
  </si>
  <si>
    <t>豪华特大床房&lt;双人入住&gt;&lt;预付&gt;&lt;无早&gt;</t>
  </si>
  <si>
    <t>Sholder/Shaun</t>
  </si>
  <si>
    <t xml:space="preserve">2981753	</t>
  </si>
  <si>
    <t xml:space="preserve">31849SE348092	</t>
  </si>
  <si>
    <t xml:space="preserve">999222375477722	</t>
  </si>
  <si>
    <t>[芭堤雅]芭堤雅SN优佳酒店 (政府卫生认证)(SN Plus Hotel - SHA Plus)(6204550)</t>
  </si>
  <si>
    <t>Jindarat/Nichcha,Jindarat/Nichcha</t>
  </si>
  <si>
    <t xml:space="preserve">2981913	</t>
  </si>
  <si>
    <t xml:space="preserve">95013	</t>
  </si>
  <si>
    <t xml:space="preserve">999222381627814	</t>
  </si>
  <si>
    <t>[北干巴鲁]龙鱼大酒店(Hotel Dafam Pekanbaru)(98301468)</t>
  </si>
  <si>
    <t>高级房&lt;双人入住&gt;&lt;预付&gt;&lt;无早&gt;</t>
  </si>
  <si>
    <t>EFFENDI/APRIANDA</t>
  </si>
  <si>
    <t xml:space="preserve">2982782	</t>
  </si>
  <si>
    <t>，</t>
  </si>
  <si>
    <t>本期扣款200.01元</t>
  </si>
  <si>
    <t>A230131141428481</t>
  </si>
  <si>
    <t>A230131141644481</t>
  </si>
  <si>
    <t>CNY / HKD 当前参考汇率: 1.159421212</t>
  </si>
  <si>
    <t>总计：407530.99 CNY/
472500.07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</si>
  <si>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</si>
  <si>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</si>
  <si>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</si>
  <si>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</si>
  <si>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</si>
  <si>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</si>
  <si>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</si>
  <si>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</si>
  <si>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</si>
  <si>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</si>
  <si>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</si>
  <si>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</si>
  <si>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</si>
  <si>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</si>
  <si>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</si>
  <si>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</si>
  <si>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</si>
  <si>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</si>
  <si>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</si>
  <si>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</si>
  <si>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2989752</t>
  </si>
  <si>
    <t>区域长滩岛酒店</t>
  </si>
  <si>
    <t>Carmela Villuga</t>
  </si>
  <si>
    <t>2023-01-27</t>
  </si>
  <si>
    <t>2023-01-28</t>
  </si>
  <si>
    <t>退房日周结</t>
  </si>
  <si>
    <t>959.00</t>
  </si>
  <si>
    <t>RMB</t>
  </si>
  <si>
    <t>0</t>
  </si>
  <si>
    <t>0.00</t>
  </si>
  <si>
    <t>携程国际直连(DD)</t>
  </si>
  <si>
    <t>01.011174</t>
  </si>
  <si>
    <t>2023-01-30 14:57:22</t>
  </si>
  <si>
    <t>否</t>
  </si>
  <si>
    <t>汇智国际旅游发展有限公司</t>
  </si>
  <si>
    <t>直采</t>
  </si>
  <si>
    <t>菲律宾</t>
  </si>
  <si>
    <t>2982782</t>
  </si>
  <si>
    <t>龙鱼大酒店</t>
  </si>
  <si>
    <t>EFFENDI APRIANDA</t>
  </si>
  <si>
    <t>134.00</t>
  </si>
  <si>
    <t>2023-01-27 20:06:05</t>
  </si>
  <si>
    <t>直连</t>
  </si>
  <si>
    <t>印度尼西亚</t>
  </si>
  <si>
    <t>2981913</t>
  </si>
  <si>
    <t>芭堤雅SN优佳酒店 (SHA 认证)</t>
  </si>
  <si>
    <t>Jindarat Nichcha,Jindarat Nichcha</t>
  </si>
  <si>
    <t>200.00</t>
  </si>
  <si>
    <t>2023-01-27 15:00:53</t>
  </si>
  <si>
    <t>泰国</t>
  </si>
  <si>
    <t>2981753</t>
  </si>
  <si>
    <t>洛杉矶国际机场索内斯塔酒店</t>
  </si>
  <si>
    <t>Sholder Shaun</t>
  </si>
  <si>
    <t>1049.00</t>
  </si>
  <si>
    <t>2023-01-27 13:24:12</t>
  </si>
  <si>
    <t>美国</t>
  </si>
  <si>
    <t>2981705</t>
  </si>
  <si>
    <t>吉隆坡宴宾雅酒店</t>
  </si>
  <si>
    <t>AFIQAH AFIQAH AIZUL</t>
  </si>
  <si>
    <t>525.00</t>
  </si>
  <si>
    <t>2023-01-27 16:03:16</t>
  </si>
  <si>
    <t>马来西亚</t>
  </si>
  <si>
    <t>2981666</t>
  </si>
  <si>
    <t>故事度假村</t>
  </si>
  <si>
    <t>QIU YUE</t>
  </si>
  <si>
    <t>505.00</t>
  </si>
  <si>
    <t>2023-01-27 13:25:03</t>
  </si>
  <si>
    <t>2981501</t>
  </si>
  <si>
    <t>Purisima Nari,Purisima Nari</t>
  </si>
  <si>
    <t>2023-01-27 15:44:36</t>
  </si>
  <si>
    <t>2981395</t>
  </si>
  <si>
    <t>铂尔曼琅勃拉邦酒店</t>
  </si>
  <si>
    <t>HU JINGGUO,ZHOU JI</t>
  </si>
  <si>
    <t>793.00</t>
  </si>
  <si>
    <t>2023-01-27 11:19:40</t>
  </si>
  <si>
    <t>老挝</t>
  </si>
  <si>
    <t>2981313</t>
  </si>
  <si>
    <t>吉隆坡白沙罗皇家朱兰酒店</t>
  </si>
  <si>
    <t>Lee Lii Jiang Bryan</t>
  </si>
  <si>
    <t>382.00</t>
  </si>
  <si>
    <t>2023-01-27 10:44:30</t>
  </si>
  <si>
    <t>2980863</t>
  </si>
  <si>
    <t>吉隆坡皇家朱兰酒店</t>
  </si>
  <si>
    <t>FATHIYAH NUR</t>
  </si>
  <si>
    <t>458.00</t>
  </si>
  <si>
    <t>2023-01-27 09:17:38</t>
  </si>
  <si>
    <t>2980743</t>
  </si>
  <si>
    <t>阿尔法公寓式酒店</t>
  </si>
  <si>
    <t>LI LINKUN</t>
  </si>
  <si>
    <t>1008.00</t>
  </si>
  <si>
    <t>2023-01-27 09:37:43</t>
  </si>
  <si>
    <t>2980713</t>
  </si>
  <si>
    <t>槟城直落巴巷悦椿度假村 (槟城对抗新冠肺炎认证)</t>
  </si>
  <si>
    <t>Lim Po Lin</t>
  </si>
  <si>
    <t>1020.00</t>
  </si>
  <si>
    <t>2023-01-27 09:39:18</t>
  </si>
  <si>
    <t>2023-01-26</t>
  </si>
  <si>
    <t>2980652</t>
  </si>
  <si>
    <t>吉隆坡辉煌酒店</t>
  </si>
  <si>
    <t>Yaakob AINI,Azmi Nur Haslida</t>
  </si>
  <si>
    <t>405.00</t>
  </si>
  <si>
    <t>2023-01-27 10:17:41</t>
  </si>
  <si>
    <t>2980574</t>
  </si>
  <si>
    <t>麦克坦新镇萨沃伊酒店</t>
  </si>
  <si>
    <t>GOMEZ SANTIAGO</t>
  </si>
  <si>
    <t>415.00</t>
  </si>
  <si>
    <t>2023-01-27 11:48:10</t>
  </si>
  <si>
    <t>2980134</t>
  </si>
  <si>
    <t>槟城尼奥酒店</t>
  </si>
  <si>
    <t>CHOO WAN PING CHOO WAN PING</t>
  </si>
  <si>
    <t>344.00</t>
  </si>
  <si>
    <t>2023-01-26 20:46:55</t>
  </si>
  <si>
    <t>2980104</t>
  </si>
  <si>
    <t>济州凯悦酒店</t>
  </si>
  <si>
    <t>LIM SUNGMO</t>
  </si>
  <si>
    <t>1414.00</t>
  </si>
  <si>
    <t>2023-01-26 23:10:46</t>
  </si>
  <si>
    <t>韩国</t>
  </si>
  <si>
    <t>2979802</t>
  </si>
  <si>
    <t>灵狮铂金酒店</t>
  </si>
  <si>
    <t>SHAHZILLA SHANNA</t>
  </si>
  <si>
    <t>220.00</t>
  </si>
  <si>
    <t>2023-01-26 20:13:56</t>
  </si>
  <si>
    <t>2979182</t>
  </si>
  <si>
    <t>Mohd Rohafifi Ket</t>
  </si>
  <si>
    <t>2023-01-26 14:47:52</t>
  </si>
  <si>
    <t>2979035</t>
  </si>
  <si>
    <t>帕拉索@罗查达12酒店</t>
  </si>
  <si>
    <t>SUN LI</t>
  </si>
  <si>
    <t>214.00</t>
  </si>
  <si>
    <t>2023-01-26 12:42:14</t>
  </si>
  <si>
    <t>2978767</t>
  </si>
  <si>
    <t>仁川机场贝斯特韦斯特精品酒店</t>
  </si>
  <si>
    <t>SINA SALIMA,SON KEUMSUCK</t>
  </si>
  <si>
    <t>635.00</t>
  </si>
  <si>
    <t>2023-01-26 11:01:06</t>
  </si>
  <si>
    <t>2978641</t>
  </si>
  <si>
    <t>哥打京那巴鲁元明大酒店</t>
  </si>
  <si>
    <t>Hong Jaehyo</t>
  </si>
  <si>
    <t>2023-01-26 10:54:27</t>
  </si>
  <si>
    <t>2978376</t>
  </si>
  <si>
    <t>吉隆坡宾乐雅精选酒店</t>
  </si>
  <si>
    <t>WAN Xiaoyan</t>
  </si>
  <si>
    <t>1080.00</t>
  </si>
  <si>
    <t>2023-01-26 08:36:12</t>
  </si>
  <si>
    <t>2023-01-25</t>
  </si>
  <si>
    <t>2978066</t>
  </si>
  <si>
    <t>清迈安纳塔拉套房酒店</t>
  </si>
  <si>
    <t>YOON TAERO</t>
  </si>
  <si>
    <t>12662.00</t>
  </si>
  <si>
    <t>2023-01-25 23:49:58</t>
  </si>
  <si>
    <t>2977903</t>
  </si>
  <si>
    <t>曼谷素坤逸奥克伍德华庭工作室酒店</t>
  </si>
  <si>
    <t>XIA SONG</t>
  </si>
  <si>
    <t>1028.00</t>
  </si>
  <si>
    <t>2023-01-26 12:26:24</t>
  </si>
  <si>
    <t>2977876</t>
  </si>
  <si>
    <t>迪拜伊本·白图泰安凡尼酒店</t>
  </si>
  <si>
    <t>BLATCH LISA CAROL</t>
  </si>
  <si>
    <t>670.00</t>
  </si>
  <si>
    <t>2023-01-26 23:10:01</t>
  </si>
  <si>
    <t>阿拉伯联合酋长国</t>
  </si>
  <si>
    <t>2976867</t>
  </si>
  <si>
    <t>安纳塔拉东方曼格罗夫阿布扎比酒店</t>
  </si>
  <si>
    <t>Lalwani Raj</t>
  </si>
  <si>
    <t>1150.00</t>
  </si>
  <si>
    <t>2023-01-25 18:58:38</t>
  </si>
  <si>
    <t>2976483</t>
  </si>
  <si>
    <t>阿克塞斯别墅度假酒店</t>
  </si>
  <si>
    <t>LI QI,LIANG WENBO</t>
  </si>
  <si>
    <t>2008.00</t>
  </si>
  <si>
    <t>2023-01-25 13:17:33</t>
  </si>
  <si>
    <t>2976335</t>
  </si>
  <si>
    <t>曼谷艾美酒店</t>
  </si>
  <si>
    <t>WU JUNYI</t>
  </si>
  <si>
    <t>3750.00</t>
  </si>
  <si>
    <t>2023-01-25 12:23:35</t>
  </si>
  <si>
    <t>2023-01-24</t>
  </si>
  <si>
    <t>2975371</t>
  </si>
  <si>
    <t>索雷玛克单度假村 -  多用途物业</t>
  </si>
  <si>
    <t>Ng Chun Him,Ng Chun Him,Ng Chun Him,Ng Chun Him,Ng Chun Him,Ng Chun Him</t>
  </si>
  <si>
    <t>4476.00</t>
  </si>
  <si>
    <t>2023-01-25 08:59:39</t>
  </si>
  <si>
    <t>2975145</t>
  </si>
  <si>
    <t>Suzuki Yuriko,Suzuki Yuriko,Suzuki Yuriko,Suzuki Yuriko,Suzuki Yuriko,Suzuki Yuriko</t>
  </si>
  <si>
    <t>2023-01-25 08:43:31</t>
  </si>
  <si>
    <t>2975010</t>
  </si>
  <si>
    <t>Yeoh Hooi Ming</t>
  </si>
  <si>
    <t>409.00</t>
  </si>
  <si>
    <t>2023-01-25 11:38:24</t>
  </si>
  <si>
    <t>2974801</t>
  </si>
  <si>
    <t>吉隆坡中转酒店</t>
  </si>
  <si>
    <t>SEE KOK BENG</t>
  </si>
  <si>
    <t>202.00</t>
  </si>
  <si>
    <t>2023-01-24 18:03:23</t>
  </si>
  <si>
    <t>2974726</t>
  </si>
  <si>
    <t>YAP HIONG KWUN</t>
  </si>
  <si>
    <t>660.00</t>
  </si>
  <si>
    <t>2023-01-24 18:50:09</t>
  </si>
  <si>
    <t>2974363</t>
  </si>
  <si>
    <t>苏梅岛安凡尼查汶酒店及海滩俱乐部</t>
  </si>
  <si>
    <t>WANG MENGJIE,TIAN KANGLIN</t>
  </si>
  <si>
    <t>5190.00</t>
  </si>
  <si>
    <t>2023-01-24 15:23:52</t>
  </si>
  <si>
    <t>2974309</t>
  </si>
  <si>
    <t>Md Tajuddin Nor Izzah Asmidar,Md Tajuddin Nor Izzah Asmidar</t>
  </si>
  <si>
    <t>2023-01-24 17:17:45</t>
  </si>
  <si>
    <t>2973688</t>
  </si>
  <si>
    <t>皇家大长岛海滨度假村(SHA Extra Plus)</t>
  </si>
  <si>
    <t>GAO ROSY HONG</t>
  </si>
  <si>
    <t>1437.00</t>
  </si>
  <si>
    <t>2023-01-24 09:27:59</t>
  </si>
  <si>
    <t>2023-01-23</t>
  </si>
  <si>
    <t>2973110</t>
  </si>
  <si>
    <t>吉隆坡四季酒店</t>
  </si>
  <si>
    <t>FAN SAIJUN</t>
  </si>
  <si>
    <t>6240.00</t>
  </si>
  <si>
    <t>2023-01-24 10:44:08</t>
  </si>
  <si>
    <t>2972871</t>
  </si>
  <si>
    <t>曼谷大都会酒店</t>
  </si>
  <si>
    <t>LU JENCHIEH</t>
  </si>
  <si>
    <t>1840.00</t>
  </si>
  <si>
    <t>2023-01-24 10:05:01</t>
  </si>
  <si>
    <t>2972794</t>
  </si>
  <si>
    <t>古晋拉亚会议中心酒店</t>
  </si>
  <si>
    <t>BIN SHIBLI MOHAMMAD HARTINO</t>
  </si>
  <si>
    <t>351.00</t>
  </si>
  <si>
    <t>2023-01-24 00:02:56</t>
  </si>
  <si>
    <t>2971729</t>
  </si>
  <si>
    <t>MYDIN ISHAK MYDIN</t>
  </si>
  <si>
    <t>478.00</t>
  </si>
  <si>
    <t>2023-01-23 12:51:15</t>
  </si>
  <si>
    <t>2971390</t>
  </si>
  <si>
    <t>Matthey Stefanie,Matthey Stefanie</t>
  </si>
  <si>
    <t>1916.00</t>
  </si>
  <si>
    <t>2023-01-23 13:35:35</t>
  </si>
  <si>
    <t>2971382</t>
  </si>
  <si>
    <t>Hyatt Centric Kota Kinabalu</t>
  </si>
  <si>
    <t>JI YOUNTAE</t>
  </si>
  <si>
    <t>1452.00</t>
  </si>
  <si>
    <t>2023-01-23 14:41:35</t>
  </si>
  <si>
    <t>2023-01-22</t>
  </si>
  <si>
    <t>2970954</t>
  </si>
  <si>
    <t>1764.00</t>
  </si>
  <si>
    <t>2023-01-23 13:33:11</t>
  </si>
  <si>
    <t>2970799</t>
  </si>
  <si>
    <t>CHEW DEBBIE</t>
  </si>
  <si>
    <t>916.00</t>
  </si>
  <si>
    <t>2023-01-23 11:24:01</t>
  </si>
  <si>
    <t>2969974</t>
  </si>
  <si>
    <t>CAO XUEFEN</t>
  </si>
  <si>
    <t>13440.00</t>
  </si>
  <si>
    <t>2023-01-22 23:15:06</t>
  </si>
  <si>
    <t>2023-01-21</t>
  </si>
  <si>
    <t>2968917</t>
  </si>
  <si>
    <t>WANG TING</t>
  </si>
  <si>
    <t>2340.00</t>
  </si>
  <si>
    <t>2023-01-22 08:58:24</t>
  </si>
  <si>
    <t>2967068</t>
  </si>
  <si>
    <t>曼谷香格里拉大酒店</t>
  </si>
  <si>
    <t>HAN XUEQIAO,LI DAYONG,HAN XUEYANG,ZHANG LIBO</t>
  </si>
  <si>
    <t>5360.00</t>
  </si>
  <si>
    <t>2023-01-21 15:35:48</t>
  </si>
  <si>
    <t>2023-01-20</t>
  </si>
  <si>
    <t>2966941</t>
  </si>
  <si>
    <t>宿务海湾酒店-北垦区</t>
  </si>
  <si>
    <t>Angela Vina Pineda Ma</t>
  </si>
  <si>
    <t>736.00</t>
  </si>
  <si>
    <t>2023-01-21 18:40:36</t>
  </si>
  <si>
    <t>2966925</t>
  </si>
  <si>
    <t>普吉岛悦梿酒店(SHA Plus+)</t>
  </si>
  <si>
    <t>DAI QING</t>
  </si>
  <si>
    <t>1200.00</t>
  </si>
  <si>
    <t>2023-01-21 15:10:25</t>
  </si>
  <si>
    <t>2966596</t>
  </si>
  <si>
    <t>REN JUAN,LIU KANG,YE SIYU,LUO YIDUO</t>
  </si>
  <si>
    <t>8040.00</t>
  </si>
  <si>
    <t>2023-01-21 15:34:45</t>
  </si>
  <si>
    <t>2965402</t>
  </si>
  <si>
    <t>岘港洲际阳光半岛度假酒店</t>
  </si>
  <si>
    <t>LI WANJIAO</t>
  </si>
  <si>
    <t>3500.00</t>
  </si>
  <si>
    <t>1050.00</t>
  </si>
  <si>
    <t>-2450</t>
  </si>
  <si>
    <t>2023-01-24 15:07:27</t>
  </si>
  <si>
    <t>越南</t>
  </si>
  <si>
    <t>2964875</t>
  </si>
  <si>
    <t>曼谷瑞享健康度假村</t>
  </si>
  <si>
    <t>HOANG THUY LUONG</t>
  </si>
  <si>
    <t>2670.00</t>
  </si>
  <si>
    <t>2023-01-20 11:39:13</t>
  </si>
  <si>
    <t>2023-01-19</t>
  </si>
  <si>
    <t>2964280</t>
  </si>
  <si>
    <t>HENKELMANN TANJA ELENA,MCCALL RODERICK JOSEPH</t>
  </si>
  <si>
    <t>1470.00</t>
  </si>
  <si>
    <t>2023-01-22 10:43:20</t>
  </si>
  <si>
    <t>2963791</t>
  </si>
  <si>
    <t>阿皮亚伊纳南因宜必思尚品酒店</t>
  </si>
  <si>
    <t>SEO YOUNGMIN,MYEONG JAESEOK</t>
  </si>
  <si>
    <t>1855.00</t>
  </si>
  <si>
    <t>2023-01-20 09:55:49</t>
  </si>
  <si>
    <t>2963109</t>
  </si>
  <si>
    <t>铂尔曼吉隆坡城市中心大酒店</t>
  </si>
  <si>
    <t>LEE REGINA ZHEN JIE,NG WEI KONG</t>
  </si>
  <si>
    <t>1404.00</t>
  </si>
  <si>
    <t>2023-01-19 17:01:03</t>
  </si>
  <si>
    <t>2963095</t>
  </si>
  <si>
    <t>Lee sora</t>
  </si>
  <si>
    <t>3600.00</t>
  </si>
  <si>
    <t>2023-01-21 16:12:34</t>
  </si>
  <si>
    <t>2023-01-18</t>
  </si>
  <si>
    <t>2959523</t>
  </si>
  <si>
    <t>科伦曼谷酒店</t>
  </si>
  <si>
    <t>LYU JIE</t>
  </si>
  <si>
    <t>1716.00</t>
  </si>
  <si>
    <t>2023-01-18 14:08:57</t>
  </si>
  <si>
    <t>2023-01-17</t>
  </si>
  <si>
    <t>2956259</t>
  </si>
  <si>
    <t>辉盛凯贝丽打</t>
  </si>
  <si>
    <t>FU YIDI,ZHAO YUXIN</t>
  </si>
  <si>
    <t>1680.00</t>
  </si>
  <si>
    <t>2023-01-17 11:15:08</t>
  </si>
  <si>
    <t>2956171</t>
  </si>
  <si>
    <t>苏梅岛丽思卡尔顿酒店</t>
  </si>
  <si>
    <t>SHEN JIAN,ZHANG LI,SHEN JINGCHAO</t>
  </si>
  <si>
    <t>9423.00</t>
  </si>
  <si>
    <t>2023-01-17 20:44:00</t>
  </si>
  <si>
    <t>2023-01-16</t>
  </si>
  <si>
    <t>2955395</t>
  </si>
  <si>
    <t>济州亚洲酒店</t>
  </si>
  <si>
    <t>YOO JOOYOUNG</t>
  </si>
  <si>
    <t>2023-01-17 08:37:32</t>
  </si>
  <si>
    <t>2023-01-14</t>
  </si>
  <si>
    <t>2949946</t>
  </si>
  <si>
    <t>Kat Paul</t>
  </si>
  <si>
    <t>2023-01-16 19:54:46</t>
  </si>
  <si>
    <t>2949400</t>
  </si>
  <si>
    <t>Kim ah yeong</t>
  </si>
  <si>
    <t>610.00</t>
  </si>
  <si>
    <t>2023-01-16 09:36:58</t>
  </si>
  <si>
    <t>2947808</t>
  </si>
  <si>
    <t>LYU BIN</t>
  </si>
  <si>
    <t>2660.00</t>
  </si>
  <si>
    <t>2023-01-14 15:27:24</t>
  </si>
  <si>
    <t>2947706</t>
  </si>
  <si>
    <t>FENG QIUCHEN,ZHOU BO</t>
  </si>
  <si>
    <t>5320.00</t>
  </si>
  <si>
    <t>2023-01-14 15:39:42</t>
  </si>
  <si>
    <t>2947162</t>
  </si>
  <si>
    <t>HUI CHOIMAU</t>
  </si>
  <si>
    <t>3744.00</t>
  </si>
  <si>
    <t>2023-01-14 11:38:08</t>
  </si>
  <si>
    <t>2023-01-13</t>
  </si>
  <si>
    <t>2945697</t>
  </si>
  <si>
    <t>曼谷铂尔曼G酒店</t>
  </si>
  <si>
    <t>TANG JING</t>
  </si>
  <si>
    <t>1490.00</t>
  </si>
  <si>
    <t>2023-01-13 22:15:29</t>
  </si>
  <si>
    <t>2023-01-12</t>
  </si>
  <si>
    <t>2942595</t>
  </si>
  <si>
    <t>安凡尼臻选普吉麦考套房别墅酒店(SHA Plus+)</t>
  </si>
  <si>
    <t>QIU YU</t>
  </si>
  <si>
    <t>9400.00</t>
  </si>
  <si>
    <t>2023-01-12 17:27:06</t>
  </si>
  <si>
    <t>2941147</t>
  </si>
  <si>
    <t>攀瓦布里海滨度假村(SHA Extra Plus)</t>
  </si>
  <si>
    <t>Olesen Malthe Schjermer</t>
  </si>
  <si>
    <t>2464.00</t>
  </si>
  <si>
    <t>2023-01-12 21:14:57</t>
  </si>
  <si>
    <t>2940934</t>
  </si>
  <si>
    <t>盛泰澜芭堤雅幻影度假村</t>
  </si>
  <si>
    <t>CHEN XINPING,ZHANG WUNING,ZHANG HELI,LI WENQIAN</t>
  </si>
  <si>
    <t>2270.00</t>
  </si>
  <si>
    <t>2023-01-13 15:43:04</t>
  </si>
  <si>
    <t>2023-01-11</t>
  </si>
  <si>
    <t>2940610</t>
  </si>
  <si>
    <t>曼谷索拉利亚西铁酒店</t>
  </si>
  <si>
    <t>ZHU QILIN,ZHU ZHENLIANG,ZHU JIANXIN,YANG ZHAOCHUN</t>
  </si>
  <si>
    <t>3176.00</t>
  </si>
  <si>
    <t>2023-01-12 11:10:00</t>
  </si>
  <si>
    <t>2938994</t>
  </si>
  <si>
    <t>Travelodge Phuket Town</t>
  </si>
  <si>
    <t>chotiprasidhi pinpradab,chotiprasidhi pinpradab</t>
  </si>
  <si>
    <t>188.00</t>
  </si>
  <si>
    <t>2023-01-11 13:52:35</t>
  </si>
  <si>
    <t>2938040</t>
  </si>
  <si>
    <t>普吉岛城市海港度假酒店 (SHA Extra Plus)</t>
  </si>
  <si>
    <t>Harsha Mayuresh,Harsha Mayuresh</t>
  </si>
  <si>
    <t>756.00</t>
  </si>
  <si>
    <t>2023-01-11 09:21:46</t>
  </si>
  <si>
    <t>2937920</t>
  </si>
  <si>
    <t>曼谷秋素坤逸酒店 (SHA Plus+)</t>
  </si>
  <si>
    <t>JIANG CHEN</t>
  </si>
  <si>
    <t>850.00</t>
  </si>
  <si>
    <t>2023-01-11 10:28:54</t>
  </si>
  <si>
    <t>2023-01-10</t>
  </si>
  <si>
    <t>2936236</t>
  </si>
  <si>
    <t>希思尔新山酒店</t>
  </si>
  <si>
    <t>mohamed nor azrin</t>
  </si>
  <si>
    <t>614.00</t>
  </si>
  <si>
    <t>2023-01-10 15:57:52</t>
  </si>
  <si>
    <t>2935822</t>
  </si>
  <si>
    <t>苏梅岛悦榕庄酒店 (SHA Plus+)</t>
  </si>
  <si>
    <t>ZHANG YU,JIANG JIN</t>
  </si>
  <si>
    <t>26000.00</t>
  </si>
  <si>
    <t>2023-01-10 16:46:25</t>
  </si>
  <si>
    <t>2023-01-09</t>
  </si>
  <si>
    <t>2934624</t>
  </si>
  <si>
    <t>KWON HEEDO</t>
  </si>
  <si>
    <t>590.00</t>
  </si>
  <si>
    <t>2023-01-10 08:21:12</t>
  </si>
  <si>
    <t>2934191</t>
  </si>
  <si>
    <t>NA MINJIN</t>
  </si>
  <si>
    <t>593.00</t>
  </si>
  <si>
    <t>2023-01-10 10:09:20</t>
  </si>
  <si>
    <t>2023-01-08</t>
  </si>
  <si>
    <t>2931956</t>
  </si>
  <si>
    <t>康斯特白拉热带海滩度假村</t>
  </si>
  <si>
    <t>CHIK WAI LUN ALAN</t>
  </si>
  <si>
    <t>7172.00</t>
  </si>
  <si>
    <t>2023-01-09 13:04:06</t>
  </si>
  <si>
    <t>2931394</t>
  </si>
  <si>
    <t>SUN HAOFEI</t>
  </si>
  <si>
    <t>510.00</t>
  </si>
  <si>
    <t>2023-01-08 18:14:49</t>
  </si>
  <si>
    <t>2023-01-07</t>
  </si>
  <si>
    <t>2929073</t>
  </si>
  <si>
    <t>TANG YUANYUAN</t>
  </si>
  <si>
    <t>1520.00</t>
  </si>
  <si>
    <t>2023-01-08 10:15:38</t>
  </si>
  <si>
    <t>2023-01-05</t>
  </si>
  <si>
    <t>2924105</t>
  </si>
  <si>
    <t>曼谷水门伯克利酒店</t>
  </si>
  <si>
    <t>TAI CHONG KAI,LIM VINCENT</t>
  </si>
  <si>
    <t>3088.00</t>
  </si>
  <si>
    <t>2023-01-06 10:34:17</t>
  </si>
  <si>
    <t>2922920</t>
  </si>
  <si>
    <t>苏梅岛W酒店</t>
  </si>
  <si>
    <t>ZHU XIANWEI</t>
  </si>
  <si>
    <t>6341.00</t>
  </si>
  <si>
    <t>2023-01-05 19:11:10</t>
  </si>
  <si>
    <t>2023-01-04</t>
  </si>
  <si>
    <t>2920257</t>
  </si>
  <si>
    <t>种植园湾温泉度假村</t>
  </si>
  <si>
    <t>Lee Sorim</t>
  </si>
  <si>
    <t>8395.00</t>
  </si>
  <si>
    <t>2023-01-06 14:45:21</t>
  </si>
  <si>
    <t>2023-01-02</t>
  </si>
  <si>
    <t>2916843</t>
  </si>
  <si>
    <t>Huang Huiling</t>
  </si>
  <si>
    <t>690.00</t>
  </si>
  <si>
    <t>2023-01-03 10:33:44</t>
  </si>
  <si>
    <t>2022-12-31</t>
  </si>
  <si>
    <t>2913105</t>
  </si>
  <si>
    <t>芭堤雅皇家克里夫海滩露台酒店 (SHA Extra Plus)</t>
  </si>
  <si>
    <t>SO CHI HIM RAYMOND</t>
  </si>
  <si>
    <t>2272.00</t>
  </si>
  <si>
    <t>2022-12-31 14:27:52</t>
  </si>
  <si>
    <t>2022-12-30</t>
  </si>
  <si>
    <t>2912204</t>
  </si>
  <si>
    <t>标准酒店 - 曼谷大都会大厦</t>
  </si>
  <si>
    <t>WONG HOYIN,LEE YINFUNG</t>
  </si>
  <si>
    <t>4000.00</t>
  </si>
  <si>
    <t>2023-01-17 15:25:14</t>
  </si>
  <si>
    <t>2022-12-28</t>
  </si>
  <si>
    <t>2906801</t>
  </si>
  <si>
    <t>LI SHIJIAO,CUI LINGLING</t>
  </si>
  <si>
    <t>3582.00</t>
  </si>
  <si>
    <t>2022-12-29 16:26:54</t>
  </si>
  <si>
    <t>2905344</t>
  </si>
  <si>
    <t>曼谷素凯泰酒店</t>
  </si>
  <si>
    <t>O'Shea Russell,O'Shea Russell</t>
  </si>
  <si>
    <t>3132.00</t>
  </si>
  <si>
    <t>2022-12-28 12:10:15</t>
  </si>
  <si>
    <t>2022-12-27</t>
  </si>
  <si>
    <t>2903479</t>
  </si>
  <si>
    <t>宿务塞达阿亚拉中心酒店</t>
  </si>
  <si>
    <t>LIN SHIHCHE</t>
  </si>
  <si>
    <t>864.00</t>
  </si>
  <si>
    <t>2022-12-28 16:32:26</t>
  </si>
  <si>
    <t>2022-12-25</t>
  </si>
  <si>
    <t>2899439</t>
  </si>
  <si>
    <t>双威金字塔酒店</t>
  </si>
  <si>
    <t>Yoa Eve</t>
  </si>
  <si>
    <t>1248.00</t>
  </si>
  <si>
    <t>2022-12-31 08:16:13</t>
  </si>
  <si>
    <t>2022-12-22</t>
  </si>
  <si>
    <t>2892784</t>
  </si>
  <si>
    <t>WONG KWOK WAI,CHAN MEE LIN,CHAN YUK YIN,HUNG FAN FAI</t>
  </si>
  <si>
    <t>2150.00</t>
  </si>
  <si>
    <t>2022-12-22 09:48:48</t>
  </si>
  <si>
    <t>999222271610344,</t>
  </si>
  <si>
    <t>2022-12-21</t>
  </si>
  <si>
    <t>2891340</t>
  </si>
  <si>
    <t>2023-01-19 17:00:56</t>
  </si>
  <si>
    <t>2889835</t>
  </si>
  <si>
    <t>贝斯特韦斯特精选寻求者发现者拉玛四世酒店</t>
  </si>
  <si>
    <t>LEE CHAEWON</t>
  </si>
  <si>
    <t>520.00</t>
  </si>
  <si>
    <t>2022-12-21 09:53:08</t>
  </si>
  <si>
    <t>2022-12-19</t>
  </si>
  <si>
    <t>2885947</t>
  </si>
  <si>
    <t>岘港富丽华大酒店</t>
  </si>
  <si>
    <t>KIM HYUN CHUL,KIM HYUN CHUL</t>
  </si>
  <si>
    <t>4800.00</t>
  </si>
  <si>
    <t>2022-12-19 14:19:18</t>
  </si>
  <si>
    <t>2022-12-17</t>
  </si>
  <si>
    <t>2881801</t>
  </si>
  <si>
    <t>LIU YUCHEN,HE CHUNGMIN</t>
  </si>
  <si>
    <t>952.00</t>
  </si>
  <si>
    <t>2022-12-17 15:57:35</t>
  </si>
  <si>
    <t>2022-12-16</t>
  </si>
  <si>
    <t>2878740</t>
  </si>
  <si>
    <t>马尼拉奎松市B酒店(多用途酒店)</t>
  </si>
  <si>
    <t>Revadeneira Ellaine,Revadeneira Ellaine</t>
  </si>
  <si>
    <t>868.00</t>
  </si>
  <si>
    <t>2022-12-16 14:50:39</t>
  </si>
  <si>
    <t>2877452</t>
  </si>
  <si>
    <t>宿务迈瑞柏高碧海度假村</t>
  </si>
  <si>
    <t>LIU CHIHHSING,CHANG SHUYU</t>
  </si>
  <si>
    <t>3992.00</t>
  </si>
  <si>
    <t>2022-12-19 15:14:09</t>
  </si>
  <si>
    <t>2022-12-15</t>
  </si>
  <si>
    <t>2876066</t>
  </si>
  <si>
    <t>阿莫丽塔度假酒店</t>
  </si>
  <si>
    <t>KWON YOUNGWON</t>
  </si>
  <si>
    <t>13240.00</t>
  </si>
  <si>
    <t>2023-01-03 14:12:18</t>
  </si>
  <si>
    <t>2022-12-13</t>
  </si>
  <si>
    <t>2871637</t>
  </si>
  <si>
    <t>曼谷布拉纱里W22酒店</t>
  </si>
  <si>
    <t>HO SHIU HUNG PATRICK</t>
  </si>
  <si>
    <t>1036.00</t>
  </si>
  <si>
    <t>2022-12-14 01:39:48</t>
  </si>
  <si>
    <t>2871615</t>
  </si>
  <si>
    <t>曼谷湄南河四季酒店 (SHA Plus+)</t>
  </si>
  <si>
    <t>CHEN YUANTENG,CHANG AICHU</t>
  </si>
  <si>
    <t>26620.00</t>
  </si>
  <si>
    <t>2022-12-15 10:25:49</t>
  </si>
  <si>
    <t>2022-12-12</t>
  </si>
  <si>
    <t>2868398</t>
  </si>
  <si>
    <t>KIM DONGSUK,KI NAKYUNG</t>
  </si>
  <si>
    <t>6432.00</t>
  </si>
  <si>
    <t>2022-12-13 11:06:19</t>
  </si>
  <si>
    <t>2022-12-09</t>
  </si>
  <si>
    <t>2861562</t>
  </si>
  <si>
    <t>曼谷大仓新颐饭店</t>
  </si>
  <si>
    <t>GUO HONGLING,LAI JINGWEN</t>
  </si>
  <si>
    <t>3266.00</t>
  </si>
  <si>
    <t>2022-12-10 17:12:29</t>
  </si>
  <si>
    <t>2022-12-06</t>
  </si>
  <si>
    <t>2852095</t>
  </si>
  <si>
    <t>Kam Seong Lai,Kam Seong Lai</t>
  </si>
  <si>
    <t>353.00</t>
  </si>
  <si>
    <t>2022-12-08 14:55:57</t>
  </si>
  <si>
    <t>2022-12-04</t>
  </si>
  <si>
    <t>2846322</t>
  </si>
  <si>
    <t>大海沙滩阳光度假酒店</t>
  </si>
  <si>
    <t>LEE HONNAM</t>
  </si>
  <si>
    <t>3903.00</t>
  </si>
  <si>
    <t>2022-12-05 12:26:54</t>
  </si>
  <si>
    <t>2022-11-29</t>
  </si>
  <si>
    <t>2831741</t>
  </si>
  <si>
    <t>巴东山麦居酒店</t>
  </si>
  <si>
    <t>SUN WENJING</t>
  </si>
  <si>
    <t>1616.00</t>
  </si>
  <si>
    <t>2022-11-29 21:48:26</t>
  </si>
  <si>
    <t>2022-11-25</t>
  </si>
  <si>
    <t>2824466</t>
  </si>
  <si>
    <t>KIM BYEONGCHAN</t>
  </si>
  <si>
    <t>1330.00</t>
  </si>
  <si>
    <t>-1330</t>
  </si>
  <si>
    <t>2022-11-28 14:28:57</t>
  </si>
  <si>
    <t>2822424</t>
  </si>
  <si>
    <t>曼谷拉查达阿曼达酒店和公寓</t>
  </si>
  <si>
    <t>YOON JAEHEE</t>
  </si>
  <si>
    <t>6450.00</t>
  </si>
  <si>
    <t>2022-11-25 11:23:22</t>
  </si>
  <si>
    <t>2022-11-23</t>
  </si>
  <si>
    <t>2818926</t>
  </si>
  <si>
    <t>贝尔福度假酒店</t>
  </si>
  <si>
    <t>PENG IHSUAN</t>
  </si>
  <si>
    <t>2370.00</t>
  </si>
  <si>
    <t>2022-11-24 22:47:49</t>
  </si>
  <si>
    <t>2818795</t>
  </si>
  <si>
    <t>赫纳恩棕榈滩度假酒店</t>
  </si>
  <si>
    <t>Choi seungduck,Choi seungduck,Choi seungduck,Choi seungduck,Choi seungduck,Choi seungduck,Choi seungduck,Choi seungduck,Choi seungduck,Choi seungduck,Choi seungduck,Choi seungduck</t>
  </si>
  <si>
    <t>16000.00</t>
  </si>
  <si>
    <t>2022-11-24 15:39:19</t>
  </si>
  <si>
    <t>999222160785733,999222036599647,</t>
  </si>
  <si>
    <t>2022-11-22</t>
  </si>
  <si>
    <t>2815399</t>
  </si>
  <si>
    <t>QIU ZHEN,CHENG JUNJIE,WONG HOYIN,LEE YINFUNG</t>
  </si>
  <si>
    <t>2023-01-17 15:22:37</t>
  </si>
  <si>
    <t>2022-11-21</t>
  </si>
  <si>
    <t>2813826</t>
  </si>
  <si>
    <t>琶拉帝诗新加坡茂昌阁于克拉码头</t>
  </si>
  <si>
    <t>LEE CHO,LEE NAMPING</t>
  </si>
  <si>
    <t>5146.00</t>
  </si>
  <si>
    <t>2022-11-24 09:37:18</t>
  </si>
  <si>
    <t>新加坡</t>
  </si>
  <si>
    <t>2022-11-19</t>
  </si>
  <si>
    <t>2809345</t>
  </si>
  <si>
    <t>索菲特曼谷素坤逸酒店</t>
  </si>
  <si>
    <t>CHAN HUIWEN</t>
  </si>
  <si>
    <t>3390.00</t>
  </si>
  <si>
    <t>2022-11-19 18:12:43</t>
  </si>
  <si>
    <t>2809047</t>
  </si>
  <si>
    <t>djohan budianto,djohan budianto</t>
  </si>
  <si>
    <t>1992.00</t>
  </si>
  <si>
    <t>498.00</t>
  </si>
  <si>
    <t>-1494</t>
  </si>
  <si>
    <t>2022-11-19 14:29:11</t>
  </si>
  <si>
    <t>2022-11-18</t>
  </si>
  <si>
    <t>2805895</t>
  </si>
  <si>
    <t>Su PinYen,Su PinYen</t>
  </si>
  <si>
    <t>2022-11-19 00:01:25</t>
  </si>
  <si>
    <t>2022-11-17</t>
  </si>
  <si>
    <t>2805023</t>
  </si>
  <si>
    <t>2022-11-23 18:22:10</t>
  </si>
  <si>
    <t>2022-11-14</t>
  </si>
  <si>
    <t>2796554</t>
  </si>
  <si>
    <t>普吉岛乐古浪悦椿度假村(SHA Plus+)</t>
  </si>
  <si>
    <t>Culliford William,Culliford Claire,Samiec Charlotte</t>
  </si>
  <si>
    <t>21770.00</t>
  </si>
  <si>
    <t>2022-11-14 11:11:33</t>
  </si>
  <si>
    <t>2022-11-13</t>
  </si>
  <si>
    <t>2794964</t>
  </si>
  <si>
    <t>和南恩泻胡度假酒店</t>
  </si>
  <si>
    <t>Corpuz Ruby ellaine,Corpuz Ruby ellaine,Corpuz Ruby ellaine</t>
  </si>
  <si>
    <t>3000.00</t>
  </si>
  <si>
    <t>2022-11-14 12:40:32</t>
  </si>
  <si>
    <t>2022-09-18</t>
  </si>
  <si>
    <t>2697874</t>
  </si>
  <si>
    <t>锡基霍尔可可树林度假村</t>
  </si>
  <si>
    <t>lyth jens,lyth jens</t>
  </si>
  <si>
    <t>2160.00</t>
  </si>
  <si>
    <t>2022-09-19 10:56:47</t>
  </si>
  <si>
    <t>2022-11-05</t>
  </si>
  <si>
    <t>2777268</t>
  </si>
  <si>
    <t>槟城皇家朱兰酒店</t>
  </si>
  <si>
    <t>AI BA PRAPHAD,AI BA PRAPHAD</t>
  </si>
  <si>
    <t>1140.00</t>
  </si>
  <si>
    <t>2022-12-06 16:00:10</t>
  </si>
  <si>
    <t>2022-09-30</t>
  </si>
  <si>
    <t>2718037</t>
  </si>
  <si>
    <t>Tiong Ying Lee,Tiong Ying Lee</t>
  </si>
  <si>
    <t>1587.00</t>
  </si>
  <si>
    <t>2022-10-03 20:10:49</t>
  </si>
  <si>
    <t>2022-09-23</t>
  </si>
  <si>
    <t>2705658</t>
  </si>
  <si>
    <t>ONG KWONG GAIK,MOCHIZUKI KEN</t>
  </si>
  <si>
    <t>23220.00</t>
  </si>
  <si>
    <t>21350.00</t>
  </si>
  <si>
    <t>-1870</t>
  </si>
  <si>
    <t>2022-10-03 11:38:19</t>
  </si>
  <si>
    <t>2022-10-12</t>
  </si>
  <si>
    <t>2736547</t>
  </si>
  <si>
    <t>CHEN SHANLING</t>
  </si>
  <si>
    <t>4824.00</t>
  </si>
  <si>
    <t>2022-10-13 11:10:19</t>
  </si>
  <si>
    <t>2022-11-07</t>
  </si>
  <si>
    <t>2782100</t>
  </si>
  <si>
    <t>LO CHIENTZU,CHEN WEIYIN</t>
  </si>
  <si>
    <t>4770.00</t>
  </si>
  <si>
    <t>2022-11-08 15:29:01</t>
  </si>
  <si>
    <t>2795696</t>
  </si>
  <si>
    <t>洲际维涅特精选曼谷新浩中央酒店</t>
  </si>
  <si>
    <t>LAM PEI LEI</t>
  </si>
  <si>
    <t>3735.00</t>
  </si>
  <si>
    <t>2022-11-13 17:44:05</t>
  </si>
  <si>
    <t>2022-08-14</t>
  </si>
  <si>
    <t>2654707</t>
  </si>
  <si>
    <t>Henann Park Resort</t>
  </si>
  <si>
    <t>SUAREZ MANOLITO AGUILA</t>
  </si>
  <si>
    <t>4080.00</t>
  </si>
  <si>
    <t>2022-08-19 11:01:11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</si>
</sst>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140</xdr:row>
      <xdr:rowOff>0</xdr:rowOff>
    </xdr:from>
    <xdr:to>
      <xdr:col>14</xdr:col>
      <xdr:colOff>419100</xdr:colOff>
      <xdr:row>169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610850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44952</v>
      </c>
      <c r="G2" s="6">
        <v>44954</v>
      </c>
      <c r="H2" s="4">
        <v>2</v>
      </c>
      <c r="I2" s="4">
        <v>2</v>
      </c>
      <c r="J2" s="4">
        <v>4</v>
      </c>
      <c r="K2" s="4" t="s">
        <v>30</v>
      </c>
      <c r="L2" s="4">
        <v>4080</v>
      </c>
      <c r="M2" s="4">
        <v>4080</v>
      </c>
      <c r="N2" s="4" t="s">
        <v>31</v>
      </c>
      <c r="O2" s="4" t="s">
        <v>32</v>
      </c>
      <c r="P2" s="4" t="s">
        <v>33</v>
      </c>
      <c r="Q2" s="4">
        <v>0</v>
      </c>
      <c r="R2" s="7">
        <v>44787</v>
      </c>
      <c r="S2" s="6">
        <v>44957</v>
      </c>
      <c r="T2" s="4" t="s">
        <v>34</v>
      </c>
      <c r="U2" s="4">
        <v>4080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44950</v>
      </c>
      <c r="G3" s="6">
        <v>44954</v>
      </c>
      <c r="H3" s="4">
        <v>1</v>
      </c>
      <c r="I3" s="4">
        <v>4</v>
      </c>
      <c r="J3" s="4">
        <v>4</v>
      </c>
      <c r="K3" s="4" t="s">
        <v>30</v>
      </c>
      <c r="L3" s="4">
        <v>2160</v>
      </c>
      <c r="M3" s="4">
        <v>2160</v>
      </c>
      <c r="N3" s="4" t="s">
        <v>40</v>
      </c>
      <c r="O3" s="4" t="s">
        <v>32</v>
      </c>
      <c r="P3" s="4" t="s">
        <v>33</v>
      </c>
      <c r="Q3" s="4">
        <v>0</v>
      </c>
      <c r="R3" s="7">
        <v>44822</v>
      </c>
      <c r="S3" s="6">
        <v>44957</v>
      </c>
      <c r="T3" s="4" t="s">
        <v>34</v>
      </c>
      <c r="U3" s="4">
        <v>2160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44948</v>
      </c>
      <c r="G4" s="6">
        <v>44954</v>
      </c>
      <c r="H4" s="4">
        <v>2</v>
      </c>
      <c r="I4" s="4">
        <v>6</v>
      </c>
      <c r="J4" s="4">
        <v>12</v>
      </c>
      <c r="K4" s="4" t="s">
        <v>30</v>
      </c>
      <c r="L4" s="4">
        <v>23220</v>
      </c>
      <c r="M4" s="4">
        <v>23220</v>
      </c>
      <c r="N4" s="4" t="s">
        <v>46</v>
      </c>
      <c r="O4" s="4" t="s">
        <v>32</v>
      </c>
      <c r="P4" s="4" t="s">
        <v>33</v>
      </c>
      <c r="Q4" s="4">
        <v>0</v>
      </c>
      <c r="R4" s="7">
        <v>44827</v>
      </c>
      <c r="S4" s="6">
        <v>44957</v>
      </c>
      <c r="T4" s="4" t="s">
        <v>34</v>
      </c>
      <c r="U4" s="4">
        <v>23220</v>
      </c>
      <c r="V4" s="4">
        <v>0</v>
      </c>
      <c r="W4" s="4">
        <v>0</v>
      </c>
      <c r="X4" s="4" t="s">
        <v>47</v>
      </c>
      <c r="Y4" s="4">
        <v>3161978</v>
      </c>
      <c r="Z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44951</v>
      </c>
      <c r="G5" s="6">
        <v>44954</v>
      </c>
      <c r="H5" s="4">
        <v>1</v>
      </c>
      <c r="I5" s="4">
        <v>3</v>
      </c>
      <c r="J5" s="4">
        <v>3</v>
      </c>
      <c r="K5" s="4" t="s">
        <v>30</v>
      </c>
      <c r="L5" s="4">
        <v>1587</v>
      </c>
      <c r="M5" s="4">
        <v>1587</v>
      </c>
      <c r="N5" s="4" t="s">
        <v>52</v>
      </c>
      <c r="O5" s="4" t="s">
        <v>32</v>
      </c>
      <c r="P5" s="4" t="s">
        <v>33</v>
      </c>
      <c r="Q5" s="4">
        <v>0</v>
      </c>
      <c r="R5" s="7">
        <v>44834</v>
      </c>
      <c r="S5" s="6">
        <v>44957</v>
      </c>
      <c r="T5" s="4" t="s">
        <v>34</v>
      </c>
      <c r="U5" s="4">
        <v>1587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56</v>
      </c>
      <c r="F6" s="6">
        <v>44950</v>
      </c>
      <c r="G6" s="6">
        <v>44954</v>
      </c>
      <c r="H6" s="4">
        <v>1</v>
      </c>
      <c r="I6" s="4">
        <v>4</v>
      </c>
      <c r="J6" s="4">
        <v>4</v>
      </c>
      <c r="K6" s="4" t="s">
        <v>30</v>
      </c>
      <c r="L6" s="4">
        <v>4824</v>
      </c>
      <c r="M6" s="4">
        <v>4824</v>
      </c>
      <c r="N6" s="4" t="s">
        <v>57</v>
      </c>
      <c r="O6" s="4" t="s">
        <v>32</v>
      </c>
      <c r="P6" s="4" t="s">
        <v>33</v>
      </c>
      <c r="Q6" s="4">
        <v>0</v>
      </c>
      <c r="R6" s="7">
        <v>44846</v>
      </c>
      <c r="S6" s="6">
        <v>44957</v>
      </c>
      <c r="T6" s="4" t="s">
        <v>34</v>
      </c>
      <c r="U6" s="4">
        <v>4824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44951</v>
      </c>
      <c r="G7" s="6">
        <v>44954</v>
      </c>
      <c r="H7" s="4">
        <v>1</v>
      </c>
      <c r="I7" s="4">
        <v>3</v>
      </c>
      <c r="J7" s="4">
        <v>3</v>
      </c>
      <c r="K7" s="4" t="s">
        <v>30</v>
      </c>
      <c r="L7" s="4">
        <v>1140</v>
      </c>
      <c r="M7" s="4">
        <v>1140</v>
      </c>
      <c r="N7" s="4" t="s">
        <v>63</v>
      </c>
      <c r="O7" s="4" t="s">
        <v>32</v>
      </c>
      <c r="P7" s="4" t="s">
        <v>33</v>
      </c>
      <c r="Q7" s="4">
        <v>0</v>
      </c>
      <c r="R7" s="7">
        <v>44870</v>
      </c>
      <c r="S7" s="6">
        <v>44957</v>
      </c>
      <c r="T7" s="4" t="s">
        <v>34</v>
      </c>
      <c r="U7" s="4">
        <v>1140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44953</v>
      </c>
      <c r="G8" s="6">
        <v>44954</v>
      </c>
      <c r="H8" s="4">
        <v>1</v>
      </c>
      <c r="I8" s="4">
        <v>1</v>
      </c>
      <c r="J8" s="4">
        <v>1</v>
      </c>
      <c r="K8" s="4" t="s">
        <v>30</v>
      </c>
      <c r="L8" s="4">
        <v>4770</v>
      </c>
      <c r="M8" s="4">
        <v>4770</v>
      </c>
      <c r="N8" s="4" t="s">
        <v>69</v>
      </c>
      <c r="O8" s="4" t="s">
        <v>32</v>
      </c>
      <c r="P8" s="4" t="s">
        <v>33</v>
      </c>
      <c r="Q8" s="4">
        <v>0</v>
      </c>
      <c r="R8" s="7">
        <v>44872</v>
      </c>
      <c r="S8" s="6">
        <v>44957</v>
      </c>
      <c r="T8" s="4" t="s">
        <v>34</v>
      </c>
      <c r="U8" s="4">
        <v>4770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44951</v>
      </c>
      <c r="G9" s="6">
        <v>44954</v>
      </c>
      <c r="H9" s="4">
        <v>1</v>
      </c>
      <c r="I9" s="4">
        <v>3</v>
      </c>
      <c r="J9" s="4">
        <v>3</v>
      </c>
      <c r="K9" s="4" t="s">
        <v>30</v>
      </c>
      <c r="L9" s="4">
        <v>3000</v>
      </c>
      <c r="M9" s="4">
        <v>3000</v>
      </c>
      <c r="N9" s="4" t="s">
        <v>75</v>
      </c>
      <c r="O9" s="4" t="s">
        <v>32</v>
      </c>
      <c r="P9" s="4" t="s">
        <v>33</v>
      </c>
      <c r="Q9" s="4">
        <v>0</v>
      </c>
      <c r="R9" s="7">
        <v>44878</v>
      </c>
      <c r="S9" s="6">
        <v>44957</v>
      </c>
      <c r="T9" s="4" t="s">
        <v>34</v>
      </c>
      <c r="U9" s="4">
        <v>3000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44949</v>
      </c>
      <c r="G10" s="6">
        <v>44954</v>
      </c>
      <c r="H10" s="4">
        <v>1</v>
      </c>
      <c r="I10" s="4">
        <v>5</v>
      </c>
      <c r="J10" s="4">
        <v>5</v>
      </c>
      <c r="K10" s="4" t="s">
        <v>30</v>
      </c>
      <c r="L10" s="4">
        <v>3735</v>
      </c>
      <c r="M10" s="4">
        <v>3735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44878</v>
      </c>
      <c r="S10" s="6">
        <v>44957</v>
      </c>
      <c r="T10" s="4" t="s">
        <v>34</v>
      </c>
      <c r="U10" s="4">
        <v>3735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44947</v>
      </c>
      <c r="G11" s="6">
        <v>44954</v>
      </c>
      <c r="H11" s="4">
        <v>1</v>
      </c>
      <c r="I11" s="4">
        <v>7</v>
      </c>
      <c r="J11" s="4">
        <v>7</v>
      </c>
      <c r="K11" s="4" t="s">
        <v>30</v>
      </c>
      <c r="L11" s="4">
        <v>21770</v>
      </c>
      <c r="M11" s="4">
        <v>21770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44879</v>
      </c>
      <c r="S11" s="6">
        <v>44957</v>
      </c>
      <c r="T11" s="4" t="s">
        <v>34</v>
      </c>
      <c r="U11" s="4">
        <v>21770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44953</v>
      </c>
      <c r="G12" s="6">
        <v>44954</v>
      </c>
      <c r="H12" s="4">
        <v>1</v>
      </c>
      <c r="I12" s="4">
        <v>1</v>
      </c>
      <c r="J12" s="4">
        <v>1</v>
      </c>
      <c r="K12" s="4" t="s">
        <v>30</v>
      </c>
      <c r="L12" s="4">
        <v>959</v>
      </c>
      <c r="M12" s="4">
        <v>959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44882</v>
      </c>
      <c r="S12" s="6">
        <v>44957</v>
      </c>
      <c r="T12" s="4" t="s">
        <v>34</v>
      </c>
      <c r="U12" s="4">
        <v>959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44953</v>
      </c>
      <c r="G13" s="6">
        <v>44954</v>
      </c>
      <c r="H13" s="4">
        <v>1</v>
      </c>
      <c r="I13" s="4">
        <v>1</v>
      </c>
      <c r="J13" s="4">
        <v>1</v>
      </c>
      <c r="K13" s="4" t="s">
        <v>30</v>
      </c>
      <c r="L13" s="4">
        <v>959</v>
      </c>
      <c r="M13" s="4">
        <v>959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44883</v>
      </c>
      <c r="S13" s="6">
        <v>44957</v>
      </c>
      <c r="T13" s="4" t="s">
        <v>34</v>
      </c>
      <c r="U13" s="4">
        <v>959</v>
      </c>
      <c r="V13" s="4">
        <v>0</v>
      </c>
      <c r="W13" s="4">
        <v>0</v>
      </c>
      <c r="X13" s="4" t="s">
        <v>97</v>
      </c>
      <c r="Y13" s="4" t="s">
        <v>95</v>
      </c>
    </row>
    <row r="14" s="4" customFormat="1" spans="1:25">
      <c r="A14" s="4" t="s">
        <v>90</v>
      </c>
      <c r="B14" s="4" t="s">
        <v>26</v>
      </c>
      <c r="C14" s="4" t="s">
        <v>98</v>
      </c>
      <c r="D14" s="4" t="s">
        <v>91</v>
      </c>
      <c r="E14" s="4" t="s">
        <v>92</v>
      </c>
      <c r="F14" s="6">
        <v>44953</v>
      </c>
      <c r="G14" s="6">
        <v>44954</v>
      </c>
      <c r="H14" s="4">
        <v>1</v>
      </c>
      <c r="I14" s="4">
        <v>1</v>
      </c>
      <c r="J14" s="4">
        <v>1</v>
      </c>
      <c r="K14" s="4" t="s">
        <v>30</v>
      </c>
      <c r="L14" s="4">
        <v>-959</v>
      </c>
      <c r="M14" s="4">
        <v>-959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44882</v>
      </c>
      <c r="S14" s="6">
        <v>44957</v>
      </c>
      <c r="T14" s="4" t="s">
        <v>34</v>
      </c>
      <c r="U14" s="4">
        <v>-959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44950</v>
      </c>
      <c r="G15" s="6">
        <v>44954</v>
      </c>
      <c r="H15" s="4">
        <v>1</v>
      </c>
      <c r="I15" s="4">
        <v>4</v>
      </c>
      <c r="J15" s="4">
        <v>4</v>
      </c>
      <c r="K15" s="4" t="s">
        <v>30</v>
      </c>
      <c r="L15" s="4">
        <v>1992</v>
      </c>
      <c r="M15" s="4">
        <v>1992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44884</v>
      </c>
      <c r="S15" s="6">
        <v>44957</v>
      </c>
      <c r="T15" s="4" t="s">
        <v>34</v>
      </c>
      <c r="U15" s="4">
        <v>1992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44951</v>
      </c>
      <c r="G16" s="6">
        <v>44954</v>
      </c>
      <c r="H16" s="4">
        <v>1</v>
      </c>
      <c r="I16" s="4">
        <v>3</v>
      </c>
      <c r="J16" s="4">
        <v>3</v>
      </c>
      <c r="K16" s="4" t="s">
        <v>30</v>
      </c>
      <c r="L16" s="4">
        <v>3390</v>
      </c>
      <c r="M16" s="4">
        <v>3390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44884</v>
      </c>
      <c r="S16" s="6">
        <v>44957</v>
      </c>
      <c r="T16" s="4" t="s">
        <v>34</v>
      </c>
      <c r="U16" s="4">
        <v>3390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99</v>
      </c>
      <c r="B17" s="4" t="s">
        <v>26</v>
      </c>
      <c r="C17" s="4" t="s">
        <v>111</v>
      </c>
      <c r="D17" s="4" t="s">
        <v>100</v>
      </c>
      <c r="E17" s="4" t="s">
        <v>101</v>
      </c>
      <c r="F17" s="6">
        <v>44950</v>
      </c>
      <c r="G17" s="6">
        <v>44954</v>
      </c>
      <c r="H17" s="4">
        <v>1</v>
      </c>
      <c r="I17" s="4">
        <v>4</v>
      </c>
      <c r="J17" s="4">
        <v>4</v>
      </c>
      <c r="K17" s="4" t="s">
        <v>30</v>
      </c>
      <c r="L17" s="4">
        <v>-1494</v>
      </c>
      <c r="M17" s="4">
        <v>-1494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44884</v>
      </c>
      <c r="S17" s="6">
        <v>44957</v>
      </c>
      <c r="T17" s="4" t="s">
        <v>34</v>
      </c>
      <c r="U17" s="4">
        <v>-1494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44951</v>
      </c>
      <c r="G18" s="6">
        <v>44954</v>
      </c>
      <c r="H18" s="4">
        <v>1</v>
      </c>
      <c r="I18" s="4">
        <v>3</v>
      </c>
      <c r="J18" s="4">
        <v>3</v>
      </c>
      <c r="K18" s="4" t="s">
        <v>30</v>
      </c>
      <c r="L18" s="4">
        <v>5146</v>
      </c>
      <c r="M18" s="4">
        <v>5146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44886</v>
      </c>
      <c r="S18" s="6">
        <v>44957</v>
      </c>
      <c r="T18" s="4" t="s">
        <v>34</v>
      </c>
      <c r="U18" s="4">
        <v>5146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44952</v>
      </c>
      <c r="G19" s="6">
        <v>44954</v>
      </c>
      <c r="H19" s="4">
        <v>4</v>
      </c>
      <c r="I19" s="4">
        <v>2</v>
      </c>
      <c r="J19" s="4">
        <v>8</v>
      </c>
      <c r="K19" s="4" t="s">
        <v>30</v>
      </c>
      <c r="L19" s="4">
        <v>16000</v>
      </c>
      <c r="M19" s="4">
        <v>16000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44888</v>
      </c>
      <c r="S19" s="6">
        <v>44957</v>
      </c>
      <c r="T19" s="4" t="s">
        <v>34</v>
      </c>
      <c r="U19" s="4">
        <v>16000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44951</v>
      </c>
      <c r="G20" s="6">
        <v>44954</v>
      </c>
      <c r="H20" s="4">
        <v>1</v>
      </c>
      <c r="I20" s="4">
        <v>3</v>
      </c>
      <c r="J20" s="4">
        <v>3</v>
      </c>
      <c r="K20" s="4" t="s">
        <v>30</v>
      </c>
      <c r="L20" s="4">
        <v>2370</v>
      </c>
      <c r="M20" s="4">
        <v>2370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44888</v>
      </c>
      <c r="S20" s="6">
        <v>44957</v>
      </c>
      <c r="T20" s="4" t="s">
        <v>34</v>
      </c>
      <c r="U20" s="4">
        <v>2370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44939</v>
      </c>
      <c r="G21" s="6">
        <v>44954</v>
      </c>
      <c r="H21" s="4">
        <v>1</v>
      </c>
      <c r="I21" s="4">
        <v>15</v>
      </c>
      <c r="J21" s="4">
        <v>15</v>
      </c>
      <c r="K21" s="4" t="s">
        <v>30</v>
      </c>
      <c r="L21" s="4">
        <v>6450</v>
      </c>
      <c r="M21" s="4">
        <v>6450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44890</v>
      </c>
      <c r="S21" s="6">
        <v>44957</v>
      </c>
      <c r="T21" s="4" t="s">
        <v>34</v>
      </c>
      <c r="U21" s="4">
        <v>6450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44952</v>
      </c>
      <c r="G22" s="6">
        <v>44954</v>
      </c>
      <c r="H22" s="4">
        <v>2</v>
      </c>
      <c r="I22" s="4">
        <v>2</v>
      </c>
      <c r="J22" s="4">
        <v>4</v>
      </c>
      <c r="K22" s="4" t="s">
        <v>30</v>
      </c>
      <c r="L22" s="4">
        <v>2660</v>
      </c>
      <c r="M22" s="4">
        <v>2660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44890</v>
      </c>
      <c r="S22" s="6">
        <v>44957</v>
      </c>
      <c r="T22" s="4" t="s">
        <v>34</v>
      </c>
      <c r="U22" s="4">
        <v>2660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44950</v>
      </c>
      <c r="G23" s="6">
        <v>44954</v>
      </c>
      <c r="H23" s="4">
        <v>1</v>
      </c>
      <c r="I23" s="4">
        <v>4</v>
      </c>
      <c r="J23" s="4">
        <v>4</v>
      </c>
      <c r="K23" s="4" t="s">
        <v>30</v>
      </c>
      <c r="L23" s="4">
        <v>1616</v>
      </c>
      <c r="M23" s="4">
        <v>1616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44894</v>
      </c>
      <c r="S23" s="6">
        <v>44957</v>
      </c>
      <c r="T23" s="4" t="s">
        <v>34</v>
      </c>
      <c r="U23" s="4">
        <v>1616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44951</v>
      </c>
      <c r="G24" s="6">
        <v>44954</v>
      </c>
      <c r="H24" s="4">
        <v>1</v>
      </c>
      <c r="I24" s="4">
        <v>3</v>
      </c>
      <c r="J24" s="4">
        <v>3</v>
      </c>
      <c r="K24" s="4" t="s">
        <v>30</v>
      </c>
      <c r="L24" s="4">
        <v>3903</v>
      </c>
      <c r="M24" s="4">
        <v>3903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44899</v>
      </c>
      <c r="S24" s="6">
        <v>44957</v>
      </c>
      <c r="T24" s="4" t="s">
        <v>34</v>
      </c>
      <c r="U24" s="4">
        <v>3903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44953</v>
      </c>
      <c r="G25" s="6">
        <v>44954</v>
      </c>
      <c r="H25" s="4">
        <v>1</v>
      </c>
      <c r="I25" s="4">
        <v>1</v>
      </c>
      <c r="J25" s="4">
        <v>1</v>
      </c>
      <c r="K25" s="4" t="s">
        <v>30</v>
      </c>
      <c r="L25" s="4">
        <v>353</v>
      </c>
      <c r="M25" s="4">
        <v>353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44901</v>
      </c>
      <c r="S25" s="6">
        <v>44957</v>
      </c>
      <c r="T25" s="4" t="s">
        <v>34</v>
      </c>
      <c r="U25" s="4">
        <v>353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44952</v>
      </c>
      <c r="G26" s="6">
        <v>44954</v>
      </c>
      <c r="H26" s="4">
        <v>1</v>
      </c>
      <c r="I26" s="4">
        <v>2</v>
      </c>
      <c r="J26" s="4">
        <v>2</v>
      </c>
      <c r="K26" s="4" t="s">
        <v>30</v>
      </c>
      <c r="L26" s="4">
        <v>3266</v>
      </c>
      <c r="M26" s="4">
        <v>3266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44904</v>
      </c>
      <c r="S26" s="6">
        <v>44957</v>
      </c>
      <c r="T26" s="4" t="s">
        <v>34</v>
      </c>
      <c r="U26" s="4">
        <v>3266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137</v>
      </c>
      <c r="E27" s="4" t="s">
        <v>167</v>
      </c>
      <c r="F27" s="6">
        <v>44950</v>
      </c>
      <c r="G27" s="6">
        <v>44954</v>
      </c>
      <c r="H27" s="4">
        <v>2</v>
      </c>
      <c r="I27" s="4">
        <v>4</v>
      </c>
      <c r="J27" s="4">
        <v>8</v>
      </c>
      <c r="K27" s="4" t="s">
        <v>30</v>
      </c>
      <c r="L27" s="4">
        <v>6432</v>
      </c>
      <c r="M27" s="4">
        <v>6432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44907</v>
      </c>
      <c r="S27" s="6">
        <v>44957</v>
      </c>
      <c r="T27" s="4" t="s">
        <v>34</v>
      </c>
      <c r="U27" s="4">
        <v>6432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6">
      <c r="A28" s="4" t="s">
        <v>171</v>
      </c>
      <c r="B28" s="4" t="s">
        <v>26</v>
      </c>
      <c r="C28" s="4" t="s">
        <v>27</v>
      </c>
      <c r="D28" s="4" t="s">
        <v>67</v>
      </c>
      <c r="E28" s="4" t="s">
        <v>172</v>
      </c>
      <c r="F28" s="6">
        <v>44950</v>
      </c>
      <c r="G28" s="6">
        <v>44954</v>
      </c>
      <c r="H28" s="4">
        <v>2</v>
      </c>
      <c r="I28" s="4">
        <v>4</v>
      </c>
      <c r="J28" s="4">
        <v>8</v>
      </c>
      <c r="K28" s="4" t="s">
        <v>30</v>
      </c>
      <c r="L28" s="4">
        <v>26620</v>
      </c>
      <c r="M28" s="4">
        <v>26620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44908</v>
      </c>
      <c r="S28" s="6">
        <v>44957</v>
      </c>
      <c r="T28" s="4" t="s">
        <v>34</v>
      </c>
      <c r="U28" s="4">
        <v>26620</v>
      </c>
      <c r="V28" s="4">
        <v>0</v>
      </c>
      <c r="W28" s="4">
        <v>0</v>
      </c>
      <c r="X28" s="4" t="s">
        <v>174</v>
      </c>
      <c r="Y28" s="4">
        <v>137824</v>
      </c>
      <c r="Z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44952</v>
      </c>
      <c r="G29" s="6">
        <v>44954</v>
      </c>
      <c r="H29" s="4">
        <v>2</v>
      </c>
      <c r="I29" s="4">
        <v>2</v>
      </c>
      <c r="J29" s="4">
        <v>4</v>
      </c>
      <c r="K29" s="4" t="s">
        <v>30</v>
      </c>
      <c r="L29" s="4">
        <v>1036</v>
      </c>
      <c r="M29" s="4">
        <v>1036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44908</v>
      </c>
      <c r="S29" s="6">
        <v>44957</v>
      </c>
      <c r="T29" s="4" t="s">
        <v>34</v>
      </c>
      <c r="U29" s="4">
        <v>1036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6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44952</v>
      </c>
      <c r="G30" s="6">
        <v>44954</v>
      </c>
      <c r="H30" s="4">
        <v>2</v>
      </c>
      <c r="I30" s="4">
        <v>2</v>
      </c>
      <c r="J30" s="4">
        <v>4</v>
      </c>
      <c r="K30" s="4" t="s">
        <v>30</v>
      </c>
      <c r="L30" s="4">
        <v>13240</v>
      </c>
      <c r="M30" s="4">
        <v>13240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44910</v>
      </c>
      <c r="S30" s="6">
        <v>44957</v>
      </c>
      <c r="T30" s="4" t="s">
        <v>34</v>
      </c>
      <c r="U30" s="4">
        <v>13240</v>
      </c>
      <c r="V30" s="4">
        <v>0</v>
      </c>
      <c r="W30" s="4">
        <v>0</v>
      </c>
      <c r="X30" s="4" t="s">
        <v>186</v>
      </c>
      <c r="Y30" s="4">
        <v>50883</v>
      </c>
      <c r="Z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137</v>
      </c>
      <c r="E31" s="4" t="s">
        <v>189</v>
      </c>
      <c r="F31" s="6">
        <v>44952</v>
      </c>
      <c r="G31" s="6">
        <v>44954</v>
      </c>
      <c r="H31" s="4">
        <v>2</v>
      </c>
      <c r="I31" s="4">
        <v>2</v>
      </c>
      <c r="J31" s="4">
        <v>4</v>
      </c>
      <c r="K31" s="4" t="s">
        <v>30</v>
      </c>
      <c r="L31" s="4">
        <v>3992</v>
      </c>
      <c r="M31" s="4">
        <v>3992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44911</v>
      </c>
      <c r="S31" s="6">
        <v>44957</v>
      </c>
      <c r="T31" s="4" t="s">
        <v>34</v>
      </c>
      <c r="U31" s="4">
        <v>3992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44953</v>
      </c>
      <c r="G32" s="6">
        <v>44954</v>
      </c>
      <c r="H32" s="4">
        <v>2</v>
      </c>
      <c r="I32" s="4">
        <v>1</v>
      </c>
      <c r="J32" s="4">
        <v>2</v>
      </c>
      <c r="K32" s="4" t="s">
        <v>30</v>
      </c>
      <c r="L32" s="4">
        <v>868</v>
      </c>
      <c r="M32" s="4">
        <v>868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44911</v>
      </c>
      <c r="S32" s="6">
        <v>44957</v>
      </c>
      <c r="T32" s="4" t="s">
        <v>34</v>
      </c>
      <c r="U32" s="4">
        <v>868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44950</v>
      </c>
      <c r="G33" s="6">
        <v>44954</v>
      </c>
      <c r="H33" s="4">
        <v>1</v>
      </c>
      <c r="I33" s="4">
        <v>4</v>
      </c>
      <c r="J33" s="4">
        <v>4</v>
      </c>
      <c r="K33" s="4" t="s">
        <v>30</v>
      </c>
      <c r="L33" s="4">
        <v>952</v>
      </c>
      <c r="M33" s="4">
        <v>952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44912</v>
      </c>
      <c r="S33" s="6">
        <v>44957</v>
      </c>
      <c r="T33" s="4" t="s">
        <v>34</v>
      </c>
      <c r="U33" s="4">
        <v>952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44950</v>
      </c>
      <c r="G34" s="6">
        <v>44954</v>
      </c>
      <c r="H34" s="4">
        <v>1</v>
      </c>
      <c r="I34" s="4">
        <v>4</v>
      </c>
      <c r="J34" s="4">
        <v>4</v>
      </c>
      <c r="K34" s="4" t="s">
        <v>30</v>
      </c>
      <c r="L34" s="4">
        <v>4800</v>
      </c>
      <c r="M34" s="4">
        <v>4800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44914</v>
      </c>
      <c r="S34" s="6">
        <v>44957</v>
      </c>
      <c r="T34" s="4" t="s">
        <v>34</v>
      </c>
      <c r="U34" s="4">
        <v>4800</v>
      </c>
      <c r="V34" s="4">
        <v>0</v>
      </c>
      <c r="W34" s="4">
        <v>0</v>
      </c>
      <c r="X34" s="4" t="s">
        <v>209</v>
      </c>
      <c r="Y34" s="4" t="s">
        <v>204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44950</v>
      </c>
      <c r="G35" s="6">
        <v>44954</v>
      </c>
      <c r="H35" s="4">
        <v>1</v>
      </c>
      <c r="I35" s="4">
        <v>4</v>
      </c>
      <c r="J35" s="4">
        <v>4</v>
      </c>
      <c r="K35" s="4" t="s">
        <v>30</v>
      </c>
      <c r="L35" s="4">
        <v>4800</v>
      </c>
      <c r="M35" s="4">
        <v>4800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44914</v>
      </c>
      <c r="S35" s="6">
        <v>44957</v>
      </c>
      <c r="T35" s="4" t="s">
        <v>34</v>
      </c>
      <c r="U35" s="4">
        <v>4800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6">
      <c r="A36" s="4" t="s">
        <v>43</v>
      </c>
      <c r="B36" s="4" t="s">
        <v>26</v>
      </c>
      <c r="C36" s="4" t="s">
        <v>111</v>
      </c>
      <c r="D36" s="4" t="s">
        <v>44</v>
      </c>
      <c r="E36" s="4" t="s">
        <v>45</v>
      </c>
      <c r="F36" s="6">
        <v>44948</v>
      </c>
      <c r="G36" s="6">
        <v>44954</v>
      </c>
      <c r="H36" s="4">
        <v>2</v>
      </c>
      <c r="I36" s="4">
        <v>6</v>
      </c>
      <c r="J36" s="4">
        <v>12</v>
      </c>
      <c r="K36" s="4" t="s">
        <v>30</v>
      </c>
      <c r="L36" s="4">
        <v>-2070.01</v>
      </c>
      <c r="M36" s="4">
        <v>-2070.01</v>
      </c>
      <c r="N36" s="4" t="s">
        <v>46</v>
      </c>
      <c r="O36" s="4" t="s">
        <v>32</v>
      </c>
      <c r="P36" s="4" t="s">
        <v>33</v>
      </c>
      <c r="Q36" s="4">
        <v>0</v>
      </c>
      <c r="R36" s="7">
        <v>44827.8098263889</v>
      </c>
      <c r="S36" s="6">
        <v>44957</v>
      </c>
      <c r="T36" s="4" t="s">
        <v>34</v>
      </c>
      <c r="U36" s="4">
        <v>-2070.01</v>
      </c>
      <c r="V36" s="4">
        <v>0</v>
      </c>
      <c r="W36" s="4">
        <v>0</v>
      </c>
      <c r="X36" s="4" t="s">
        <v>47</v>
      </c>
      <c r="Y36" s="4">
        <v>3161978</v>
      </c>
      <c r="Z36" s="4" t="s">
        <v>48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44952</v>
      </c>
      <c r="G37" s="6">
        <v>44954</v>
      </c>
      <c r="H37" s="4">
        <v>1</v>
      </c>
      <c r="I37" s="4">
        <v>2</v>
      </c>
      <c r="J37" s="4">
        <v>2</v>
      </c>
      <c r="K37" s="4" t="s">
        <v>30</v>
      </c>
      <c r="L37" s="4">
        <v>520</v>
      </c>
      <c r="M37" s="4">
        <v>520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44916</v>
      </c>
      <c r="S37" s="6">
        <v>44957</v>
      </c>
      <c r="T37" s="4" t="s">
        <v>34</v>
      </c>
      <c r="U37" s="4">
        <v>520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205</v>
      </c>
      <c r="B38" s="4" t="s">
        <v>26</v>
      </c>
      <c r="C38" s="4" t="s">
        <v>98</v>
      </c>
      <c r="D38" s="4" t="s">
        <v>206</v>
      </c>
      <c r="E38" s="4" t="s">
        <v>207</v>
      </c>
      <c r="F38" s="6">
        <v>44950</v>
      </c>
      <c r="G38" s="6">
        <v>44954</v>
      </c>
      <c r="H38" s="4">
        <v>1</v>
      </c>
      <c r="I38" s="4">
        <v>4</v>
      </c>
      <c r="J38" s="4">
        <v>4</v>
      </c>
      <c r="K38" s="4" t="s">
        <v>30</v>
      </c>
      <c r="L38" s="4">
        <v>-4800</v>
      </c>
      <c r="M38" s="4">
        <v>-4800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44914</v>
      </c>
      <c r="S38" s="6">
        <v>44957</v>
      </c>
      <c r="T38" s="4" t="s">
        <v>34</v>
      </c>
      <c r="U38" s="4">
        <v>-4800</v>
      </c>
      <c r="V38" s="4">
        <v>0</v>
      </c>
      <c r="W38" s="4">
        <v>0</v>
      </c>
      <c r="X38" s="4" t="s">
        <v>209</v>
      </c>
      <c r="Y38" s="4" t="s">
        <v>204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200</v>
      </c>
      <c r="E39" s="4" t="s">
        <v>221</v>
      </c>
      <c r="F39" s="6">
        <v>44949</v>
      </c>
      <c r="G39" s="6">
        <v>44954</v>
      </c>
      <c r="H39" s="4">
        <v>2</v>
      </c>
      <c r="I39" s="4">
        <v>5</v>
      </c>
      <c r="J39" s="4">
        <v>10</v>
      </c>
      <c r="K39" s="4" t="s">
        <v>30</v>
      </c>
      <c r="L39" s="4">
        <v>2150</v>
      </c>
      <c r="M39" s="4">
        <v>2150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44917</v>
      </c>
      <c r="S39" s="6">
        <v>44957</v>
      </c>
      <c r="T39" s="4" t="s">
        <v>34</v>
      </c>
      <c r="U39" s="4">
        <v>2150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6">
        <v>44948</v>
      </c>
      <c r="G40" s="6">
        <v>44954</v>
      </c>
      <c r="H40" s="4">
        <v>1</v>
      </c>
      <c r="I40" s="4">
        <v>6</v>
      </c>
      <c r="J40" s="4">
        <v>6</v>
      </c>
      <c r="K40" s="4" t="s">
        <v>30</v>
      </c>
      <c r="L40" s="4">
        <v>4338</v>
      </c>
      <c r="M40" s="4">
        <v>4338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44920</v>
      </c>
      <c r="S40" s="6">
        <v>44957</v>
      </c>
      <c r="T40" s="4" t="s">
        <v>34</v>
      </c>
      <c r="U40" s="4">
        <v>4338</v>
      </c>
      <c r="V40" s="4">
        <v>0</v>
      </c>
      <c r="W40" s="4">
        <v>0</v>
      </c>
      <c r="X40" s="4" t="s">
        <v>229</v>
      </c>
      <c r="Y40" s="4" t="s">
        <v>204</v>
      </c>
    </row>
    <row r="41" s="4" customFormat="1" spans="1:25">
      <c r="A41" s="4" t="s">
        <v>225</v>
      </c>
      <c r="B41" s="4" t="s">
        <v>26</v>
      </c>
      <c r="C41" s="4" t="s">
        <v>98</v>
      </c>
      <c r="D41" s="4" t="s">
        <v>226</v>
      </c>
      <c r="E41" s="4" t="s">
        <v>227</v>
      </c>
      <c r="F41" s="6">
        <v>44948</v>
      </c>
      <c r="G41" s="6">
        <v>44954</v>
      </c>
      <c r="H41" s="4">
        <v>1</v>
      </c>
      <c r="I41" s="4">
        <v>6</v>
      </c>
      <c r="J41" s="4">
        <v>6</v>
      </c>
      <c r="K41" s="4" t="s">
        <v>30</v>
      </c>
      <c r="L41" s="4">
        <v>-4338</v>
      </c>
      <c r="M41" s="4">
        <v>-4338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44920</v>
      </c>
      <c r="S41" s="6">
        <v>44957</v>
      </c>
      <c r="T41" s="4" t="s">
        <v>34</v>
      </c>
      <c r="U41" s="4">
        <v>-4338</v>
      </c>
      <c r="V41" s="4">
        <v>0</v>
      </c>
      <c r="W41" s="4">
        <v>0</v>
      </c>
      <c r="X41" s="4" t="s">
        <v>229</v>
      </c>
      <c r="Y41" s="4" t="s">
        <v>204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44952</v>
      </c>
      <c r="G42" s="6">
        <v>44954</v>
      </c>
      <c r="H42" s="4">
        <v>1</v>
      </c>
      <c r="I42" s="4">
        <v>2</v>
      </c>
      <c r="J42" s="4">
        <v>2</v>
      </c>
      <c r="K42" s="4" t="s">
        <v>30</v>
      </c>
      <c r="L42" s="4">
        <v>1248</v>
      </c>
      <c r="M42" s="4">
        <v>1248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44920</v>
      </c>
      <c r="S42" s="6">
        <v>44957</v>
      </c>
      <c r="T42" s="4" t="s">
        <v>34</v>
      </c>
      <c r="U42" s="4">
        <v>1248</v>
      </c>
      <c r="V42" s="4">
        <v>0</v>
      </c>
      <c r="W42" s="4">
        <v>0</v>
      </c>
      <c r="X42" s="4" t="s">
        <v>234</v>
      </c>
      <c r="Y42" s="4" t="s">
        <v>235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44953</v>
      </c>
      <c r="G43" s="6">
        <v>44954</v>
      </c>
      <c r="H43" s="4">
        <v>1</v>
      </c>
      <c r="I43" s="4">
        <v>1</v>
      </c>
      <c r="J43" s="4">
        <v>1</v>
      </c>
      <c r="K43" s="4" t="s">
        <v>30</v>
      </c>
      <c r="L43" s="4">
        <v>864</v>
      </c>
      <c r="M43" s="4">
        <v>864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44922</v>
      </c>
      <c r="S43" s="6">
        <v>44957</v>
      </c>
      <c r="T43" s="4" t="s">
        <v>34</v>
      </c>
      <c r="U43" s="4">
        <v>864</v>
      </c>
      <c r="V43" s="4">
        <v>0</v>
      </c>
      <c r="W43" s="4">
        <v>0</v>
      </c>
      <c r="X43" s="4" t="s">
        <v>240</v>
      </c>
      <c r="Y43" s="4" t="s">
        <v>241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44952</v>
      </c>
      <c r="G44" s="6">
        <v>44954</v>
      </c>
      <c r="H44" s="4">
        <v>1</v>
      </c>
      <c r="I44" s="4">
        <v>2</v>
      </c>
      <c r="J44" s="4">
        <v>2</v>
      </c>
      <c r="K44" s="4" t="s">
        <v>30</v>
      </c>
      <c r="L44" s="4">
        <v>3132</v>
      </c>
      <c r="M44" s="4">
        <v>3132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44923</v>
      </c>
      <c r="S44" s="6">
        <v>44957</v>
      </c>
      <c r="T44" s="4" t="s">
        <v>34</v>
      </c>
      <c r="U44" s="4">
        <v>3132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44951</v>
      </c>
      <c r="G45" s="6">
        <v>44954</v>
      </c>
      <c r="H45" s="4">
        <v>1</v>
      </c>
      <c r="I45" s="4">
        <v>3</v>
      </c>
      <c r="J45" s="4">
        <v>3</v>
      </c>
      <c r="K45" s="4" t="s">
        <v>30</v>
      </c>
      <c r="L45" s="4">
        <v>3582</v>
      </c>
      <c r="M45" s="4">
        <v>3582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44923</v>
      </c>
      <c r="S45" s="6">
        <v>44957</v>
      </c>
      <c r="T45" s="4" t="s">
        <v>34</v>
      </c>
      <c r="U45" s="4">
        <v>3582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44952</v>
      </c>
      <c r="G46" s="6">
        <v>44954</v>
      </c>
      <c r="H46" s="4">
        <v>1</v>
      </c>
      <c r="I46" s="4">
        <v>2</v>
      </c>
      <c r="J46" s="4">
        <v>2</v>
      </c>
      <c r="K46" s="4" t="s">
        <v>30</v>
      </c>
      <c r="L46" s="4">
        <v>4000</v>
      </c>
      <c r="M46" s="4">
        <v>4000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44925</v>
      </c>
      <c r="S46" s="6">
        <v>44957</v>
      </c>
      <c r="T46" s="4" t="s">
        <v>34</v>
      </c>
      <c r="U46" s="4">
        <v>4000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44952</v>
      </c>
      <c r="G47" s="6">
        <v>44954</v>
      </c>
      <c r="H47" s="4">
        <v>1</v>
      </c>
      <c r="I47" s="4">
        <v>2</v>
      </c>
      <c r="J47" s="4">
        <v>2</v>
      </c>
      <c r="K47" s="4" t="s">
        <v>30</v>
      </c>
      <c r="L47" s="4">
        <v>2272</v>
      </c>
      <c r="M47" s="4">
        <v>2272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44926</v>
      </c>
      <c r="S47" s="6">
        <v>44957</v>
      </c>
      <c r="T47" s="4" t="s">
        <v>34</v>
      </c>
      <c r="U47" s="4">
        <v>2272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44953</v>
      </c>
      <c r="G48" s="6">
        <v>44954</v>
      </c>
      <c r="H48" s="4">
        <v>1</v>
      </c>
      <c r="I48" s="4">
        <v>1</v>
      </c>
      <c r="J48" s="4">
        <v>1</v>
      </c>
      <c r="K48" s="4" t="s">
        <v>30</v>
      </c>
      <c r="L48" s="4">
        <v>690</v>
      </c>
      <c r="M48" s="4">
        <v>690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44928</v>
      </c>
      <c r="S48" s="6">
        <v>44957</v>
      </c>
      <c r="T48" s="4" t="s">
        <v>34</v>
      </c>
      <c r="U48" s="4">
        <v>690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44950</v>
      </c>
      <c r="G49" s="6">
        <v>44954</v>
      </c>
      <c r="H49" s="4">
        <v>1</v>
      </c>
      <c r="I49" s="4">
        <v>4</v>
      </c>
      <c r="J49" s="4">
        <v>4</v>
      </c>
      <c r="K49" s="4" t="s">
        <v>30</v>
      </c>
      <c r="L49" s="4">
        <v>8395</v>
      </c>
      <c r="M49" s="4">
        <v>8395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44930</v>
      </c>
      <c r="S49" s="6">
        <v>44957</v>
      </c>
      <c r="T49" s="4" t="s">
        <v>34</v>
      </c>
      <c r="U49" s="4">
        <v>8395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136</v>
      </c>
      <c r="B50" s="4" t="s">
        <v>26</v>
      </c>
      <c r="C50" s="4" t="s">
        <v>98</v>
      </c>
      <c r="D50" s="4" t="s">
        <v>137</v>
      </c>
      <c r="E50" s="4" t="s">
        <v>138</v>
      </c>
      <c r="F50" s="6">
        <v>44952</v>
      </c>
      <c r="G50" s="6">
        <v>44954</v>
      </c>
      <c r="H50" s="4">
        <v>2</v>
      </c>
      <c r="I50" s="4">
        <v>2</v>
      </c>
      <c r="J50" s="4">
        <v>4</v>
      </c>
      <c r="K50" s="4" t="s">
        <v>30</v>
      </c>
      <c r="L50" s="4">
        <v>-2660</v>
      </c>
      <c r="M50" s="4">
        <v>-2660</v>
      </c>
      <c r="N50" s="4" t="s">
        <v>139</v>
      </c>
      <c r="O50" s="4" t="s">
        <v>32</v>
      </c>
      <c r="P50" s="4" t="s">
        <v>33</v>
      </c>
      <c r="Q50" s="4">
        <v>0</v>
      </c>
      <c r="R50" s="7">
        <v>44890</v>
      </c>
      <c r="S50" s="6">
        <v>44957</v>
      </c>
      <c r="T50" s="4" t="s">
        <v>34</v>
      </c>
      <c r="U50" s="4">
        <v>-2660</v>
      </c>
      <c r="V50" s="4">
        <v>0</v>
      </c>
      <c r="W50" s="4">
        <v>0</v>
      </c>
      <c r="X50" s="4" t="s">
        <v>140</v>
      </c>
      <c r="Y50" s="4" t="s">
        <v>141</v>
      </c>
    </row>
    <row r="51" s="4" customFormat="1" spans="1:25">
      <c r="A51" s="4" t="s">
        <v>136</v>
      </c>
      <c r="B51" s="4" t="s">
        <v>26</v>
      </c>
      <c r="C51" s="4" t="s">
        <v>278</v>
      </c>
      <c r="D51" s="4" t="s">
        <v>137</v>
      </c>
      <c r="E51" s="4" t="s">
        <v>138</v>
      </c>
      <c r="F51" s="6">
        <v>44952</v>
      </c>
      <c r="G51" s="6">
        <v>44954</v>
      </c>
      <c r="H51" s="4">
        <v>2</v>
      </c>
      <c r="I51" s="4">
        <v>2</v>
      </c>
      <c r="J51" s="4">
        <v>4</v>
      </c>
      <c r="K51" s="4" t="s">
        <v>30</v>
      </c>
      <c r="L51" s="4">
        <v>1330</v>
      </c>
      <c r="M51" s="4">
        <v>1330</v>
      </c>
      <c r="N51" s="4" t="s">
        <v>139</v>
      </c>
      <c r="O51" s="4" t="s">
        <v>32</v>
      </c>
      <c r="P51" s="4" t="s">
        <v>33</v>
      </c>
      <c r="Q51" s="4">
        <v>0</v>
      </c>
      <c r="R51" s="7">
        <v>44890.9989699074</v>
      </c>
      <c r="S51" s="6">
        <v>44957</v>
      </c>
      <c r="T51" s="4" t="s">
        <v>34</v>
      </c>
      <c r="U51" s="4">
        <v>1330</v>
      </c>
      <c r="V51" s="4">
        <v>0</v>
      </c>
      <c r="W51" s="4">
        <v>0</v>
      </c>
      <c r="X51" s="4" t="s">
        <v>140</v>
      </c>
      <c r="Y51" s="4" t="s">
        <v>141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281</v>
      </c>
      <c r="F52" s="6">
        <v>44953</v>
      </c>
      <c r="G52" s="6">
        <v>44954</v>
      </c>
      <c r="H52" s="4">
        <v>1</v>
      </c>
      <c r="I52" s="4">
        <v>1</v>
      </c>
      <c r="J52" s="4">
        <v>1</v>
      </c>
      <c r="K52" s="4" t="s">
        <v>30</v>
      </c>
      <c r="L52" s="4">
        <v>6341</v>
      </c>
      <c r="M52" s="4">
        <v>6341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44931</v>
      </c>
      <c r="S52" s="6">
        <v>44957</v>
      </c>
      <c r="T52" s="4" t="s">
        <v>34</v>
      </c>
      <c r="U52" s="4">
        <v>6341</v>
      </c>
      <c r="V52" s="4">
        <v>0</v>
      </c>
      <c r="W52" s="4">
        <v>0</v>
      </c>
      <c r="X52" s="4" t="s">
        <v>283</v>
      </c>
      <c r="Y52" s="4" t="s">
        <v>284</v>
      </c>
    </row>
    <row r="53" s="4" customFormat="1" spans="1:25">
      <c r="A53" s="4" t="s">
        <v>285</v>
      </c>
      <c r="B53" s="4" t="s">
        <v>26</v>
      </c>
      <c r="C53" s="4" t="s">
        <v>27</v>
      </c>
      <c r="D53" s="4" t="s">
        <v>50</v>
      </c>
      <c r="E53" s="4" t="s">
        <v>286</v>
      </c>
      <c r="F53" s="6">
        <v>44952</v>
      </c>
      <c r="G53" s="6">
        <v>44954</v>
      </c>
      <c r="H53" s="4">
        <v>2</v>
      </c>
      <c r="I53" s="4">
        <v>2</v>
      </c>
      <c r="J53" s="4">
        <v>4</v>
      </c>
      <c r="K53" s="4" t="s">
        <v>30</v>
      </c>
      <c r="L53" s="4">
        <v>3088</v>
      </c>
      <c r="M53" s="4">
        <v>3088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44931</v>
      </c>
      <c r="S53" s="6">
        <v>44957</v>
      </c>
      <c r="T53" s="4" t="s">
        <v>34</v>
      </c>
      <c r="U53" s="4">
        <v>3088</v>
      </c>
      <c r="V53" s="4">
        <v>0</v>
      </c>
      <c r="W53" s="4">
        <v>0</v>
      </c>
      <c r="X53" s="4" t="s">
        <v>288</v>
      </c>
      <c r="Y53" s="4" t="s">
        <v>289</v>
      </c>
    </row>
    <row r="54" s="4" customFormat="1" spans="1:25">
      <c r="A54" s="4" t="s">
        <v>290</v>
      </c>
      <c r="B54" s="4" t="s">
        <v>26</v>
      </c>
      <c r="C54" s="4" t="s">
        <v>27</v>
      </c>
      <c r="D54" s="4" t="s">
        <v>291</v>
      </c>
      <c r="E54" s="4" t="s">
        <v>292</v>
      </c>
      <c r="F54" s="6">
        <v>44952</v>
      </c>
      <c r="G54" s="6">
        <v>44954</v>
      </c>
      <c r="H54" s="4">
        <v>1</v>
      </c>
      <c r="I54" s="4">
        <v>2</v>
      </c>
      <c r="J54" s="4">
        <v>2</v>
      </c>
      <c r="K54" s="4" t="s">
        <v>30</v>
      </c>
      <c r="L54" s="4">
        <v>1520</v>
      </c>
      <c r="M54" s="4">
        <v>1520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44933</v>
      </c>
      <c r="S54" s="6">
        <v>44957</v>
      </c>
      <c r="T54" s="4" t="s">
        <v>34</v>
      </c>
      <c r="U54" s="4">
        <v>1520</v>
      </c>
      <c r="V54" s="4">
        <v>0</v>
      </c>
      <c r="W54" s="4">
        <v>0</v>
      </c>
      <c r="X54" s="4" t="s">
        <v>294</v>
      </c>
      <c r="Y54" s="4" t="s">
        <v>295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200</v>
      </c>
      <c r="E55" s="4" t="s">
        <v>297</v>
      </c>
      <c r="F55" s="6">
        <v>44951</v>
      </c>
      <c r="G55" s="6">
        <v>44954</v>
      </c>
      <c r="H55" s="4">
        <v>1</v>
      </c>
      <c r="I55" s="4">
        <v>3</v>
      </c>
      <c r="J55" s="4">
        <v>3</v>
      </c>
      <c r="K55" s="4" t="s">
        <v>30</v>
      </c>
      <c r="L55" s="4">
        <v>510</v>
      </c>
      <c r="M55" s="4">
        <v>510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44934</v>
      </c>
      <c r="S55" s="6">
        <v>44957</v>
      </c>
      <c r="T55" s="4" t="s">
        <v>34</v>
      </c>
      <c r="U55" s="4">
        <v>510</v>
      </c>
      <c r="V55" s="4">
        <v>0</v>
      </c>
      <c r="W55" s="4">
        <v>0</v>
      </c>
      <c r="X55" s="4" t="s">
        <v>299</v>
      </c>
      <c r="Y55" s="4" t="s">
        <v>300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44948</v>
      </c>
      <c r="G56" s="6">
        <v>44954</v>
      </c>
      <c r="H56" s="4">
        <v>1</v>
      </c>
      <c r="I56" s="4">
        <v>6</v>
      </c>
      <c r="J56" s="4">
        <v>6</v>
      </c>
      <c r="K56" s="4" t="s">
        <v>30</v>
      </c>
      <c r="L56" s="4">
        <v>7172</v>
      </c>
      <c r="M56" s="4">
        <v>7172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44934</v>
      </c>
      <c r="S56" s="6">
        <v>44957</v>
      </c>
      <c r="T56" s="4" t="s">
        <v>34</v>
      </c>
      <c r="U56" s="4">
        <v>7172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44953</v>
      </c>
      <c r="G57" s="6">
        <v>44954</v>
      </c>
      <c r="H57" s="4">
        <v>1</v>
      </c>
      <c r="I57" s="4">
        <v>1</v>
      </c>
      <c r="J57" s="4">
        <v>1</v>
      </c>
      <c r="K57" s="4" t="s">
        <v>30</v>
      </c>
      <c r="L57" s="4">
        <v>593</v>
      </c>
      <c r="M57" s="4">
        <v>593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44935</v>
      </c>
      <c r="S57" s="6">
        <v>44957</v>
      </c>
      <c r="T57" s="4" t="s">
        <v>34</v>
      </c>
      <c r="U57" s="4">
        <v>593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308</v>
      </c>
      <c r="E58" s="4" t="s">
        <v>314</v>
      </c>
      <c r="F58" s="6">
        <v>44953</v>
      </c>
      <c r="G58" s="6">
        <v>44954</v>
      </c>
      <c r="H58" s="4">
        <v>1</v>
      </c>
      <c r="I58" s="4">
        <v>1</v>
      </c>
      <c r="J58" s="4">
        <v>1</v>
      </c>
      <c r="K58" s="4" t="s">
        <v>30</v>
      </c>
      <c r="L58" s="4">
        <v>590</v>
      </c>
      <c r="M58" s="4">
        <v>590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44935</v>
      </c>
      <c r="S58" s="6">
        <v>44957</v>
      </c>
      <c r="T58" s="4" t="s">
        <v>34</v>
      </c>
      <c r="U58" s="4">
        <v>590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320</v>
      </c>
      <c r="F59" s="6">
        <v>44952</v>
      </c>
      <c r="G59" s="6">
        <v>44954</v>
      </c>
      <c r="H59" s="4">
        <v>2</v>
      </c>
      <c r="I59" s="4">
        <v>2</v>
      </c>
      <c r="J59" s="4">
        <v>4</v>
      </c>
      <c r="K59" s="4" t="s">
        <v>30</v>
      </c>
      <c r="L59" s="4">
        <v>26000</v>
      </c>
      <c r="M59" s="4">
        <v>26000</v>
      </c>
      <c r="N59" s="4" t="s">
        <v>321</v>
      </c>
      <c r="O59" s="4" t="s">
        <v>32</v>
      </c>
      <c r="P59" s="4" t="s">
        <v>33</v>
      </c>
      <c r="Q59" s="4">
        <v>0</v>
      </c>
      <c r="R59" s="7">
        <v>44936</v>
      </c>
      <c r="S59" s="6">
        <v>44957</v>
      </c>
      <c r="T59" s="4" t="s">
        <v>34</v>
      </c>
      <c r="U59" s="4">
        <v>26000</v>
      </c>
      <c r="V59" s="4">
        <v>0</v>
      </c>
      <c r="W59" s="4">
        <v>0</v>
      </c>
      <c r="X59" s="4" t="s">
        <v>322</v>
      </c>
      <c r="Y59" s="4" t="s">
        <v>323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44952</v>
      </c>
      <c r="G60" s="6">
        <v>44954</v>
      </c>
      <c r="H60" s="4">
        <v>1</v>
      </c>
      <c r="I60" s="4">
        <v>2</v>
      </c>
      <c r="J60" s="4">
        <v>2</v>
      </c>
      <c r="K60" s="4" t="s">
        <v>30</v>
      </c>
      <c r="L60" s="4">
        <v>614</v>
      </c>
      <c r="M60" s="4">
        <v>614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44936</v>
      </c>
      <c r="S60" s="6">
        <v>44957</v>
      </c>
      <c r="T60" s="4" t="s">
        <v>34</v>
      </c>
      <c r="U60" s="4">
        <v>614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297</v>
      </c>
      <c r="F61" s="6">
        <v>44949</v>
      </c>
      <c r="G61" s="6">
        <v>44954</v>
      </c>
      <c r="H61" s="4">
        <v>1</v>
      </c>
      <c r="I61" s="4">
        <v>5</v>
      </c>
      <c r="J61" s="4">
        <v>5</v>
      </c>
      <c r="K61" s="4" t="s">
        <v>30</v>
      </c>
      <c r="L61" s="4">
        <v>850</v>
      </c>
      <c r="M61" s="4">
        <v>850</v>
      </c>
      <c r="N61" s="4" t="s">
        <v>332</v>
      </c>
      <c r="O61" s="4" t="s">
        <v>32</v>
      </c>
      <c r="P61" s="4" t="s">
        <v>33</v>
      </c>
      <c r="Q61" s="4">
        <v>0</v>
      </c>
      <c r="R61" s="7">
        <v>44937</v>
      </c>
      <c r="S61" s="6">
        <v>44957</v>
      </c>
      <c r="T61" s="4" t="s">
        <v>34</v>
      </c>
      <c r="U61" s="4">
        <v>850</v>
      </c>
      <c r="V61" s="4">
        <v>0</v>
      </c>
      <c r="W61" s="4">
        <v>0</v>
      </c>
      <c r="X61" s="4" t="s">
        <v>333</v>
      </c>
      <c r="Y61" s="4" t="s">
        <v>334</v>
      </c>
    </row>
    <row r="62" s="4" customFormat="1" spans="1:25">
      <c r="A62" s="4" t="s">
        <v>335</v>
      </c>
      <c r="B62" s="4" t="s">
        <v>26</v>
      </c>
      <c r="C62" s="4" t="s">
        <v>27</v>
      </c>
      <c r="D62" s="4" t="s">
        <v>336</v>
      </c>
      <c r="E62" s="4" t="s">
        <v>337</v>
      </c>
      <c r="F62" s="6">
        <v>44951</v>
      </c>
      <c r="G62" s="6">
        <v>44954</v>
      </c>
      <c r="H62" s="4">
        <v>1</v>
      </c>
      <c r="I62" s="4">
        <v>3</v>
      </c>
      <c r="J62" s="4">
        <v>3</v>
      </c>
      <c r="K62" s="4" t="s">
        <v>30</v>
      </c>
      <c r="L62" s="4">
        <v>756</v>
      </c>
      <c r="M62" s="4">
        <v>756</v>
      </c>
      <c r="N62" s="4" t="s">
        <v>338</v>
      </c>
      <c r="O62" s="4" t="s">
        <v>32</v>
      </c>
      <c r="P62" s="4" t="s">
        <v>33</v>
      </c>
      <c r="Q62" s="4">
        <v>0</v>
      </c>
      <c r="R62" s="7">
        <v>44937</v>
      </c>
      <c r="S62" s="6">
        <v>44957</v>
      </c>
      <c r="T62" s="4" t="s">
        <v>34</v>
      </c>
      <c r="U62" s="4">
        <v>756</v>
      </c>
      <c r="V62" s="4">
        <v>0</v>
      </c>
      <c r="W62" s="4">
        <v>0</v>
      </c>
      <c r="X62" s="4" t="s">
        <v>339</v>
      </c>
      <c r="Y62" s="4" t="s">
        <v>340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342</v>
      </c>
      <c r="E63" s="4" t="s">
        <v>343</v>
      </c>
      <c r="F63" s="6">
        <v>44953</v>
      </c>
      <c r="G63" s="6">
        <v>44954</v>
      </c>
      <c r="H63" s="4">
        <v>1</v>
      </c>
      <c r="I63" s="4">
        <v>1</v>
      </c>
      <c r="J63" s="4">
        <v>1</v>
      </c>
      <c r="K63" s="4" t="s">
        <v>30</v>
      </c>
      <c r="L63" s="4">
        <v>188</v>
      </c>
      <c r="M63" s="4">
        <v>188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44937</v>
      </c>
      <c r="S63" s="6">
        <v>44957</v>
      </c>
      <c r="T63" s="4" t="s">
        <v>34</v>
      </c>
      <c r="U63" s="4">
        <v>188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6">
      <c r="A64" s="4" t="s">
        <v>347</v>
      </c>
      <c r="B64" s="4" t="s">
        <v>26</v>
      </c>
      <c r="C64" s="4" t="s">
        <v>27</v>
      </c>
      <c r="D64" s="4" t="s">
        <v>267</v>
      </c>
      <c r="E64" s="4" t="s">
        <v>348</v>
      </c>
      <c r="F64" s="6">
        <v>44952</v>
      </c>
      <c r="G64" s="6">
        <v>44954</v>
      </c>
      <c r="H64" s="4">
        <v>2</v>
      </c>
      <c r="I64" s="4">
        <v>2</v>
      </c>
      <c r="J64" s="4">
        <v>4</v>
      </c>
      <c r="K64" s="4" t="s">
        <v>30</v>
      </c>
      <c r="L64" s="4">
        <v>3176</v>
      </c>
      <c r="M64" s="4">
        <v>3176</v>
      </c>
      <c r="N64" s="4" t="s">
        <v>349</v>
      </c>
      <c r="O64" s="4" t="s">
        <v>32</v>
      </c>
      <c r="P64" s="4" t="s">
        <v>33</v>
      </c>
      <c r="Q64" s="4">
        <v>0</v>
      </c>
      <c r="R64" s="7">
        <v>44937</v>
      </c>
      <c r="S64" s="6">
        <v>44957</v>
      </c>
      <c r="T64" s="4" t="s">
        <v>34</v>
      </c>
      <c r="U64" s="4">
        <v>3176</v>
      </c>
      <c r="V64" s="4">
        <v>0</v>
      </c>
      <c r="W64" s="4">
        <v>0</v>
      </c>
      <c r="X64" s="4" t="s">
        <v>350</v>
      </c>
      <c r="Y64" s="4">
        <v>245532240</v>
      </c>
      <c r="Z64" s="4" t="s">
        <v>351</v>
      </c>
    </row>
    <row r="65" s="4" customFormat="1" spans="1:26">
      <c r="A65" s="4" t="s">
        <v>352</v>
      </c>
      <c r="B65" s="4" t="s">
        <v>26</v>
      </c>
      <c r="C65" s="4" t="s">
        <v>27</v>
      </c>
      <c r="D65" s="4" t="s">
        <v>353</v>
      </c>
      <c r="E65" s="4" t="s">
        <v>250</v>
      </c>
      <c r="F65" s="6">
        <v>44953</v>
      </c>
      <c r="G65" s="6">
        <v>44954</v>
      </c>
      <c r="H65" s="4">
        <v>2</v>
      </c>
      <c r="I65" s="4">
        <v>1</v>
      </c>
      <c r="J65" s="4">
        <v>2</v>
      </c>
      <c r="K65" s="4" t="s">
        <v>30</v>
      </c>
      <c r="L65" s="4">
        <v>2270</v>
      </c>
      <c r="M65" s="4">
        <v>2270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44938</v>
      </c>
      <c r="S65" s="6">
        <v>44957</v>
      </c>
      <c r="T65" s="4" t="s">
        <v>34</v>
      </c>
      <c r="U65" s="4">
        <v>2270</v>
      </c>
      <c r="V65" s="4">
        <v>0</v>
      </c>
      <c r="W65" s="4">
        <v>0</v>
      </c>
      <c r="X65" s="4" t="s">
        <v>355</v>
      </c>
      <c r="Y65" s="4">
        <v>245895909</v>
      </c>
      <c r="Z65" s="4" t="s">
        <v>356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6">
        <v>44952</v>
      </c>
      <c r="G66" s="6">
        <v>44954</v>
      </c>
      <c r="H66" s="4">
        <v>1</v>
      </c>
      <c r="I66" s="4">
        <v>2</v>
      </c>
      <c r="J66" s="4">
        <v>2</v>
      </c>
      <c r="K66" s="4" t="s">
        <v>30</v>
      </c>
      <c r="L66" s="4">
        <v>9400</v>
      </c>
      <c r="M66" s="4">
        <v>9400</v>
      </c>
      <c r="N66" s="4" t="s">
        <v>360</v>
      </c>
      <c r="O66" s="4" t="s">
        <v>32</v>
      </c>
      <c r="P66" s="4" t="s">
        <v>33</v>
      </c>
      <c r="Q66" s="4">
        <v>0</v>
      </c>
      <c r="R66" s="7">
        <v>44938</v>
      </c>
      <c r="S66" s="6">
        <v>44957</v>
      </c>
      <c r="T66" s="4" t="s">
        <v>34</v>
      </c>
      <c r="U66" s="4">
        <v>9400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364</v>
      </c>
      <c r="E67" s="4" t="s">
        <v>365</v>
      </c>
      <c r="F67" s="6">
        <v>44947</v>
      </c>
      <c r="G67" s="6">
        <v>44954</v>
      </c>
      <c r="H67" s="4">
        <v>1</v>
      </c>
      <c r="I67" s="4">
        <v>7</v>
      </c>
      <c r="J67" s="4">
        <v>7</v>
      </c>
      <c r="K67" s="4" t="s">
        <v>30</v>
      </c>
      <c r="L67" s="4">
        <v>2464</v>
      </c>
      <c r="M67" s="4">
        <v>2464</v>
      </c>
      <c r="N67" s="4" t="s">
        <v>366</v>
      </c>
      <c r="O67" s="4" t="s">
        <v>32</v>
      </c>
      <c r="P67" s="4" t="s">
        <v>33</v>
      </c>
      <c r="Q67" s="4">
        <v>0</v>
      </c>
      <c r="R67" s="7">
        <v>44938</v>
      </c>
      <c r="S67" s="6">
        <v>44957</v>
      </c>
      <c r="T67" s="4" t="s">
        <v>34</v>
      </c>
      <c r="U67" s="4">
        <v>2464</v>
      </c>
      <c r="V67" s="4">
        <v>0</v>
      </c>
      <c r="W67" s="4">
        <v>0</v>
      </c>
      <c r="X67" s="4" t="s">
        <v>367</v>
      </c>
      <c r="Y67" s="4" t="s">
        <v>368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292</v>
      </c>
      <c r="F68" s="6">
        <v>44952</v>
      </c>
      <c r="G68" s="6">
        <v>44954</v>
      </c>
      <c r="H68" s="4">
        <v>1</v>
      </c>
      <c r="I68" s="4">
        <v>2</v>
      </c>
      <c r="J68" s="4">
        <v>2</v>
      </c>
      <c r="K68" s="4" t="s">
        <v>30</v>
      </c>
      <c r="L68" s="4">
        <v>1490</v>
      </c>
      <c r="M68" s="4">
        <v>1490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44939</v>
      </c>
      <c r="S68" s="6">
        <v>44957</v>
      </c>
      <c r="T68" s="4" t="s">
        <v>34</v>
      </c>
      <c r="U68" s="4">
        <v>1490</v>
      </c>
      <c r="V68" s="4">
        <v>0</v>
      </c>
      <c r="W68" s="4">
        <v>0</v>
      </c>
      <c r="X68" s="4" t="s">
        <v>372</v>
      </c>
      <c r="Y68" s="4" t="s">
        <v>372</v>
      </c>
    </row>
    <row r="69" s="4" customFormat="1" spans="1:25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6">
        <v>44952</v>
      </c>
      <c r="G69" s="6">
        <v>44954</v>
      </c>
      <c r="H69" s="4">
        <v>1</v>
      </c>
      <c r="I69" s="4">
        <v>2</v>
      </c>
      <c r="J69" s="4">
        <v>2</v>
      </c>
      <c r="K69" s="4" t="s">
        <v>30</v>
      </c>
      <c r="L69" s="4">
        <v>3744</v>
      </c>
      <c r="M69" s="4">
        <v>3744</v>
      </c>
      <c r="N69" s="4" t="s">
        <v>376</v>
      </c>
      <c r="O69" s="4" t="s">
        <v>32</v>
      </c>
      <c r="P69" s="4" t="s">
        <v>33</v>
      </c>
      <c r="Q69" s="4">
        <v>0</v>
      </c>
      <c r="R69" s="7">
        <v>44940</v>
      </c>
      <c r="S69" s="6">
        <v>44957</v>
      </c>
      <c r="T69" s="4" t="s">
        <v>34</v>
      </c>
      <c r="U69" s="4">
        <v>3744</v>
      </c>
      <c r="V69" s="4">
        <v>0</v>
      </c>
      <c r="W69" s="4">
        <v>0</v>
      </c>
      <c r="X69" s="4" t="s">
        <v>377</v>
      </c>
      <c r="Y69" s="4" t="s">
        <v>378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380</v>
      </c>
      <c r="E70" s="4" t="s">
        <v>381</v>
      </c>
      <c r="F70" s="6">
        <v>44952</v>
      </c>
      <c r="G70" s="6">
        <v>44954</v>
      </c>
      <c r="H70" s="4">
        <v>2</v>
      </c>
      <c r="I70" s="4">
        <v>2</v>
      </c>
      <c r="J70" s="4">
        <v>4</v>
      </c>
      <c r="K70" s="4" t="s">
        <v>30</v>
      </c>
      <c r="L70" s="4">
        <v>5320</v>
      </c>
      <c r="M70" s="4">
        <v>5320</v>
      </c>
      <c r="N70" s="4" t="s">
        <v>382</v>
      </c>
      <c r="O70" s="4" t="s">
        <v>32</v>
      </c>
      <c r="P70" s="4" t="s">
        <v>33</v>
      </c>
      <c r="Q70" s="4">
        <v>0</v>
      </c>
      <c r="R70" s="7">
        <v>44940</v>
      </c>
      <c r="S70" s="6">
        <v>44957</v>
      </c>
      <c r="T70" s="4" t="s">
        <v>34</v>
      </c>
      <c r="U70" s="4">
        <v>5320</v>
      </c>
      <c r="V70" s="4">
        <v>0</v>
      </c>
      <c r="W70" s="4">
        <v>0</v>
      </c>
      <c r="X70" s="4" t="s">
        <v>383</v>
      </c>
      <c r="Y70" s="4" t="s">
        <v>384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380</v>
      </c>
      <c r="E71" s="4" t="s">
        <v>381</v>
      </c>
      <c r="F71" s="6">
        <v>44952</v>
      </c>
      <c r="G71" s="6">
        <v>44954</v>
      </c>
      <c r="H71" s="4">
        <v>1</v>
      </c>
      <c r="I71" s="4">
        <v>2</v>
      </c>
      <c r="J71" s="4">
        <v>2</v>
      </c>
      <c r="K71" s="4" t="s">
        <v>30</v>
      </c>
      <c r="L71" s="4">
        <v>2660</v>
      </c>
      <c r="M71" s="4">
        <v>2660</v>
      </c>
      <c r="N71" s="4" t="s">
        <v>386</v>
      </c>
      <c r="O71" s="4" t="s">
        <v>32</v>
      </c>
      <c r="P71" s="4" t="s">
        <v>33</v>
      </c>
      <c r="Q71" s="4">
        <v>0</v>
      </c>
      <c r="R71" s="7">
        <v>44940</v>
      </c>
      <c r="S71" s="6">
        <v>44957</v>
      </c>
      <c r="T71" s="4" t="s">
        <v>34</v>
      </c>
      <c r="U71" s="4">
        <v>2660</v>
      </c>
      <c r="V71" s="4">
        <v>0</v>
      </c>
      <c r="W71" s="4">
        <v>0</v>
      </c>
      <c r="X71" s="4" t="s">
        <v>387</v>
      </c>
      <c r="Y71" s="4" t="s">
        <v>388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308</v>
      </c>
      <c r="E72" s="4" t="s">
        <v>309</v>
      </c>
      <c r="F72" s="6">
        <v>44953</v>
      </c>
      <c r="G72" s="6">
        <v>44954</v>
      </c>
      <c r="H72" s="4">
        <v>1</v>
      </c>
      <c r="I72" s="4">
        <v>1</v>
      </c>
      <c r="J72" s="4">
        <v>1</v>
      </c>
      <c r="K72" s="4" t="s">
        <v>30</v>
      </c>
      <c r="L72" s="4">
        <v>610</v>
      </c>
      <c r="M72" s="4">
        <v>610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44940</v>
      </c>
      <c r="S72" s="6">
        <v>44957</v>
      </c>
      <c r="T72" s="4" t="s">
        <v>34</v>
      </c>
      <c r="U72" s="4">
        <v>610</v>
      </c>
      <c r="V72" s="4">
        <v>0</v>
      </c>
      <c r="W72" s="4">
        <v>0</v>
      </c>
      <c r="X72" s="4" t="s">
        <v>391</v>
      </c>
      <c r="Y72" s="4" t="s">
        <v>392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394</v>
      </c>
      <c r="E73" s="4" t="s">
        <v>395</v>
      </c>
      <c r="F73" s="6">
        <v>44948</v>
      </c>
      <c r="G73" s="6">
        <v>44954</v>
      </c>
      <c r="H73" s="4">
        <v>1</v>
      </c>
      <c r="I73" s="4">
        <v>6</v>
      </c>
      <c r="J73" s="4">
        <v>6</v>
      </c>
      <c r="K73" s="4" t="s">
        <v>30</v>
      </c>
      <c r="L73" s="4">
        <v>8040</v>
      </c>
      <c r="M73" s="4">
        <v>8040</v>
      </c>
      <c r="N73" s="4" t="s">
        <v>396</v>
      </c>
      <c r="O73" s="4" t="s">
        <v>32</v>
      </c>
      <c r="P73" s="4" t="s">
        <v>33</v>
      </c>
      <c r="Q73" s="4">
        <v>0</v>
      </c>
      <c r="R73" s="7">
        <v>44940</v>
      </c>
      <c r="S73" s="6">
        <v>44957</v>
      </c>
      <c r="T73" s="4" t="s">
        <v>34</v>
      </c>
      <c r="U73" s="4">
        <v>8040</v>
      </c>
      <c r="V73" s="4">
        <v>0</v>
      </c>
      <c r="W73" s="4">
        <v>0</v>
      </c>
      <c r="X73" s="4" t="s">
        <v>397</v>
      </c>
      <c r="Y73" s="4" t="s">
        <v>398</v>
      </c>
    </row>
    <row r="74" s="4" customFormat="1" spans="1:25">
      <c r="A74" s="4" t="s">
        <v>399</v>
      </c>
      <c r="B74" s="4" t="s">
        <v>26</v>
      </c>
      <c r="C74" s="4" t="s">
        <v>27</v>
      </c>
      <c r="D74" s="4" t="s">
        <v>400</v>
      </c>
      <c r="E74" s="4" t="s">
        <v>401</v>
      </c>
      <c r="F74" s="6">
        <v>44952</v>
      </c>
      <c r="G74" s="6">
        <v>44954</v>
      </c>
      <c r="H74" s="4">
        <v>1</v>
      </c>
      <c r="I74" s="4">
        <v>2</v>
      </c>
      <c r="J74" s="4">
        <v>2</v>
      </c>
      <c r="K74" s="4" t="s">
        <v>30</v>
      </c>
      <c r="L74" s="4">
        <v>1020</v>
      </c>
      <c r="M74" s="4">
        <v>1020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44942</v>
      </c>
      <c r="S74" s="6">
        <v>44957</v>
      </c>
      <c r="T74" s="4" t="s">
        <v>34</v>
      </c>
      <c r="U74" s="4">
        <v>1020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44951</v>
      </c>
      <c r="G75" s="6">
        <v>44954</v>
      </c>
      <c r="H75" s="4">
        <v>1</v>
      </c>
      <c r="I75" s="4">
        <v>3</v>
      </c>
      <c r="J75" s="4">
        <v>3</v>
      </c>
      <c r="K75" s="4" t="s">
        <v>30</v>
      </c>
      <c r="L75" s="4">
        <v>9423</v>
      </c>
      <c r="M75" s="4">
        <v>9423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44943</v>
      </c>
      <c r="S75" s="6">
        <v>44957</v>
      </c>
      <c r="T75" s="4" t="s">
        <v>34</v>
      </c>
      <c r="U75" s="4">
        <v>9423</v>
      </c>
      <c r="V75" s="4">
        <v>0</v>
      </c>
      <c r="W75" s="4">
        <v>0</v>
      </c>
      <c r="X75" s="4" t="s">
        <v>409</v>
      </c>
      <c r="Y75" s="4" t="s">
        <v>410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100</v>
      </c>
      <c r="E76" s="4" t="s">
        <v>412</v>
      </c>
      <c r="F76" s="6">
        <v>44951</v>
      </c>
      <c r="G76" s="6">
        <v>44954</v>
      </c>
      <c r="H76" s="4">
        <v>1</v>
      </c>
      <c r="I76" s="4">
        <v>3</v>
      </c>
      <c r="J76" s="4">
        <v>3</v>
      </c>
      <c r="K76" s="4" t="s">
        <v>30</v>
      </c>
      <c r="L76" s="4">
        <v>1680</v>
      </c>
      <c r="M76" s="4">
        <v>1680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44943</v>
      </c>
      <c r="S76" s="6">
        <v>44957</v>
      </c>
      <c r="T76" s="4" t="s">
        <v>34</v>
      </c>
      <c r="U76" s="4">
        <v>1680</v>
      </c>
      <c r="V76" s="4">
        <v>0</v>
      </c>
      <c r="W76" s="4">
        <v>0</v>
      </c>
      <c r="X76" s="4" t="s">
        <v>414</v>
      </c>
      <c r="Y76" s="4" t="s">
        <v>415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418</v>
      </c>
      <c r="F77" s="6">
        <v>44951</v>
      </c>
      <c r="G77" s="6">
        <v>44954</v>
      </c>
      <c r="H77" s="4">
        <v>1</v>
      </c>
      <c r="I77" s="4">
        <v>3</v>
      </c>
      <c r="J77" s="4">
        <v>3</v>
      </c>
      <c r="K77" s="4" t="s">
        <v>30</v>
      </c>
      <c r="L77" s="4">
        <v>1716</v>
      </c>
      <c r="M77" s="4">
        <v>1716</v>
      </c>
      <c r="N77" s="4" t="s">
        <v>419</v>
      </c>
      <c r="O77" s="4" t="s">
        <v>32</v>
      </c>
      <c r="P77" s="4" t="s">
        <v>33</v>
      </c>
      <c r="Q77" s="4">
        <v>0</v>
      </c>
      <c r="R77" s="7">
        <v>44944</v>
      </c>
      <c r="S77" s="6">
        <v>44957</v>
      </c>
      <c r="T77" s="4" t="s">
        <v>34</v>
      </c>
      <c r="U77" s="4">
        <v>1716</v>
      </c>
      <c r="V77" s="4">
        <v>0</v>
      </c>
      <c r="W77" s="4">
        <v>0</v>
      </c>
      <c r="X77" s="4" t="s">
        <v>420</v>
      </c>
      <c r="Y77" s="4" t="s">
        <v>421</v>
      </c>
    </row>
    <row r="78" s="4" customFormat="1" spans="1:25">
      <c r="A78" s="4" t="s">
        <v>422</v>
      </c>
      <c r="B78" s="4" t="s">
        <v>26</v>
      </c>
      <c r="C78" s="4" t="s">
        <v>27</v>
      </c>
      <c r="D78" s="4" t="s">
        <v>423</v>
      </c>
      <c r="E78" s="4" t="s">
        <v>424</v>
      </c>
      <c r="F78" s="6">
        <v>44953</v>
      </c>
      <c r="G78" s="6">
        <v>44954</v>
      </c>
      <c r="H78" s="4">
        <v>1</v>
      </c>
      <c r="I78" s="4">
        <v>1</v>
      </c>
      <c r="J78" s="4">
        <v>1</v>
      </c>
      <c r="K78" s="4" t="s">
        <v>30</v>
      </c>
      <c r="L78" s="4">
        <v>3600</v>
      </c>
      <c r="M78" s="4">
        <v>3600</v>
      </c>
      <c r="N78" s="4" t="s">
        <v>425</v>
      </c>
      <c r="O78" s="4" t="s">
        <v>32</v>
      </c>
      <c r="P78" s="4" t="s">
        <v>33</v>
      </c>
      <c r="Q78" s="4">
        <v>0</v>
      </c>
      <c r="R78" s="7">
        <v>44945</v>
      </c>
      <c r="S78" s="6">
        <v>44957</v>
      </c>
      <c r="T78" s="4" t="s">
        <v>34</v>
      </c>
      <c r="U78" s="4">
        <v>3600</v>
      </c>
      <c r="V78" s="4">
        <v>0</v>
      </c>
      <c r="W78" s="4">
        <v>0</v>
      </c>
      <c r="X78" s="4" t="s">
        <v>426</v>
      </c>
      <c r="Y78" s="4" t="s">
        <v>427</v>
      </c>
    </row>
    <row r="79" s="4" customFormat="1" spans="1:25">
      <c r="A79" s="4" t="s">
        <v>428</v>
      </c>
      <c r="B79" s="4" t="s">
        <v>26</v>
      </c>
      <c r="C79" s="4" t="s">
        <v>27</v>
      </c>
      <c r="D79" s="4" t="s">
        <v>429</v>
      </c>
      <c r="E79" s="4" t="s">
        <v>430</v>
      </c>
      <c r="F79" s="6">
        <v>44952</v>
      </c>
      <c r="G79" s="6">
        <v>44954</v>
      </c>
      <c r="H79" s="4">
        <v>1</v>
      </c>
      <c r="I79" s="4">
        <v>2</v>
      </c>
      <c r="J79" s="4">
        <v>2</v>
      </c>
      <c r="K79" s="4" t="s">
        <v>30</v>
      </c>
      <c r="L79" s="4">
        <v>1404</v>
      </c>
      <c r="M79" s="4">
        <v>1404</v>
      </c>
      <c r="N79" s="4" t="s">
        <v>431</v>
      </c>
      <c r="O79" s="4" t="s">
        <v>32</v>
      </c>
      <c r="P79" s="4" t="s">
        <v>33</v>
      </c>
      <c r="Q79" s="4">
        <v>0</v>
      </c>
      <c r="R79" s="7">
        <v>44945</v>
      </c>
      <c r="S79" s="6">
        <v>44957</v>
      </c>
      <c r="T79" s="4" t="s">
        <v>34</v>
      </c>
      <c r="U79" s="4">
        <v>1404</v>
      </c>
      <c r="V79" s="4">
        <v>0</v>
      </c>
      <c r="W79" s="4">
        <v>0</v>
      </c>
      <c r="X79" s="4" t="s">
        <v>432</v>
      </c>
      <c r="Y79" s="4" t="s">
        <v>433</v>
      </c>
    </row>
    <row r="80" s="4" customFormat="1" spans="1:25">
      <c r="A80" s="4" t="s">
        <v>434</v>
      </c>
      <c r="B80" s="4" t="s">
        <v>26</v>
      </c>
      <c r="C80" s="4" t="s">
        <v>27</v>
      </c>
      <c r="D80" s="4" t="s">
        <v>435</v>
      </c>
      <c r="E80" s="4" t="s">
        <v>436</v>
      </c>
      <c r="F80" s="6">
        <v>44947</v>
      </c>
      <c r="G80" s="6">
        <v>44954</v>
      </c>
      <c r="H80" s="4">
        <v>1</v>
      </c>
      <c r="I80" s="4">
        <v>7</v>
      </c>
      <c r="J80" s="4">
        <v>7</v>
      </c>
      <c r="K80" s="4" t="s">
        <v>30</v>
      </c>
      <c r="L80" s="4">
        <v>1855</v>
      </c>
      <c r="M80" s="4">
        <v>1855</v>
      </c>
      <c r="N80" s="4" t="s">
        <v>437</v>
      </c>
      <c r="O80" s="4" t="s">
        <v>32</v>
      </c>
      <c r="P80" s="4" t="s">
        <v>33</v>
      </c>
      <c r="Q80" s="4">
        <v>0</v>
      </c>
      <c r="R80" s="7">
        <v>44945</v>
      </c>
      <c r="S80" s="6">
        <v>44957</v>
      </c>
      <c r="T80" s="4" t="s">
        <v>34</v>
      </c>
      <c r="U80" s="4">
        <v>1855</v>
      </c>
      <c r="V80" s="4">
        <v>0</v>
      </c>
      <c r="W80" s="4">
        <v>0</v>
      </c>
      <c r="X80" s="4" t="s">
        <v>438</v>
      </c>
      <c r="Y80" s="4" t="s">
        <v>439</v>
      </c>
    </row>
    <row r="81" s="4" customFormat="1" spans="1:25">
      <c r="A81" s="4" t="s">
        <v>440</v>
      </c>
      <c r="B81" s="4" t="s">
        <v>26</v>
      </c>
      <c r="C81" s="4" t="s">
        <v>27</v>
      </c>
      <c r="D81" s="4" t="s">
        <v>394</v>
      </c>
      <c r="E81" s="4" t="s">
        <v>441</v>
      </c>
      <c r="F81" s="6">
        <v>44953</v>
      </c>
      <c r="G81" s="6">
        <v>44954</v>
      </c>
      <c r="H81" s="4">
        <v>1</v>
      </c>
      <c r="I81" s="4">
        <v>1</v>
      </c>
      <c r="J81" s="4">
        <v>1</v>
      </c>
      <c r="K81" s="4" t="s">
        <v>30</v>
      </c>
      <c r="L81" s="4">
        <v>1470</v>
      </c>
      <c r="M81" s="4">
        <v>1470</v>
      </c>
      <c r="N81" s="4" t="s">
        <v>442</v>
      </c>
      <c r="O81" s="4" t="s">
        <v>32</v>
      </c>
      <c r="P81" s="4" t="s">
        <v>33</v>
      </c>
      <c r="Q81" s="4">
        <v>0</v>
      </c>
      <c r="R81" s="7">
        <v>44945</v>
      </c>
      <c r="S81" s="6">
        <v>44957</v>
      </c>
      <c r="T81" s="4" t="s">
        <v>34</v>
      </c>
      <c r="U81" s="4">
        <v>1470</v>
      </c>
      <c r="V81" s="4">
        <v>0</v>
      </c>
      <c r="W81" s="4">
        <v>0</v>
      </c>
      <c r="X81" s="4" t="s">
        <v>443</v>
      </c>
      <c r="Y81" s="4" t="s">
        <v>444</v>
      </c>
    </row>
    <row r="82" s="4" customFormat="1" spans="1:25">
      <c r="A82" s="4" t="s">
        <v>445</v>
      </c>
      <c r="B82" s="4" t="s">
        <v>26</v>
      </c>
      <c r="C82" s="4" t="s">
        <v>27</v>
      </c>
      <c r="D82" s="4" t="s">
        <v>446</v>
      </c>
      <c r="E82" s="4" t="s">
        <v>447</v>
      </c>
      <c r="F82" s="6">
        <v>44951</v>
      </c>
      <c r="G82" s="6">
        <v>44954</v>
      </c>
      <c r="H82" s="4">
        <v>1</v>
      </c>
      <c r="I82" s="4">
        <v>3</v>
      </c>
      <c r="J82" s="4">
        <v>3</v>
      </c>
      <c r="K82" s="4" t="s">
        <v>30</v>
      </c>
      <c r="L82" s="4">
        <v>2670</v>
      </c>
      <c r="M82" s="4">
        <v>2670</v>
      </c>
      <c r="N82" s="4" t="s">
        <v>448</v>
      </c>
      <c r="O82" s="4" t="s">
        <v>32</v>
      </c>
      <c r="P82" s="4" t="s">
        <v>33</v>
      </c>
      <c r="Q82" s="4">
        <v>0</v>
      </c>
      <c r="R82" s="7">
        <v>44946</v>
      </c>
      <c r="S82" s="6">
        <v>44957</v>
      </c>
      <c r="T82" s="4" t="s">
        <v>34</v>
      </c>
      <c r="U82" s="4">
        <v>2670</v>
      </c>
      <c r="V82" s="4">
        <v>0</v>
      </c>
      <c r="W82" s="4">
        <v>0</v>
      </c>
      <c r="X82" s="4" t="s">
        <v>449</v>
      </c>
      <c r="Y82" s="4" t="s">
        <v>450</v>
      </c>
    </row>
    <row r="83" s="4" customFormat="1" spans="1:25">
      <c r="A83" s="4" t="s">
        <v>451</v>
      </c>
      <c r="B83" s="4" t="s">
        <v>26</v>
      </c>
      <c r="C83" s="4" t="s">
        <v>27</v>
      </c>
      <c r="D83" s="4" t="s">
        <v>423</v>
      </c>
      <c r="E83" s="4" t="s">
        <v>452</v>
      </c>
      <c r="F83" s="6">
        <v>44953</v>
      </c>
      <c r="G83" s="6">
        <v>44954</v>
      </c>
      <c r="H83" s="4">
        <v>1</v>
      </c>
      <c r="I83" s="4">
        <v>1</v>
      </c>
      <c r="J83" s="4">
        <v>1</v>
      </c>
      <c r="K83" s="4" t="s">
        <v>30</v>
      </c>
      <c r="L83" s="4">
        <v>3500</v>
      </c>
      <c r="M83" s="4">
        <v>3500</v>
      </c>
      <c r="N83" s="4" t="s">
        <v>453</v>
      </c>
      <c r="O83" s="4" t="s">
        <v>32</v>
      </c>
      <c r="P83" s="4" t="s">
        <v>33</v>
      </c>
      <c r="Q83" s="4">
        <v>0</v>
      </c>
      <c r="R83" s="7">
        <v>44946</v>
      </c>
      <c r="S83" s="6">
        <v>44957</v>
      </c>
      <c r="T83" s="4" t="s">
        <v>34</v>
      </c>
      <c r="U83" s="4">
        <v>3500</v>
      </c>
      <c r="V83" s="4">
        <v>0</v>
      </c>
      <c r="W83" s="4">
        <v>0</v>
      </c>
      <c r="X83" s="4" t="s">
        <v>454</v>
      </c>
      <c r="Y83" s="4" t="s">
        <v>204</v>
      </c>
    </row>
    <row r="84" s="4" customFormat="1" spans="1:26">
      <c r="A84" s="4" t="s">
        <v>455</v>
      </c>
      <c r="B84" s="4" t="s">
        <v>26</v>
      </c>
      <c r="C84" s="4" t="s">
        <v>27</v>
      </c>
      <c r="D84" s="4" t="s">
        <v>394</v>
      </c>
      <c r="E84" s="4" t="s">
        <v>395</v>
      </c>
      <c r="F84" s="6">
        <v>44951</v>
      </c>
      <c r="G84" s="6">
        <v>44954</v>
      </c>
      <c r="H84" s="4">
        <v>2</v>
      </c>
      <c r="I84" s="4">
        <v>3</v>
      </c>
      <c r="J84" s="4">
        <v>6</v>
      </c>
      <c r="K84" s="4" t="s">
        <v>30</v>
      </c>
      <c r="L84" s="4">
        <v>8040</v>
      </c>
      <c r="M84" s="4">
        <v>8040</v>
      </c>
      <c r="N84" s="4" t="s">
        <v>456</v>
      </c>
      <c r="O84" s="4" t="s">
        <v>32</v>
      </c>
      <c r="P84" s="4" t="s">
        <v>33</v>
      </c>
      <c r="Q84" s="4">
        <v>0</v>
      </c>
      <c r="R84" s="7">
        <v>44946</v>
      </c>
      <c r="S84" s="6">
        <v>44957</v>
      </c>
      <c r="T84" s="4" t="s">
        <v>34</v>
      </c>
      <c r="U84" s="4">
        <v>8040</v>
      </c>
      <c r="V84" s="4">
        <v>0</v>
      </c>
      <c r="W84" s="4">
        <v>0</v>
      </c>
      <c r="X84" s="4" t="s">
        <v>457</v>
      </c>
      <c r="Y84" s="4">
        <v>11489691</v>
      </c>
      <c r="Z84" s="4" t="s">
        <v>458</v>
      </c>
    </row>
    <row r="85" s="4" customFormat="1" spans="1:25">
      <c r="A85" s="4" t="s">
        <v>459</v>
      </c>
      <c r="B85" s="4" t="s">
        <v>26</v>
      </c>
      <c r="C85" s="4" t="s">
        <v>27</v>
      </c>
      <c r="D85" s="4" t="s">
        <v>460</v>
      </c>
      <c r="E85" s="4" t="s">
        <v>461</v>
      </c>
      <c r="F85" s="6">
        <v>44953</v>
      </c>
      <c r="G85" s="6">
        <v>44954</v>
      </c>
      <c r="H85" s="4">
        <v>1</v>
      </c>
      <c r="I85" s="4">
        <v>1</v>
      </c>
      <c r="J85" s="4">
        <v>1</v>
      </c>
      <c r="K85" s="4" t="s">
        <v>30</v>
      </c>
      <c r="L85" s="4">
        <v>1200</v>
      </c>
      <c r="M85" s="4">
        <v>1200</v>
      </c>
      <c r="N85" s="4" t="s">
        <v>462</v>
      </c>
      <c r="O85" s="4" t="s">
        <v>32</v>
      </c>
      <c r="P85" s="4" t="s">
        <v>33</v>
      </c>
      <c r="Q85" s="4">
        <v>0</v>
      </c>
      <c r="R85" s="7">
        <v>44946</v>
      </c>
      <c r="S85" s="6">
        <v>44957</v>
      </c>
      <c r="T85" s="4" t="s">
        <v>34</v>
      </c>
      <c r="U85" s="4">
        <v>1200</v>
      </c>
      <c r="V85" s="4">
        <v>0</v>
      </c>
      <c r="W85" s="4">
        <v>0</v>
      </c>
      <c r="X85" s="4" t="s">
        <v>463</v>
      </c>
      <c r="Y85" s="4" t="s">
        <v>464</v>
      </c>
    </row>
    <row r="86" s="4" customFormat="1" spans="1:25">
      <c r="A86" s="4" t="s">
        <v>465</v>
      </c>
      <c r="B86" s="4" t="s">
        <v>26</v>
      </c>
      <c r="C86" s="4" t="s">
        <v>27</v>
      </c>
      <c r="D86" s="4" t="s">
        <v>466</v>
      </c>
      <c r="E86" s="4" t="s">
        <v>467</v>
      </c>
      <c r="F86" s="6">
        <v>44952</v>
      </c>
      <c r="G86" s="6">
        <v>44954</v>
      </c>
      <c r="H86" s="4">
        <v>1</v>
      </c>
      <c r="I86" s="4">
        <v>2</v>
      </c>
      <c r="J86" s="4">
        <v>2</v>
      </c>
      <c r="K86" s="4" t="s">
        <v>30</v>
      </c>
      <c r="L86" s="4">
        <v>736</v>
      </c>
      <c r="M86" s="4">
        <v>736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44946</v>
      </c>
      <c r="S86" s="6">
        <v>44957</v>
      </c>
      <c r="T86" s="4" t="s">
        <v>34</v>
      </c>
      <c r="U86" s="4">
        <v>736</v>
      </c>
      <c r="V86" s="4">
        <v>0</v>
      </c>
      <c r="W86" s="4">
        <v>0</v>
      </c>
      <c r="X86" s="4" t="s">
        <v>469</v>
      </c>
      <c r="Y86" s="4" t="s">
        <v>470</v>
      </c>
    </row>
    <row r="87" s="4" customFormat="1" spans="1:26">
      <c r="A87" s="4" t="s">
        <v>471</v>
      </c>
      <c r="B87" s="4" t="s">
        <v>26</v>
      </c>
      <c r="C87" s="4" t="s">
        <v>27</v>
      </c>
      <c r="D87" s="4" t="s">
        <v>394</v>
      </c>
      <c r="E87" s="4" t="s">
        <v>395</v>
      </c>
      <c r="F87" s="6">
        <v>44952</v>
      </c>
      <c r="G87" s="6">
        <v>44954</v>
      </c>
      <c r="H87" s="4">
        <v>2</v>
      </c>
      <c r="I87" s="4">
        <v>2</v>
      </c>
      <c r="J87" s="4">
        <v>4</v>
      </c>
      <c r="K87" s="4" t="s">
        <v>30</v>
      </c>
      <c r="L87" s="4">
        <v>5360</v>
      </c>
      <c r="M87" s="4">
        <v>5360</v>
      </c>
      <c r="N87" s="4" t="s">
        <v>472</v>
      </c>
      <c r="O87" s="4" t="s">
        <v>32</v>
      </c>
      <c r="P87" s="4" t="s">
        <v>33</v>
      </c>
      <c r="Q87" s="4">
        <v>0</v>
      </c>
      <c r="R87" s="7">
        <v>44947</v>
      </c>
      <c r="S87" s="6">
        <v>44957</v>
      </c>
      <c r="T87" s="4" t="s">
        <v>34</v>
      </c>
      <c r="U87" s="4">
        <v>5360</v>
      </c>
      <c r="V87" s="4">
        <v>0</v>
      </c>
      <c r="W87" s="4">
        <v>0</v>
      </c>
      <c r="X87" s="4" t="s">
        <v>473</v>
      </c>
      <c r="Y87" s="4">
        <v>11489726</v>
      </c>
      <c r="Z87" s="4" t="s">
        <v>474</v>
      </c>
    </row>
    <row r="88" s="4" customFormat="1" spans="1:25">
      <c r="A88" s="4" t="s">
        <v>475</v>
      </c>
      <c r="B88" s="4" t="s">
        <v>26</v>
      </c>
      <c r="C88" s="4" t="s">
        <v>27</v>
      </c>
      <c r="D88" s="4" t="s">
        <v>476</v>
      </c>
      <c r="E88" s="4" t="s">
        <v>477</v>
      </c>
      <c r="F88" s="6">
        <v>44949</v>
      </c>
      <c r="G88" s="6">
        <v>44954</v>
      </c>
      <c r="H88" s="4">
        <v>1</v>
      </c>
      <c r="I88" s="4">
        <v>5</v>
      </c>
      <c r="J88" s="4">
        <v>5</v>
      </c>
      <c r="K88" s="4" t="s">
        <v>30</v>
      </c>
      <c r="L88" s="4">
        <v>2340</v>
      </c>
      <c r="M88" s="4">
        <v>2340</v>
      </c>
      <c r="N88" s="4" t="s">
        <v>478</v>
      </c>
      <c r="O88" s="4" t="s">
        <v>32</v>
      </c>
      <c r="P88" s="4" t="s">
        <v>33</v>
      </c>
      <c r="Q88" s="4">
        <v>0</v>
      </c>
      <c r="R88" s="7">
        <v>44947</v>
      </c>
      <c r="S88" s="6">
        <v>44957</v>
      </c>
      <c r="T88" s="4" t="s">
        <v>34</v>
      </c>
      <c r="U88" s="4">
        <v>2340</v>
      </c>
      <c r="V88" s="4">
        <v>0</v>
      </c>
      <c r="W88" s="4">
        <v>0</v>
      </c>
      <c r="X88" s="4" t="s">
        <v>479</v>
      </c>
      <c r="Y88" s="4" t="s">
        <v>480</v>
      </c>
    </row>
    <row r="89" s="4" customFormat="1" spans="1:25">
      <c r="A89" s="4" t="s">
        <v>481</v>
      </c>
      <c r="B89" s="4" t="s">
        <v>26</v>
      </c>
      <c r="C89" s="4" t="s">
        <v>27</v>
      </c>
      <c r="D89" s="4" t="s">
        <v>482</v>
      </c>
      <c r="E89" s="4" t="s">
        <v>483</v>
      </c>
      <c r="F89" s="6">
        <v>44951</v>
      </c>
      <c r="G89" s="6">
        <v>44954</v>
      </c>
      <c r="H89" s="4">
        <v>1</v>
      </c>
      <c r="I89" s="4">
        <v>3</v>
      </c>
      <c r="J89" s="4">
        <v>3</v>
      </c>
      <c r="K89" s="4" t="s">
        <v>30</v>
      </c>
      <c r="L89" s="4">
        <v>13440</v>
      </c>
      <c r="M89" s="4">
        <v>13440</v>
      </c>
      <c r="N89" s="4" t="s">
        <v>484</v>
      </c>
      <c r="O89" s="4" t="s">
        <v>32</v>
      </c>
      <c r="P89" s="4" t="s">
        <v>33</v>
      </c>
      <c r="Q89" s="4">
        <v>0</v>
      </c>
      <c r="R89" s="7">
        <v>44948</v>
      </c>
      <c r="S89" s="6">
        <v>44957</v>
      </c>
      <c r="T89" s="4" t="s">
        <v>34</v>
      </c>
      <c r="U89" s="4">
        <v>13440</v>
      </c>
      <c r="V89" s="4">
        <v>0</v>
      </c>
      <c r="W89" s="4">
        <v>0</v>
      </c>
      <c r="X89" s="4" t="s">
        <v>485</v>
      </c>
      <c r="Y89" s="4" t="s">
        <v>486</v>
      </c>
    </row>
    <row r="90" s="4" customFormat="1" spans="1:25">
      <c r="A90" s="4" t="s">
        <v>487</v>
      </c>
      <c r="B90" s="4" t="s">
        <v>26</v>
      </c>
      <c r="C90" s="4" t="s">
        <v>27</v>
      </c>
      <c r="D90" s="4" t="s">
        <v>488</v>
      </c>
      <c r="E90" s="4" t="s">
        <v>489</v>
      </c>
      <c r="F90" s="6">
        <v>44953</v>
      </c>
      <c r="G90" s="6">
        <v>44954</v>
      </c>
      <c r="H90" s="4">
        <v>2</v>
      </c>
      <c r="I90" s="4">
        <v>1</v>
      </c>
      <c r="J90" s="4">
        <v>2</v>
      </c>
      <c r="K90" s="4" t="s">
        <v>30</v>
      </c>
      <c r="L90" s="4">
        <v>916</v>
      </c>
      <c r="M90" s="4">
        <v>916</v>
      </c>
      <c r="N90" s="4" t="s">
        <v>490</v>
      </c>
      <c r="O90" s="4" t="s">
        <v>32</v>
      </c>
      <c r="P90" s="4" t="s">
        <v>33</v>
      </c>
      <c r="Q90" s="4">
        <v>0</v>
      </c>
      <c r="R90" s="7">
        <v>44948</v>
      </c>
      <c r="S90" s="6">
        <v>44957</v>
      </c>
      <c r="T90" s="4" t="s">
        <v>34</v>
      </c>
      <c r="U90" s="4">
        <v>916</v>
      </c>
      <c r="V90" s="4">
        <v>0</v>
      </c>
      <c r="W90" s="4">
        <v>0</v>
      </c>
      <c r="X90" s="4" t="s">
        <v>491</v>
      </c>
      <c r="Y90" s="4" t="s">
        <v>492</v>
      </c>
    </row>
    <row r="91" s="4" customFormat="1" spans="1:25">
      <c r="A91" s="4" t="s">
        <v>493</v>
      </c>
      <c r="B91" s="4" t="s">
        <v>26</v>
      </c>
      <c r="C91" s="4" t="s">
        <v>27</v>
      </c>
      <c r="D91" s="4" t="s">
        <v>476</v>
      </c>
      <c r="E91" s="4" t="s">
        <v>494</v>
      </c>
      <c r="F91" s="6">
        <v>44950</v>
      </c>
      <c r="G91" s="6">
        <v>44954</v>
      </c>
      <c r="H91" s="4">
        <v>1</v>
      </c>
      <c r="I91" s="4">
        <v>4</v>
      </c>
      <c r="J91" s="4">
        <v>4</v>
      </c>
      <c r="K91" s="4" t="s">
        <v>30</v>
      </c>
      <c r="L91" s="4">
        <v>1764</v>
      </c>
      <c r="M91" s="4">
        <v>1764</v>
      </c>
      <c r="N91" s="4" t="s">
        <v>495</v>
      </c>
      <c r="O91" s="4" t="s">
        <v>32</v>
      </c>
      <c r="P91" s="4" t="s">
        <v>33</v>
      </c>
      <c r="Q91" s="4">
        <v>0</v>
      </c>
      <c r="R91" s="7">
        <v>44948</v>
      </c>
      <c r="S91" s="6">
        <v>44957</v>
      </c>
      <c r="T91" s="4" t="s">
        <v>34</v>
      </c>
      <c r="U91" s="4">
        <v>1764</v>
      </c>
      <c r="V91" s="4">
        <v>0</v>
      </c>
      <c r="W91" s="4">
        <v>0</v>
      </c>
      <c r="X91" s="4" t="s">
        <v>496</v>
      </c>
      <c r="Y91" s="4" t="s">
        <v>497</v>
      </c>
    </row>
    <row r="92" s="4" customFormat="1" spans="1:25">
      <c r="A92" s="4" t="s">
        <v>498</v>
      </c>
      <c r="B92" s="4" t="s">
        <v>26</v>
      </c>
      <c r="C92" s="4" t="s">
        <v>27</v>
      </c>
      <c r="D92" s="4" t="s">
        <v>499</v>
      </c>
      <c r="E92" s="4" t="s">
        <v>500</v>
      </c>
      <c r="F92" s="6">
        <v>44952</v>
      </c>
      <c r="G92" s="6">
        <v>44954</v>
      </c>
      <c r="H92" s="4">
        <v>1</v>
      </c>
      <c r="I92" s="4">
        <v>2</v>
      </c>
      <c r="J92" s="4">
        <v>2</v>
      </c>
      <c r="K92" s="4" t="s">
        <v>30</v>
      </c>
      <c r="L92" s="4">
        <v>1452</v>
      </c>
      <c r="M92" s="4">
        <v>1452</v>
      </c>
      <c r="N92" s="4" t="s">
        <v>501</v>
      </c>
      <c r="O92" s="4" t="s">
        <v>32</v>
      </c>
      <c r="P92" s="4" t="s">
        <v>33</v>
      </c>
      <c r="Q92" s="4">
        <v>0</v>
      </c>
      <c r="R92" s="7">
        <v>44949</v>
      </c>
      <c r="S92" s="6">
        <v>44957</v>
      </c>
      <c r="T92" s="4" t="s">
        <v>34</v>
      </c>
      <c r="U92" s="4">
        <v>1452</v>
      </c>
      <c r="V92" s="4">
        <v>0</v>
      </c>
      <c r="W92" s="4">
        <v>0</v>
      </c>
      <c r="X92" s="4" t="s">
        <v>502</v>
      </c>
      <c r="Y92" s="4" t="s">
        <v>503</v>
      </c>
    </row>
    <row r="93" s="4" customFormat="1" spans="1:25">
      <c r="A93" s="4" t="s">
        <v>504</v>
      </c>
      <c r="B93" s="4" t="s">
        <v>26</v>
      </c>
      <c r="C93" s="4" t="s">
        <v>27</v>
      </c>
      <c r="D93" s="4" t="s">
        <v>476</v>
      </c>
      <c r="E93" s="4" t="s">
        <v>477</v>
      </c>
      <c r="F93" s="6">
        <v>44950</v>
      </c>
      <c r="G93" s="6">
        <v>44954</v>
      </c>
      <c r="H93" s="4">
        <v>1</v>
      </c>
      <c r="I93" s="4">
        <v>4</v>
      </c>
      <c r="J93" s="4">
        <v>4</v>
      </c>
      <c r="K93" s="4" t="s">
        <v>30</v>
      </c>
      <c r="L93" s="4">
        <v>1916</v>
      </c>
      <c r="M93" s="4">
        <v>1916</v>
      </c>
      <c r="N93" s="4" t="s">
        <v>495</v>
      </c>
      <c r="O93" s="4" t="s">
        <v>32</v>
      </c>
      <c r="P93" s="4" t="s">
        <v>33</v>
      </c>
      <c r="Q93" s="4">
        <v>0</v>
      </c>
      <c r="R93" s="7">
        <v>44949</v>
      </c>
      <c r="S93" s="6">
        <v>44957</v>
      </c>
      <c r="T93" s="4" t="s">
        <v>34</v>
      </c>
      <c r="U93" s="4">
        <v>1916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488</v>
      </c>
      <c r="E94" s="4" t="s">
        <v>62</v>
      </c>
      <c r="F94" s="6">
        <v>44953</v>
      </c>
      <c r="G94" s="6">
        <v>44954</v>
      </c>
      <c r="H94" s="4">
        <v>1</v>
      </c>
      <c r="I94" s="4">
        <v>1</v>
      </c>
      <c r="J94" s="4">
        <v>1</v>
      </c>
      <c r="K94" s="4" t="s">
        <v>30</v>
      </c>
      <c r="L94" s="4">
        <v>478</v>
      </c>
      <c r="M94" s="4">
        <v>478</v>
      </c>
      <c r="N94" s="4" t="s">
        <v>508</v>
      </c>
      <c r="O94" s="4" t="s">
        <v>32</v>
      </c>
      <c r="P94" s="4" t="s">
        <v>33</v>
      </c>
      <c r="Q94" s="4">
        <v>0</v>
      </c>
      <c r="R94" s="7">
        <v>44949</v>
      </c>
      <c r="S94" s="6">
        <v>44957</v>
      </c>
      <c r="T94" s="4" t="s">
        <v>34</v>
      </c>
      <c r="U94" s="4">
        <v>478</v>
      </c>
      <c r="V94" s="4">
        <v>0</v>
      </c>
      <c r="W94" s="4">
        <v>0</v>
      </c>
      <c r="X94" s="4" t="s">
        <v>509</v>
      </c>
      <c r="Y94" s="4" t="s">
        <v>510</v>
      </c>
    </row>
    <row r="95" s="4" customFormat="1" spans="1:25">
      <c r="A95" s="4" t="s">
        <v>511</v>
      </c>
      <c r="B95" s="4" t="s">
        <v>26</v>
      </c>
      <c r="C95" s="4" t="s">
        <v>27</v>
      </c>
      <c r="D95" s="4" t="s">
        <v>512</v>
      </c>
      <c r="E95" s="4" t="s">
        <v>513</v>
      </c>
      <c r="F95" s="6">
        <v>44952</v>
      </c>
      <c r="G95" s="6">
        <v>44954</v>
      </c>
      <c r="H95" s="4">
        <v>1</v>
      </c>
      <c r="I95" s="4">
        <v>2</v>
      </c>
      <c r="J95" s="4">
        <v>2</v>
      </c>
      <c r="K95" s="4" t="s">
        <v>30</v>
      </c>
      <c r="L95" s="4">
        <v>1840</v>
      </c>
      <c r="M95" s="4">
        <v>1840</v>
      </c>
      <c r="N95" s="4" t="s">
        <v>514</v>
      </c>
      <c r="O95" s="4" t="s">
        <v>32</v>
      </c>
      <c r="P95" s="4" t="s">
        <v>33</v>
      </c>
      <c r="Q95" s="4">
        <v>0</v>
      </c>
      <c r="R95" s="7">
        <v>44949</v>
      </c>
      <c r="S95" s="6">
        <v>44957</v>
      </c>
      <c r="T95" s="4" t="s">
        <v>34</v>
      </c>
      <c r="U95" s="4">
        <v>1840</v>
      </c>
      <c r="V95" s="4">
        <v>0</v>
      </c>
      <c r="W95" s="4">
        <v>0</v>
      </c>
      <c r="X95" s="4" t="s">
        <v>515</v>
      </c>
      <c r="Y95" s="4" t="s">
        <v>516</v>
      </c>
    </row>
    <row r="96" s="4" customFormat="1" spans="1:25">
      <c r="A96" s="4" t="s">
        <v>517</v>
      </c>
      <c r="B96" s="4" t="s">
        <v>26</v>
      </c>
      <c r="C96" s="4" t="s">
        <v>27</v>
      </c>
      <c r="D96" s="4" t="s">
        <v>44</v>
      </c>
      <c r="E96" s="4" t="s">
        <v>518</v>
      </c>
      <c r="F96" s="6">
        <v>44950</v>
      </c>
      <c r="G96" s="6">
        <v>44954</v>
      </c>
      <c r="H96" s="4">
        <v>1</v>
      </c>
      <c r="I96" s="4">
        <v>4</v>
      </c>
      <c r="J96" s="4">
        <v>4</v>
      </c>
      <c r="K96" s="4" t="s">
        <v>30</v>
      </c>
      <c r="L96" s="4">
        <v>6240</v>
      </c>
      <c r="M96" s="4">
        <v>6240</v>
      </c>
      <c r="N96" s="4" t="s">
        <v>519</v>
      </c>
      <c r="O96" s="4" t="s">
        <v>32</v>
      </c>
      <c r="P96" s="4" t="s">
        <v>33</v>
      </c>
      <c r="Q96" s="4">
        <v>0</v>
      </c>
      <c r="R96" s="7">
        <v>44949</v>
      </c>
      <c r="S96" s="6">
        <v>44957</v>
      </c>
      <c r="T96" s="4" t="s">
        <v>34</v>
      </c>
      <c r="U96" s="4">
        <v>6240</v>
      </c>
      <c r="V96" s="4">
        <v>0</v>
      </c>
      <c r="W96" s="4">
        <v>0</v>
      </c>
      <c r="X96" s="4" t="s">
        <v>520</v>
      </c>
      <c r="Y96" s="4" t="s">
        <v>521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523</v>
      </c>
      <c r="E97" s="4" t="s">
        <v>436</v>
      </c>
      <c r="F97" s="6">
        <v>44953</v>
      </c>
      <c r="G97" s="6">
        <v>44954</v>
      </c>
      <c r="H97" s="4">
        <v>1</v>
      </c>
      <c r="I97" s="4">
        <v>1</v>
      </c>
      <c r="J97" s="4">
        <v>1</v>
      </c>
      <c r="K97" s="4" t="s">
        <v>30</v>
      </c>
      <c r="L97" s="4">
        <v>351</v>
      </c>
      <c r="M97" s="4">
        <v>351</v>
      </c>
      <c r="N97" s="4" t="s">
        <v>524</v>
      </c>
      <c r="O97" s="4" t="s">
        <v>32</v>
      </c>
      <c r="P97" s="4" t="s">
        <v>33</v>
      </c>
      <c r="Q97" s="4">
        <v>0</v>
      </c>
      <c r="R97" s="7">
        <v>44949</v>
      </c>
      <c r="S97" s="6">
        <v>44957</v>
      </c>
      <c r="T97" s="4" t="s">
        <v>34</v>
      </c>
      <c r="U97" s="4">
        <v>351</v>
      </c>
      <c r="V97" s="4">
        <v>0</v>
      </c>
      <c r="W97" s="4">
        <v>0</v>
      </c>
      <c r="X97" s="4" t="s">
        <v>525</v>
      </c>
      <c r="Y97" s="4" t="s">
        <v>526</v>
      </c>
    </row>
    <row r="98" s="4" customFormat="1" spans="1:25">
      <c r="A98" s="4" t="s">
        <v>124</v>
      </c>
      <c r="B98" s="4" t="s">
        <v>26</v>
      </c>
      <c r="C98" s="4" t="s">
        <v>111</v>
      </c>
      <c r="D98" s="4" t="s">
        <v>125</v>
      </c>
      <c r="E98" s="4" t="s">
        <v>126</v>
      </c>
      <c r="F98" s="6">
        <v>44951</v>
      </c>
      <c r="G98" s="6">
        <v>44954</v>
      </c>
      <c r="H98" s="4">
        <v>1</v>
      </c>
      <c r="I98" s="4">
        <v>3</v>
      </c>
      <c r="J98" s="4">
        <v>3</v>
      </c>
      <c r="K98" s="4" t="s">
        <v>30</v>
      </c>
      <c r="L98" s="4">
        <v>-1185</v>
      </c>
      <c r="M98" s="4">
        <v>-1185</v>
      </c>
      <c r="N98" s="4" t="s">
        <v>127</v>
      </c>
      <c r="O98" s="4" t="s">
        <v>32</v>
      </c>
      <c r="P98" s="4" t="s">
        <v>33</v>
      </c>
      <c r="Q98" s="4">
        <v>0</v>
      </c>
      <c r="R98" s="7">
        <v>44888.8860763889</v>
      </c>
      <c r="S98" s="6">
        <v>44957</v>
      </c>
      <c r="T98" s="4" t="s">
        <v>34</v>
      </c>
      <c r="U98" s="4">
        <v>-1185</v>
      </c>
      <c r="V98" s="4">
        <v>0</v>
      </c>
      <c r="W98" s="4">
        <v>0</v>
      </c>
      <c r="X98" s="4" t="s">
        <v>128</v>
      </c>
      <c r="Y98" s="4" t="s">
        <v>129</v>
      </c>
    </row>
    <row r="99" s="4" customFormat="1" spans="1:25">
      <c r="A99" s="4" t="s">
        <v>527</v>
      </c>
      <c r="B99" s="4" t="s">
        <v>26</v>
      </c>
      <c r="C99" s="4" t="s">
        <v>27</v>
      </c>
      <c r="D99" s="4" t="s">
        <v>476</v>
      </c>
      <c r="E99" s="4" t="s">
        <v>477</v>
      </c>
      <c r="F99" s="6">
        <v>44951</v>
      </c>
      <c r="G99" s="6">
        <v>44954</v>
      </c>
      <c r="H99" s="4">
        <v>1</v>
      </c>
      <c r="I99" s="4">
        <v>3</v>
      </c>
      <c r="J99" s="4">
        <v>3</v>
      </c>
      <c r="K99" s="4" t="s">
        <v>30</v>
      </c>
      <c r="L99" s="4">
        <v>1437</v>
      </c>
      <c r="M99" s="4">
        <v>1437</v>
      </c>
      <c r="N99" s="4" t="s">
        <v>528</v>
      </c>
      <c r="O99" s="4" t="s">
        <v>32</v>
      </c>
      <c r="P99" s="4" t="s">
        <v>33</v>
      </c>
      <c r="Q99" s="4">
        <v>0</v>
      </c>
      <c r="R99" s="7">
        <v>44950</v>
      </c>
      <c r="S99" s="6">
        <v>44957</v>
      </c>
      <c r="T99" s="4" t="s">
        <v>34</v>
      </c>
      <c r="U99" s="4">
        <v>1437</v>
      </c>
      <c r="V99" s="4">
        <v>0</v>
      </c>
      <c r="W99" s="4">
        <v>0</v>
      </c>
      <c r="X99" s="4" t="s">
        <v>529</v>
      </c>
      <c r="Y99" s="4" t="s">
        <v>530</v>
      </c>
    </row>
    <row r="100" s="4" customFormat="1" spans="1:25">
      <c r="A100" s="4" t="s">
        <v>531</v>
      </c>
      <c r="B100" s="4" t="s">
        <v>26</v>
      </c>
      <c r="C100" s="4" t="s">
        <v>27</v>
      </c>
      <c r="D100" s="4" t="s">
        <v>532</v>
      </c>
      <c r="E100" s="4" t="s">
        <v>533</v>
      </c>
      <c r="F100" s="6">
        <v>44951</v>
      </c>
      <c r="G100" s="6">
        <v>44954</v>
      </c>
      <c r="H100" s="4">
        <v>1</v>
      </c>
      <c r="I100" s="4">
        <v>3</v>
      </c>
      <c r="J100" s="4">
        <v>3</v>
      </c>
      <c r="K100" s="4" t="s">
        <v>30</v>
      </c>
      <c r="L100" s="4">
        <v>2673</v>
      </c>
      <c r="M100" s="4">
        <v>2673</v>
      </c>
      <c r="N100" s="4" t="s">
        <v>534</v>
      </c>
      <c r="O100" s="4" t="s">
        <v>32</v>
      </c>
      <c r="P100" s="4" t="s">
        <v>33</v>
      </c>
      <c r="Q100" s="4">
        <v>0</v>
      </c>
      <c r="R100" s="7">
        <v>44950</v>
      </c>
      <c r="S100" s="6">
        <v>44957</v>
      </c>
      <c r="T100" s="4" t="s">
        <v>34</v>
      </c>
      <c r="U100" s="4">
        <v>2673</v>
      </c>
      <c r="V100" s="4">
        <v>0</v>
      </c>
      <c r="W100" s="4">
        <v>0</v>
      </c>
      <c r="X100" s="4" t="s">
        <v>535</v>
      </c>
      <c r="Y100" s="4" t="s">
        <v>204</v>
      </c>
    </row>
    <row r="101" s="4" customFormat="1" spans="1:25">
      <c r="A101" s="4" t="s">
        <v>536</v>
      </c>
      <c r="B101" s="4" t="s">
        <v>26</v>
      </c>
      <c r="C101" s="4" t="s">
        <v>27</v>
      </c>
      <c r="D101" s="4" t="s">
        <v>537</v>
      </c>
      <c r="E101" s="4" t="s">
        <v>538</v>
      </c>
      <c r="F101" s="6">
        <v>44953</v>
      </c>
      <c r="G101" s="6">
        <v>44954</v>
      </c>
      <c r="H101" s="4">
        <v>1</v>
      </c>
      <c r="I101" s="4">
        <v>1</v>
      </c>
      <c r="J101" s="4">
        <v>1</v>
      </c>
      <c r="K101" s="4" t="s">
        <v>30</v>
      </c>
      <c r="L101" s="4">
        <v>220</v>
      </c>
      <c r="M101" s="4">
        <v>220</v>
      </c>
      <c r="N101" s="4" t="s">
        <v>539</v>
      </c>
      <c r="O101" s="4" t="s">
        <v>32</v>
      </c>
      <c r="P101" s="4" t="s">
        <v>33</v>
      </c>
      <c r="Q101" s="4">
        <v>0</v>
      </c>
      <c r="R101" s="7">
        <v>44950</v>
      </c>
      <c r="S101" s="6">
        <v>44957</v>
      </c>
      <c r="T101" s="4" t="s">
        <v>34</v>
      </c>
      <c r="U101" s="4">
        <v>220</v>
      </c>
      <c r="V101" s="4">
        <v>0</v>
      </c>
      <c r="W101" s="4">
        <v>0</v>
      </c>
      <c r="X101" s="4" t="s">
        <v>540</v>
      </c>
      <c r="Y101" s="4" t="s">
        <v>541</v>
      </c>
    </row>
    <row r="102" s="4" customFormat="1" spans="1:25">
      <c r="A102" s="4" t="s">
        <v>542</v>
      </c>
      <c r="B102" s="4" t="s">
        <v>26</v>
      </c>
      <c r="C102" s="4" t="s">
        <v>27</v>
      </c>
      <c r="D102" s="4" t="s">
        <v>380</v>
      </c>
      <c r="E102" s="4" t="s">
        <v>543</v>
      </c>
      <c r="F102" s="6">
        <v>44951</v>
      </c>
      <c r="G102" s="6">
        <v>44954</v>
      </c>
      <c r="H102" s="4">
        <v>1</v>
      </c>
      <c r="I102" s="4">
        <v>3</v>
      </c>
      <c r="J102" s="4">
        <v>3</v>
      </c>
      <c r="K102" s="4" t="s">
        <v>30</v>
      </c>
      <c r="L102" s="4">
        <v>5190</v>
      </c>
      <c r="M102" s="4">
        <v>5190</v>
      </c>
      <c r="N102" s="4" t="s">
        <v>544</v>
      </c>
      <c r="O102" s="4" t="s">
        <v>32</v>
      </c>
      <c r="P102" s="4" t="s">
        <v>33</v>
      </c>
      <c r="Q102" s="4">
        <v>0</v>
      </c>
      <c r="R102" s="7">
        <v>44950</v>
      </c>
      <c r="S102" s="6">
        <v>44957</v>
      </c>
      <c r="T102" s="4" t="s">
        <v>34</v>
      </c>
      <c r="U102" s="4">
        <v>5190</v>
      </c>
      <c r="V102" s="4">
        <v>0</v>
      </c>
      <c r="W102" s="4">
        <v>0</v>
      </c>
      <c r="X102" s="4" t="s">
        <v>545</v>
      </c>
      <c r="Y102" s="4" t="s">
        <v>546</v>
      </c>
    </row>
    <row r="103" s="4" customFormat="1" spans="1:25">
      <c r="A103" s="4" t="s">
        <v>451</v>
      </c>
      <c r="B103" s="4" t="s">
        <v>26</v>
      </c>
      <c r="C103" s="4" t="s">
        <v>111</v>
      </c>
      <c r="D103" s="4" t="s">
        <v>547</v>
      </c>
      <c r="E103" s="4" t="s">
        <v>452</v>
      </c>
      <c r="F103" s="6">
        <v>44953</v>
      </c>
      <c r="G103" s="6">
        <v>44954</v>
      </c>
      <c r="H103" s="4">
        <v>1</v>
      </c>
      <c r="I103" s="4">
        <v>1</v>
      </c>
      <c r="J103" s="4">
        <v>1</v>
      </c>
      <c r="K103" s="4" t="s">
        <v>30</v>
      </c>
      <c r="L103" s="4">
        <v>-2450</v>
      </c>
      <c r="M103" s="4">
        <v>-2450</v>
      </c>
      <c r="N103" s="4" t="s">
        <v>453</v>
      </c>
      <c r="O103" s="4" t="s">
        <v>32</v>
      </c>
      <c r="P103" s="4" t="s">
        <v>33</v>
      </c>
      <c r="Q103" s="4">
        <v>0</v>
      </c>
      <c r="R103" s="7">
        <v>44946.5458449074</v>
      </c>
      <c r="S103" s="6">
        <v>44957</v>
      </c>
      <c r="T103" s="4" t="s">
        <v>34</v>
      </c>
      <c r="U103" s="4">
        <v>-2450</v>
      </c>
      <c r="V103" s="4">
        <v>0</v>
      </c>
      <c r="W103" s="4">
        <v>0</v>
      </c>
      <c r="X103" s="4" t="s">
        <v>454</v>
      </c>
      <c r="Y103" s="4" t="s">
        <v>204</v>
      </c>
    </row>
    <row r="104" s="4" customFormat="1" spans="1:25">
      <c r="A104" s="4" t="s">
        <v>548</v>
      </c>
      <c r="B104" s="4" t="s">
        <v>26</v>
      </c>
      <c r="C104" s="4" t="s">
        <v>27</v>
      </c>
      <c r="D104" s="4" t="s">
        <v>537</v>
      </c>
      <c r="E104" s="4" t="s">
        <v>538</v>
      </c>
      <c r="F104" s="6">
        <v>44951</v>
      </c>
      <c r="G104" s="6">
        <v>44954</v>
      </c>
      <c r="H104" s="4">
        <v>1</v>
      </c>
      <c r="I104" s="4">
        <v>3</v>
      </c>
      <c r="J104" s="4">
        <v>3</v>
      </c>
      <c r="K104" s="4" t="s">
        <v>30</v>
      </c>
      <c r="L104" s="4">
        <v>660</v>
      </c>
      <c r="M104" s="4">
        <v>660</v>
      </c>
      <c r="N104" s="4" t="s">
        <v>549</v>
      </c>
      <c r="O104" s="4" t="s">
        <v>32</v>
      </c>
      <c r="P104" s="4" t="s">
        <v>33</v>
      </c>
      <c r="Q104" s="4">
        <v>0</v>
      </c>
      <c r="R104" s="7">
        <v>44950</v>
      </c>
      <c r="S104" s="6">
        <v>44957</v>
      </c>
      <c r="T104" s="4" t="s">
        <v>34</v>
      </c>
      <c r="U104" s="4">
        <v>660</v>
      </c>
      <c r="V104" s="4">
        <v>0</v>
      </c>
      <c r="W104" s="4">
        <v>0</v>
      </c>
      <c r="X104" s="4" t="s">
        <v>550</v>
      </c>
      <c r="Y104" s="4" t="s">
        <v>551</v>
      </c>
    </row>
    <row r="105" s="4" customFormat="1" spans="1:25">
      <c r="A105" s="4" t="s">
        <v>531</v>
      </c>
      <c r="B105" s="4" t="s">
        <v>26</v>
      </c>
      <c r="C105" s="4" t="s">
        <v>98</v>
      </c>
      <c r="D105" s="4" t="s">
        <v>532</v>
      </c>
      <c r="E105" s="4" t="s">
        <v>533</v>
      </c>
      <c r="F105" s="6">
        <v>44951</v>
      </c>
      <c r="G105" s="6">
        <v>44954</v>
      </c>
      <c r="H105" s="4">
        <v>1</v>
      </c>
      <c r="I105" s="4">
        <v>3</v>
      </c>
      <c r="J105" s="4">
        <v>3</v>
      </c>
      <c r="K105" s="4" t="s">
        <v>30</v>
      </c>
      <c r="L105" s="4">
        <v>-2673</v>
      </c>
      <c r="M105" s="4">
        <v>-2673</v>
      </c>
      <c r="N105" s="4" t="s">
        <v>534</v>
      </c>
      <c r="O105" s="4" t="s">
        <v>32</v>
      </c>
      <c r="P105" s="4" t="s">
        <v>33</v>
      </c>
      <c r="Q105" s="4">
        <v>0</v>
      </c>
      <c r="R105" s="7">
        <v>44950</v>
      </c>
      <c r="S105" s="6">
        <v>44957</v>
      </c>
      <c r="T105" s="4" t="s">
        <v>34</v>
      </c>
      <c r="U105" s="4">
        <v>-2673</v>
      </c>
      <c r="V105" s="4">
        <v>0</v>
      </c>
      <c r="W105" s="4">
        <v>0</v>
      </c>
      <c r="X105" s="4" t="s">
        <v>535</v>
      </c>
      <c r="Y105" s="4" t="s">
        <v>204</v>
      </c>
    </row>
    <row r="106" s="4" customFormat="1" spans="1:25">
      <c r="A106" s="4" t="s">
        <v>552</v>
      </c>
      <c r="B106" s="4" t="s">
        <v>26</v>
      </c>
      <c r="C106" s="4" t="s">
        <v>27</v>
      </c>
      <c r="D106" s="4" t="s">
        <v>553</v>
      </c>
      <c r="E106" s="4" t="s">
        <v>554</v>
      </c>
      <c r="F106" s="6">
        <v>44953</v>
      </c>
      <c r="G106" s="6">
        <v>44954</v>
      </c>
      <c r="H106" s="4">
        <v>1</v>
      </c>
      <c r="I106" s="4">
        <v>1</v>
      </c>
      <c r="J106" s="4">
        <v>1</v>
      </c>
      <c r="K106" s="4" t="s">
        <v>30</v>
      </c>
      <c r="L106" s="4">
        <v>202</v>
      </c>
      <c r="M106" s="4">
        <v>202</v>
      </c>
      <c r="N106" s="4" t="s">
        <v>555</v>
      </c>
      <c r="O106" s="4" t="s">
        <v>32</v>
      </c>
      <c r="P106" s="4" t="s">
        <v>33</v>
      </c>
      <c r="Q106" s="4">
        <v>0</v>
      </c>
      <c r="R106" s="7">
        <v>44950</v>
      </c>
      <c r="S106" s="6">
        <v>44957</v>
      </c>
      <c r="T106" s="4" t="s">
        <v>34</v>
      </c>
      <c r="U106" s="4">
        <v>202</v>
      </c>
      <c r="V106" s="4">
        <v>0</v>
      </c>
      <c r="W106" s="4">
        <v>0</v>
      </c>
      <c r="X106" s="4" t="s">
        <v>556</v>
      </c>
      <c r="Y106" s="4" t="s">
        <v>204</v>
      </c>
    </row>
    <row r="107" s="4" customFormat="1" spans="1:25">
      <c r="A107" s="4" t="s">
        <v>557</v>
      </c>
      <c r="B107" s="4" t="s">
        <v>26</v>
      </c>
      <c r="C107" s="4" t="s">
        <v>27</v>
      </c>
      <c r="D107" s="4" t="s">
        <v>155</v>
      </c>
      <c r="E107" s="4" t="s">
        <v>62</v>
      </c>
      <c r="F107" s="6">
        <v>44953</v>
      </c>
      <c r="G107" s="6">
        <v>44954</v>
      </c>
      <c r="H107" s="4">
        <v>1</v>
      </c>
      <c r="I107" s="4">
        <v>1</v>
      </c>
      <c r="J107" s="4">
        <v>1</v>
      </c>
      <c r="K107" s="4" t="s">
        <v>30</v>
      </c>
      <c r="L107" s="4">
        <v>409</v>
      </c>
      <c r="M107" s="4">
        <v>409</v>
      </c>
      <c r="N107" s="4" t="s">
        <v>558</v>
      </c>
      <c r="O107" s="4" t="s">
        <v>32</v>
      </c>
      <c r="P107" s="4" t="s">
        <v>33</v>
      </c>
      <c r="Q107" s="4">
        <v>0</v>
      </c>
      <c r="R107" s="7">
        <v>44950</v>
      </c>
      <c r="S107" s="6">
        <v>44957</v>
      </c>
      <c r="T107" s="4" t="s">
        <v>34</v>
      </c>
      <c r="U107" s="4">
        <v>409</v>
      </c>
      <c r="V107" s="4">
        <v>0</v>
      </c>
      <c r="W107" s="4">
        <v>0</v>
      </c>
      <c r="X107" s="4" t="s">
        <v>559</v>
      </c>
      <c r="Y107" s="4" t="s">
        <v>560</v>
      </c>
    </row>
    <row r="108" s="4" customFormat="1" spans="1:25">
      <c r="A108" s="4" t="s">
        <v>561</v>
      </c>
      <c r="B108" s="4" t="s">
        <v>26</v>
      </c>
      <c r="C108" s="4" t="s">
        <v>27</v>
      </c>
      <c r="D108" s="4" t="s">
        <v>562</v>
      </c>
      <c r="E108" s="4" t="s">
        <v>563</v>
      </c>
      <c r="F108" s="6">
        <v>44952</v>
      </c>
      <c r="G108" s="6">
        <v>44954</v>
      </c>
      <c r="H108" s="4">
        <v>2</v>
      </c>
      <c r="I108" s="4">
        <v>2</v>
      </c>
      <c r="J108" s="4">
        <v>4</v>
      </c>
      <c r="K108" s="4" t="s">
        <v>30</v>
      </c>
      <c r="L108" s="4">
        <v>4476</v>
      </c>
      <c r="M108" s="4">
        <v>4476</v>
      </c>
      <c r="N108" s="4" t="s">
        <v>564</v>
      </c>
      <c r="O108" s="4" t="s">
        <v>32</v>
      </c>
      <c r="P108" s="4" t="s">
        <v>33</v>
      </c>
      <c r="Q108" s="4">
        <v>0</v>
      </c>
      <c r="R108" s="7">
        <v>44950</v>
      </c>
      <c r="S108" s="6">
        <v>44957</v>
      </c>
      <c r="T108" s="4" t="s">
        <v>34</v>
      </c>
      <c r="U108" s="4">
        <v>4476</v>
      </c>
      <c r="V108" s="4">
        <v>0</v>
      </c>
      <c r="W108" s="4">
        <v>0</v>
      </c>
      <c r="X108" s="4" t="s">
        <v>565</v>
      </c>
      <c r="Y108" s="4" t="s">
        <v>566</v>
      </c>
    </row>
    <row r="109" s="4" customFormat="1" spans="1:25">
      <c r="A109" s="4" t="s">
        <v>567</v>
      </c>
      <c r="B109" s="4" t="s">
        <v>26</v>
      </c>
      <c r="C109" s="4" t="s">
        <v>27</v>
      </c>
      <c r="D109" s="4" t="s">
        <v>562</v>
      </c>
      <c r="E109" s="4" t="s">
        <v>563</v>
      </c>
      <c r="F109" s="6">
        <v>44952</v>
      </c>
      <c r="G109" s="6">
        <v>44954</v>
      </c>
      <c r="H109" s="4">
        <v>2</v>
      </c>
      <c r="I109" s="4">
        <v>2</v>
      </c>
      <c r="J109" s="4">
        <v>4</v>
      </c>
      <c r="K109" s="4" t="s">
        <v>30</v>
      </c>
      <c r="L109" s="4">
        <v>4476</v>
      </c>
      <c r="M109" s="4">
        <v>4476</v>
      </c>
      <c r="N109" s="4" t="s">
        <v>568</v>
      </c>
      <c r="O109" s="4" t="s">
        <v>32</v>
      </c>
      <c r="P109" s="4" t="s">
        <v>33</v>
      </c>
      <c r="Q109" s="4">
        <v>0</v>
      </c>
      <c r="R109" s="7">
        <v>44950</v>
      </c>
      <c r="S109" s="6">
        <v>44957</v>
      </c>
      <c r="T109" s="4" t="s">
        <v>34</v>
      </c>
      <c r="U109" s="4">
        <v>4476</v>
      </c>
      <c r="V109" s="4">
        <v>0</v>
      </c>
      <c r="W109" s="4">
        <v>0</v>
      </c>
      <c r="X109" s="4" t="s">
        <v>569</v>
      </c>
      <c r="Y109" s="4" t="s">
        <v>570</v>
      </c>
    </row>
    <row r="110" s="4" customFormat="1" spans="1:25">
      <c r="A110" s="4" t="s">
        <v>571</v>
      </c>
      <c r="B110" s="4" t="s">
        <v>26</v>
      </c>
      <c r="C110" s="4" t="s">
        <v>27</v>
      </c>
      <c r="D110" s="4" t="s">
        <v>572</v>
      </c>
      <c r="E110" s="4" t="s">
        <v>573</v>
      </c>
      <c r="F110" s="6">
        <v>44951</v>
      </c>
      <c r="G110" s="6">
        <v>44954</v>
      </c>
      <c r="H110" s="4">
        <v>1</v>
      </c>
      <c r="I110" s="4">
        <v>3</v>
      </c>
      <c r="J110" s="4">
        <v>3</v>
      </c>
      <c r="K110" s="4" t="s">
        <v>30</v>
      </c>
      <c r="L110" s="4">
        <v>3750</v>
      </c>
      <c r="M110" s="4">
        <v>3750</v>
      </c>
      <c r="N110" s="4" t="s">
        <v>574</v>
      </c>
      <c r="O110" s="4" t="s">
        <v>32</v>
      </c>
      <c r="P110" s="4" t="s">
        <v>33</v>
      </c>
      <c r="Q110" s="4">
        <v>0</v>
      </c>
      <c r="R110" s="7">
        <v>44951</v>
      </c>
      <c r="S110" s="6">
        <v>44957</v>
      </c>
      <c r="T110" s="4" t="s">
        <v>34</v>
      </c>
      <c r="U110" s="4">
        <v>3750</v>
      </c>
      <c r="V110" s="4">
        <v>0</v>
      </c>
      <c r="W110" s="4">
        <v>0</v>
      </c>
      <c r="X110" s="4" t="s">
        <v>575</v>
      </c>
      <c r="Y110" s="4" t="s">
        <v>576</v>
      </c>
    </row>
    <row r="111" s="4" customFormat="1" spans="1:25">
      <c r="A111" s="4" t="s">
        <v>577</v>
      </c>
      <c r="B111" s="4" t="s">
        <v>26</v>
      </c>
      <c r="C111" s="4" t="s">
        <v>27</v>
      </c>
      <c r="D111" s="4" t="s">
        <v>578</v>
      </c>
      <c r="E111" s="4" t="s">
        <v>579</v>
      </c>
      <c r="F111" s="6">
        <v>44952</v>
      </c>
      <c r="G111" s="6">
        <v>44954</v>
      </c>
      <c r="H111" s="4">
        <v>1</v>
      </c>
      <c r="I111" s="4">
        <v>2</v>
      </c>
      <c r="J111" s="4">
        <v>2</v>
      </c>
      <c r="K111" s="4" t="s">
        <v>30</v>
      </c>
      <c r="L111" s="4">
        <v>2008</v>
      </c>
      <c r="M111" s="4">
        <v>2008</v>
      </c>
      <c r="N111" s="4" t="s">
        <v>580</v>
      </c>
      <c r="O111" s="4" t="s">
        <v>32</v>
      </c>
      <c r="P111" s="4" t="s">
        <v>33</v>
      </c>
      <c r="Q111" s="4">
        <v>0</v>
      </c>
      <c r="R111" s="7">
        <v>44951</v>
      </c>
      <c r="S111" s="6">
        <v>44957</v>
      </c>
      <c r="T111" s="4" t="s">
        <v>34</v>
      </c>
      <c r="U111" s="4">
        <v>2008</v>
      </c>
      <c r="V111" s="4">
        <v>0</v>
      </c>
      <c r="W111" s="4">
        <v>0</v>
      </c>
      <c r="X111" s="4" t="s">
        <v>581</v>
      </c>
      <c r="Y111" s="4" t="s">
        <v>582</v>
      </c>
    </row>
    <row r="112" s="4" customFormat="1" spans="1:25">
      <c r="A112" s="4" t="s">
        <v>583</v>
      </c>
      <c r="B112" s="4" t="s">
        <v>26</v>
      </c>
      <c r="C112" s="4" t="s">
        <v>27</v>
      </c>
      <c r="D112" s="4" t="s">
        <v>584</v>
      </c>
      <c r="E112" s="4" t="s">
        <v>585</v>
      </c>
      <c r="F112" s="6">
        <v>44953</v>
      </c>
      <c r="G112" s="6">
        <v>44954</v>
      </c>
      <c r="H112" s="4">
        <v>1</v>
      </c>
      <c r="I112" s="4">
        <v>1</v>
      </c>
      <c r="J112" s="4">
        <v>1</v>
      </c>
      <c r="K112" s="4" t="s">
        <v>30</v>
      </c>
      <c r="L112" s="4">
        <v>1150</v>
      </c>
      <c r="M112" s="4">
        <v>1150</v>
      </c>
      <c r="N112" s="4" t="s">
        <v>586</v>
      </c>
      <c r="O112" s="4" t="s">
        <v>32</v>
      </c>
      <c r="P112" s="4" t="s">
        <v>33</v>
      </c>
      <c r="Q112" s="4">
        <v>0</v>
      </c>
      <c r="R112" s="7">
        <v>44951</v>
      </c>
      <c r="S112" s="6">
        <v>44957</v>
      </c>
      <c r="T112" s="4" t="s">
        <v>34</v>
      </c>
      <c r="U112" s="4">
        <v>1150</v>
      </c>
      <c r="V112" s="4">
        <v>0</v>
      </c>
      <c r="W112" s="4">
        <v>0</v>
      </c>
      <c r="X112" s="4" t="s">
        <v>587</v>
      </c>
      <c r="Y112" s="4" t="s">
        <v>588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590</v>
      </c>
      <c r="E113" s="4" t="s">
        <v>591</v>
      </c>
      <c r="F113" s="6">
        <v>44953</v>
      </c>
      <c r="G113" s="6">
        <v>44954</v>
      </c>
      <c r="H113" s="4">
        <v>1</v>
      </c>
      <c r="I113" s="4">
        <v>1</v>
      </c>
      <c r="J113" s="4">
        <v>1</v>
      </c>
      <c r="K113" s="4" t="s">
        <v>30</v>
      </c>
      <c r="L113" s="4">
        <v>670</v>
      </c>
      <c r="M113" s="4">
        <v>670</v>
      </c>
      <c r="N113" s="4" t="s">
        <v>592</v>
      </c>
      <c r="O113" s="4" t="s">
        <v>32</v>
      </c>
      <c r="P113" s="4" t="s">
        <v>33</v>
      </c>
      <c r="Q113" s="4">
        <v>0</v>
      </c>
      <c r="R113" s="7">
        <v>44951</v>
      </c>
      <c r="S113" s="6">
        <v>44957</v>
      </c>
      <c r="T113" s="4" t="s">
        <v>34</v>
      </c>
      <c r="U113" s="4">
        <v>670</v>
      </c>
      <c r="V113" s="4">
        <v>0</v>
      </c>
      <c r="W113" s="4">
        <v>0</v>
      </c>
      <c r="X113" s="4" t="s">
        <v>593</v>
      </c>
      <c r="Y113" s="4" t="s">
        <v>594</v>
      </c>
    </row>
    <row r="114" s="4" customFormat="1" spans="1:25">
      <c r="A114" s="4" t="s">
        <v>595</v>
      </c>
      <c r="B114" s="4" t="s">
        <v>26</v>
      </c>
      <c r="C114" s="4" t="s">
        <v>27</v>
      </c>
      <c r="D114" s="4" t="s">
        <v>596</v>
      </c>
      <c r="E114" s="4" t="s">
        <v>597</v>
      </c>
      <c r="F114" s="6">
        <v>44952</v>
      </c>
      <c r="G114" s="6">
        <v>44954</v>
      </c>
      <c r="H114" s="4">
        <v>1</v>
      </c>
      <c r="I114" s="4">
        <v>2</v>
      </c>
      <c r="J114" s="4">
        <v>2</v>
      </c>
      <c r="K114" s="4" t="s">
        <v>30</v>
      </c>
      <c r="L114" s="4">
        <v>1028</v>
      </c>
      <c r="M114" s="4">
        <v>1028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44951</v>
      </c>
      <c r="S114" s="6">
        <v>44957</v>
      </c>
      <c r="T114" s="4" t="s">
        <v>34</v>
      </c>
      <c r="U114" s="4">
        <v>1028</v>
      </c>
      <c r="V114" s="4">
        <v>0</v>
      </c>
      <c r="W114" s="4">
        <v>0</v>
      </c>
      <c r="X114" s="4" t="s">
        <v>599</v>
      </c>
      <c r="Y114" s="4" t="s">
        <v>600</v>
      </c>
    </row>
    <row r="115" s="4" customFormat="1" spans="1:25">
      <c r="A115" s="4" t="s">
        <v>601</v>
      </c>
      <c r="B115" s="4" t="s">
        <v>26</v>
      </c>
      <c r="C115" s="4" t="s">
        <v>27</v>
      </c>
      <c r="D115" s="4" t="s">
        <v>482</v>
      </c>
      <c r="E115" s="4" t="s">
        <v>602</v>
      </c>
      <c r="F115" s="6">
        <v>44952</v>
      </c>
      <c r="G115" s="6">
        <v>44954</v>
      </c>
      <c r="H115" s="4">
        <v>1</v>
      </c>
      <c r="I115" s="4">
        <v>2</v>
      </c>
      <c r="J115" s="4">
        <v>2</v>
      </c>
      <c r="K115" s="4" t="s">
        <v>30</v>
      </c>
      <c r="L115" s="4">
        <v>12662</v>
      </c>
      <c r="M115" s="4">
        <v>12662</v>
      </c>
      <c r="N115" s="4" t="s">
        <v>603</v>
      </c>
      <c r="O115" s="4" t="s">
        <v>32</v>
      </c>
      <c r="P115" s="4" t="s">
        <v>33</v>
      </c>
      <c r="Q115" s="4">
        <v>0</v>
      </c>
      <c r="R115" s="7">
        <v>44951</v>
      </c>
      <c r="S115" s="6">
        <v>44957</v>
      </c>
      <c r="T115" s="4" t="s">
        <v>34</v>
      </c>
      <c r="U115" s="4">
        <v>12662</v>
      </c>
      <c r="V115" s="4">
        <v>0</v>
      </c>
      <c r="W115" s="4">
        <v>0</v>
      </c>
      <c r="X115" s="4" t="s">
        <v>604</v>
      </c>
      <c r="Y115" s="4" t="s">
        <v>605</v>
      </c>
    </row>
    <row r="116" s="4" customFormat="1" spans="1:25">
      <c r="A116" s="4" t="s">
        <v>606</v>
      </c>
      <c r="B116" s="4" t="s">
        <v>26</v>
      </c>
      <c r="C116" s="4" t="s">
        <v>27</v>
      </c>
      <c r="D116" s="4" t="s">
        <v>607</v>
      </c>
      <c r="E116" s="4" t="s">
        <v>608</v>
      </c>
      <c r="F116" s="6">
        <v>44953</v>
      </c>
      <c r="G116" s="6">
        <v>44954</v>
      </c>
      <c r="H116" s="4">
        <v>2</v>
      </c>
      <c r="I116" s="4">
        <v>1</v>
      </c>
      <c r="J116" s="4">
        <v>2</v>
      </c>
      <c r="K116" s="4" t="s">
        <v>30</v>
      </c>
      <c r="L116" s="4">
        <v>2014</v>
      </c>
      <c r="M116" s="4">
        <v>2014</v>
      </c>
      <c r="N116" s="4" t="s">
        <v>609</v>
      </c>
      <c r="O116" s="4" t="s">
        <v>32</v>
      </c>
      <c r="P116" s="4" t="s">
        <v>33</v>
      </c>
      <c r="Q116" s="4">
        <v>0</v>
      </c>
      <c r="R116" s="7">
        <v>44952</v>
      </c>
      <c r="S116" s="6">
        <v>44957</v>
      </c>
      <c r="T116" s="4" t="s">
        <v>34</v>
      </c>
      <c r="U116" s="4">
        <v>2014</v>
      </c>
      <c r="V116" s="4">
        <v>0</v>
      </c>
      <c r="W116" s="4">
        <v>0</v>
      </c>
      <c r="X116" s="4" t="s">
        <v>610</v>
      </c>
      <c r="Y116" s="4" t="s">
        <v>204</v>
      </c>
    </row>
    <row r="117" s="4" customFormat="1" spans="1:25">
      <c r="A117" s="4" t="s">
        <v>611</v>
      </c>
      <c r="B117" s="4" t="s">
        <v>26</v>
      </c>
      <c r="C117" s="4" t="s">
        <v>27</v>
      </c>
      <c r="D117" s="4" t="s">
        <v>612</v>
      </c>
      <c r="E117" s="4" t="s">
        <v>613</v>
      </c>
      <c r="F117" s="6">
        <v>44952</v>
      </c>
      <c r="G117" s="6">
        <v>44954</v>
      </c>
      <c r="H117" s="4">
        <v>1</v>
      </c>
      <c r="I117" s="4">
        <v>2</v>
      </c>
      <c r="J117" s="4">
        <v>2</v>
      </c>
      <c r="K117" s="4" t="s">
        <v>30</v>
      </c>
      <c r="L117" s="4">
        <v>1080</v>
      </c>
      <c r="M117" s="4">
        <v>1080</v>
      </c>
      <c r="N117" s="4" t="s">
        <v>614</v>
      </c>
      <c r="O117" s="4" t="s">
        <v>32</v>
      </c>
      <c r="P117" s="4" t="s">
        <v>33</v>
      </c>
      <c r="Q117" s="4">
        <v>0</v>
      </c>
      <c r="R117" s="7">
        <v>44952</v>
      </c>
      <c r="S117" s="6">
        <v>44957</v>
      </c>
      <c r="T117" s="4" t="s">
        <v>34</v>
      </c>
      <c r="U117" s="4">
        <v>1080</v>
      </c>
      <c r="V117" s="4">
        <v>0</v>
      </c>
      <c r="W117" s="4">
        <v>0</v>
      </c>
      <c r="X117" s="4" t="s">
        <v>615</v>
      </c>
      <c r="Y117" s="4" t="s">
        <v>616</v>
      </c>
    </row>
    <row r="118" s="4" customFormat="1" spans="1:25">
      <c r="A118" s="4" t="s">
        <v>617</v>
      </c>
      <c r="B118" s="4" t="s">
        <v>26</v>
      </c>
      <c r="C118" s="4" t="s">
        <v>27</v>
      </c>
      <c r="D118" s="4" t="s">
        <v>618</v>
      </c>
      <c r="E118" s="4" t="s">
        <v>619</v>
      </c>
      <c r="F118" s="6">
        <v>44953</v>
      </c>
      <c r="G118" s="6">
        <v>44954</v>
      </c>
      <c r="H118" s="4">
        <v>1</v>
      </c>
      <c r="I118" s="4">
        <v>1</v>
      </c>
      <c r="J118" s="4">
        <v>1</v>
      </c>
      <c r="K118" s="4" t="s">
        <v>30</v>
      </c>
      <c r="L118" s="4">
        <v>405</v>
      </c>
      <c r="M118" s="4">
        <v>405</v>
      </c>
      <c r="N118" s="4" t="s">
        <v>620</v>
      </c>
      <c r="O118" s="4" t="s">
        <v>32</v>
      </c>
      <c r="P118" s="4" t="s">
        <v>33</v>
      </c>
      <c r="Q118" s="4">
        <v>0</v>
      </c>
      <c r="R118" s="7">
        <v>44952</v>
      </c>
      <c r="S118" s="6">
        <v>44957</v>
      </c>
      <c r="T118" s="4" t="s">
        <v>34</v>
      </c>
      <c r="U118" s="4">
        <v>405</v>
      </c>
      <c r="V118" s="4">
        <v>0</v>
      </c>
      <c r="W118" s="4">
        <v>0</v>
      </c>
      <c r="X118" s="4" t="s">
        <v>621</v>
      </c>
      <c r="Y118" s="4" t="s">
        <v>622</v>
      </c>
    </row>
    <row r="119" s="4" customFormat="1" spans="1:25">
      <c r="A119" s="4" t="s">
        <v>623</v>
      </c>
      <c r="B119" s="4" t="s">
        <v>26</v>
      </c>
      <c r="C119" s="4" t="s">
        <v>27</v>
      </c>
      <c r="D119" s="4" t="s">
        <v>308</v>
      </c>
      <c r="E119" s="4" t="s">
        <v>314</v>
      </c>
      <c r="F119" s="6">
        <v>44953</v>
      </c>
      <c r="G119" s="6">
        <v>44954</v>
      </c>
      <c r="H119" s="4">
        <v>1</v>
      </c>
      <c r="I119" s="4">
        <v>1</v>
      </c>
      <c r="J119" s="4">
        <v>1</v>
      </c>
      <c r="K119" s="4" t="s">
        <v>30</v>
      </c>
      <c r="L119" s="4">
        <v>635</v>
      </c>
      <c r="M119" s="4">
        <v>635</v>
      </c>
      <c r="N119" s="4" t="s">
        <v>624</v>
      </c>
      <c r="O119" s="4" t="s">
        <v>32</v>
      </c>
      <c r="P119" s="4" t="s">
        <v>33</v>
      </c>
      <c r="Q119" s="4">
        <v>0</v>
      </c>
      <c r="R119" s="7">
        <v>44952</v>
      </c>
      <c r="S119" s="6">
        <v>44957</v>
      </c>
      <c r="T119" s="4" t="s">
        <v>34</v>
      </c>
      <c r="U119" s="4">
        <v>635</v>
      </c>
      <c r="V119" s="4">
        <v>0</v>
      </c>
      <c r="W119" s="4">
        <v>0</v>
      </c>
      <c r="X119" s="4" t="s">
        <v>625</v>
      </c>
      <c r="Y119" s="4" t="s">
        <v>204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627</v>
      </c>
      <c r="E120" s="4" t="s">
        <v>62</v>
      </c>
      <c r="F120" s="6">
        <v>44953</v>
      </c>
      <c r="G120" s="6">
        <v>44954</v>
      </c>
      <c r="H120" s="4">
        <v>1</v>
      </c>
      <c r="I120" s="4">
        <v>1</v>
      </c>
      <c r="J120" s="4">
        <v>1</v>
      </c>
      <c r="K120" s="4" t="s">
        <v>30</v>
      </c>
      <c r="L120" s="4">
        <v>214</v>
      </c>
      <c r="M120" s="4">
        <v>214</v>
      </c>
      <c r="N120" s="4" t="s">
        <v>628</v>
      </c>
      <c r="O120" s="4" t="s">
        <v>32</v>
      </c>
      <c r="P120" s="4" t="s">
        <v>33</v>
      </c>
      <c r="Q120" s="4">
        <v>0</v>
      </c>
      <c r="R120" s="7">
        <v>44952</v>
      </c>
      <c r="S120" s="6">
        <v>44957</v>
      </c>
      <c r="T120" s="4" t="s">
        <v>34</v>
      </c>
      <c r="U120" s="4">
        <v>214</v>
      </c>
      <c r="V120" s="4">
        <v>0</v>
      </c>
      <c r="W120" s="4">
        <v>0</v>
      </c>
      <c r="X120" s="4" t="s">
        <v>629</v>
      </c>
      <c r="Y120" s="4" t="s">
        <v>629</v>
      </c>
    </row>
    <row r="121" s="4" customFormat="1" spans="1:25">
      <c r="A121" s="4" t="s">
        <v>630</v>
      </c>
      <c r="B121" s="4" t="s">
        <v>26</v>
      </c>
      <c r="C121" s="4" t="s">
        <v>27</v>
      </c>
      <c r="D121" s="4" t="s">
        <v>631</v>
      </c>
      <c r="E121" s="4" t="s">
        <v>632</v>
      </c>
      <c r="F121" s="6">
        <v>44953</v>
      </c>
      <c r="G121" s="6">
        <v>44954</v>
      </c>
      <c r="H121" s="4">
        <v>1</v>
      </c>
      <c r="I121" s="4">
        <v>1</v>
      </c>
      <c r="J121" s="4">
        <v>1</v>
      </c>
      <c r="K121" s="4" t="s">
        <v>30</v>
      </c>
      <c r="L121" s="4">
        <v>1020</v>
      </c>
      <c r="M121" s="4">
        <v>1020</v>
      </c>
      <c r="N121" s="4" t="s">
        <v>633</v>
      </c>
      <c r="O121" s="4" t="s">
        <v>32</v>
      </c>
      <c r="P121" s="4" t="s">
        <v>33</v>
      </c>
      <c r="Q121" s="4">
        <v>0</v>
      </c>
      <c r="R121" s="7">
        <v>44952</v>
      </c>
      <c r="S121" s="6">
        <v>44957</v>
      </c>
      <c r="T121" s="4" t="s">
        <v>34</v>
      </c>
      <c r="U121" s="4">
        <v>1020</v>
      </c>
      <c r="V121" s="4">
        <v>0</v>
      </c>
      <c r="W121" s="4">
        <v>0</v>
      </c>
      <c r="X121" s="4" t="s">
        <v>634</v>
      </c>
      <c r="Y121" s="4" t="s">
        <v>635</v>
      </c>
    </row>
    <row r="122" s="4" customFormat="1" spans="1:25">
      <c r="A122" s="4" t="s">
        <v>606</v>
      </c>
      <c r="B122" s="4" t="s">
        <v>26</v>
      </c>
      <c r="C122" s="4" t="s">
        <v>98</v>
      </c>
      <c r="D122" s="4" t="s">
        <v>607</v>
      </c>
      <c r="E122" s="4" t="s">
        <v>608</v>
      </c>
      <c r="F122" s="6">
        <v>44953</v>
      </c>
      <c r="G122" s="6">
        <v>44954</v>
      </c>
      <c r="H122" s="4">
        <v>2</v>
      </c>
      <c r="I122" s="4">
        <v>1</v>
      </c>
      <c r="J122" s="4">
        <v>2</v>
      </c>
      <c r="K122" s="4" t="s">
        <v>30</v>
      </c>
      <c r="L122" s="4">
        <v>-2014</v>
      </c>
      <c r="M122" s="4">
        <v>-2014</v>
      </c>
      <c r="N122" s="4" t="s">
        <v>609</v>
      </c>
      <c r="O122" s="4" t="s">
        <v>32</v>
      </c>
      <c r="P122" s="4" t="s">
        <v>33</v>
      </c>
      <c r="Q122" s="4">
        <v>0</v>
      </c>
      <c r="R122" s="7">
        <v>44952</v>
      </c>
      <c r="S122" s="6">
        <v>44957</v>
      </c>
      <c r="T122" s="4" t="s">
        <v>34</v>
      </c>
      <c r="U122" s="4">
        <v>-2014</v>
      </c>
      <c r="V122" s="4">
        <v>0</v>
      </c>
      <c r="W122" s="4">
        <v>0</v>
      </c>
      <c r="X122" s="4" t="s">
        <v>610</v>
      </c>
      <c r="Y122" s="4" t="s">
        <v>204</v>
      </c>
    </row>
    <row r="123" s="4" customFormat="1" spans="1:25">
      <c r="A123" s="4" t="s">
        <v>636</v>
      </c>
      <c r="B123" s="4" t="s">
        <v>26</v>
      </c>
      <c r="C123" s="4" t="s">
        <v>27</v>
      </c>
      <c r="D123" s="4" t="s">
        <v>537</v>
      </c>
      <c r="E123" s="4" t="s">
        <v>538</v>
      </c>
      <c r="F123" s="6">
        <v>44953</v>
      </c>
      <c r="G123" s="6">
        <v>44954</v>
      </c>
      <c r="H123" s="4">
        <v>1</v>
      </c>
      <c r="I123" s="4">
        <v>1</v>
      </c>
      <c r="J123" s="4">
        <v>1</v>
      </c>
      <c r="K123" s="4" t="s">
        <v>30</v>
      </c>
      <c r="L123" s="4">
        <v>220</v>
      </c>
      <c r="M123" s="4">
        <v>220</v>
      </c>
      <c r="N123" s="4" t="s">
        <v>637</v>
      </c>
      <c r="O123" s="4" t="s">
        <v>32</v>
      </c>
      <c r="P123" s="4" t="s">
        <v>33</v>
      </c>
      <c r="Q123" s="4">
        <v>0</v>
      </c>
      <c r="R123" s="7">
        <v>44952</v>
      </c>
      <c r="S123" s="6">
        <v>44957</v>
      </c>
      <c r="T123" s="4" t="s">
        <v>34</v>
      </c>
      <c r="U123" s="4">
        <v>220</v>
      </c>
      <c r="V123" s="4">
        <v>0</v>
      </c>
      <c r="W123" s="4">
        <v>0</v>
      </c>
      <c r="X123" s="4" t="s">
        <v>638</v>
      </c>
      <c r="Y123" s="4" t="s">
        <v>639</v>
      </c>
    </row>
    <row r="124" s="4" customFormat="1" spans="1:25">
      <c r="A124" s="4" t="s">
        <v>640</v>
      </c>
      <c r="B124" s="4" t="s">
        <v>26</v>
      </c>
      <c r="C124" s="4" t="s">
        <v>27</v>
      </c>
      <c r="D124" s="4" t="s">
        <v>641</v>
      </c>
      <c r="E124" s="4" t="s">
        <v>642</v>
      </c>
      <c r="F124" s="6">
        <v>44953</v>
      </c>
      <c r="G124" s="6">
        <v>44954</v>
      </c>
      <c r="H124" s="4">
        <v>1</v>
      </c>
      <c r="I124" s="4">
        <v>1</v>
      </c>
      <c r="J124" s="4">
        <v>1</v>
      </c>
      <c r="K124" s="4" t="s">
        <v>30</v>
      </c>
      <c r="L124" s="4">
        <v>1414</v>
      </c>
      <c r="M124" s="4">
        <v>1414</v>
      </c>
      <c r="N124" s="4" t="s">
        <v>643</v>
      </c>
      <c r="O124" s="4" t="s">
        <v>32</v>
      </c>
      <c r="P124" s="4" t="s">
        <v>33</v>
      </c>
      <c r="Q124" s="4">
        <v>0</v>
      </c>
      <c r="R124" s="7">
        <v>44952</v>
      </c>
      <c r="S124" s="6">
        <v>44957</v>
      </c>
      <c r="T124" s="4" t="s">
        <v>34</v>
      </c>
      <c r="U124" s="4">
        <v>1414</v>
      </c>
      <c r="V124" s="4">
        <v>0</v>
      </c>
      <c r="W124" s="4">
        <v>0</v>
      </c>
      <c r="X124" s="4" t="s">
        <v>644</v>
      </c>
      <c r="Y124" s="4" t="s">
        <v>645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647</v>
      </c>
      <c r="E125" s="4" t="s">
        <v>648</v>
      </c>
      <c r="F125" s="6">
        <v>44953</v>
      </c>
      <c r="G125" s="6">
        <v>44954</v>
      </c>
      <c r="H125" s="4">
        <v>1</v>
      </c>
      <c r="I125" s="4">
        <v>1</v>
      </c>
      <c r="J125" s="4">
        <v>1</v>
      </c>
      <c r="K125" s="4" t="s">
        <v>30</v>
      </c>
      <c r="L125" s="4">
        <v>344</v>
      </c>
      <c r="M125" s="4">
        <v>344</v>
      </c>
      <c r="N125" s="4" t="s">
        <v>649</v>
      </c>
      <c r="O125" s="4" t="s">
        <v>32</v>
      </c>
      <c r="P125" s="4" t="s">
        <v>33</v>
      </c>
      <c r="Q125" s="4">
        <v>0</v>
      </c>
      <c r="R125" s="7">
        <v>44952</v>
      </c>
      <c r="S125" s="6">
        <v>44957</v>
      </c>
      <c r="T125" s="4" t="s">
        <v>34</v>
      </c>
      <c r="U125" s="4">
        <v>344</v>
      </c>
      <c r="V125" s="4">
        <v>0</v>
      </c>
      <c r="W125" s="4">
        <v>0</v>
      </c>
      <c r="X125" s="4" t="s">
        <v>650</v>
      </c>
      <c r="Y125" s="4" t="s">
        <v>651</v>
      </c>
    </row>
    <row r="126" s="4" customFormat="1" spans="1:25">
      <c r="A126" s="4" t="s">
        <v>652</v>
      </c>
      <c r="B126" s="4" t="s">
        <v>26</v>
      </c>
      <c r="C126" s="4" t="s">
        <v>27</v>
      </c>
      <c r="D126" s="4" t="s">
        <v>653</v>
      </c>
      <c r="E126" s="4" t="s">
        <v>337</v>
      </c>
      <c r="F126" s="6">
        <v>44953</v>
      </c>
      <c r="G126" s="6">
        <v>44954</v>
      </c>
      <c r="H126" s="4">
        <v>1</v>
      </c>
      <c r="I126" s="4">
        <v>1</v>
      </c>
      <c r="J126" s="4">
        <v>1</v>
      </c>
      <c r="K126" s="4" t="s">
        <v>30</v>
      </c>
      <c r="L126" s="4">
        <v>415</v>
      </c>
      <c r="M126" s="4">
        <v>415</v>
      </c>
      <c r="N126" s="4" t="s">
        <v>654</v>
      </c>
      <c r="O126" s="4" t="s">
        <v>32</v>
      </c>
      <c r="P126" s="4" t="s">
        <v>33</v>
      </c>
      <c r="Q126" s="4">
        <v>0</v>
      </c>
      <c r="R126" s="7">
        <v>44952</v>
      </c>
      <c r="S126" s="6">
        <v>44957</v>
      </c>
      <c r="T126" s="4" t="s">
        <v>34</v>
      </c>
      <c r="U126" s="4">
        <v>415</v>
      </c>
      <c r="V126" s="4">
        <v>0</v>
      </c>
      <c r="W126" s="4">
        <v>0</v>
      </c>
      <c r="X126" s="4" t="s">
        <v>655</v>
      </c>
      <c r="Y126" s="4" t="s">
        <v>656</v>
      </c>
    </row>
    <row r="127" s="4" customFormat="1" spans="1:25">
      <c r="A127" s="4" t="s">
        <v>657</v>
      </c>
      <c r="B127" s="4" t="s">
        <v>26</v>
      </c>
      <c r="C127" s="4" t="s">
        <v>27</v>
      </c>
      <c r="D127" s="4" t="s">
        <v>658</v>
      </c>
      <c r="E127" s="4" t="s">
        <v>337</v>
      </c>
      <c r="F127" s="6">
        <v>44953</v>
      </c>
      <c r="G127" s="6">
        <v>44954</v>
      </c>
      <c r="H127" s="4">
        <v>1</v>
      </c>
      <c r="I127" s="4">
        <v>1</v>
      </c>
      <c r="J127" s="4">
        <v>1</v>
      </c>
      <c r="K127" s="4" t="s">
        <v>30</v>
      </c>
      <c r="L127" s="4">
        <v>405</v>
      </c>
      <c r="M127" s="4">
        <v>405</v>
      </c>
      <c r="N127" s="4" t="s">
        <v>659</v>
      </c>
      <c r="O127" s="4" t="s">
        <v>32</v>
      </c>
      <c r="P127" s="4" t="s">
        <v>33</v>
      </c>
      <c r="Q127" s="4">
        <v>0</v>
      </c>
      <c r="R127" s="7">
        <v>44952</v>
      </c>
      <c r="S127" s="6">
        <v>44957</v>
      </c>
      <c r="T127" s="4" t="s">
        <v>34</v>
      </c>
      <c r="U127" s="4">
        <v>405</v>
      </c>
      <c r="V127" s="4">
        <v>0</v>
      </c>
      <c r="W127" s="4">
        <v>0</v>
      </c>
      <c r="X127" s="4" t="s">
        <v>660</v>
      </c>
      <c r="Y127" s="4" t="s">
        <v>661</v>
      </c>
    </row>
    <row r="128" s="4" customFormat="1" spans="1:25">
      <c r="A128" s="4" t="s">
        <v>662</v>
      </c>
      <c r="B128" s="4" t="s">
        <v>26</v>
      </c>
      <c r="C128" s="4" t="s">
        <v>27</v>
      </c>
      <c r="D128" s="4" t="s">
        <v>374</v>
      </c>
      <c r="E128" s="4" t="s">
        <v>663</v>
      </c>
      <c r="F128" s="6">
        <v>44953</v>
      </c>
      <c r="G128" s="6">
        <v>44954</v>
      </c>
      <c r="H128" s="4">
        <v>1</v>
      </c>
      <c r="I128" s="4">
        <v>1</v>
      </c>
      <c r="J128" s="4">
        <v>1</v>
      </c>
      <c r="K128" s="4" t="s">
        <v>30</v>
      </c>
      <c r="L128" s="4">
        <v>1008</v>
      </c>
      <c r="M128" s="4">
        <v>1008</v>
      </c>
      <c r="N128" s="4" t="s">
        <v>664</v>
      </c>
      <c r="O128" s="4" t="s">
        <v>32</v>
      </c>
      <c r="P128" s="4" t="s">
        <v>33</v>
      </c>
      <c r="Q128" s="4">
        <v>0</v>
      </c>
      <c r="R128" s="7">
        <v>44953</v>
      </c>
      <c r="S128" s="6">
        <v>44957</v>
      </c>
      <c r="T128" s="4" t="s">
        <v>34</v>
      </c>
      <c r="U128" s="4">
        <v>1008</v>
      </c>
      <c r="V128" s="4">
        <v>0</v>
      </c>
      <c r="W128" s="4">
        <v>0</v>
      </c>
      <c r="X128" s="4" t="s">
        <v>665</v>
      </c>
      <c r="Y128" s="4" t="s">
        <v>666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488</v>
      </c>
      <c r="E129" s="4" t="s">
        <v>489</v>
      </c>
      <c r="F129" s="6">
        <v>44953</v>
      </c>
      <c r="G129" s="6">
        <v>44954</v>
      </c>
      <c r="H129" s="4">
        <v>1</v>
      </c>
      <c r="I129" s="4">
        <v>1</v>
      </c>
      <c r="J129" s="4">
        <v>1</v>
      </c>
      <c r="K129" s="4" t="s">
        <v>30</v>
      </c>
      <c r="L129" s="4">
        <v>458</v>
      </c>
      <c r="M129" s="4">
        <v>458</v>
      </c>
      <c r="N129" s="4" t="s">
        <v>668</v>
      </c>
      <c r="O129" s="4" t="s">
        <v>32</v>
      </c>
      <c r="P129" s="4" t="s">
        <v>33</v>
      </c>
      <c r="Q129" s="4">
        <v>0</v>
      </c>
      <c r="R129" s="7">
        <v>44953</v>
      </c>
      <c r="S129" s="6">
        <v>44957</v>
      </c>
      <c r="T129" s="4" t="s">
        <v>34</v>
      </c>
      <c r="U129" s="4">
        <v>458</v>
      </c>
      <c r="V129" s="4">
        <v>0</v>
      </c>
      <c r="W129" s="4">
        <v>0</v>
      </c>
      <c r="X129" s="4" t="s">
        <v>669</v>
      </c>
      <c r="Y129" s="4" t="s">
        <v>670</v>
      </c>
    </row>
    <row r="130" s="4" customFormat="1" spans="1:25">
      <c r="A130" s="4" t="s">
        <v>671</v>
      </c>
      <c r="B130" s="4" t="s">
        <v>26</v>
      </c>
      <c r="C130" s="4" t="s">
        <v>27</v>
      </c>
      <c r="D130" s="4" t="s">
        <v>631</v>
      </c>
      <c r="E130" s="4" t="s">
        <v>632</v>
      </c>
      <c r="F130" s="6">
        <v>44953</v>
      </c>
      <c r="G130" s="6">
        <v>44954</v>
      </c>
      <c r="H130" s="4">
        <v>1</v>
      </c>
      <c r="I130" s="4">
        <v>1</v>
      </c>
      <c r="J130" s="4">
        <v>1</v>
      </c>
      <c r="K130" s="4" t="s">
        <v>30</v>
      </c>
      <c r="L130" s="4">
        <v>1020</v>
      </c>
      <c r="M130" s="4">
        <v>1020</v>
      </c>
      <c r="N130" s="4" t="s">
        <v>672</v>
      </c>
      <c r="O130" s="4" t="s">
        <v>32</v>
      </c>
      <c r="P130" s="4" t="s">
        <v>33</v>
      </c>
      <c r="Q130" s="4">
        <v>0</v>
      </c>
      <c r="R130" s="7">
        <v>44953</v>
      </c>
      <c r="S130" s="6">
        <v>44957</v>
      </c>
      <c r="T130" s="4" t="s">
        <v>34</v>
      </c>
      <c r="U130" s="4">
        <v>1020</v>
      </c>
      <c r="V130" s="4">
        <v>0</v>
      </c>
      <c r="W130" s="4">
        <v>0</v>
      </c>
      <c r="X130" s="4" t="s">
        <v>673</v>
      </c>
      <c r="Y130" s="4" t="s">
        <v>674</v>
      </c>
    </row>
    <row r="131" s="4" customFormat="1" spans="1:25">
      <c r="A131" s="4" t="s">
        <v>675</v>
      </c>
      <c r="B131" s="4" t="s">
        <v>26</v>
      </c>
      <c r="C131" s="4" t="s">
        <v>27</v>
      </c>
      <c r="D131" s="4" t="s">
        <v>155</v>
      </c>
      <c r="E131" s="4" t="s">
        <v>156</v>
      </c>
      <c r="F131" s="6">
        <v>44953</v>
      </c>
      <c r="G131" s="6">
        <v>44954</v>
      </c>
      <c r="H131" s="4">
        <v>1</v>
      </c>
      <c r="I131" s="4">
        <v>1</v>
      </c>
      <c r="J131" s="4">
        <v>1</v>
      </c>
      <c r="K131" s="4" t="s">
        <v>30</v>
      </c>
      <c r="L131" s="4">
        <v>382</v>
      </c>
      <c r="M131" s="4">
        <v>382</v>
      </c>
      <c r="N131" s="4" t="s">
        <v>676</v>
      </c>
      <c r="O131" s="4" t="s">
        <v>32</v>
      </c>
      <c r="P131" s="4" t="s">
        <v>33</v>
      </c>
      <c r="Q131" s="4">
        <v>0</v>
      </c>
      <c r="R131" s="7">
        <v>44953</v>
      </c>
      <c r="S131" s="6">
        <v>44957</v>
      </c>
      <c r="T131" s="4" t="s">
        <v>34</v>
      </c>
      <c r="U131" s="4">
        <v>382</v>
      </c>
      <c r="V131" s="4">
        <v>0</v>
      </c>
      <c r="W131" s="4">
        <v>0</v>
      </c>
      <c r="X131" s="4" t="s">
        <v>677</v>
      </c>
      <c r="Y131" s="4" t="s">
        <v>678</v>
      </c>
    </row>
    <row r="132" s="4" customFormat="1" spans="1:25">
      <c r="A132" s="4" t="s">
        <v>679</v>
      </c>
      <c r="B132" s="4" t="s">
        <v>26</v>
      </c>
      <c r="C132" s="4" t="s">
        <v>27</v>
      </c>
      <c r="D132" s="4" t="s">
        <v>680</v>
      </c>
      <c r="E132" s="4" t="s">
        <v>681</v>
      </c>
      <c r="F132" s="6">
        <v>44953</v>
      </c>
      <c r="G132" s="6">
        <v>44954</v>
      </c>
      <c r="H132" s="4">
        <v>1</v>
      </c>
      <c r="I132" s="4">
        <v>1</v>
      </c>
      <c r="J132" s="4">
        <v>1</v>
      </c>
      <c r="K132" s="4" t="s">
        <v>30</v>
      </c>
      <c r="L132" s="4">
        <v>793</v>
      </c>
      <c r="M132" s="4">
        <v>793</v>
      </c>
      <c r="N132" s="4" t="s">
        <v>682</v>
      </c>
      <c r="O132" s="4" t="s">
        <v>32</v>
      </c>
      <c r="P132" s="4" t="s">
        <v>33</v>
      </c>
      <c r="Q132" s="4">
        <v>0</v>
      </c>
      <c r="R132" s="7">
        <v>44953</v>
      </c>
      <c r="S132" s="6">
        <v>44957</v>
      </c>
      <c r="T132" s="4" t="s">
        <v>34</v>
      </c>
      <c r="U132" s="4">
        <v>793</v>
      </c>
      <c r="V132" s="4">
        <v>0</v>
      </c>
      <c r="W132" s="4">
        <v>0</v>
      </c>
      <c r="X132" s="4" t="s">
        <v>683</v>
      </c>
      <c r="Y132" s="4" t="s">
        <v>684</v>
      </c>
    </row>
    <row r="133" s="4" customFormat="1" spans="1:25">
      <c r="A133" s="4" t="s">
        <v>685</v>
      </c>
      <c r="B133" s="4" t="s">
        <v>26</v>
      </c>
      <c r="C133" s="4" t="s">
        <v>27</v>
      </c>
      <c r="D133" s="4" t="s">
        <v>686</v>
      </c>
      <c r="E133" s="4" t="s">
        <v>687</v>
      </c>
      <c r="F133" s="6">
        <v>44953</v>
      </c>
      <c r="G133" s="6">
        <v>44954</v>
      </c>
      <c r="H133" s="4">
        <v>1</v>
      </c>
      <c r="I133" s="4">
        <v>1</v>
      </c>
      <c r="J133" s="4">
        <v>1</v>
      </c>
      <c r="K133" s="4" t="s">
        <v>30</v>
      </c>
      <c r="L133" s="4">
        <v>505</v>
      </c>
      <c r="M133" s="4">
        <v>505</v>
      </c>
      <c r="N133" s="4" t="s">
        <v>688</v>
      </c>
      <c r="O133" s="4" t="s">
        <v>32</v>
      </c>
      <c r="P133" s="4" t="s">
        <v>33</v>
      </c>
      <c r="Q133" s="4">
        <v>0</v>
      </c>
      <c r="R133" s="7">
        <v>44953</v>
      </c>
      <c r="S133" s="6">
        <v>44957</v>
      </c>
      <c r="T133" s="4" t="s">
        <v>34</v>
      </c>
      <c r="U133" s="4">
        <v>505</v>
      </c>
      <c r="V133" s="4">
        <v>0</v>
      </c>
      <c r="W133" s="4">
        <v>0</v>
      </c>
      <c r="X133" s="4" t="s">
        <v>689</v>
      </c>
      <c r="Y133" s="4" t="s">
        <v>690</v>
      </c>
    </row>
    <row r="134" s="4" customFormat="1" spans="1:25">
      <c r="A134" s="4" t="s">
        <v>691</v>
      </c>
      <c r="B134" s="4" t="s">
        <v>26</v>
      </c>
      <c r="C134" s="4" t="s">
        <v>27</v>
      </c>
      <c r="D134" s="4" t="s">
        <v>692</v>
      </c>
      <c r="E134" s="4" t="s">
        <v>693</v>
      </c>
      <c r="F134" s="6">
        <v>44953</v>
      </c>
      <c r="G134" s="6">
        <v>44954</v>
      </c>
      <c r="H134" s="4">
        <v>1</v>
      </c>
      <c r="I134" s="4">
        <v>1</v>
      </c>
      <c r="J134" s="4">
        <v>1</v>
      </c>
      <c r="K134" s="4" t="s">
        <v>30</v>
      </c>
      <c r="L134" s="4">
        <v>3536</v>
      </c>
      <c r="M134" s="4">
        <v>3536</v>
      </c>
      <c r="N134" s="4" t="s">
        <v>694</v>
      </c>
      <c r="O134" s="4" t="s">
        <v>32</v>
      </c>
      <c r="P134" s="4" t="s">
        <v>33</v>
      </c>
      <c r="Q134" s="4">
        <v>0</v>
      </c>
      <c r="R134" s="7">
        <v>44953</v>
      </c>
      <c r="S134" s="6">
        <v>44957</v>
      </c>
      <c r="T134" s="4" t="s">
        <v>34</v>
      </c>
      <c r="U134" s="4">
        <v>3536</v>
      </c>
      <c r="V134" s="4">
        <v>0</v>
      </c>
      <c r="W134" s="4">
        <v>0</v>
      </c>
      <c r="X134" s="4" t="s">
        <v>204</v>
      </c>
      <c r="Y134" s="4" t="s">
        <v>204</v>
      </c>
    </row>
    <row r="135" s="4" customFormat="1" spans="1:25">
      <c r="A135" s="4" t="s">
        <v>691</v>
      </c>
      <c r="B135" s="4" t="s">
        <v>26</v>
      </c>
      <c r="C135" s="4" t="s">
        <v>98</v>
      </c>
      <c r="D135" s="4" t="s">
        <v>692</v>
      </c>
      <c r="E135" s="4" t="s">
        <v>693</v>
      </c>
      <c r="F135" s="6">
        <v>44953</v>
      </c>
      <c r="G135" s="6">
        <v>44954</v>
      </c>
      <c r="H135" s="4">
        <v>1</v>
      </c>
      <c r="I135" s="4">
        <v>1</v>
      </c>
      <c r="J135" s="4">
        <v>1</v>
      </c>
      <c r="K135" s="4" t="s">
        <v>30</v>
      </c>
      <c r="L135" s="4">
        <v>-3536</v>
      </c>
      <c r="M135" s="4">
        <v>-3536</v>
      </c>
      <c r="N135" s="4" t="s">
        <v>694</v>
      </c>
      <c r="O135" s="4" t="s">
        <v>32</v>
      </c>
      <c r="P135" s="4" t="s">
        <v>33</v>
      </c>
      <c r="Q135" s="4">
        <v>0</v>
      </c>
      <c r="R135" s="7">
        <v>44953</v>
      </c>
      <c r="S135" s="6">
        <v>44957</v>
      </c>
      <c r="T135" s="4" t="s">
        <v>34</v>
      </c>
      <c r="U135" s="4">
        <v>-3536</v>
      </c>
      <c r="V135" s="4">
        <v>0</v>
      </c>
      <c r="W135" s="4">
        <v>0</v>
      </c>
      <c r="X135" s="4" t="s">
        <v>204</v>
      </c>
      <c r="Y135" s="4" t="s">
        <v>204</v>
      </c>
    </row>
    <row r="136" s="4" customFormat="1" spans="1:25">
      <c r="A136" s="4" t="s">
        <v>695</v>
      </c>
      <c r="B136" s="4" t="s">
        <v>26</v>
      </c>
      <c r="C136" s="4" t="s">
        <v>27</v>
      </c>
      <c r="D136" s="4" t="s">
        <v>686</v>
      </c>
      <c r="E136" s="4" t="s">
        <v>696</v>
      </c>
      <c r="F136" s="6">
        <v>44953</v>
      </c>
      <c r="G136" s="6">
        <v>44954</v>
      </c>
      <c r="H136" s="4">
        <v>1</v>
      </c>
      <c r="I136" s="4">
        <v>1</v>
      </c>
      <c r="J136" s="4">
        <v>1</v>
      </c>
      <c r="K136" s="4" t="s">
        <v>30</v>
      </c>
      <c r="L136" s="4">
        <v>505</v>
      </c>
      <c r="M136" s="4">
        <v>505</v>
      </c>
      <c r="N136" s="4" t="s">
        <v>697</v>
      </c>
      <c r="O136" s="4" t="s">
        <v>32</v>
      </c>
      <c r="P136" s="4" t="s">
        <v>33</v>
      </c>
      <c r="Q136" s="4">
        <v>0</v>
      </c>
      <c r="R136" s="7">
        <v>44953</v>
      </c>
      <c r="S136" s="6">
        <v>44957</v>
      </c>
      <c r="T136" s="4" t="s">
        <v>34</v>
      </c>
      <c r="U136" s="4">
        <v>505</v>
      </c>
      <c r="V136" s="4">
        <v>0</v>
      </c>
      <c r="W136" s="4">
        <v>0</v>
      </c>
      <c r="X136" s="4" t="s">
        <v>698</v>
      </c>
      <c r="Y136" s="4" t="s">
        <v>699</v>
      </c>
    </row>
    <row r="137" s="4" customFormat="1" spans="1:25">
      <c r="A137" s="4" t="s">
        <v>700</v>
      </c>
      <c r="B137" s="4" t="s">
        <v>26</v>
      </c>
      <c r="C137" s="4" t="s">
        <v>27</v>
      </c>
      <c r="D137" s="4" t="s">
        <v>701</v>
      </c>
      <c r="E137" s="4" t="s">
        <v>702</v>
      </c>
      <c r="F137" s="6">
        <v>44953</v>
      </c>
      <c r="G137" s="6">
        <v>44954</v>
      </c>
      <c r="H137" s="4">
        <v>1</v>
      </c>
      <c r="I137" s="4">
        <v>1</v>
      </c>
      <c r="J137" s="4">
        <v>1</v>
      </c>
      <c r="K137" s="4" t="s">
        <v>30</v>
      </c>
      <c r="L137" s="4">
        <v>525</v>
      </c>
      <c r="M137" s="4">
        <v>525</v>
      </c>
      <c r="N137" s="4" t="s">
        <v>703</v>
      </c>
      <c r="O137" s="4" t="s">
        <v>32</v>
      </c>
      <c r="P137" s="4" t="s">
        <v>33</v>
      </c>
      <c r="Q137" s="4">
        <v>0</v>
      </c>
      <c r="R137" s="7">
        <v>44953</v>
      </c>
      <c r="S137" s="6">
        <v>44957</v>
      </c>
      <c r="T137" s="4" t="s">
        <v>34</v>
      </c>
      <c r="U137" s="4">
        <v>525</v>
      </c>
      <c r="V137" s="4">
        <v>0</v>
      </c>
      <c r="W137" s="4">
        <v>0</v>
      </c>
      <c r="X137" s="4" t="s">
        <v>704</v>
      </c>
      <c r="Y137" s="4" t="s">
        <v>705</v>
      </c>
    </row>
    <row r="138" s="4" customFormat="1" spans="1:25">
      <c r="A138" s="4" t="s">
        <v>706</v>
      </c>
      <c r="B138" s="4" t="s">
        <v>26</v>
      </c>
      <c r="C138" s="4" t="s">
        <v>27</v>
      </c>
      <c r="D138" s="4" t="s">
        <v>707</v>
      </c>
      <c r="E138" s="4" t="s">
        <v>708</v>
      </c>
      <c r="F138" s="6">
        <v>44953</v>
      </c>
      <c r="G138" s="6">
        <v>44954</v>
      </c>
      <c r="H138" s="4">
        <v>1</v>
      </c>
      <c r="I138" s="4">
        <v>1</v>
      </c>
      <c r="J138" s="4">
        <v>1</v>
      </c>
      <c r="K138" s="4" t="s">
        <v>30</v>
      </c>
      <c r="L138" s="4">
        <v>1049</v>
      </c>
      <c r="M138" s="4">
        <v>1049</v>
      </c>
      <c r="N138" s="4" t="s">
        <v>709</v>
      </c>
      <c r="O138" s="4" t="s">
        <v>32</v>
      </c>
      <c r="P138" s="4" t="s">
        <v>33</v>
      </c>
      <c r="Q138" s="4">
        <v>0</v>
      </c>
      <c r="R138" s="7">
        <v>44953</v>
      </c>
      <c r="S138" s="6">
        <v>44957</v>
      </c>
      <c r="T138" s="4" t="s">
        <v>34</v>
      </c>
      <c r="U138" s="4">
        <v>1049</v>
      </c>
      <c r="V138" s="4">
        <v>0</v>
      </c>
      <c r="W138" s="4">
        <v>0</v>
      </c>
      <c r="X138" s="4" t="s">
        <v>710</v>
      </c>
      <c r="Y138" s="4" t="s">
        <v>711</v>
      </c>
    </row>
    <row r="139" s="4" customFormat="1" spans="1:25">
      <c r="A139" s="4" t="s">
        <v>712</v>
      </c>
      <c r="B139" s="4" t="s">
        <v>26</v>
      </c>
      <c r="C139" s="4" t="s">
        <v>27</v>
      </c>
      <c r="D139" s="4" t="s">
        <v>713</v>
      </c>
      <c r="E139" s="4" t="s">
        <v>156</v>
      </c>
      <c r="F139" s="6">
        <v>44953</v>
      </c>
      <c r="G139" s="6">
        <v>44954</v>
      </c>
      <c r="H139" s="4">
        <v>1</v>
      </c>
      <c r="I139" s="4">
        <v>1</v>
      </c>
      <c r="J139" s="4">
        <v>1</v>
      </c>
      <c r="K139" s="4" t="s">
        <v>30</v>
      </c>
      <c r="L139" s="4">
        <v>200</v>
      </c>
      <c r="M139" s="4">
        <v>200</v>
      </c>
      <c r="N139" s="4" t="s">
        <v>714</v>
      </c>
      <c r="O139" s="4" t="s">
        <v>32</v>
      </c>
      <c r="P139" s="4" t="s">
        <v>33</v>
      </c>
      <c r="Q139" s="4">
        <v>0</v>
      </c>
      <c r="R139" s="7">
        <v>44953</v>
      </c>
      <c r="S139" s="6">
        <v>44957</v>
      </c>
      <c r="T139" s="4" t="s">
        <v>34</v>
      </c>
      <c r="U139" s="4">
        <v>200</v>
      </c>
      <c r="V139" s="4">
        <v>0</v>
      </c>
      <c r="W139" s="4">
        <v>0</v>
      </c>
      <c r="X139" s="4" t="s">
        <v>715</v>
      </c>
      <c r="Y139" s="4" t="s">
        <v>716</v>
      </c>
    </row>
    <row r="140" s="4" customFormat="1" spans="1:25">
      <c r="A140" s="4" t="s">
        <v>717</v>
      </c>
      <c r="B140" s="4" t="s">
        <v>26</v>
      </c>
      <c r="C140" s="4" t="s">
        <v>27</v>
      </c>
      <c r="D140" s="4" t="s">
        <v>718</v>
      </c>
      <c r="E140" s="4" t="s">
        <v>719</v>
      </c>
      <c r="F140" s="6">
        <v>44953</v>
      </c>
      <c r="G140" s="6">
        <v>44954</v>
      </c>
      <c r="H140" s="4">
        <v>1</v>
      </c>
      <c r="I140" s="4">
        <v>1</v>
      </c>
      <c r="J140" s="4">
        <v>1</v>
      </c>
      <c r="K140" s="4" t="s">
        <v>30</v>
      </c>
      <c r="L140" s="4">
        <v>134</v>
      </c>
      <c r="M140" s="4">
        <v>134</v>
      </c>
      <c r="N140" s="4" t="s">
        <v>720</v>
      </c>
      <c r="O140" s="4" t="s">
        <v>32</v>
      </c>
      <c r="P140" s="4" t="s">
        <v>33</v>
      </c>
      <c r="Q140" s="4">
        <v>0</v>
      </c>
      <c r="R140" s="7">
        <v>44953</v>
      </c>
      <c r="S140" s="6">
        <v>44957</v>
      </c>
      <c r="T140" s="4" t="s">
        <v>34</v>
      </c>
      <c r="U140" s="4">
        <v>134</v>
      </c>
      <c r="V140" s="4">
        <v>0</v>
      </c>
      <c r="W140" s="4">
        <v>0</v>
      </c>
      <c r="X140" s="4" t="s">
        <v>721</v>
      </c>
      <c r="Y140" s="4" t="s">
        <v>204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6"/>
  <sheetViews>
    <sheetView tabSelected="1" workbookViewId="0">
      <selection activeCell="A133" sqref="A133:D136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722</v>
      </c>
    </row>
    <row r="2" s="4" customFormat="1" hidden="1" spans="1:9">
      <c r="A2" s="5">
        <v>18745796179</v>
      </c>
      <c r="B2" s="6">
        <v>44952</v>
      </c>
      <c r="C2" s="6">
        <v>44954</v>
      </c>
      <c r="D2" s="4">
        <v>4080</v>
      </c>
      <c r="E2" s="4" t="str">
        <f>VLOOKUP(A2,HOP!A:L,12,0)</f>
        <v>4080.00</v>
      </c>
      <c r="F2" s="4" t="str">
        <f>VLOOKUP(A2,HOP!A:C,3,0)</f>
        <v>2654707</v>
      </c>
      <c r="G2" s="4">
        <f>D2-E2</f>
        <v>0</v>
      </c>
      <c r="H2" s="4" t="str">
        <f>$H$1&amp;F2</f>
        <v>，2654707</v>
      </c>
      <c r="I2" s="4" t="str">
        <f>VLOOKUP(A2,HOP!A:U,21,0)</f>
        <v>直采</v>
      </c>
    </row>
    <row r="3" s="4" customFormat="1" hidden="1" spans="1:9">
      <c r="A3" s="5">
        <v>21045958071</v>
      </c>
      <c r="B3" s="6">
        <v>44950</v>
      </c>
      <c r="C3" s="6">
        <v>44954</v>
      </c>
      <c r="D3" s="4">
        <v>2160</v>
      </c>
      <c r="E3" s="4" t="str">
        <f>VLOOKUP(A3,HOP!A:L,12,0)</f>
        <v>2160.00</v>
      </c>
      <c r="F3" s="4" t="str">
        <f>VLOOKUP(A3,HOP!A:C,3,0)</f>
        <v>2697874</v>
      </c>
      <c r="G3" s="4">
        <f t="shared" ref="G3:G34" si="0">D3-E3</f>
        <v>0</v>
      </c>
      <c r="H3" s="4" t="str">
        <f t="shared" ref="H3:H34" si="1">$H$1&amp;F3</f>
        <v>，2697874</v>
      </c>
      <c r="I3" s="4" t="str">
        <f>VLOOKUP(A3,HOP!A:U,21,0)</f>
        <v>直采</v>
      </c>
    </row>
    <row r="4" s="4" customFormat="1" spans="1:10">
      <c r="A4" s="5">
        <v>21133106282</v>
      </c>
      <c r="B4" s="6">
        <v>44948</v>
      </c>
      <c r="C4" s="6">
        <v>44954</v>
      </c>
      <c r="D4" s="4">
        <v>21149.99</v>
      </c>
      <c r="E4" s="4" t="str">
        <f>VLOOKUP(A4,HOP!A:L,12,0)</f>
        <v>21350.00</v>
      </c>
      <c r="F4" s="4" t="str">
        <f>VLOOKUP(A4,HOP!A:C,3,0)</f>
        <v>2705658</v>
      </c>
      <c r="G4" s="4">
        <f t="shared" si="0"/>
        <v>-200.009999999998</v>
      </c>
      <c r="H4" s="4" t="str">
        <f t="shared" si="1"/>
        <v>，2705658</v>
      </c>
      <c r="I4" s="4" t="str">
        <f>VLOOKUP(A4,HOP!A:U,21,0)</f>
        <v>直采</v>
      </c>
      <c r="J4" s="4" t="s">
        <v>723</v>
      </c>
    </row>
    <row r="5" s="4" customFormat="1" hidden="1" spans="1:9">
      <c r="A5" s="5">
        <v>21248755439</v>
      </c>
      <c r="B5" s="6">
        <v>44951</v>
      </c>
      <c r="C5" s="6">
        <v>44954</v>
      </c>
      <c r="D5" s="4">
        <v>1587</v>
      </c>
      <c r="E5" s="4" t="str">
        <f>VLOOKUP(A5,HOP!A:L,12,0)</f>
        <v>1587.00</v>
      </c>
      <c r="F5" s="4" t="str">
        <f>VLOOKUP(A5,HOP!A:C,3,0)</f>
        <v>2718037</v>
      </c>
      <c r="G5" s="4">
        <f t="shared" si="0"/>
        <v>0</v>
      </c>
      <c r="H5" s="4" t="str">
        <f t="shared" si="1"/>
        <v>，2718037</v>
      </c>
      <c r="I5" s="4" t="str">
        <f>VLOOKUP(A5,HOP!A:U,21,0)</f>
        <v>直采</v>
      </c>
    </row>
    <row r="6" s="4" customFormat="1" hidden="1" spans="1:9">
      <c r="A6" s="5">
        <v>21432658334</v>
      </c>
      <c r="B6" s="6">
        <v>44950</v>
      </c>
      <c r="C6" s="6">
        <v>44954</v>
      </c>
      <c r="D6" s="4">
        <v>4824</v>
      </c>
      <c r="E6" s="4" t="str">
        <f>VLOOKUP(A6,HOP!A:L,12,0)</f>
        <v>4824.00</v>
      </c>
      <c r="F6" s="4" t="str">
        <f>VLOOKUP(A6,HOP!A:C,3,0)</f>
        <v>2736547</v>
      </c>
      <c r="G6" s="4">
        <f t="shared" si="0"/>
        <v>0</v>
      </c>
      <c r="H6" s="4" t="str">
        <f t="shared" si="1"/>
        <v>，2736547</v>
      </c>
      <c r="I6" s="4" t="str">
        <f>VLOOKUP(A6,HOP!A:U,21,0)</f>
        <v>直采</v>
      </c>
    </row>
    <row r="7" s="4" customFormat="1" hidden="1" spans="1:9">
      <c r="A7" s="5">
        <v>21716977867</v>
      </c>
      <c r="B7" s="6">
        <v>44951</v>
      </c>
      <c r="C7" s="6">
        <v>44954</v>
      </c>
      <c r="D7" s="4">
        <v>1140</v>
      </c>
      <c r="E7" s="4" t="str">
        <f>VLOOKUP(A7,HOP!A:L,12,0)</f>
        <v>1140.00</v>
      </c>
      <c r="F7" s="4" t="str">
        <f>VLOOKUP(A7,HOP!A:C,3,0)</f>
        <v>2777268</v>
      </c>
      <c r="G7" s="4">
        <f t="shared" si="0"/>
        <v>0</v>
      </c>
      <c r="H7" s="4" t="str">
        <f t="shared" si="1"/>
        <v>，2777268</v>
      </c>
      <c r="I7" s="4" t="str">
        <f>VLOOKUP(A7,HOP!A:U,21,0)</f>
        <v>直采</v>
      </c>
    </row>
    <row r="8" s="4" customFormat="1" hidden="1" spans="1:9">
      <c r="A8" s="5">
        <v>21741022190</v>
      </c>
      <c r="B8" s="6">
        <v>44953</v>
      </c>
      <c r="C8" s="6">
        <v>44954</v>
      </c>
      <c r="D8" s="4">
        <v>4770</v>
      </c>
      <c r="E8" s="4" t="str">
        <f>VLOOKUP(A8,HOP!A:L,12,0)</f>
        <v>4770.00</v>
      </c>
      <c r="F8" s="4" t="str">
        <f>VLOOKUP(A8,HOP!A:C,3,0)</f>
        <v>2782100</v>
      </c>
      <c r="G8" s="4">
        <f t="shared" si="0"/>
        <v>0</v>
      </c>
      <c r="H8" s="4" t="str">
        <f t="shared" si="1"/>
        <v>，2782100</v>
      </c>
      <c r="I8" s="4" t="str">
        <f>VLOOKUP(A8,HOP!A:U,21,0)</f>
        <v>直采</v>
      </c>
    </row>
    <row r="9" s="4" customFormat="1" hidden="1" spans="1:9">
      <c r="A9" s="5">
        <v>21787480545</v>
      </c>
      <c r="B9" s="6">
        <v>44951</v>
      </c>
      <c r="C9" s="6">
        <v>44954</v>
      </c>
      <c r="D9" s="4">
        <v>3000</v>
      </c>
      <c r="E9" s="4" t="str">
        <f>VLOOKUP(A9,HOP!A:L,12,0)</f>
        <v>3000.00</v>
      </c>
      <c r="F9" s="4" t="str">
        <f>VLOOKUP(A9,HOP!A:C,3,0)</f>
        <v>2794964</v>
      </c>
      <c r="G9" s="4">
        <f t="shared" si="0"/>
        <v>0</v>
      </c>
      <c r="H9" s="4" t="str">
        <f t="shared" si="1"/>
        <v>，2794964</v>
      </c>
      <c r="I9" s="4" t="str">
        <f>VLOOKUP(A9,HOP!A:U,21,0)</f>
        <v>直采</v>
      </c>
    </row>
    <row r="10" s="4" customFormat="1" hidden="1" spans="1:9">
      <c r="A10" s="5">
        <v>21789005353</v>
      </c>
      <c r="B10" s="6">
        <v>44949</v>
      </c>
      <c r="C10" s="6">
        <v>44954</v>
      </c>
      <c r="D10" s="4">
        <v>3735</v>
      </c>
      <c r="E10" s="4" t="str">
        <f>VLOOKUP(A10,HOP!A:L,12,0)</f>
        <v>3735.00</v>
      </c>
      <c r="F10" s="4" t="str">
        <f>VLOOKUP(A10,HOP!A:C,3,0)</f>
        <v>2795696</v>
      </c>
      <c r="G10" s="4">
        <f t="shared" si="0"/>
        <v>0</v>
      </c>
      <c r="H10" s="4" t="str">
        <f t="shared" si="1"/>
        <v>，2795696</v>
      </c>
      <c r="I10" s="4" t="str">
        <f>VLOOKUP(A10,HOP!A:U,21,0)</f>
        <v>直采</v>
      </c>
    </row>
    <row r="11" s="4" customFormat="1" hidden="1" spans="1:9">
      <c r="A11" s="5">
        <v>21790977112</v>
      </c>
      <c r="B11" s="6">
        <v>44947</v>
      </c>
      <c r="C11" s="6">
        <v>44954</v>
      </c>
      <c r="D11" s="4">
        <v>21770</v>
      </c>
      <c r="E11" s="4" t="str">
        <f>VLOOKUP(A11,HOP!A:L,12,0)</f>
        <v>21770.00</v>
      </c>
      <c r="F11" s="4" t="str">
        <f>VLOOKUP(A11,HOP!A:C,3,0)</f>
        <v>2796554</v>
      </c>
      <c r="G11" s="4">
        <f t="shared" si="0"/>
        <v>0</v>
      </c>
      <c r="H11" s="4" t="str">
        <f t="shared" si="1"/>
        <v>，2796554</v>
      </c>
      <c r="I11" s="4" t="str">
        <f>VLOOKUP(A11,HOP!A:U,21,0)</f>
        <v>直采</v>
      </c>
    </row>
    <row r="12" s="4" customFormat="1" hidden="1" spans="1:9">
      <c r="A12" s="5">
        <v>21817147997</v>
      </c>
      <c r="B12" s="6">
        <v>44953</v>
      </c>
      <c r="C12" s="6">
        <v>44954</v>
      </c>
      <c r="D12" s="4">
        <v>0</v>
      </c>
      <c r="E12" s="4" t="str">
        <f>VLOOKUP(A12,HOP!A:L,12,0)</f>
        <v>959.00</v>
      </c>
      <c r="F12" s="4" t="str">
        <f>VLOOKUP(A12,HOP!A:C,3,0)</f>
        <v>2989752</v>
      </c>
      <c r="G12" s="4">
        <f t="shared" si="0"/>
        <v>-959</v>
      </c>
      <c r="H12" s="4" t="str">
        <f t="shared" si="1"/>
        <v>，2989752</v>
      </c>
      <c r="I12" s="4" t="str">
        <f>VLOOKUP(A12,HOP!A:U,21,0)</f>
        <v>直采</v>
      </c>
    </row>
    <row r="13" s="4" customFormat="1" hidden="1" spans="1:9">
      <c r="A13" s="5">
        <v>21820175493</v>
      </c>
      <c r="B13" s="6">
        <v>44953</v>
      </c>
      <c r="C13" s="6">
        <v>44954</v>
      </c>
      <c r="D13" s="4">
        <v>959</v>
      </c>
      <c r="E13" s="4" t="str">
        <f>VLOOKUP(A13,HOP!A:L,12,0)</f>
        <v>959.00</v>
      </c>
      <c r="F13" s="4" t="str">
        <f>VLOOKUP(A13,HOP!A:C,3,0)</f>
        <v>2805895</v>
      </c>
      <c r="G13" s="4">
        <f t="shared" si="0"/>
        <v>0</v>
      </c>
      <c r="H13" s="4" t="str">
        <f t="shared" si="1"/>
        <v>，2805895</v>
      </c>
      <c r="I13" s="4" t="str">
        <f>VLOOKUP(A13,HOP!A:U,21,0)</f>
        <v>直采</v>
      </c>
    </row>
    <row r="14" s="4" customFormat="1" hidden="1" spans="1:9">
      <c r="A14" s="5">
        <v>21824612036</v>
      </c>
      <c r="B14" s="6">
        <v>44950</v>
      </c>
      <c r="C14" s="6">
        <v>44954</v>
      </c>
      <c r="D14" s="4">
        <v>498</v>
      </c>
      <c r="E14" s="4" t="str">
        <f>VLOOKUP(A14,HOP!A:L,12,0)</f>
        <v>498.00</v>
      </c>
      <c r="F14" s="4" t="str">
        <f>VLOOKUP(A14,HOP!A:C,3,0)</f>
        <v>2809047</v>
      </c>
      <c r="G14" s="4">
        <f t="shared" si="0"/>
        <v>0</v>
      </c>
      <c r="H14" s="4" t="str">
        <f t="shared" si="1"/>
        <v>，2809047</v>
      </c>
      <c r="I14" s="4" t="str">
        <f>VLOOKUP(A14,HOP!A:U,21,0)</f>
        <v>直采</v>
      </c>
    </row>
    <row r="15" s="4" customFormat="1" hidden="1" spans="1:9">
      <c r="A15" s="5">
        <v>21825038898</v>
      </c>
      <c r="B15" s="6">
        <v>44951</v>
      </c>
      <c r="C15" s="6">
        <v>44954</v>
      </c>
      <c r="D15" s="4">
        <v>3390</v>
      </c>
      <c r="E15" s="4" t="str">
        <f>VLOOKUP(A15,HOP!A:L,12,0)</f>
        <v>3390.00</v>
      </c>
      <c r="F15" s="4" t="str">
        <f>VLOOKUP(A15,HOP!A:C,3,0)</f>
        <v>2809345</v>
      </c>
      <c r="G15" s="4">
        <f t="shared" si="0"/>
        <v>0</v>
      </c>
      <c r="H15" s="4" t="str">
        <f t="shared" si="1"/>
        <v>，2809345</v>
      </c>
      <c r="I15" s="4" t="str">
        <f>VLOOKUP(A15,HOP!A:U,21,0)</f>
        <v>直采</v>
      </c>
    </row>
    <row r="16" s="4" customFormat="1" hidden="1" spans="1:9">
      <c r="A16" s="5">
        <v>21828372181</v>
      </c>
      <c r="B16" s="6">
        <v>44951</v>
      </c>
      <c r="C16" s="6">
        <v>44954</v>
      </c>
      <c r="D16" s="4">
        <v>5146</v>
      </c>
      <c r="E16" s="4" t="str">
        <f>VLOOKUP(A16,HOP!A:L,12,0)</f>
        <v>5146.00</v>
      </c>
      <c r="F16" s="4" t="str">
        <f>VLOOKUP(A16,HOP!A:C,3,0)</f>
        <v>2813826</v>
      </c>
      <c r="G16" s="4">
        <f t="shared" si="0"/>
        <v>0</v>
      </c>
      <c r="H16" s="4" t="str">
        <f t="shared" si="1"/>
        <v>，2813826</v>
      </c>
      <c r="I16" s="4" t="str">
        <f>VLOOKUP(A16,HOP!A:U,21,0)</f>
        <v>直采</v>
      </c>
    </row>
    <row r="17" s="4" customFormat="1" hidden="1" spans="1:9">
      <c r="A17" s="5">
        <v>21832100681</v>
      </c>
      <c r="B17" s="6">
        <v>44952</v>
      </c>
      <c r="C17" s="6">
        <v>44954</v>
      </c>
      <c r="D17" s="4">
        <v>16000</v>
      </c>
      <c r="E17" s="4" t="str">
        <f>VLOOKUP(A17,HOP!A:L,12,0)</f>
        <v>16000.00</v>
      </c>
      <c r="F17" s="4" t="str">
        <f>VLOOKUP(A17,HOP!A:C,3,0)</f>
        <v>2818795</v>
      </c>
      <c r="G17" s="4">
        <f t="shared" si="0"/>
        <v>0</v>
      </c>
      <c r="H17" s="4" t="str">
        <f t="shared" si="1"/>
        <v>，2818795</v>
      </c>
      <c r="I17" s="4" t="str">
        <f>VLOOKUP(A17,HOP!A:U,21,0)</f>
        <v>直采</v>
      </c>
    </row>
    <row r="18" s="4" customFormat="1" hidden="1" spans="1:9">
      <c r="A18" s="5">
        <v>21832193204</v>
      </c>
      <c r="B18" s="6">
        <v>44951</v>
      </c>
      <c r="C18" s="6">
        <v>44954</v>
      </c>
      <c r="D18" s="4">
        <v>1185</v>
      </c>
      <c r="E18" s="4">
        <v>1185</v>
      </c>
      <c r="F18" s="4" t="str">
        <f>VLOOKUP(A18,HOP!A:C,3,0)</f>
        <v>2818926</v>
      </c>
      <c r="G18" s="4">
        <f t="shared" si="0"/>
        <v>0</v>
      </c>
      <c r="H18" s="4" t="str">
        <f t="shared" si="1"/>
        <v>，2818926</v>
      </c>
      <c r="I18" s="4" t="str">
        <f>VLOOKUP(A18,HOP!A:U,21,0)</f>
        <v>直采</v>
      </c>
    </row>
    <row r="19" s="4" customFormat="1" hidden="1" spans="1:9">
      <c r="A19" s="5">
        <v>21839246850</v>
      </c>
      <c r="B19" s="6">
        <v>44939</v>
      </c>
      <c r="C19" s="6">
        <v>44954</v>
      </c>
      <c r="D19" s="4">
        <v>6450</v>
      </c>
      <c r="E19" s="4" t="str">
        <f>VLOOKUP(A19,HOP!A:L,12,0)</f>
        <v>6450.00</v>
      </c>
      <c r="F19" s="4" t="str">
        <f>VLOOKUP(A19,HOP!A:C,3,0)</f>
        <v>2822424</v>
      </c>
      <c r="G19" s="4">
        <f t="shared" si="0"/>
        <v>0</v>
      </c>
      <c r="H19" s="4" t="str">
        <f t="shared" si="1"/>
        <v>，2822424</v>
      </c>
      <c r="I19" s="4" t="str">
        <f>VLOOKUP(A19,HOP!A:U,21,0)</f>
        <v>直采</v>
      </c>
    </row>
    <row r="20" s="4" customFormat="1" hidden="1" spans="1:9">
      <c r="A20" s="5">
        <v>21845757198</v>
      </c>
      <c r="B20" s="6">
        <v>44950</v>
      </c>
      <c r="C20" s="6">
        <v>44954</v>
      </c>
      <c r="D20" s="4">
        <v>1616</v>
      </c>
      <c r="E20" s="4" t="str">
        <f>VLOOKUP(A20,HOP!A:L,12,0)</f>
        <v>1616.00</v>
      </c>
      <c r="F20" s="4" t="str">
        <f>VLOOKUP(A20,HOP!A:C,3,0)</f>
        <v>2831741</v>
      </c>
      <c r="G20" s="4">
        <f t="shared" si="0"/>
        <v>0</v>
      </c>
      <c r="H20" s="4" t="str">
        <f t="shared" si="1"/>
        <v>，2831741</v>
      </c>
      <c r="I20" s="4" t="str">
        <f>VLOOKUP(A20,HOP!A:U,21,0)</f>
        <v>直采</v>
      </c>
    </row>
    <row r="21" s="4" customFormat="1" hidden="1" spans="1:9">
      <c r="A21" s="5">
        <v>21853846003</v>
      </c>
      <c r="B21" s="6">
        <v>44951</v>
      </c>
      <c r="C21" s="6">
        <v>44954</v>
      </c>
      <c r="D21" s="4">
        <v>3903</v>
      </c>
      <c r="E21" s="4" t="str">
        <f>VLOOKUP(A21,HOP!A:L,12,0)</f>
        <v>3903.00</v>
      </c>
      <c r="F21" s="4" t="str">
        <f>VLOOKUP(A21,HOP!A:C,3,0)</f>
        <v>2846322</v>
      </c>
      <c r="G21" s="4">
        <f t="shared" si="0"/>
        <v>0</v>
      </c>
      <c r="H21" s="4" t="str">
        <f t="shared" si="1"/>
        <v>，2846322</v>
      </c>
      <c r="I21" s="4" t="str">
        <f>VLOOKUP(A21,HOP!A:U,21,0)</f>
        <v>直采</v>
      </c>
    </row>
    <row r="22" s="4" customFormat="1" hidden="1" spans="1:9">
      <c r="A22" s="5">
        <v>21857129116</v>
      </c>
      <c r="B22" s="6">
        <v>44953</v>
      </c>
      <c r="C22" s="6">
        <v>44954</v>
      </c>
      <c r="D22" s="4">
        <v>353</v>
      </c>
      <c r="E22" s="4" t="str">
        <f>VLOOKUP(A22,HOP!A:L,12,0)</f>
        <v>353.00</v>
      </c>
      <c r="F22" s="4" t="str">
        <f>VLOOKUP(A22,HOP!A:C,3,0)</f>
        <v>2852095</v>
      </c>
      <c r="G22" s="4">
        <f t="shared" si="0"/>
        <v>0</v>
      </c>
      <c r="H22" s="4" t="str">
        <f t="shared" si="1"/>
        <v>，2852095</v>
      </c>
      <c r="I22" s="4" t="str">
        <f>VLOOKUP(A22,HOP!A:U,21,0)</f>
        <v>直采</v>
      </c>
    </row>
    <row r="23" s="4" customFormat="1" hidden="1" spans="1:9">
      <c r="A23" s="5">
        <v>21876155567</v>
      </c>
      <c r="B23" s="6">
        <v>44952</v>
      </c>
      <c r="C23" s="6">
        <v>44954</v>
      </c>
      <c r="D23" s="4">
        <v>3266</v>
      </c>
      <c r="E23" s="4" t="str">
        <f>VLOOKUP(A23,HOP!A:L,12,0)</f>
        <v>3266.00</v>
      </c>
      <c r="F23" s="4" t="str">
        <f>VLOOKUP(A23,HOP!A:C,3,0)</f>
        <v>2861562</v>
      </c>
      <c r="G23" s="4">
        <f t="shared" si="0"/>
        <v>0</v>
      </c>
      <c r="H23" s="4" t="str">
        <f t="shared" si="1"/>
        <v>，2861562</v>
      </c>
      <c r="I23" s="4" t="str">
        <f>VLOOKUP(A23,HOP!A:U,21,0)</f>
        <v>直采</v>
      </c>
    </row>
    <row r="24" s="4" customFormat="1" hidden="1" spans="1:9">
      <c r="A24" s="5">
        <v>21900548343</v>
      </c>
      <c r="B24" s="6">
        <v>44950</v>
      </c>
      <c r="C24" s="6">
        <v>44954</v>
      </c>
      <c r="D24" s="4">
        <v>6432</v>
      </c>
      <c r="E24" s="4" t="str">
        <f>VLOOKUP(A24,HOP!A:L,12,0)</f>
        <v>6432.00</v>
      </c>
      <c r="F24" s="4" t="str">
        <f>VLOOKUP(A24,HOP!A:C,3,0)</f>
        <v>2868398</v>
      </c>
      <c r="G24" s="4">
        <f t="shared" si="0"/>
        <v>0</v>
      </c>
      <c r="H24" s="4" t="str">
        <f t="shared" si="1"/>
        <v>，2868398</v>
      </c>
      <c r="I24" s="4" t="str">
        <f>VLOOKUP(A24,HOP!A:U,21,0)</f>
        <v>直采</v>
      </c>
    </row>
    <row r="25" s="4" customFormat="1" hidden="1" spans="1:9">
      <c r="A25" s="5">
        <v>999221911498828</v>
      </c>
      <c r="B25" s="6">
        <v>44950</v>
      </c>
      <c r="C25" s="6">
        <v>44954</v>
      </c>
      <c r="D25" s="4">
        <v>26620</v>
      </c>
      <c r="E25" s="4" t="str">
        <f>VLOOKUP(A25,HOP!A:L,12,0)</f>
        <v>26620.00</v>
      </c>
      <c r="F25" s="4" t="str">
        <f>VLOOKUP(A25,HOP!A:C,3,0)</f>
        <v>2871615</v>
      </c>
      <c r="G25" s="4">
        <f t="shared" si="0"/>
        <v>0</v>
      </c>
      <c r="H25" s="4" t="str">
        <f t="shared" si="1"/>
        <v>，2871615</v>
      </c>
      <c r="I25" s="4" t="str">
        <f>VLOOKUP(A25,HOP!A:U,21,0)</f>
        <v>直采</v>
      </c>
    </row>
    <row r="26" s="4" customFormat="1" hidden="1" spans="1:9">
      <c r="A26" s="5">
        <v>999221911530514</v>
      </c>
      <c r="B26" s="6">
        <v>44952</v>
      </c>
      <c r="C26" s="6">
        <v>44954</v>
      </c>
      <c r="D26" s="4">
        <v>1036</v>
      </c>
      <c r="E26" s="4" t="str">
        <f>VLOOKUP(A26,HOP!A:L,12,0)</f>
        <v>1036.00</v>
      </c>
      <c r="F26" s="4" t="str">
        <f>VLOOKUP(A26,HOP!A:C,3,0)</f>
        <v>2871637</v>
      </c>
      <c r="G26" s="4">
        <f t="shared" si="0"/>
        <v>0</v>
      </c>
      <c r="H26" s="4" t="str">
        <f t="shared" si="1"/>
        <v>，2871637</v>
      </c>
      <c r="I26" s="4" t="str">
        <f>VLOOKUP(A26,HOP!A:U,21,0)</f>
        <v>直采</v>
      </c>
    </row>
    <row r="27" s="4" customFormat="1" hidden="1" spans="1:9">
      <c r="A27" s="5">
        <v>999221929106930</v>
      </c>
      <c r="B27" s="6">
        <v>44952</v>
      </c>
      <c r="C27" s="6">
        <v>44954</v>
      </c>
      <c r="D27" s="4">
        <v>13240</v>
      </c>
      <c r="E27" s="4" t="str">
        <f>VLOOKUP(A27,HOP!A:L,12,0)</f>
        <v>13240.00</v>
      </c>
      <c r="F27" s="4" t="str">
        <f>VLOOKUP(A27,HOP!A:C,3,0)</f>
        <v>2876066</v>
      </c>
      <c r="G27" s="4">
        <f t="shared" si="0"/>
        <v>0</v>
      </c>
      <c r="H27" s="4" t="str">
        <f t="shared" si="1"/>
        <v>，2876066</v>
      </c>
      <c r="I27" s="4" t="str">
        <f>VLOOKUP(A27,HOP!A:U,21,0)</f>
        <v>直采</v>
      </c>
    </row>
    <row r="28" s="4" customFormat="1" hidden="1" spans="1:9">
      <c r="A28" s="5">
        <v>999221933879993</v>
      </c>
      <c r="B28" s="6">
        <v>44952</v>
      </c>
      <c r="C28" s="6">
        <v>44954</v>
      </c>
      <c r="D28" s="4">
        <v>3992</v>
      </c>
      <c r="E28" s="4" t="str">
        <f>VLOOKUP(A28,HOP!A:L,12,0)</f>
        <v>3992.00</v>
      </c>
      <c r="F28" s="4" t="str">
        <f>VLOOKUP(A28,HOP!A:C,3,0)</f>
        <v>2877452</v>
      </c>
      <c r="G28" s="4">
        <f t="shared" si="0"/>
        <v>0</v>
      </c>
      <c r="H28" s="4" t="str">
        <f t="shared" si="1"/>
        <v>，2877452</v>
      </c>
      <c r="I28" s="4" t="str">
        <f>VLOOKUP(A28,HOP!A:U,21,0)</f>
        <v>直采</v>
      </c>
    </row>
    <row r="29" s="4" customFormat="1" hidden="1" spans="1:9">
      <c r="A29" s="5">
        <v>999221937989578</v>
      </c>
      <c r="B29" s="6">
        <v>44953</v>
      </c>
      <c r="C29" s="6">
        <v>44954</v>
      </c>
      <c r="D29" s="4">
        <v>868</v>
      </c>
      <c r="E29" s="4" t="str">
        <f>VLOOKUP(A29,HOP!A:L,12,0)</f>
        <v>868.00</v>
      </c>
      <c r="F29" s="4" t="str">
        <f>VLOOKUP(A29,HOP!A:C,3,0)</f>
        <v>2878740</v>
      </c>
      <c r="G29" s="4">
        <f t="shared" si="0"/>
        <v>0</v>
      </c>
      <c r="H29" s="4" t="str">
        <f t="shared" si="1"/>
        <v>，2878740</v>
      </c>
      <c r="I29" s="4" t="str">
        <f>VLOOKUP(A29,HOP!A:U,21,0)</f>
        <v>直采</v>
      </c>
    </row>
    <row r="30" s="4" customFormat="1" hidden="1" spans="1:9">
      <c r="A30" s="5">
        <v>999221945970643</v>
      </c>
      <c r="B30" s="6">
        <v>44950</v>
      </c>
      <c r="C30" s="6">
        <v>44954</v>
      </c>
      <c r="D30" s="4">
        <v>952</v>
      </c>
      <c r="E30" s="4" t="str">
        <f>VLOOKUP(A30,HOP!A:L,12,0)</f>
        <v>952.00</v>
      </c>
      <c r="F30" s="4" t="str">
        <f>VLOOKUP(A30,HOP!A:C,3,0)</f>
        <v>2881801</v>
      </c>
      <c r="G30" s="4">
        <f t="shared" si="0"/>
        <v>0</v>
      </c>
      <c r="H30" s="4" t="str">
        <f t="shared" si="1"/>
        <v>，2881801</v>
      </c>
      <c r="I30" s="4" t="str">
        <f>VLOOKUP(A30,HOP!A:U,21,0)</f>
        <v>直采</v>
      </c>
    </row>
    <row r="31" s="4" customFormat="1" hidden="1" spans="1:9">
      <c r="A31" s="5">
        <v>999221959519082</v>
      </c>
      <c r="B31" s="6">
        <v>44950</v>
      </c>
      <c r="C31" s="6">
        <v>44954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999221959518992</v>
      </c>
      <c r="B32" s="6">
        <v>44950</v>
      </c>
      <c r="C32" s="6">
        <v>44954</v>
      </c>
      <c r="D32" s="4">
        <v>4800</v>
      </c>
      <c r="E32" s="4" t="str">
        <f>VLOOKUP(A32,HOP!A:L,12,0)</f>
        <v>4800.00</v>
      </c>
      <c r="F32" s="4" t="str">
        <f>VLOOKUP(A32,HOP!A:C,3,0)</f>
        <v>2885947</v>
      </c>
      <c r="G32" s="4">
        <f t="shared" si="0"/>
        <v>0</v>
      </c>
      <c r="H32" s="4" t="str">
        <f t="shared" si="1"/>
        <v>，2885947</v>
      </c>
      <c r="I32" s="4" t="str">
        <f>VLOOKUP(A32,HOP!A:U,21,0)</f>
        <v>直连</v>
      </c>
    </row>
    <row r="33" s="4" customFormat="1" hidden="1" spans="1:9">
      <c r="A33" s="5">
        <v>999221969643195</v>
      </c>
      <c r="B33" s="6">
        <v>44952</v>
      </c>
      <c r="C33" s="6">
        <v>44954</v>
      </c>
      <c r="D33" s="4">
        <v>520</v>
      </c>
      <c r="E33" s="4" t="str">
        <f>VLOOKUP(A33,HOP!A:L,12,0)</f>
        <v>520.00</v>
      </c>
      <c r="F33" s="4" t="str">
        <f>VLOOKUP(A33,HOP!A:C,3,0)</f>
        <v>2889835</v>
      </c>
      <c r="G33" s="4">
        <f t="shared" si="0"/>
        <v>0</v>
      </c>
      <c r="H33" s="4" t="str">
        <f t="shared" si="1"/>
        <v>，2889835</v>
      </c>
      <c r="I33" s="4" t="str">
        <f>VLOOKUP(A33,HOP!A:U,21,0)</f>
        <v>直采</v>
      </c>
    </row>
    <row r="34" s="4" customFormat="1" hidden="1" spans="1:9">
      <c r="A34" s="5">
        <v>999221976776456</v>
      </c>
      <c r="B34" s="6">
        <v>44949</v>
      </c>
      <c r="C34" s="6">
        <v>44954</v>
      </c>
      <c r="D34" s="4">
        <v>2150</v>
      </c>
      <c r="E34" s="4" t="str">
        <f>VLOOKUP(A34,HOP!A:L,12,0)</f>
        <v>2150.00</v>
      </c>
      <c r="F34" s="4" t="str">
        <f>VLOOKUP(A34,HOP!A:C,3,0)</f>
        <v>2892784</v>
      </c>
      <c r="G34" s="4">
        <f t="shared" si="0"/>
        <v>0</v>
      </c>
      <c r="H34" s="4" t="str">
        <f t="shared" si="1"/>
        <v>，2892784</v>
      </c>
      <c r="I34" s="4" t="str">
        <f>VLOOKUP(A34,HOP!A:U,21,0)</f>
        <v>直采</v>
      </c>
    </row>
    <row r="35" s="4" customFormat="1" hidden="1" spans="1:9">
      <c r="A35" s="5">
        <v>999221996255835</v>
      </c>
      <c r="B35" s="6">
        <v>44948</v>
      </c>
      <c r="C35" s="6">
        <v>44954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999221998715470</v>
      </c>
      <c r="B36" s="6">
        <v>44952</v>
      </c>
      <c r="C36" s="6">
        <v>44954</v>
      </c>
      <c r="D36" s="4">
        <v>1248</v>
      </c>
      <c r="E36" s="4" t="str">
        <f>VLOOKUP(A36,HOP!A:L,12,0)</f>
        <v>1248.00</v>
      </c>
      <c r="F36" s="4" t="str">
        <f>VLOOKUP(A36,HOP!A:C,3,0)</f>
        <v>2899439</v>
      </c>
      <c r="G36" s="4">
        <f t="shared" si="2"/>
        <v>0</v>
      </c>
      <c r="H36" s="4" t="str">
        <f t="shared" si="3"/>
        <v>，2899439</v>
      </c>
      <c r="I36" s="4" t="str">
        <f>VLOOKUP(A36,HOP!A:U,21,0)</f>
        <v>直采</v>
      </c>
    </row>
    <row r="37" s="4" customFormat="1" hidden="1" spans="1:9">
      <c r="A37" s="5">
        <v>999222010722354</v>
      </c>
      <c r="B37" s="6">
        <v>44953</v>
      </c>
      <c r="C37" s="6">
        <v>44954</v>
      </c>
      <c r="D37" s="4">
        <v>864</v>
      </c>
      <c r="E37" s="4" t="str">
        <f>VLOOKUP(A37,HOP!A:L,12,0)</f>
        <v>864.00</v>
      </c>
      <c r="F37" s="4" t="str">
        <f>VLOOKUP(A37,HOP!A:C,3,0)</f>
        <v>2903479</v>
      </c>
      <c r="G37" s="4">
        <f t="shared" si="2"/>
        <v>0</v>
      </c>
      <c r="H37" s="4" t="str">
        <f t="shared" si="3"/>
        <v>，2903479</v>
      </c>
      <c r="I37" s="4" t="str">
        <f>VLOOKUP(A37,HOP!A:U,21,0)</f>
        <v>直采</v>
      </c>
    </row>
    <row r="38" s="4" customFormat="1" hidden="1" spans="1:9">
      <c r="A38" s="5">
        <v>999222016725723</v>
      </c>
      <c r="B38" s="6">
        <v>44952</v>
      </c>
      <c r="C38" s="6">
        <v>44954</v>
      </c>
      <c r="D38" s="4">
        <v>3132</v>
      </c>
      <c r="E38" s="4" t="str">
        <f>VLOOKUP(A38,HOP!A:L,12,0)</f>
        <v>3132.00</v>
      </c>
      <c r="F38" s="4" t="str">
        <f>VLOOKUP(A38,HOP!A:C,3,0)</f>
        <v>2905344</v>
      </c>
      <c r="G38" s="4">
        <f t="shared" si="2"/>
        <v>0</v>
      </c>
      <c r="H38" s="4" t="str">
        <f t="shared" si="3"/>
        <v>，2905344</v>
      </c>
      <c r="I38" s="4" t="str">
        <f>VLOOKUP(A38,HOP!A:U,21,0)</f>
        <v>直采</v>
      </c>
    </row>
    <row r="39" s="4" customFormat="1" hidden="1" spans="1:9">
      <c r="A39" s="5">
        <v>999222021888121</v>
      </c>
      <c r="B39" s="6">
        <v>44951</v>
      </c>
      <c r="C39" s="6">
        <v>44954</v>
      </c>
      <c r="D39" s="4">
        <v>3582</v>
      </c>
      <c r="E39" s="4" t="str">
        <f>VLOOKUP(A39,HOP!A:L,12,0)</f>
        <v>3582.00</v>
      </c>
      <c r="F39" s="4" t="str">
        <f>VLOOKUP(A39,HOP!A:C,3,0)</f>
        <v>2906801</v>
      </c>
      <c r="G39" s="4">
        <f t="shared" si="2"/>
        <v>0</v>
      </c>
      <c r="H39" s="4" t="str">
        <f t="shared" si="3"/>
        <v>，2906801</v>
      </c>
      <c r="I39" s="4" t="str">
        <f>VLOOKUP(A39,HOP!A:U,21,0)</f>
        <v>直采</v>
      </c>
    </row>
    <row r="40" s="4" customFormat="1" hidden="1" spans="1:9">
      <c r="A40" s="5">
        <v>999222036599647</v>
      </c>
      <c r="B40" s="6">
        <v>44952</v>
      </c>
      <c r="C40" s="6">
        <v>44954</v>
      </c>
      <c r="D40" s="4">
        <v>4000</v>
      </c>
      <c r="E40" s="4" t="str">
        <f>VLOOKUP(A40,HOP!A:L,12,0)</f>
        <v>4000.00</v>
      </c>
      <c r="F40" s="4" t="str">
        <f>VLOOKUP(A40,HOP!A:C,3,0)</f>
        <v>2912204</v>
      </c>
      <c r="G40" s="4">
        <f t="shared" si="2"/>
        <v>0</v>
      </c>
      <c r="H40" s="4" t="str">
        <f t="shared" si="3"/>
        <v>，2912204</v>
      </c>
      <c r="I40" s="4" t="str">
        <f>VLOOKUP(A40,HOP!A:U,21,0)</f>
        <v>直采</v>
      </c>
    </row>
    <row r="41" s="4" customFormat="1" hidden="1" spans="1:9">
      <c r="A41" s="5">
        <v>999222040905425</v>
      </c>
      <c r="B41" s="6">
        <v>44952</v>
      </c>
      <c r="C41" s="6">
        <v>44954</v>
      </c>
      <c r="D41" s="4">
        <v>2272</v>
      </c>
      <c r="E41" s="4" t="str">
        <f>VLOOKUP(A41,HOP!A:L,12,0)</f>
        <v>2272.00</v>
      </c>
      <c r="F41" s="4" t="str">
        <f>VLOOKUP(A41,HOP!A:C,3,0)</f>
        <v>2913105</v>
      </c>
      <c r="G41" s="4">
        <f t="shared" si="2"/>
        <v>0</v>
      </c>
      <c r="H41" s="4" t="str">
        <f t="shared" si="3"/>
        <v>，2913105</v>
      </c>
      <c r="I41" s="4" t="str">
        <f>VLOOKUP(A41,HOP!A:U,21,0)</f>
        <v>直采</v>
      </c>
    </row>
    <row r="42" s="4" customFormat="1" hidden="1" spans="1:9">
      <c r="A42" s="5">
        <v>999222062356614</v>
      </c>
      <c r="B42" s="6">
        <v>44953</v>
      </c>
      <c r="C42" s="6">
        <v>44954</v>
      </c>
      <c r="D42" s="4">
        <v>690</v>
      </c>
      <c r="E42" s="4" t="str">
        <f>VLOOKUP(A42,HOP!A:L,12,0)</f>
        <v>690.00</v>
      </c>
      <c r="F42" s="4" t="str">
        <f>VLOOKUP(A42,HOP!A:C,3,0)</f>
        <v>2916843</v>
      </c>
      <c r="G42" s="4">
        <f t="shared" si="2"/>
        <v>0</v>
      </c>
      <c r="H42" s="4" t="str">
        <f t="shared" si="3"/>
        <v>，2916843</v>
      </c>
      <c r="I42" s="4" t="str">
        <f>VLOOKUP(A42,HOP!A:U,21,0)</f>
        <v>直采</v>
      </c>
    </row>
    <row r="43" s="4" customFormat="1" hidden="1" spans="1:9">
      <c r="A43" s="5">
        <v>999222076562903</v>
      </c>
      <c r="B43" s="6">
        <v>44950</v>
      </c>
      <c r="C43" s="6">
        <v>44954</v>
      </c>
      <c r="D43" s="4">
        <v>8395</v>
      </c>
      <c r="E43" s="4" t="str">
        <f>VLOOKUP(A43,HOP!A:L,12,0)</f>
        <v>8395.00</v>
      </c>
      <c r="F43" s="4" t="str">
        <f>VLOOKUP(A43,HOP!A:C,3,0)</f>
        <v>2920257</v>
      </c>
      <c r="G43" s="4">
        <f t="shared" si="2"/>
        <v>0</v>
      </c>
      <c r="H43" s="4" t="str">
        <f t="shared" si="3"/>
        <v>，2920257</v>
      </c>
      <c r="I43" s="4" t="str">
        <f>VLOOKUP(A43,HOP!A:U,21,0)</f>
        <v>直采</v>
      </c>
    </row>
    <row r="44" s="4" customFormat="1" hidden="1" spans="1:9">
      <c r="A44" s="5">
        <v>21841219569</v>
      </c>
      <c r="B44" s="6">
        <v>44952</v>
      </c>
      <c r="C44" s="6">
        <v>44954</v>
      </c>
      <c r="D44" s="4">
        <v>1330</v>
      </c>
      <c r="E44" s="4" t="str">
        <f>VLOOKUP(A44,HOP!A:L,12,0)</f>
        <v>1330.00</v>
      </c>
      <c r="F44" s="4" t="str">
        <f>VLOOKUP(A44,HOP!A:C,3,0)</f>
        <v>2824466</v>
      </c>
      <c r="G44" s="4">
        <f t="shared" si="2"/>
        <v>0</v>
      </c>
      <c r="H44" s="4" t="str">
        <f t="shared" si="3"/>
        <v>，2824466</v>
      </c>
      <c r="I44" s="4" t="str">
        <f>VLOOKUP(A44,HOP!A:U,21,0)</f>
        <v>直采</v>
      </c>
    </row>
    <row r="45" s="4" customFormat="1" hidden="1" spans="1:9">
      <c r="A45" s="5">
        <v>999222087222429</v>
      </c>
      <c r="B45" s="6">
        <v>44953</v>
      </c>
      <c r="C45" s="6">
        <v>44954</v>
      </c>
      <c r="D45" s="4">
        <v>6341</v>
      </c>
      <c r="E45" s="4" t="str">
        <f>VLOOKUP(A45,HOP!A:L,12,0)</f>
        <v>6341.00</v>
      </c>
      <c r="F45" s="4" t="str">
        <f>VLOOKUP(A45,HOP!A:C,3,0)</f>
        <v>2922920</v>
      </c>
      <c r="G45" s="4">
        <f t="shared" si="2"/>
        <v>0</v>
      </c>
      <c r="H45" s="4" t="str">
        <f t="shared" si="3"/>
        <v>，2922920</v>
      </c>
      <c r="I45" s="4" t="str">
        <f>VLOOKUP(A45,HOP!A:U,21,0)</f>
        <v>直采</v>
      </c>
    </row>
    <row r="46" s="4" customFormat="1" hidden="1" spans="1:9">
      <c r="A46" s="5">
        <v>999222092596878</v>
      </c>
      <c r="B46" s="6">
        <v>44952</v>
      </c>
      <c r="C46" s="6">
        <v>44954</v>
      </c>
      <c r="D46" s="4">
        <v>3088</v>
      </c>
      <c r="E46" s="4" t="str">
        <f>VLOOKUP(A46,HOP!A:L,12,0)</f>
        <v>3088.00</v>
      </c>
      <c r="F46" s="4" t="str">
        <f>VLOOKUP(A46,HOP!A:C,3,0)</f>
        <v>2924105</v>
      </c>
      <c r="G46" s="4">
        <f t="shared" si="2"/>
        <v>0</v>
      </c>
      <c r="H46" s="4" t="str">
        <f t="shared" si="3"/>
        <v>，2924105</v>
      </c>
      <c r="I46" s="4" t="str">
        <f>VLOOKUP(A46,HOP!A:U,21,0)</f>
        <v>直采</v>
      </c>
    </row>
    <row r="47" s="4" customFormat="1" hidden="1" spans="1:9">
      <c r="A47" s="5">
        <v>999222111227365</v>
      </c>
      <c r="B47" s="6">
        <v>44952</v>
      </c>
      <c r="C47" s="6">
        <v>44954</v>
      </c>
      <c r="D47" s="4">
        <v>1520</v>
      </c>
      <c r="E47" s="4" t="str">
        <f>VLOOKUP(A47,HOP!A:L,12,0)</f>
        <v>1520.00</v>
      </c>
      <c r="F47" s="4" t="str">
        <f>VLOOKUP(A47,HOP!A:C,3,0)</f>
        <v>2929073</v>
      </c>
      <c r="G47" s="4">
        <f t="shared" si="2"/>
        <v>0</v>
      </c>
      <c r="H47" s="4" t="str">
        <f t="shared" si="3"/>
        <v>，2929073</v>
      </c>
      <c r="I47" s="4" t="str">
        <f>VLOOKUP(A47,HOP!A:U,21,0)</f>
        <v>直采</v>
      </c>
    </row>
    <row r="48" s="4" customFormat="1" hidden="1" spans="1:9">
      <c r="A48" s="5">
        <v>22120031843</v>
      </c>
      <c r="B48" s="6">
        <v>44951</v>
      </c>
      <c r="C48" s="6">
        <v>44954</v>
      </c>
      <c r="D48" s="4">
        <v>510</v>
      </c>
      <c r="E48" s="4" t="str">
        <f>VLOOKUP(A48,HOP!A:L,12,0)</f>
        <v>510.00</v>
      </c>
      <c r="F48" s="4" t="str">
        <f>VLOOKUP(A48,HOP!A:C,3,0)</f>
        <v>2931394</v>
      </c>
      <c r="G48" s="4">
        <f t="shared" si="2"/>
        <v>0</v>
      </c>
      <c r="H48" s="4" t="str">
        <f t="shared" si="3"/>
        <v>，2931394</v>
      </c>
      <c r="I48" s="4" t="str">
        <f>VLOOKUP(A48,HOP!A:U,21,0)</f>
        <v>直采</v>
      </c>
    </row>
    <row r="49" s="4" customFormat="1" hidden="1" spans="1:9">
      <c r="A49" s="5">
        <v>999222123928239</v>
      </c>
      <c r="B49" s="6">
        <v>44948</v>
      </c>
      <c r="C49" s="6">
        <v>44954</v>
      </c>
      <c r="D49" s="4">
        <v>7172</v>
      </c>
      <c r="E49" s="4" t="str">
        <f>VLOOKUP(A49,HOP!A:L,12,0)</f>
        <v>7172.00</v>
      </c>
      <c r="F49" s="4" t="str">
        <f>VLOOKUP(A49,HOP!A:C,3,0)</f>
        <v>2931956</v>
      </c>
      <c r="G49" s="4">
        <f t="shared" si="2"/>
        <v>0</v>
      </c>
      <c r="H49" s="4" t="str">
        <f t="shared" si="3"/>
        <v>，2931956</v>
      </c>
      <c r="I49" s="4" t="str">
        <f>VLOOKUP(A49,HOP!A:U,21,0)</f>
        <v>直采</v>
      </c>
    </row>
    <row r="50" s="4" customFormat="1" hidden="1" spans="1:9">
      <c r="A50" s="5">
        <v>999222131784765</v>
      </c>
      <c r="B50" s="6">
        <v>44953</v>
      </c>
      <c r="C50" s="6">
        <v>44954</v>
      </c>
      <c r="D50" s="4">
        <v>593</v>
      </c>
      <c r="E50" s="4" t="str">
        <f>VLOOKUP(A50,HOP!A:L,12,0)</f>
        <v>593.00</v>
      </c>
      <c r="F50" s="4" t="str">
        <f>VLOOKUP(A50,HOP!A:C,3,0)</f>
        <v>2934191</v>
      </c>
      <c r="G50" s="4">
        <f t="shared" si="2"/>
        <v>0</v>
      </c>
      <c r="H50" s="4" t="str">
        <f t="shared" si="3"/>
        <v>，2934191</v>
      </c>
      <c r="I50" s="4" t="str">
        <f>VLOOKUP(A50,HOP!A:U,21,0)</f>
        <v>直采</v>
      </c>
    </row>
    <row r="51" s="4" customFormat="1" hidden="1" spans="1:9">
      <c r="A51" s="5">
        <v>999222134681836</v>
      </c>
      <c r="B51" s="6">
        <v>44953</v>
      </c>
      <c r="C51" s="6">
        <v>44954</v>
      </c>
      <c r="D51" s="4">
        <v>590</v>
      </c>
      <c r="E51" s="4" t="str">
        <f>VLOOKUP(A51,HOP!A:L,12,0)</f>
        <v>590.00</v>
      </c>
      <c r="F51" s="4" t="str">
        <f>VLOOKUP(A51,HOP!A:C,3,0)</f>
        <v>2934624</v>
      </c>
      <c r="G51" s="4">
        <f t="shared" si="2"/>
        <v>0</v>
      </c>
      <c r="H51" s="4" t="str">
        <f t="shared" si="3"/>
        <v>，2934624</v>
      </c>
      <c r="I51" s="4" t="str">
        <f>VLOOKUP(A51,HOP!A:U,21,0)</f>
        <v>直采</v>
      </c>
    </row>
    <row r="52" s="4" customFormat="1" hidden="1" spans="1:9">
      <c r="A52" s="5">
        <v>999222138821503</v>
      </c>
      <c r="B52" s="6">
        <v>44952</v>
      </c>
      <c r="C52" s="6">
        <v>44954</v>
      </c>
      <c r="D52" s="4">
        <v>26000</v>
      </c>
      <c r="E52" s="4" t="str">
        <f>VLOOKUP(A52,HOP!A:L,12,0)</f>
        <v>26000.00</v>
      </c>
      <c r="F52" s="4" t="str">
        <f>VLOOKUP(A52,HOP!A:C,3,0)</f>
        <v>2935822</v>
      </c>
      <c r="G52" s="4">
        <f t="shared" si="2"/>
        <v>0</v>
      </c>
      <c r="H52" s="4" t="str">
        <f t="shared" si="3"/>
        <v>，2935822</v>
      </c>
      <c r="I52" s="4" t="str">
        <f>VLOOKUP(A52,HOP!A:U,21,0)</f>
        <v>直采</v>
      </c>
    </row>
    <row r="53" s="4" customFormat="1" hidden="1" spans="1:9">
      <c r="A53" s="5">
        <v>999222139691352</v>
      </c>
      <c r="B53" s="6">
        <v>44952</v>
      </c>
      <c r="C53" s="6">
        <v>44954</v>
      </c>
      <c r="D53" s="4">
        <v>614</v>
      </c>
      <c r="E53" s="4" t="str">
        <f>VLOOKUP(A53,HOP!A:L,12,0)</f>
        <v>614.00</v>
      </c>
      <c r="F53" s="4" t="str">
        <f>VLOOKUP(A53,HOP!A:C,3,0)</f>
        <v>2936236</v>
      </c>
      <c r="G53" s="4">
        <f t="shared" si="2"/>
        <v>0</v>
      </c>
      <c r="H53" s="4" t="str">
        <f t="shared" si="3"/>
        <v>，2936236</v>
      </c>
      <c r="I53" s="4" t="str">
        <f>VLOOKUP(A53,HOP!A:U,21,0)</f>
        <v>直采</v>
      </c>
    </row>
    <row r="54" s="4" customFormat="1" hidden="1" spans="1:9">
      <c r="A54" s="5">
        <v>999222147769618</v>
      </c>
      <c r="B54" s="6">
        <v>44949</v>
      </c>
      <c r="C54" s="6">
        <v>44954</v>
      </c>
      <c r="D54" s="4">
        <v>850</v>
      </c>
      <c r="E54" s="4" t="str">
        <f>VLOOKUP(A54,HOP!A:L,12,0)</f>
        <v>850.00</v>
      </c>
      <c r="F54" s="4" t="str">
        <f>VLOOKUP(A54,HOP!A:C,3,0)</f>
        <v>2937920</v>
      </c>
      <c r="G54" s="4">
        <f t="shared" si="2"/>
        <v>0</v>
      </c>
      <c r="H54" s="4" t="str">
        <f t="shared" si="3"/>
        <v>，2937920</v>
      </c>
      <c r="I54" s="4" t="str">
        <f>VLOOKUP(A54,HOP!A:U,21,0)</f>
        <v>直采</v>
      </c>
    </row>
    <row r="55" s="4" customFormat="1" hidden="1" spans="1:9">
      <c r="A55" s="5">
        <v>999222148400301</v>
      </c>
      <c r="B55" s="6">
        <v>44951</v>
      </c>
      <c r="C55" s="6">
        <v>44954</v>
      </c>
      <c r="D55" s="4">
        <v>756</v>
      </c>
      <c r="E55" s="4" t="str">
        <f>VLOOKUP(A55,HOP!A:L,12,0)</f>
        <v>756.00</v>
      </c>
      <c r="F55" s="4" t="str">
        <f>VLOOKUP(A55,HOP!A:C,3,0)</f>
        <v>2938040</v>
      </c>
      <c r="G55" s="4">
        <f t="shared" si="2"/>
        <v>0</v>
      </c>
      <c r="H55" s="4" t="str">
        <f t="shared" si="3"/>
        <v>，2938040</v>
      </c>
      <c r="I55" s="4" t="str">
        <f>VLOOKUP(A55,HOP!A:U,21,0)</f>
        <v>直采</v>
      </c>
    </row>
    <row r="56" s="4" customFormat="1" hidden="1" spans="1:9">
      <c r="A56" s="5">
        <v>999222151112151</v>
      </c>
      <c r="B56" s="6">
        <v>44953</v>
      </c>
      <c r="C56" s="6">
        <v>44954</v>
      </c>
      <c r="D56" s="4">
        <v>188</v>
      </c>
      <c r="E56" s="4" t="str">
        <f>VLOOKUP(A56,HOP!A:L,12,0)</f>
        <v>188.00</v>
      </c>
      <c r="F56" s="4" t="str">
        <f>VLOOKUP(A56,HOP!A:C,3,0)</f>
        <v>2938994</v>
      </c>
      <c r="G56" s="4">
        <f t="shared" si="2"/>
        <v>0</v>
      </c>
      <c r="H56" s="4" t="str">
        <f t="shared" si="3"/>
        <v>，2938994</v>
      </c>
      <c r="I56" s="4" t="str">
        <f>VLOOKUP(A56,HOP!A:U,21,0)</f>
        <v>直采</v>
      </c>
    </row>
    <row r="57" s="4" customFormat="1" hidden="1" spans="1:9">
      <c r="A57" s="5">
        <v>999222156954278</v>
      </c>
      <c r="B57" s="6">
        <v>44952</v>
      </c>
      <c r="C57" s="6">
        <v>44954</v>
      </c>
      <c r="D57" s="4">
        <v>3176</v>
      </c>
      <c r="E57" s="4" t="str">
        <f>VLOOKUP(A57,HOP!A:L,12,0)</f>
        <v>3176.00</v>
      </c>
      <c r="F57" s="4" t="str">
        <f>VLOOKUP(A57,HOP!A:C,3,0)</f>
        <v>2940610</v>
      </c>
      <c r="G57" s="4">
        <f t="shared" si="2"/>
        <v>0</v>
      </c>
      <c r="H57" s="4" t="str">
        <f t="shared" si="3"/>
        <v>，2940610</v>
      </c>
      <c r="I57" s="4" t="str">
        <f>VLOOKUP(A57,HOP!A:U,21,0)</f>
        <v>直采</v>
      </c>
    </row>
    <row r="58" s="4" customFormat="1" hidden="1" spans="1:9">
      <c r="A58" s="5">
        <v>999222159089957</v>
      </c>
      <c r="B58" s="6">
        <v>44953</v>
      </c>
      <c r="C58" s="6">
        <v>44954</v>
      </c>
      <c r="D58" s="4">
        <v>2270</v>
      </c>
      <c r="E58" s="4" t="str">
        <f>VLOOKUP(A58,HOP!A:L,12,0)</f>
        <v>2270.00</v>
      </c>
      <c r="F58" s="4" t="str">
        <f>VLOOKUP(A58,HOP!A:C,3,0)</f>
        <v>2940934</v>
      </c>
      <c r="G58" s="4">
        <f t="shared" si="2"/>
        <v>0</v>
      </c>
      <c r="H58" s="4" t="str">
        <f t="shared" si="3"/>
        <v>，2940934</v>
      </c>
      <c r="I58" s="4" t="str">
        <f>VLOOKUP(A58,HOP!A:U,21,0)</f>
        <v>直采</v>
      </c>
    </row>
    <row r="59" s="4" customFormat="1" hidden="1" spans="1:9">
      <c r="A59" s="5">
        <v>999222165531236</v>
      </c>
      <c r="B59" s="6">
        <v>44952</v>
      </c>
      <c r="C59" s="6">
        <v>44954</v>
      </c>
      <c r="D59" s="4">
        <v>9400</v>
      </c>
      <c r="E59" s="4" t="str">
        <f>VLOOKUP(A59,HOP!A:L,12,0)</f>
        <v>9400.00</v>
      </c>
      <c r="F59" s="4" t="str">
        <f>VLOOKUP(A59,HOP!A:C,3,0)</f>
        <v>2942595</v>
      </c>
      <c r="G59" s="4">
        <f t="shared" si="2"/>
        <v>0</v>
      </c>
      <c r="H59" s="4" t="str">
        <f t="shared" si="3"/>
        <v>，2942595</v>
      </c>
      <c r="I59" s="4" t="str">
        <f>VLOOKUP(A59,HOP!A:U,21,0)</f>
        <v>直采</v>
      </c>
    </row>
    <row r="60" s="4" customFormat="1" hidden="1" spans="1:9">
      <c r="A60" s="5">
        <v>999222160176184</v>
      </c>
      <c r="B60" s="6">
        <v>44947</v>
      </c>
      <c r="C60" s="6">
        <v>44954</v>
      </c>
      <c r="D60" s="4">
        <v>2464</v>
      </c>
      <c r="E60" s="4" t="str">
        <f>VLOOKUP(A60,HOP!A:L,12,0)</f>
        <v>2464.00</v>
      </c>
      <c r="F60" s="4" t="str">
        <f>VLOOKUP(A60,HOP!A:C,3,0)</f>
        <v>2941147</v>
      </c>
      <c r="G60" s="4">
        <f t="shared" si="2"/>
        <v>0</v>
      </c>
      <c r="H60" s="4" t="str">
        <f t="shared" si="3"/>
        <v>，2941147</v>
      </c>
      <c r="I60" s="4" t="str">
        <f>VLOOKUP(A60,HOP!A:U,21,0)</f>
        <v>直采</v>
      </c>
    </row>
    <row r="61" s="4" customFormat="1" hidden="1" spans="1:9">
      <c r="A61" s="5">
        <v>999222180020585</v>
      </c>
      <c r="B61" s="6">
        <v>44952</v>
      </c>
      <c r="C61" s="6">
        <v>44954</v>
      </c>
      <c r="D61" s="4">
        <v>1490</v>
      </c>
      <c r="E61" s="4" t="str">
        <f>VLOOKUP(A61,HOP!A:L,12,0)</f>
        <v>1490.00</v>
      </c>
      <c r="F61" s="4" t="str">
        <f>VLOOKUP(A61,HOP!A:C,3,0)</f>
        <v>2945697</v>
      </c>
      <c r="G61" s="4">
        <f t="shared" si="2"/>
        <v>0</v>
      </c>
      <c r="H61" s="4" t="str">
        <f t="shared" si="3"/>
        <v>，2945697</v>
      </c>
      <c r="I61" s="4" t="str">
        <f>VLOOKUP(A61,HOP!A:U,21,0)</f>
        <v>直采</v>
      </c>
    </row>
    <row r="62" s="4" customFormat="1" hidden="1" spans="1:9">
      <c r="A62" s="5">
        <v>999222188462405</v>
      </c>
      <c r="B62" s="6">
        <v>44952</v>
      </c>
      <c r="C62" s="6">
        <v>44954</v>
      </c>
      <c r="D62" s="4">
        <v>3744</v>
      </c>
      <c r="E62" s="4" t="str">
        <f>VLOOKUP(A62,HOP!A:L,12,0)</f>
        <v>3744.00</v>
      </c>
      <c r="F62" s="4" t="str">
        <f>VLOOKUP(A62,HOP!A:C,3,0)</f>
        <v>2947162</v>
      </c>
      <c r="G62" s="4">
        <f t="shared" si="2"/>
        <v>0</v>
      </c>
      <c r="H62" s="4" t="str">
        <f t="shared" si="3"/>
        <v>，2947162</v>
      </c>
      <c r="I62" s="4" t="str">
        <f>VLOOKUP(A62,HOP!A:U,21,0)</f>
        <v>直采</v>
      </c>
    </row>
    <row r="63" s="4" customFormat="1" hidden="1" spans="1:9">
      <c r="A63" s="5">
        <v>999222192583384</v>
      </c>
      <c r="B63" s="6">
        <v>44952</v>
      </c>
      <c r="C63" s="6">
        <v>44954</v>
      </c>
      <c r="D63" s="4">
        <v>5320</v>
      </c>
      <c r="E63" s="4" t="str">
        <f>VLOOKUP(A63,HOP!A:L,12,0)</f>
        <v>5320.00</v>
      </c>
      <c r="F63" s="4" t="str">
        <f>VLOOKUP(A63,HOP!A:C,3,0)</f>
        <v>2947706</v>
      </c>
      <c r="G63" s="4">
        <f t="shared" si="2"/>
        <v>0</v>
      </c>
      <c r="H63" s="4" t="str">
        <f t="shared" si="3"/>
        <v>，2947706</v>
      </c>
      <c r="I63" s="4" t="str">
        <f>VLOOKUP(A63,HOP!A:U,21,0)</f>
        <v>直采</v>
      </c>
    </row>
    <row r="64" s="4" customFormat="1" hidden="1" spans="1:9">
      <c r="A64" s="5">
        <v>999222192943920</v>
      </c>
      <c r="B64" s="6">
        <v>44952</v>
      </c>
      <c r="C64" s="6">
        <v>44954</v>
      </c>
      <c r="D64" s="4">
        <v>2660</v>
      </c>
      <c r="E64" s="4" t="str">
        <f>VLOOKUP(A64,HOP!A:L,12,0)</f>
        <v>2660.00</v>
      </c>
      <c r="F64" s="4" t="str">
        <f>VLOOKUP(A64,HOP!A:C,3,0)</f>
        <v>2947808</v>
      </c>
      <c r="G64" s="4">
        <f t="shared" si="2"/>
        <v>0</v>
      </c>
      <c r="H64" s="4" t="str">
        <f t="shared" si="3"/>
        <v>，2947808</v>
      </c>
      <c r="I64" s="4" t="str">
        <f>VLOOKUP(A64,HOP!A:U,21,0)</f>
        <v>直采</v>
      </c>
    </row>
    <row r="65" s="4" customFormat="1" hidden="1" spans="1:9">
      <c r="A65" s="5">
        <v>999222201829076</v>
      </c>
      <c r="B65" s="6">
        <v>44953</v>
      </c>
      <c r="C65" s="6">
        <v>44954</v>
      </c>
      <c r="D65" s="4">
        <v>610</v>
      </c>
      <c r="E65" s="4" t="str">
        <f>VLOOKUP(A65,HOP!A:L,12,0)</f>
        <v>610.00</v>
      </c>
      <c r="F65" s="4" t="str">
        <f>VLOOKUP(A65,HOP!A:C,3,0)</f>
        <v>2949400</v>
      </c>
      <c r="G65" s="4">
        <f t="shared" si="2"/>
        <v>0</v>
      </c>
      <c r="H65" s="4" t="str">
        <f t="shared" si="3"/>
        <v>，2949400</v>
      </c>
      <c r="I65" s="4" t="str">
        <f>VLOOKUP(A65,HOP!A:U,21,0)</f>
        <v>直采</v>
      </c>
    </row>
    <row r="66" s="4" customFormat="1" hidden="1" spans="1:9">
      <c r="A66" s="5">
        <v>999222204336169</v>
      </c>
      <c r="B66" s="6">
        <v>44948</v>
      </c>
      <c r="C66" s="6">
        <v>44954</v>
      </c>
      <c r="D66" s="4">
        <v>8040</v>
      </c>
      <c r="E66" s="4" t="str">
        <f>VLOOKUP(A66,HOP!A:L,12,0)</f>
        <v>8040.00</v>
      </c>
      <c r="F66" s="4" t="str">
        <f>VLOOKUP(A66,HOP!A:C,3,0)</f>
        <v>2949946</v>
      </c>
      <c r="G66" s="4">
        <f t="shared" si="2"/>
        <v>0</v>
      </c>
      <c r="H66" s="4" t="str">
        <f t="shared" si="3"/>
        <v>，2949946</v>
      </c>
      <c r="I66" s="4" t="str">
        <f>VLOOKUP(A66,HOP!A:U,21,0)</f>
        <v>直采</v>
      </c>
    </row>
    <row r="67" s="4" customFormat="1" hidden="1" spans="1:9">
      <c r="A67" s="5">
        <v>22236897584</v>
      </c>
      <c r="B67" s="6">
        <v>44952</v>
      </c>
      <c r="C67" s="6">
        <v>44954</v>
      </c>
      <c r="D67" s="4">
        <v>1020</v>
      </c>
      <c r="E67" s="4" t="str">
        <f>VLOOKUP(A67,HOP!A:L,12,0)</f>
        <v>1020.00</v>
      </c>
      <c r="F67" s="4" t="str">
        <f>VLOOKUP(A67,HOP!A:C,3,0)</f>
        <v>2955395</v>
      </c>
      <c r="G67" s="4">
        <f t="shared" ref="G67:G98" si="4">D67-E67</f>
        <v>0</v>
      </c>
      <c r="H67" s="4" t="str">
        <f t="shared" ref="H67:H98" si="5">$H$1&amp;F67</f>
        <v>，2955395</v>
      </c>
      <c r="I67" s="4" t="str">
        <f>VLOOKUP(A67,HOP!A:U,21,0)</f>
        <v>直采</v>
      </c>
    </row>
    <row r="68" s="4" customFormat="1" hidden="1" spans="1:9">
      <c r="A68" s="5">
        <v>999222240148076</v>
      </c>
      <c r="B68" s="6">
        <v>44951</v>
      </c>
      <c r="C68" s="6">
        <v>44954</v>
      </c>
      <c r="D68" s="4">
        <v>9423</v>
      </c>
      <c r="E68" s="4" t="str">
        <f>VLOOKUP(A68,HOP!A:L,12,0)</f>
        <v>9423.00</v>
      </c>
      <c r="F68" s="4" t="str">
        <f>VLOOKUP(A68,HOP!A:C,3,0)</f>
        <v>2956171</v>
      </c>
      <c r="G68" s="4">
        <f t="shared" si="4"/>
        <v>0</v>
      </c>
      <c r="H68" s="4" t="str">
        <f t="shared" si="5"/>
        <v>，2956171</v>
      </c>
      <c r="I68" s="4" t="str">
        <f>VLOOKUP(A68,HOP!A:U,21,0)</f>
        <v>直采</v>
      </c>
    </row>
    <row r="69" s="4" customFormat="1" hidden="1" spans="1:9">
      <c r="A69" s="5">
        <v>999222240534597</v>
      </c>
      <c r="B69" s="6">
        <v>44951</v>
      </c>
      <c r="C69" s="6">
        <v>44954</v>
      </c>
      <c r="D69" s="4">
        <v>1680</v>
      </c>
      <c r="E69" s="4" t="str">
        <f>VLOOKUP(A69,HOP!A:L,12,0)</f>
        <v>1680.00</v>
      </c>
      <c r="F69" s="4" t="str">
        <f>VLOOKUP(A69,HOP!A:C,3,0)</f>
        <v>2956259</v>
      </c>
      <c r="G69" s="4">
        <f t="shared" si="4"/>
        <v>0</v>
      </c>
      <c r="H69" s="4" t="str">
        <f t="shared" si="5"/>
        <v>，2956259</v>
      </c>
      <c r="I69" s="4" t="str">
        <f>VLOOKUP(A69,HOP!A:U,21,0)</f>
        <v>直采</v>
      </c>
    </row>
    <row r="70" s="4" customFormat="1" hidden="1" spans="1:9">
      <c r="A70" s="5">
        <v>999222257447808</v>
      </c>
      <c r="B70" s="6">
        <v>44951</v>
      </c>
      <c r="C70" s="6">
        <v>44954</v>
      </c>
      <c r="D70" s="4">
        <v>1716</v>
      </c>
      <c r="E70" s="4" t="str">
        <f>VLOOKUP(A70,HOP!A:L,12,0)</f>
        <v>1716.00</v>
      </c>
      <c r="F70" s="4" t="str">
        <f>VLOOKUP(A70,HOP!A:C,3,0)</f>
        <v>2959523</v>
      </c>
      <c r="G70" s="4">
        <f t="shared" si="4"/>
        <v>0</v>
      </c>
      <c r="H70" s="4" t="str">
        <f t="shared" si="5"/>
        <v>，2959523</v>
      </c>
      <c r="I70" s="4" t="str">
        <f>VLOOKUP(A70,HOP!A:U,21,0)</f>
        <v>直采</v>
      </c>
    </row>
    <row r="71" s="4" customFormat="1" hidden="1" spans="1:9">
      <c r="A71" s="5">
        <v>999222271588679</v>
      </c>
      <c r="B71" s="6">
        <v>44953</v>
      </c>
      <c r="C71" s="6">
        <v>44954</v>
      </c>
      <c r="D71" s="4">
        <v>3600</v>
      </c>
      <c r="E71" s="4" t="str">
        <f>VLOOKUP(A71,HOP!A:L,12,0)</f>
        <v>3600.00</v>
      </c>
      <c r="F71" s="4" t="str">
        <f>VLOOKUP(A71,HOP!A:C,3,0)</f>
        <v>2963095</v>
      </c>
      <c r="G71" s="4">
        <f t="shared" si="4"/>
        <v>0</v>
      </c>
      <c r="H71" s="4" t="str">
        <f t="shared" si="5"/>
        <v>，2963095</v>
      </c>
      <c r="I71" s="4" t="str">
        <f>VLOOKUP(A71,HOP!A:U,21,0)</f>
        <v>直采</v>
      </c>
    </row>
    <row r="72" s="4" customFormat="1" hidden="1" spans="1:9">
      <c r="A72" s="5">
        <v>999222271610344</v>
      </c>
      <c r="B72" s="6">
        <v>44952</v>
      </c>
      <c r="C72" s="6">
        <v>44954</v>
      </c>
      <c r="D72" s="4">
        <v>1404</v>
      </c>
      <c r="E72" s="4" t="str">
        <f>VLOOKUP(A72,HOP!A:L,12,0)</f>
        <v>1404.00</v>
      </c>
      <c r="F72" s="4" t="str">
        <f>VLOOKUP(A72,HOP!A:C,3,0)</f>
        <v>2963109</v>
      </c>
      <c r="G72" s="4">
        <f t="shared" si="4"/>
        <v>0</v>
      </c>
      <c r="H72" s="4" t="str">
        <f t="shared" si="5"/>
        <v>，2963109</v>
      </c>
      <c r="I72" s="4" t="str">
        <f>VLOOKUP(A72,HOP!A:U,21,0)</f>
        <v>直采</v>
      </c>
    </row>
    <row r="73" s="4" customFormat="1" hidden="1" spans="1:9">
      <c r="A73" s="5">
        <v>999222275935904</v>
      </c>
      <c r="B73" s="6">
        <v>44947</v>
      </c>
      <c r="C73" s="6">
        <v>44954</v>
      </c>
      <c r="D73" s="4">
        <v>1855</v>
      </c>
      <c r="E73" s="4" t="str">
        <f>VLOOKUP(A73,HOP!A:L,12,0)</f>
        <v>1855.00</v>
      </c>
      <c r="F73" s="4" t="str">
        <f>VLOOKUP(A73,HOP!A:C,3,0)</f>
        <v>2963791</v>
      </c>
      <c r="G73" s="4">
        <f t="shared" si="4"/>
        <v>0</v>
      </c>
      <c r="H73" s="4" t="str">
        <f t="shared" si="5"/>
        <v>，2963791</v>
      </c>
      <c r="I73" s="4" t="str">
        <f>VLOOKUP(A73,HOP!A:U,21,0)</f>
        <v>直采</v>
      </c>
    </row>
    <row r="74" s="4" customFormat="1" hidden="1" spans="1:9">
      <c r="A74" s="5">
        <v>999222278047768</v>
      </c>
      <c r="B74" s="6">
        <v>44953</v>
      </c>
      <c r="C74" s="6">
        <v>44954</v>
      </c>
      <c r="D74" s="4">
        <v>1470</v>
      </c>
      <c r="E74" s="4" t="str">
        <f>VLOOKUP(A74,HOP!A:L,12,0)</f>
        <v>1470.00</v>
      </c>
      <c r="F74" s="4" t="str">
        <f>VLOOKUP(A74,HOP!A:C,3,0)</f>
        <v>2964280</v>
      </c>
      <c r="G74" s="4">
        <f t="shared" si="4"/>
        <v>0</v>
      </c>
      <c r="H74" s="4" t="str">
        <f t="shared" si="5"/>
        <v>，2964280</v>
      </c>
      <c r="I74" s="4" t="str">
        <f>VLOOKUP(A74,HOP!A:U,21,0)</f>
        <v>直采</v>
      </c>
    </row>
    <row r="75" s="4" customFormat="1" hidden="1" spans="1:9">
      <c r="A75" s="5">
        <v>999222280054179</v>
      </c>
      <c r="B75" s="6">
        <v>44951</v>
      </c>
      <c r="C75" s="6">
        <v>44954</v>
      </c>
      <c r="D75" s="4">
        <v>2670</v>
      </c>
      <c r="E75" s="4" t="str">
        <f>VLOOKUP(A75,HOP!A:L,12,0)</f>
        <v>2670.00</v>
      </c>
      <c r="F75" s="4" t="str">
        <f>VLOOKUP(A75,HOP!A:C,3,0)</f>
        <v>2964875</v>
      </c>
      <c r="G75" s="4">
        <f t="shared" si="4"/>
        <v>0</v>
      </c>
      <c r="H75" s="4" t="str">
        <f t="shared" si="5"/>
        <v>，2964875</v>
      </c>
      <c r="I75" s="4" t="str">
        <f>VLOOKUP(A75,HOP!A:U,21,0)</f>
        <v>直采</v>
      </c>
    </row>
    <row r="76" s="4" customFormat="1" hidden="1" spans="1:9">
      <c r="A76" s="5">
        <v>999222280917523</v>
      </c>
      <c r="B76" s="6">
        <v>44953</v>
      </c>
      <c r="C76" s="6">
        <v>44954</v>
      </c>
      <c r="D76" s="4">
        <v>1050</v>
      </c>
      <c r="E76" s="4" t="str">
        <f>VLOOKUP(A76,HOP!A:L,12,0)</f>
        <v>1050.00</v>
      </c>
      <c r="F76" s="4" t="str">
        <f>VLOOKUP(A76,HOP!A:C,3,0)</f>
        <v>2965402</v>
      </c>
      <c r="G76" s="4">
        <f t="shared" si="4"/>
        <v>0</v>
      </c>
      <c r="H76" s="4" t="str">
        <f t="shared" si="5"/>
        <v>，2965402</v>
      </c>
      <c r="I76" s="4" t="str">
        <f>VLOOKUP(A76,HOP!A:U,21,0)</f>
        <v>直采</v>
      </c>
    </row>
    <row r="77" s="4" customFormat="1" hidden="1" spans="1:9">
      <c r="A77" s="5">
        <v>999222288133636</v>
      </c>
      <c r="B77" s="6">
        <v>44951</v>
      </c>
      <c r="C77" s="6">
        <v>44954</v>
      </c>
      <c r="D77" s="4">
        <v>8040</v>
      </c>
      <c r="E77" s="4" t="str">
        <f>VLOOKUP(A77,HOP!A:L,12,0)</f>
        <v>8040.00</v>
      </c>
      <c r="F77" s="4" t="str">
        <f>VLOOKUP(A77,HOP!A:C,3,0)</f>
        <v>2966596</v>
      </c>
      <c r="G77" s="4">
        <f t="shared" si="4"/>
        <v>0</v>
      </c>
      <c r="H77" s="4" t="str">
        <f t="shared" si="5"/>
        <v>，2966596</v>
      </c>
      <c r="I77" s="4" t="str">
        <f>VLOOKUP(A77,HOP!A:U,21,0)</f>
        <v>直采</v>
      </c>
    </row>
    <row r="78" s="4" customFormat="1" hidden="1" spans="1:9">
      <c r="A78" s="5">
        <v>999222289649317</v>
      </c>
      <c r="B78" s="6">
        <v>44953</v>
      </c>
      <c r="C78" s="6">
        <v>44954</v>
      </c>
      <c r="D78" s="4">
        <v>1200</v>
      </c>
      <c r="E78" s="4" t="str">
        <f>VLOOKUP(A78,HOP!A:L,12,0)</f>
        <v>1200.00</v>
      </c>
      <c r="F78" s="4" t="str">
        <f>VLOOKUP(A78,HOP!A:C,3,0)</f>
        <v>2966925</v>
      </c>
      <c r="G78" s="4">
        <f t="shared" si="4"/>
        <v>0</v>
      </c>
      <c r="H78" s="4" t="str">
        <f t="shared" si="5"/>
        <v>，2966925</v>
      </c>
      <c r="I78" s="4" t="str">
        <f>VLOOKUP(A78,HOP!A:U,21,0)</f>
        <v>直采</v>
      </c>
    </row>
    <row r="79" s="4" customFormat="1" hidden="1" spans="1:9">
      <c r="A79" s="5">
        <v>999222289725286</v>
      </c>
      <c r="B79" s="6">
        <v>44952</v>
      </c>
      <c r="C79" s="6">
        <v>44954</v>
      </c>
      <c r="D79" s="4">
        <v>736</v>
      </c>
      <c r="E79" s="4" t="str">
        <f>VLOOKUP(A79,HOP!A:L,12,0)</f>
        <v>736.00</v>
      </c>
      <c r="F79" s="4" t="str">
        <f>VLOOKUP(A79,HOP!A:C,3,0)</f>
        <v>2966941</v>
      </c>
      <c r="G79" s="4">
        <f t="shared" si="4"/>
        <v>0</v>
      </c>
      <c r="H79" s="4" t="str">
        <f t="shared" si="5"/>
        <v>，2966941</v>
      </c>
      <c r="I79" s="4" t="str">
        <f>VLOOKUP(A79,HOP!A:U,21,0)</f>
        <v>直采</v>
      </c>
    </row>
    <row r="80" s="4" customFormat="1" hidden="1" spans="1:9">
      <c r="A80" s="5">
        <v>999222290217307</v>
      </c>
      <c r="B80" s="6">
        <v>44952</v>
      </c>
      <c r="C80" s="6">
        <v>44954</v>
      </c>
      <c r="D80" s="4">
        <v>5360</v>
      </c>
      <c r="E80" s="4" t="str">
        <f>VLOOKUP(A80,HOP!A:L,12,0)</f>
        <v>5360.00</v>
      </c>
      <c r="F80" s="4" t="str">
        <f>VLOOKUP(A80,HOP!A:C,3,0)</f>
        <v>2967068</v>
      </c>
      <c r="G80" s="4">
        <f t="shared" si="4"/>
        <v>0</v>
      </c>
      <c r="H80" s="4" t="str">
        <f t="shared" si="5"/>
        <v>，2967068</v>
      </c>
      <c r="I80" s="4" t="str">
        <f>VLOOKUP(A80,HOP!A:U,21,0)</f>
        <v>直采</v>
      </c>
    </row>
    <row r="81" s="4" customFormat="1" hidden="1" spans="1:9">
      <c r="A81" s="5">
        <v>999222298383211</v>
      </c>
      <c r="B81" s="6">
        <v>44949</v>
      </c>
      <c r="C81" s="6">
        <v>44954</v>
      </c>
      <c r="D81" s="4">
        <v>2340</v>
      </c>
      <c r="E81" s="4" t="str">
        <f>VLOOKUP(A81,HOP!A:L,12,0)</f>
        <v>2340.00</v>
      </c>
      <c r="F81" s="4" t="str">
        <f>VLOOKUP(A81,HOP!A:C,3,0)</f>
        <v>2968917</v>
      </c>
      <c r="G81" s="4">
        <f t="shared" si="4"/>
        <v>0</v>
      </c>
      <c r="H81" s="4" t="str">
        <f t="shared" si="5"/>
        <v>，2968917</v>
      </c>
      <c r="I81" s="4" t="str">
        <f>VLOOKUP(A81,HOP!A:U,21,0)</f>
        <v>直采</v>
      </c>
    </row>
    <row r="82" s="4" customFormat="1" hidden="1" spans="1:9">
      <c r="A82" s="5">
        <v>999222302381710</v>
      </c>
      <c r="B82" s="6">
        <v>44951</v>
      </c>
      <c r="C82" s="6">
        <v>44954</v>
      </c>
      <c r="D82" s="4">
        <v>13440</v>
      </c>
      <c r="E82" s="4" t="str">
        <f>VLOOKUP(A82,HOP!A:L,12,0)</f>
        <v>13440.00</v>
      </c>
      <c r="F82" s="4" t="str">
        <f>VLOOKUP(A82,HOP!A:C,3,0)</f>
        <v>2969974</v>
      </c>
      <c r="G82" s="4">
        <f t="shared" si="4"/>
        <v>0</v>
      </c>
      <c r="H82" s="4" t="str">
        <f t="shared" si="5"/>
        <v>，2969974</v>
      </c>
      <c r="I82" s="4" t="str">
        <f>VLOOKUP(A82,HOP!A:U,21,0)</f>
        <v>直采</v>
      </c>
    </row>
    <row r="83" s="4" customFormat="1" hidden="1" spans="1:9">
      <c r="A83" s="5">
        <v>999222310071717</v>
      </c>
      <c r="B83" s="6">
        <v>44953</v>
      </c>
      <c r="C83" s="6">
        <v>44954</v>
      </c>
      <c r="D83" s="4">
        <v>916</v>
      </c>
      <c r="E83" s="4" t="str">
        <f>VLOOKUP(A83,HOP!A:L,12,0)</f>
        <v>916.00</v>
      </c>
      <c r="F83" s="4" t="str">
        <f>VLOOKUP(A83,HOP!A:C,3,0)</f>
        <v>2970799</v>
      </c>
      <c r="G83" s="4">
        <f t="shared" si="4"/>
        <v>0</v>
      </c>
      <c r="H83" s="4" t="str">
        <f t="shared" si="5"/>
        <v>，2970799</v>
      </c>
      <c r="I83" s="4" t="str">
        <f>VLOOKUP(A83,HOP!A:U,21,0)</f>
        <v>直采</v>
      </c>
    </row>
    <row r="84" s="4" customFormat="1" hidden="1" spans="1:9">
      <c r="A84" s="5">
        <v>999222311184447</v>
      </c>
      <c r="B84" s="6">
        <v>44950</v>
      </c>
      <c r="C84" s="6">
        <v>44954</v>
      </c>
      <c r="D84" s="4">
        <v>1764</v>
      </c>
      <c r="E84" s="4" t="str">
        <f>VLOOKUP(A84,HOP!A:L,12,0)</f>
        <v>1764.00</v>
      </c>
      <c r="F84" s="4" t="str">
        <f>VLOOKUP(A84,HOP!A:C,3,0)</f>
        <v>2970954</v>
      </c>
      <c r="G84" s="4">
        <f t="shared" si="4"/>
        <v>0</v>
      </c>
      <c r="H84" s="4" t="str">
        <f t="shared" si="5"/>
        <v>，2970954</v>
      </c>
      <c r="I84" s="4" t="str">
        <f>VLOOKUP(A84,HOP!A:U,21,0)</f>
        <v>直采</v>
      </c>
    </row>
    <row r="85" s="4" customFormat="1" hidden="1" spans="1:9">
      <c r="A85" s="5">
        <v>999222312300758</v>
      </c>
      <c r="B85" s="6">
        <v>44952</v>
      </c>
      <c r="C85" s="6">
        <v>44954</v>
      </c>
      <c r="D85" s="4">
        <v>1452</v>
      </c>
      <c r="E85" s="4" t="str">
        <f>VLOOKUP(A85,HOP!A:L,12,0)</f>
        <v>1452.00</v>
      </c>
      <c r="F85" s="4" t="str">
        <f>VLOOKUP(A85,HOP!A:C,3,0)</f>
        <v>2971382</v>
      </c>
      <c r="G85" s="4">
        <f t="shared" si="4"/>
        <v>0</v>
      </c>
      <c r="H85" s="4" t="str">
        <f t="shared" si="5"/>
        <v>，2971382</v>
      </c>
      <c r="I85" s="4" t="str">
        <f>VLOOKUP(A85,HOP!A:U,21,0)</f>
        <v>直采</v>
      </c>
    </row>
    <row r="86" s="4" customFormat="1" hidden="1" spans="1:9">
      <c r="A86" s="5">
        <v>999222312311300</v>
      </c>
      <c r="B86" s="6">
        <v>44950</v>
      </c>
      <c r="C86" s="6">
        <v>44954</v>
      </c>
      <c r="D86" s="4">
        <v>1916</v>
      </c>
      <c r="E86" s="4" t="str">
        <f>VLOOKUP(A86,HOP!A:L,12,0)</f>
        <v>1916.00</v>
      </c>
      <c r="F86" s="4" t="str">
        <f>VLOOKUP(A86,HOP!A:C,3,0)</f>
        <v>2971390</v>
      </c>
      <c r="G86" s="4">
        <f t="shared" si="4"/>
        <v>0</v>
      </c>
      <c r="H86" s="4" t="str">
        <f t="shared" si="5"/>
        <v>，2971390</v>
      </c>
      <c r="I86" s="4" t="str">
        <f>VLOOKUP(A86,HOP!A:U,21,0)</f>
        <v>直采</v>
      </c>
    </row>
    <row r="87" s="4" customFormat="1" hidden="1" spans="1:9">
      <c r="A87" s="5">
        <v>999222313475073</v>
      </c>
      <c r="B87" s="6">
        <v>44953</v>
      </c>
      <c r="C87" s="6">
        <v>44954</v>
      </c>
      <c r="D87" s="4">
        <v>478</v>
      </c>
      <c r="E87" s="4" t="str">
        <f>VLOOKUP(A87,HOP!A:L,12,0)</f>
        <v>478.00</v>
      </c>
      <c r="F87" s="4" t="str">
        <f>VLOOKUP(A87,HOP!A:C,3,0)</f>
        <v>2971729</v>
      </c>
      <c r="G87" s="4">
        <f t="shared" si="4"/>
        <v>0</v>
      </c>
      <c r="H87" s="4" t="str">
        <f t="shared" si="5"/>
        <v>，2971729</v>
      </c>
      <c r="I87" s="4" t="str">
        <f>VLOOKUP(A87,HOP!A:U,21,0)</f>
        <v>直采</v>
      </c>
    </row>
    <row r="88" s="4" customFormat="1" hidden="1" spans="1:9">
      <c r="A88" s="5">
        <v>999222320428027</v>
      </c>
      <c r="B88" s="6">
        <v>44952</v>
      </c>
      <c r="C88" s="6">
        <v>44954</v>
      </c>
      <c r="D88" s="4">
        <v>1840</v>
      </c>
      <c r="E88" s="4" t="str">
        <f>VLOOKUP(A88,HOP!A:L,12,0)</f>
        <v>1840.00</v>
      </c>
      <c r="F88" s="4" t="str">
        <f>VLOOKUP(A88,HOP!A:C,3,0)</f>
        <v>2972871</v>
      </c>
      <c r="G88" s="4">
        <f t="shared" si="4"/>
        <v>0</v>
      </c>
      <c r="H88" s="4" t="str">
        <f t="shared" si="5"/>
        <v>，2972871</v>
      </c>
      <c r="I88" s="4" t="str">
        <f>VLOOKUP(A88,HOP!A:U,21,0)</f>
        <v>直采</v>
      </c>
    </row>
    <row r="89" s="4" customFormat="1" hidden="1" spans="1:9">
      <c r="A89" s="5">
        <v>999222321652335</v>
      </c>
      <c r="B89" s="6">
        <v>44950</v>
      </c>
      <c r="C89" s="6">
        <v>44954</v>
      </c>
      <c r="D89" s="4">
        <v>6240</v>
      </c>
      <c r="E89" s="4" t="str">
        <f>VLOOKUP(A89,HOP!A:L,12,0)</f>
        <v>6240.00</v>
      </c>
      <c r="F89" s="4" t="str">
        <f>VLOOKUP(A89,HOP!A:C,3,0)</f>
        <v>2973110</v>
      </c>
      <c r="G89" s="4">
        <f t="shared" si="4"/>
        <v>0</v>
      </c>
      <c r="H89" s="4" t="str">
        <f t="shared" si="5"/>
        <v>，2973110</v>
      </c>
      <c r="I89" s="4" t="str">
        <f>VLOOKUP(A89,HOP!A:U,21,0)</f>
        <v>直采</v>
      </c>
    </row>
    <row r="90" s="4" customFormat="1" hidden="1" spans="1:9">
      <c r="A90" s="5">
        <v>999222319824024</v>
      </c>
      <c r="B90" s="6">
        <v>44953</v>
      </c>
      <c r="C90" s="6">
        <v>44954</v>
      </c>
      <c r="D90" s="4">
        <v>351</v>
      </c>
      <c r="E90" s="4" t="str">
        <f>VLOOKUP(A90,HOP!A:L,12,0)</f>
        <v>351.00</v>
      </c>
      <c r="F90" s="4" t="str">
        <f>VLOOKUP(A90,HOP!A:C,3,0)</f>
        <v>2972794</v>
      </c>
      <c r="G90" s="4">
        <f t="shared" si="4"/>
        <v>0</v>
      </c>
      <c r="H90" s="4" t="str">
        <f t="shared" si="5"/>
        <v>，2972794</v>
      </c>
      <c r="I90" s="4" t="str">
        <f>VLOOKUP(A90,HOP!A:U,21,0)</f>
        <v>直采</v>
      </c>
    </row>
    <row r="91" s="4" customFormat="1" hidden="1" spans="1:9">
      <c r="A91" s="5">
        <v>999222323292117</v>
      </c>
      <c r="B91" s="6">
        <v>44951</v>
      </c>
      <c r="C91" s="6">
        <v>44954</v>
      </c>
      <c r="D91" s="4">
        <v>1437</v>
      </c>
      <c r="E91" s="4" t="str">
        <f>VLOOKUP(A91,HOP!A:L,12,0)</f>
        <v>1437.00</v>
      </c>
      <c r="F91" s="4" t="str">
        <f>VLOOKUP(A91,HOP!A:C,3,0)</f>
        <v>2973688</v>
      </c>
      <c r="G91" s="4">
        <f t="shared" si="4"/>
        <v>0</v>
      </c>
      <c r="H91" s="4" t="str">
        <f t="shared" si="5"/>
        <v>，2973688</v>
      </c>
      <c r="I91" s="4" t="str">
        <f>VLOOKUP(A91,HOP!A:U,21,0)</f>
        <v>直采</v>
      </c>
    </row>
    <row r="92" s="4" customFormat="1" hidden="1" spans="1:9">
      <c r="A92" s="5">
        <v>999222328915436</v>
      </c>
      <c r="B92" s="6">
        <v>44951</v>
      </c>
      <c r="C92" s="6">
        <v>44954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999222329153530</v>
      </c>
      <c r="B93" s="6">
        <v>44953</v>
      </c>
      <c r="C93" s="6">
        <v>44954</v>
      </c>
      <c r="D93" s="4">
        <v>220</v>
      </c>
      <c r="E93" s="4" t="str">
        <f>VLOOKUP(A93,HOP!A:L,12,0)</f>
        <v>220.00</v>
      </c>
      <c r="F93" s="4" t="str">
        <f>VLOOKUP(A93,HOP!A:C,3,0)</f>
        <v>2974309</v>
      </c>
      <c r="G93" s="4">
        <f t="shared" si="4"/>
        <v>0</v>
      </c>
      <c r="H93" s="4" t="str">
        <f t="shared" si="5"/>
        <v>，2974309</v>
      </c>
      <c r="I93" s="4" t="str">
        <f>VLOOKUP(A93,HOP!A:U,21,0)</f>
        <v>直采</v>
      </c>
    </row>
    <row r="94" s="4" customFormat="1" hidden="1" spans="1:9">
      <c r="A94" s="5">
        <v>999222329559063</v>
      </c>
      <c r="B94" s="6">
        <v>44951</v>
      </c>
      <c r="C94" s="6">
        <v>44954</v>
      </c>
      <c r="D94" s="4">
        <v>5190</v>
      </c>
      <c r="E94" s="4" t="str">
        <f>VLOOKUP(A94,HOP!A:L,12,0)</f>
        <v>5190.00</v>
      </c>
      <c r="F94" s="4" t="str">
        <f>VLOOKUP(A94,HOP!A:C,3,0)</f>
        <v>2974363</v>
      </c>
      <c r="G94" s="4">
        <f t="shared" si="4"/>
        <v>0</v>
      </c>
      <c r="H94" s="4" t="str">
        <f t="shared" si="5"/>
        <v>，2974363</v>
      </c>
      <c r="I94" s="4" t="str">
        <f>VLOOKUP(A94,HOP!A:U,21,0)</f>
        <v>直采</v>
      </c>
    </row>
    <row r="95" s="4" customFormat="1" hidden="1" spans="1:9">
      <c r="A95" s="5">
        <v>999222331024851</v>
      </c>
      <c r="B95" s="6">
        <v>44951</v>
      </c>
      <c r="C95" s="6">
        <v>44954</v>
      </c>
      <c r="D95" s="4">
        <v>660</v>
      </c>
      <c r="E95" s="4" t="str">
        <f>VLOOKUP(A95,HOP!A:L,12,0)</f>
        <v>660.00</v>
      </c>
      <c r="F95" s="4" t="str">
        <f>VLOOKUP(A95,HOP!A:C,3,0)</f>
        <v>2974726</v>
      </c>
      <c r="G95" s="4">
        <f t="shared" si="4"/>
        <v>0</v>
      </c>
      <c r="H95" s="4" t="str">
        <f t="shared" si="5"/>
        <v>，2974726</v>
      </c>
      <c r="I95" s="4" t="str">
        <f>VLOOKUP(A95,HOP!A:U,21,0)</f>
        <v>直采</v>
      </c>
    </row>
    <row r="96" s="4" customFormat="1" hidden="1" spans="1:9">
      <c r="A96" s="5">
        <v>999222331289796</v>
      </c>
      <c r="B96" s="6">
        <v>44953</v>
      </c>
      <c r="C96" s="6">
        <v>44954</v>
      </c>
      <c r="D96" s="4">
        <v>202</v>
      </c>
      <c r="E96" s="4" t="str">
        <f>VLOOKUP(A96,HOP!A:L,12,0)</f>
        <v>202.00</v>
      </c>
      <c r="F96" s="4" t="str">
        <f>VLOOKUP(A96,HOP!A:C,3,0)</f>
        <v>2974801</v>
      </c>
      <c r="G96" s="4">
        <f t="shared" si="4"/>
        <v>0</v>
      </c>
      <c r="H96" s="4" t="str">
        <f t="shared" si="5"/>
        <v>，2974801</v>
      </c>
      <c r="I96" s="4" t="str">
        <f>VLOOKUP(A96,HOP!A:U,21,0)</f>
        <v>直连</v>
      </c>
    </row>
    <row r="97" s="4" customFormat="1" hidden="1" spans="1:9">
      <c r="A97" s="5">
        <v>999222332099649</v>
      </c>
      <c r="B97" s="6">
        <v>44953</v>
      </c>
      <c r="C97" s="6">
        <v>44954</v>
      </c>
      <c r="D97" s="4">
        <v>409</v>
      </c>
      <c r="E97" s="4" t="str">
        <f>VLOOKUP(A97,HOP!A:L,12,0)</f>
        <v>409.00</v>
      </c>
      <c r="F97" s="4" t="str">
        <f>VLOOKUP(A97,HOP!A:C,3,0)</f>
        <v>2975010</v>
      </c>
      <c r="G97" s="4">
        <f t="shared" si="4"/>
        <v>0</v>
      </c>
      <c r="H97" s="4" t="str">
        <f t="shared" si="5"/>
        <v>，2975010</v>
      </c>
      <c r="I97" s="4" t="str">
        <f>VLOOKUP(A97,HOP!A:U,21,0)</f>
        <v>直采</v>
      </c>
    </row>
    <row r="98" s="4" customFormat="1" hidden="1" spans="1:9">
      <c r="A98" s="5">
        <v>999222334519418</v>
      </c>
      <c r="B98" s="6">
        <v>44952</v>
      </c>
      <c r="C98" s="6">
        <v>44954</v>
      </c>
      <c r="D98" s="4">
        <v>4476</v>
      </c>
      <c r="E98" s="4" t="str">
        <f>VLOOKUP(A98,HOP!A:L,12,0)</f>
        <v>4476.00</v>
      </c>
      <c r="F98" s="4" t="str">
        <f>VLOOKUP(A98,HOP!A:C,3,0)</f>
        <v>2975145</v>
      </c>
      <c r="G98" s="4">
        <f t="shared" si="4"/>
        <v>0</v>
      </c>
      <c r="H98" s="4" t="str">
        <f t="shared" si="5"/>
        <v>，2975145</v>
      </c>
      <c r="I98" s="4" t="str">
        <f>VLOOKUP(A98,HOP!A:U,21,0)</f>
        <v>直采</v>
      </c>
    </row>
    <row r="99" s="4" customFormat="1" hidden="1" spans="1:9">
      <c r="A99" s="5">
        <v>999222336479222</v>
      </c>
      <c r="B99" s="6">
        <v>44952</v>
      </c>
      <c r="C99" s="6">
        <v>44954</v>
      </c>
      <c r="D99" s="4">
        <v>4476</v>
      </c>
      <c r="E99" s="4" t="str">
        <f>VLOOKUP(A99,HOP!A:L,12,0)</f>
        <v>4476.00</v>
      </c>
      <c r="F99" s="4" t="str">
        <f>VLOOKUP(A99,HOP!A:C,3,0)</f>
        <v>2975371</v>
      </c>
      <c r="G99" s="4">
        <f t="shared" ref="G99:G128" si="6">D99-E99</f>
        <v>0</v>
      </c>
      <c r="H99" s="4" t="str">
        <f t="shared" ref="H99:H128" si="7">$H$1&amp;F99</f>
        <v>，2975371</v>
      </c>
      <c r="I99" s="4" t="str">
        <f>VLOOKUP(A99,HOP!A:U,21,0)</f>
        <v>直采</v>
      </c>
    </row>
    <row r="100" s="4" customFormat="1" hidden="1" spans="1:9">
      <c r="A100" s="5">
        <v>999222341931745</v>
      </c>
      <c r="B100" s="6">
        <v>44951</v>
      </c>
      <c r="C100" s="6">
        <v>44954</v>
      </c>
      <c r="D100" s="4">
        <v>3750</v>
      </c>
      <c r="E100" s="4" t="str">
        <f>VLOOKUP(A100,HOP!A:L,12,0)</f>
        <v>3750.00</v>
      </c>
      <c r="F100" s="4" t="str">
        <f>VLOOKUP(A100,HOP!A:C,3,0)</f>
        <v>2976335</v>
      </c>
      <c r="G100" s="4">
        <f t="shared" si="6"/>
        <v>0</v>
      </c>
      <c r="H100" s="4" t="str">
        <f t="shared" si="7"/>
        <v>，2976335</v>
      </c>
      <c r="I100" s="4" t="str">
        <f>VLOOKUP(A100,HOP!A:U,21,0)</f>
        <v>直采</v>
      </c>
    </row>
    <row r="101" s="4" customFormat="1" hidden="1" spans="1:9">
      <c r="A101" s="5">
        <v>999222342905952</v>
      </c>
      <c r="B101" s="6">
        <v>44952</v>
      </c>
      <c r="C101" s="6">
        <v>44954</v>
      </c>
      <c r="D101" s="4">
        <v>2008</v>
      </c>
      <c r="E101" s="4" t="str">
        <f>VLOOKUP(A101,HOP!A:L,12,0)</f>
        <v>2008.00</v>
      </c>
      <c r="F101" s="4" t="str">
        <f>VLOOKUP(A101,HOP!A:C,3,0)</f>
        <v>2976483</v>
      </c>
      <c r="G101" s="4">
        <f t="shared" si="6"/>
        <v>0</v>
      </c>
      <c r="H101" s="4" t="str">
        <f t="shared" si="7"/>
        <v>，2976483</v>
      </c>
      <c r="I101" s="4" t="str">
        <f>VLOOKUP(A101,HOP!A:U,21,0)</f>
        <v>直采</v>
      </c>
    </row>
    <row r="102" s="4" customFormat="1" hidden="1" spans="1:9">
      <c r="A102" s="5">
        <v>999222344912214</v>
      </c>
      <c r="B102" s="6">
        <v>44953</v>
      </c>
      <c r="C102" s="6">
        <v>44954</v>
      </c>
      <c r="D102" s="4">
        <v>1150</v>
      </c>
      <c r="E102" s="4" t="str">
        <f>VLOOKUP(A102,HOP!A:L,12,0)</f>
        <v>1150.00</v>
      </c>
      <c r="F102" s="4" t="str">
        <f>VLOOKUP(A102,HOP!A:C,3,0)</f>
        <v>2976867</v>
      </c>
      <c r="G102" s="4">
        <f t="shared" si="6"/>
        <v>0</v>
      </c>
      <c r="H102" s="4" t="str">
        <f t="shared" si="7"/>
        <v>，2976867</v>
      </c>
      <c r="I102" s="4" t="str">
        <f>VLOOKUP(A102,HOP!A:U,21,0)</f>
        <v>直采</v>
      </c>
    </row>
    <row r="103" s="4" customFormat="1" hidden="1" spans="1:9">
      <c r="A103" s="5">
        <v>999222351480495</v>
      </c>
      <c r="B103" s="6">
        <v>44953</v>
      </c>
      <c r="C103" s="6">
        <v>44954</v>
      </c>
      <c r="D103" s="4">
        <v>670</v>
      </c>
      <c r="E103" s="4" t="str">
        <f>VLOOKUP(A103,HOP!A:L,12,0)</f>
        <v>670.00</v>
      </c>
      <c r="F103" s="4" t="str">
        <f>VLOOKUP(A103,HOP!A:C,3,0)</f>
        <v>2977876</v>
      </c>
      <c r="G103" s="4">
        <f t="shared" si="6"/>
        <v>0</v>
      </c>
      <c r="H103" s="4" t="str">
        <f t="shared" si="7"/>
        <v>，2977876</v>
      </c>
      <c r="I103" s="4" t="str">
        <f>VLOOKUP(A103,HOP!A:U,21,0)</f>
        <v>直采</v>
      </c>
    </row>
    <row r="104" s="4" customFormat="1" hidden="1" spans="1:9">
      <c r="A104" s="5">
        <v>999222351575055</v>
      </c>
      <c r="B104" s="6">
        <v>44952</v>
      </c>
      <c r="C104" s="6">
        <v>44954</v>
      </c>
      <c r="D104" s="4">
        <v>1028</v>
      </c>
      <c r="E104" s="4" t="str">
        <f>VLOOKUP(A104,HOP!A:L,12,0)</f>
        <v>1028.00</v>
      </c>
      <c r="F104" s="4" t="str">
        <f>VLOOKUP(A104,HOP!A:C,3,0)</f>
        <v>2977903</v>
      </c>
      <c r="G104" s="4">
        <f t="shared" si="6"/>
        <v>0</v>
      </c>
      <c r="H104" s="4" t="str">
        <f t="shared" si="7"/>
        <v>，2977903</v>
      </c>
      <c r="I104" s="4" t="str">
        <f>VLOOKUP(A104,HOP!A:U,21,0)</f>
        <v>直采</v>
      </c>
    </row>
    <row r="105" s="4" customFormat="1" hidden="1" spans="1:9">
      <c r="A105" s="5">
        <v>999222352182572</v>
      </c>
      <c r="B105" s="6">
        <v>44952</v>
      </c>
      <c r="C105" s="6">
        <v>44954</v>
      </c>
      <c r="D105" s="4">
        <v>12662</v>
      </c>
      <c r="E105" s="4" t="str">
        <f>VLOOKUP(A105,HOP!A:L,12,0)</f>
        <v>12662.00</v>
      </c>
      <c r="F105" s="4" t="str">
        <f>VLOOKUP(A105,HOP!A:C,3,0)</f>
        <v>2978066</v>
      </c>
      <c r="G105" s="4">
        <f t="shared" si="6"/>
        <v>0</v>
      </c>
      <c r="H105" s="4" t="str">
        <f t="shared" si="7"/>
        <v>，2978066</v>
      </c>
      <c r="I105" s="4" t="str">
        <f>VLOOKUP(A105,HOP!A:U,21,0)</f>
        <v>直采</v>
      </c>
    </row>
    <row r="106" s="4" customFormat="1" hidden="1" spans="1:9">
      <c r="A106" s="5">
        <v>999222352535161</v>
      </c>
      <c r="B106" s="6">
        <v>44953</v>
      </c>
      <c r="C106" s="6">
        <v>44954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999222353147519</v>
      </c>
      <c r="B107" s="6">
        <v>44952</v>
      </c>
      <c r="C107" s="6">
        <v>44954</v>
      </c>
      <c r="D107" s="4">
        <v>1080</v>
      </c>
      <c r="E107" s="4" t="str">
        <f>VLOOKUP(A107,HOP!A:L,12,0)</f>
        <v>1080.00</v>
      </c>
      <c r="F107" s="4" t="str">
        <f>VLOOKUP(A107,HOP!A:C,3,0)</f>
        <v>2978376</v>
      </c>
      <c r="G107" s="4">
        <f t="shared" si="6"/>
        <v>0</v>
      </c>
      <c r="H107" s="4" t="str">
        <f t="shared" si="7"/>
        <v>，2978376</v>
      </c>
      <c r="I107" s="4" t="str">
        <f>VLOOKUP(A107,HOP!A:U,21,0)</f>
        <v>直采</v>
      </c>
    </row>
    <row r="108" s="4" customFormat="1" hidden="1" spans="1:9">
      <c r="A108" s="5">
        <v>999222355971514</v>
      </c>
      <c r="B108" s="6">
        <v>44953</v>
      </c>
      <c r="C108" s="6">
        <v>44954</v>
      </c>
      <c r="D108" s="4">
        <v>405</v>
      </c>
      <c r="E108" s="4" t="str">
        <f>VLOOKUP(A108,HOP!A:L,12,0)</f>
        <v>405.00</v>
      </c>
      <c r="F108" s="4" t="str">
        <f>VLOOKUP(A108,HOP!A:C,3,0)</f>
        <v>2978641</v>
      </c>
      <c r="G108" s="4">
        <f t="shared" si="6"/>
        <v>0</v>
      </c>
      <c r="H108" s="4" t="str">
        <f t="shared" si="7"/>
        <v>，2978641</v>
      </c>
      <c r="I108" s="4" t="str">
        <f>VLOOKUP(A108,HOP!A:U,21,0)</f>
        <v>直采</v>
      </c>
    </row>
    <row r="109" s="4" customFormat="1" hidden="1" spans="1:9">
      <c r="A109" s="5">
        <v>999222356824547</v>
      </c>
      <c r="B109" s="6">
        <v>44953</v>
      </c>
      <c r="C109" s="6">
        <v>44954</v>
      </c>
      <c r="D109" s="4">
        <v>635</v>
      </c>
      <c r="E109" s="4" t="str">
        <f>VLOOKUP(A109,HOP!A:L,12,0)</f>
        <v>635.00</v>
      </c>
      <c r="F109" s="4" t="str">
        <f>VLOOKUP(A109,HOP!A:C,3,0)</f>
        <v>2978767</v>
      </c>
      <c r="G109" s="4">
        <f t="shared" si="6"/>
        <v>0</v>
      </c>
      <c r="H109" s="4" t="str">
        <f t="shared" si="7"/>
        <v>，2978767</v>
      </c>
      <c r="I109" s="4" t="str">
        <f>VLOOKUP(A109,HOP!A:U,21,0)</f>
        <v>直采</v>
      </c>
    </row>
    <row r="110" s="4" customFormat="1" hidden="1" spans="1:9">
      <c r="A110" s="5">
        <v>999222358687309</v>
      </c>
      <c r="B110" s="6">
        <v>44953</v>
      </c>
      <c r="C110" s="6">
        <v>44954</v>
      </c>
      <c r="D110" s="4">
        <v>214</v>
      </c>
      <c r="E110" s="4" t="str">
        <f>VLOOKUP(A110,HOP!A:L,12,0)</f>
        <v>214.00</v>
      </c>
      <c r="F110" s="4" t="str">
        <f>VLOOKUP(A110,HOP!A:C,3,0)</f>
        <v>2979035</v>
      </c>
      <c r="G110" s="4">
        <f t="shared" si="6"/>
        <v>0</v>
      </c>
      <c r="H110" s="4" t="str">
        <f t="shared" si="7"/>
        <v>，2979035</v>
      </c>
      <c r="I110" s="4" t="str">
        <f>VLOOKUP(A110,HOP!A:U,21,0)</f>
        <v>直采</v>
      </c>
    </row>
    <row r="111" s="4" customFormat="1" hidden="1" spans="1:9">
      <c r="A111" s="5">
        <v>999222359585218</v>
      </c>
      <c r="B111" s="6">
        <v>44953</v>
      </c>
      <c r="C111" s="6">
        <v>44954</v>
      </c>
      <c r="D111" s="4">
        <v>1020</v>
      </c>
      <c r="E111" s="4" t="str">
        <f>VLOOKUP(A111,HOP!A:L,12,0)</f>
        <v>1020.00</v>
      </c>
      <c r="F111" s="4" t="str">
        <f>VLOOKUP(A111,HOP!A:C,3,0)</f>
        <v>2979182</v>
      </c>
      <c r="G111" s="4">
        <f t="shared" si="6"/>
        <v>0</v>
      </c>
      <c r="H111" s="4" t="str">
        <f t="shared" si="7"/>
        <v>，2979182</v>
      </c>
      <c r="I111" s="4" t="str">
        <f>VLOOKUP(A111,HOP!A:U,21,0)</f>
        <v>直采</v>
      </c>
    </row>
    <row r="112" s="4" customFormat="1" hidden="1" spans="1:9">
      <c r="A112" s="5">
        <v>999222363778850</v>
      </c>
      <c r="B112" s="6">
        <v>44953</v>
      </c>
      <c r="C112" s="6">
        <v>44954</v>
      </c>
      <c r="D112" s="4">
        <v>220</v>
      </c>
      <c r="E112" s="4" t="str">
        <f>VLOOKUP(A112,HOP!A:L,12,0)</f>
        <v>220.00</v>
      </c>
      <c r="F112" s="4" t="str">
        <f>VLOOKUP(A112,HOP!A:C,3,0)</f>
        <v>2979802</v>
      </c>
      <c r="G112" s="4">
        <f t="shared" si="6"/>
        <v>0</v>
      </c>
      <c r="H112" s="4" t="str">
        <f t="shared" si="7"/>
        <v>，2979802</v>
      </c>
      <c r="I112" s="4" t="str">
        <f>VLOOKUP(A112,HOP!A:U,21,0)</f>
        <v>直采</v>
      </c>
    </row>
    <row r="113" s="4" customFormat="1" hidden="1" spans="1:9">
      <c r="A113" s="5">
        <v>999222366023067</v>
      </c>
      <c r="B113" s="6">
        <v>44953</v>
      </c>
      <c r="C113" s="6">
        <v>44954</v>
      </c>
      <c r="D113" s="4">
        <v>1414</v>
      </c>
      <c r="E113" s="4" t="str">
        <f>VLOOKUP(A113,HOP!A:L,12,0)</f>
        <v>1414.00</v>
      </c>
      <c r="F113" s="4" t="str">
        <f>VLOOKUP(A113,HOP!A:C,3,0)</f>
        <v>2980104</v>
      </c>
      <c r="G113" s="4">
        <f t="shared" si="6"/>
        <v>0</v>
      </c>
      <c r="H113" s="4" t="str">
        <f t="shared" si="7"/>
        <v>，2980104</v>
      </c>
      <c r="I113" s="4" t="str">
        <f>VLOOKUP(A113,HOP!A:U,21,0)</f>
        <v>直采</v>
      </c>
    </row>
    <row r="114" s="4" customFormat="1" hidden="1" spans="1:9">
      <c r="A114" s="5">
        <v>999222366251568</v>
      </c>
      <c r="B114" s="6">
        <v>44953</v>
      </c>
      <c r="C114" s="6">
        <v>44954</v>
      </c>
      <c r="D114" s="4">
        <v>344</v>
      </c>
      <c r="E114" s="4" t="str">
        <f>VLOOKUP(A114,HOP!A:L,12,0)</f>
        <v>344.00</v>
      </c>
      <c r="F114" s="4" t="str">
        <f>VLOOKUP(A114,HOP!A:C,3,0)</f>
        <v>2980134</v>
      </c>
      <c r="G114" s="4">
        <f t="shared" si="6"/>
        <v>0</v>
      </c>
      <c r="H114" s="4" t="str">
        <f t="shared" si="7"/>
        <v>，2980134</v>
      </c>
      <c r="I114" s="4" t="str">
        <f>VLOOKUP(A114,HOP!A:U,21,0)</f>
        <v>直采</v>
      </c>
    </row>
    <row r="115" s="4" customFormat="1" hidden="1" spans="1:9">
      <c r="A115" s="5">
        <v>999222368139627</v>
      </c>
      <c r="B115" s="6">
        <v>44953</v>
      </c>
      <c r="C115" s="6">
        <v>44954</v>
      </c>
      <c r="D115" s="4">
        <v>415</v>
      </c>
      <c r="E115" s="4" t="str">
        <f>VLOOKUP(A115,HOP!A:L,12,0)</f>
        <v>415.00</v>
      </c>
      <c r="F115" s="4" t="str">
        <f>VLOOKUP(A115,HOP!A:C,3,0)</f>
        <v>2980574</v>
      </c>
      <c r="G115" s="4">
        <f t="shared" si="6"/>
        <v>0</v>
      </c>
      <c r="H115" s="4" t="str">
        <f t="shared" si="7"/>
        <v>，2980574</v>
      </c>
      <c r="I115" s="4" t="str">
        <f>VLOOKUP(A115,HOP!A:U,21,0)</f>
        <v>直采</v>
      </c>
    </row>
    <row r="116" s="4" customFormat="1" hidden="1" spans="1:9">
      <c r="A116" s="5">
        <v>999222368437420</v>
      </c>
      <c r="B116" s="6">
        <v>44953</v>
      </c>
      <c r="C116" s="6">
        <v>44954</v>
      </c>
      <c r="D116" s="4">
        <v>405</v>
      </c>
      <c r="E116" s="4" t="str">
        <f>VLOOKUP(A116,HOP!A:L,12,0)</f>
        <v>405.00</v>
      </c>
      <c r="F116" s="4" t="str">
        <f>VLOOKUP(A116,HOP!A:C,3,0)</f>
        <v>2980652</v>
      </c>
      <c r="G116" s="4">
        <f t="shared" si="6"/>
        <v>0</v>
      </c>
      <c r="H116" s="4" t="str">
        <f t="shared" si="7"/>
        <v>，2980652</v>
      </c>
      <c r="I116" s="4" t="str">
        <f>VLOOKUP(A116,HOP!A:U,21,0)</f>
        <v>直采</v>
      </c>
    </row>
    <row r="117" s="4" customFormat="1" hidden="1" spans="1:9">
      <c r="A117" s="5">
        <v>999222368738970</v>
      </c>
      <c r="B117" s="6">
        <v>44953</v>
      </c>
      <c r="C117" s="6">
        <v>44954</v>
      </c>
      <c r="D117" s="4">
        <v>1008</v>
      </c>
      <c r="E117" s="4" t="str">
        <f>VLOOKUP(A117,HOP!A:L,12,0)</f>
        <v>1008.00</v>
      </c>
      <c r="F117" s="4" t="str">
        <f>VLOOKUP(A117,HOP!A:C,3,0)</f>
        <v>2980743</v>
      </c>
      <c r="G117" s="4">
        <f t="shared" si="6"/>
        <v>0</v>
      </c>
      <c r="H117" s="4" t="str">
        <f t="shared" si="7"/>
        <v>，2980743</v>
      </c>
      <c r="I117" s="4" t="str">
        <f>VLOOKUP(A117,HOP!A:U,21,0)</f>
        <v>直采</v>
      </c>
    </row>
    <row r="118" s="4" customFormat="1" hidden="1" spans="1:9">
      <c r="A118" s="5">
        <v>999222371181426</v>
      </c>
      <c r="B118" s="6">
        <v>44953</v>
      </c>
      <c r="C118" s="6">
        <v>44954</v>
      </c>
      <c r="D118" s="4">
        <v>458</v>
      </c>
      <c r="E118" s="4" t="str">
        <f>VLOOKUP(A118,HOP!A:L,12,0)</f>
        <v>458.00</v>
      </c>
      <c r="F118" s="4" t="str">
        <f>VLOOKUP(A118,HOP!A:C,3,0)</f>
        <v>2980863</v>
      </c>
      <c r="G118" s="4">
        <f t="shared" si="6"/>
        <v>0</v>
      </c>
      <c r="H118" s="4" t="str">
        <f t="shared" si="7"/>
        <v>，2980863</v>
      </c>
      <c r="I118" s="4" t="str">
        <f>VLOOKUP(A118,HOP!A:U,21,0)</f>
        <v>直采</v>
      </c>
    </row>
    <row r="119" s="4" customFormat="1" hidden="1" spans="1:9">
      <c r="A119" s="5">
        <v>999222368648076</v>
      </c>
      <c r="B119" s="6">
        <v>44953</v>
      </c>
      <c r="C119" s="6">
        <v>44954</v>
      </c>
      <c r="D119" s="4">
        <v>1020</v>
      </c>
      <c r="E119" s="4" t="str">
        <f>VLOOKUP(A119,HOP!A:L,12,0)</f>
        <v>1020.00</v>
      </c>
      <c r="F119" s="4" t="str">
        <f>VLOOKUP(A119,HOP!A:C,3,0)</f>
        <v>2980713</v>
      </c>
      <c r="G119" s="4">
        <f t="shared" si="6"/>
        <v>0</v>
      </c>
      <c r="H119" s="4" t="str">
        <f t="shared" si="7"/>
        <v>，2980713</v>
      </c>
      <c r="I119" s="4" t="str">
        <f>VLOOKUP(A119,HOP!A:U,21,0)</f>
        <v>直采</v>
      </c>
    </row>
    <row r="120" s="4" customFormat="1" hidden="1" spans="1:9">
      <c r="A120" s="5">
        <v>999222373203806</v>
      </c>
      <c r="B120" s="6">
        <v>44953</v>
      </c>
      <c r="C120" s="6">
        <v>44954</v>
      </c>
      <c r="D120" s="4">
        <v>382</v>
      </c>
      <c r="E120" s="4" t="str">
        <f>VLOOKUP(A120,HOP!A:L,12,0)</f>
        <v>382.00</v>
      </c>
      <c r="F120" s="4" t="str">
        <f>VLOOKUP(A120,HOP!A:C,3,0)</f>
        <v>2981313</v>
      </c>
      <c r="G120" s="4">
        <f t="shared" si="6"/>
        <v>0</v>
      </c>
      <c r="H120" s="4" t="str">
        <f t="shared" si="7"/>
        <v>，2981313</v>
      </c>
      <c r="I120" s="4" t="str">
        <f>VLOOKUP(A120,HOP!A:U,21,0)</f>
        <v>直采</v>
      </c>
    </row>
    <row r="121" s="4" customFormat="1" hidden="1" spans="1:9">
      <c r="A121" s="5">
        <v>999222373604308</v>
      </c>
      <c r="B121" s="6">
        <v>44953</v>
      </c>
      <c r="C121" s="6">
        <v>44954</v>
      </c>
      <c r="D121" s="4">
        <v>793</v>
      </c>
      <c r="E121" s="4" t="str">
        <f>VLOOKUP(A121,HOP!A:L,12,0)</f>
        <v>793.00</v>
      </c>
      <c r="F121" s="4" t="str">
        <f>VLOOKUP(A121,HOP!A:C,3,0)</f>
        <v>2981395</v>
      </c>
      <c r="G121" s="4">
        <f t="shared" si="6"/>
        <v>0</v>
      </c>
      <c r="H121" s="4" t="str">
        <f t="shared" si="7"/>
        <v>，2981395</v>
      </c>
      <c r="I121" s="4" t="str">
        <f>VLOOKUP(A121,HOP!A:U,21,0)</f>
        <v>直采</v>
      </c>
    </row>
    <row r="122" s="4" customFormat="1" hidden="1" spans="1:9">
      <c r="A122" s="5">
        <v>999222374199151</v>
      </c>
      <c r="B122" s="6">
        <v>44953</v>
      </c>
      <c r="C122" s="6">
        <v>44954</v>
      </c>
      <c r="D122" s="4">
        <v>505</v>
      </c>
      <c r="E122" s="4" t="str">
        <f>VLOOKUP(A122,HOP!A:L,12,0)</f>
        <v>505.00</v>
      </c>
      <c r="F122" s="4" t="str">
        <f>VLOOKUP(A122,HOP!A:C,3,0)</f>
        <v>2981501</v>
      </c>
      <c r="G122" s="4">
        <f t="shared" si="6"/>
        <v>0</v>
      </c>
      <c r="H122" s="4" t="str">
        <f t="shared" si="7"/>
        <v>，2981501</v>
      </c>
      <c r="I122" s="4" t="str">
        <f>VLOOKUP(A122,HOP!A:U,21,0)</f>
        <v>直采</v>
      </c>
    </row>
    <row r="123" s="4" customFormat="1" hidden="1" spans="1:9">
      <c r="A123" s="5">
        <v>999222374339668</v>
      </c>
      <c r="B123" s="6">
        <v>44953</v>
      </c>
      <c r="C123" s="6">
        <v>44954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999222374777759</v>
      </c>
      <c r="B124" s="6">
        <v>44953</v>
      </c>
      <c r="C124" s="6">
        <v>44954</v>
      </c>
      <c r="D124" s="4">
        <v>505</v>
      </c>
      <c r="E124" s="4" t="str">
        <f>VLOOKUP(A124,HOP!A:L,12,0)</f>
        <v>505.00</v>
      </c>
      <c r="F124" s="4" t="str">
        <f>VLOOKUP(A124,HOP!A:C,3,0)</f>
        <v>2981666</v>
      </c>
      <c r="G124" s="4">
        <f t="shared" si="6"/>
        <v>0</v>
      </c>
      <c r="H124" s="4" t="str">
        <f t="shared" si="7"/>
        <v>，2981666</v>
      </c>
      <c r="I124" s="4" t="str">
        <f>VLOOKUP(A124,HOP!A:U,21,0)</f>
        <v>直采</v>
      </c>
    </row>
    <row r="125" s="4" customFormat="1" hidden="1" spans="1:9">
      <c r="A125" s="5">
        <v>999222374886867</v>
      </c>
      <c r="B125" s="6">
        <v>44953</v>
      </c>
      <c r="C125" s="6">
        <v>44954</v>
      </c>
      <c r="D125" s="4">
        <v>525</v>
      </c>
      <c r="E125" s="4" t="str">
        <f>VLOOKUP(A125,HOP!A:L,12,0)</f>
        <v>525.00</v>
      </c>
      <c r="F125" s="4" t="str">
        <f>VLOOKUP(A125,HOP!A:C,3,0)</f>
        <v>2981705</v>
      </c>
      <c r="G125" s="4">
        <f t="shared" si="6"/>
        <v>0</v>
      </c>
      <c r="H125" s="4" t="str">
        <f t="shared" si="7"/>
        <v>，2981705</v>
      </c>
      <c r="I125" s="4" t="str">
        <f>VLOOKUP(A125,HOP!A:U,21,0)</f>
        <v>直采</v>
      </c>
    </row>
    <row r="126" s="4" customFormat="1" hidden="1" spans="1:9">
      <c r="A126" s="5">
        <v>999222374997663</v>
      </c>
      <c r="B126" s="6">
        <v>44953</v>
      </c>
      <c r="C126" s="6">
        <v>44954</v>
      </c>
      <c r="D126" s="4">
        <v>1049</v>
      </c>
      <c r="E126" s="4" t="str">
        <f>VLOOKUP(A126,HOP!A:L,12,0)</f>
        <v>1049.00</v>
      </c>
      <c r="F126" s="4" t="str">
        <f>VLOOKUP(A126,HOP!A:C,3,0)</f>
        <v>2981753</v>
      </c>
      <c r="G126" s="4">
        <f t="shared" si="6"/>
        <v>0</v>
      </c>
      <c r="H126" s="4" t="str">
        <f t="shared" si="7"/>
        <v>，2981753</v>
      </c>
      <c r="I126" s="4" t="str">
        <f>VLOOKUP(A126,HOP!A:U,21,0)</f>
        <v>直连</v>
      </c>
    </row>
    <row r="127" s="4" customFormat="1" hidden="1" spans="1:9">
      <c r="A127" s="5">
        <v>999222375477722</v>
      </c>
      <c r="B127" s="6">
        <v>44953</v>
      </c>
      <c r="C127" s="6">
        <v>44954</v>
      </c>
      <c r="D127" s="4">
        <v>200</v>
      </c>
      <c r="E127" s="4" t="str">
        <f>VLOOKUP(A127,HOP!A:L,12,0)</f>
        <v>200.00</v>
      </c>
      <c r="F127" s="4" t="str">
        <f>VLOOKUP(A127,HOP!A:C,3,0)</f>
        <v>2981913</v>
      </c>
      <c r="G127" s="4">
        <f t="shared" si="6"/>
        <v>0</v>
      </c>
      <c r="H127" s="4" t="str">
        <f t="shared" si="7"/>
        <v>，2981913</v>
      </c>
      <c r="I127" s="4" t="str">
        <f>VLOOKUP(A127,HOP!A:U,21,0)</f>
        <v>直采</v>
      </c>
    </row>
    <row r="128" s="4" customFormat="1" hidden="1" spans="1:9">
      <c r="A128" s="5">
        <v>999222381627814</v>
      </c>
      <c r="B128" s="6">
        <v>44953</v>
      </c>
      <c r="C128" s="6">
        <v>44954</v>
      </c>
      <c r="D128" s="4">
        <v>134</v>
      </c>
      <c r="E128" s="4" t="str">
        <f>VLOOKUP(A128,HOP!A:L,12,0)</f>
        <v>134.00</v>
      </c>
      <c r="F128" s="4" t="str">
        <f>VLOOKUP(A128,HOP!A:C,3,0)</f>
        <v>2982782</v>
      </c>
      <c r="G128" s="4">
        <f t="shared" si="6"/>
        <v>0</v>
      </c>
      <c r="H128" s="4" t="str">
        <f t="shared" si="7"/>
        <v>，2982782</v>
      </c>
      <c r="I128" s="4" t="str">
        <f>VLOOKUP(A128,HOP!A:U,21,0)</f>
        <v>直连</v>
      </c>
    </row>
    <row r="130" spans="4:4">
      <c r="D130" s="4">
        <f>SUM(D2:D129)</f>
        <v>407530.99</v>
      </c>
    </row>
    <row r="133" spans="1:4">
      <c r="A133" s="4" t="s">
        <v>724</v>
      </c>
      <c r="C133" s="4">
        <v>401345.99</v>
      </c>
      <c r="D133" s="4">
        <v>465329.05</v>
      </c>
    </row>
    <row r="134" spans="1:4">
      <c r="A134" s="4" t="s">
        <v>725</v>
      </c>
      <c r="C134" s="4">
        <v>6185</v>
      </c>
      <c r="D134" s="4">
        <v>7171.02</v>
      </c>
    </row>
    <row r="135" spans="1:4">
      <c r="A135" s="4" t="s">
        <v>726</v>
      </c>
      <c r="C135" s="4">
        <f>SUBTOTAL(9,C133:C134)</f>
        <v>407530.99</v>
      </c>
      <c r="D135" s="4">
        <f>SUBTOTAL(9,D133:D134)</f>
        <v>472500.07</v>
      </c>
    </row>
    <row r="136" spans="1:1">
      <c r="A136" s="4" t="s">
        <v>727</v>
      </c>
    </row>
  </sheetData>
  <autoFilter ref="A1:X128">
    <filterColumn colId="3">
      <filters>
        <filter val="200"/>
        <filter val="1200"/>
        <filter val="3000"/>
        <filter val="3600"/>
        <filter val="4000"/>
        <filter val="4800"/>
        <filter val="9400"/>
        <filter val="16000"/>
        <filter val="26000"/>
        <filter val="202"/>
        <filter val="3903"/>
        <filter val="1404"/>
        <filter val="405"/>
        <filter val="505"/>
        <filter val="1008"/>
        <filter val="2008"/>
        <filter val="409"/>
        <filter val="510"/>
        <filter val="610"/>
        <filter val="214"/>
        <filter val="614"/>
        <filter val="1414"/>
        <filter val="415"/>
        <filter val="916"/>
        <filter val="1616"/>
        <filter val="1716"/>
        <filter val="1916"/>
        <filter val="220"/>
        <filter val="520"/>
        <filter val="1020"/>
        <filter val="1520"/>
        <filter val="5320"/>
        <filter val="26620"/>
        <filter val="9423"/>
        <filter val="4824"/>
        <filter val="525"/>
        <filter val="1028"/>
        <filter val="1330"/>
        <filter val="3132"/>
        <filter val="6432"/>
        <filter val="134"/>
        <filter val="635"/>
        <filter val="3735"/>
        <filter val="736"/>
        <filter val="1036"/>
        <filter val="1437"/>
        <filter val="1140"/>
        <filter val="1840"/>
        <filter val="2340"/>
        <filter val="6240"/>
        <filter val="8040"/>
        <filter val="13240"/>
        <filter val="13440"/>
        <filter val="6341"/>
        <filter val="344"/>
        <filter val="3744"/>
        <filter val="5146"/>
        <filter val="1248"/>
        <filter val="1049"/>
        <filter val="850"/>
        <filter val="1050"/>
        <filter val="1150"/>
        <filter val="2150"/>
        <filter val="3750"/>
        <filter val="6450"/>
        <filter val="351"/>
        <filter val="952"/>
        <filter val="1452"/>
        <filter val="353"/>
        <filter val="1855"/>
        <filter val="756"/>
        <filter val="458"/>
        <filter val="959"/>
        <filter val="660"/>
        <filter val="2160"/>
        <filter val="2660"/>
        <filter val="5360"/>
        <filter val="12662"/>
        <filter val="864"/>
        <filter val="1764"/>
        <filter val="2464"/>
        <filter val="3266"/>
        <filter val="868"/>
        <filter val="21149.99"/>
        <filter val="670"/>
        <filter val="1470"/>
        <filter val="2270"/>
        <filter val="2670"/>
        <filter val="4770"/>
        <filter val="21770"/>
        <filter val="2272"/>
        <filter val="7172"/>
        <filter val="3176"/>
        <filter val="4476"/>
        <filter val="478"/>
        <filter val="1080"/>
        <filter val="1680"/>
        <filter val="4080"/>
        <filter val="382"/>
        <filter val="3582"/>
        <filter val="1185"/>
        <filter val="1587"/>
        <filter val="188"/>
        <filter val="3088"/>
        <filter val="590"/>
        <filter val="690"/>
        <filter val="1490"/>
        <filter val="3390"/>
        <filter val="5190"/>
        <filter val="3992"/>
        <filter val="593"/>
        <filter val="793"/>
        <filter val="8395"/>
        <filter val="498"/>
      </filters>
    </filterColumn>
    <filterColumn colId="6">
      <filters>
        <filter val="-20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6"/>
  <sheetViews>
    <sheetView workbookViewId="0">
      <selection activeCell="A3" sqref="A3:A126"/>
    </sheetView>
  </sheetViews>
  <sheetFormatPr defaultColWidth="8" defaultRowHeight="12.75"/>
  <cols>
    <col min="1" max="1" width="11.875" style="1" customWidth="1"/>
    <col min="2" max="16383" width="8" style="1"/>
  </cols>
  <sheetData>
    <row r="1" s="1" customFormat="1" spans="1:22">
      <c r="A1" s="2" t="s">
        <v>728</v>
      </c>
      <c r="B1" s="2" t="s">
        <v>729</v>
      </c>
      <c r="C1" s="2" t="s">
        <v>730</v>
      </c>
      <c r="D1" s="2" t="s">
        <v>731</v>
      </c>
      <c r="E1" s="2" t="s">
        <v>13</v>
      </c>
      <c r="F1" s="2" t="s">
        <v>5</v>
      </c>
      <c r="G1" s="2" t="s">
        <v>6</v>
      </c>
      <c r="H1" s="2" t="s">
        <v>732</v>
      </c>
      <c r="I1" s="2" t="s">
        <v>733</v>
      </c>
      <c r="J1" s="2" t="s">
        <v>734</v>
      </c>
      <c r="K1" s="2" t="s">
        <v>735</v>
      </c>
      <c r="L1" s="2" t="s">
        <v>736</v>
      </c>
      <c r="M1" s="2" t="s">
        <v>737</v>
      </c>
      <c r="N1" s="2" t="s">
        <v>738</v>
      </c>
      <c r="O1" s="2" t="s">
        <v>739</v>
      </c>
      <c r="P1" s="2" t="s">
        <v>740</v>
      </c>
      <c r="Q1" s="2" t="s">
        <v>741</v>
      </c>
      <c r="R1" s="2" t="s">
        <v>742</v>
      </c>
      <c r="S1" s="2" t="s">
        <v>743</v>
      </c>
      <c r="T1" s="2" t="s">
        <v>744</v>
      </c>
      <c r="U1" s="2" t="s">
        <v>745</v>
      </c>
      <c r="V1" s="2" t="s">
        <v>746</v>
      </c>
    </row>
    <row r="2" s="1" customFormat="1" spans="1:22">
      <c r="A2" s="1">
        <v>21817147997</v>
      </c>
      <c r="B2" s="1" t="s">
        <v>747</v>
      </c>
      <c r="C2" s="1" t="s">
        <v>748</v>
      </c>
      <c r="D2" s="1" t="s">
        <v>749</v>
      </c>
      <c r="E2" s="1" t="s">
        <v>750</v>
      </c>
      <c r="F2" s="1" t="s">
        <v>751</v>
      </c>
      <c r="G2" s="1" t="s">
        <v>752</v>
      </c>
      <c r="H2" s="1" t="s">
        <v>753</v>
      </c>
      <c r="I2" s="1" t="s">
        <v>754</v>
      </c>
      <c r="J2" s="1" t="s">
        <v>755</v>
      </c>
      <c r="K2" s="1" t="s">
        <v>754</v>
      </c>
      <c r="L2" s="1" t="s">
        <v>754</v>
      </c>
      <c r="M2" s="1" t="s">
        <v>756</v>
      </c>
      <c r="N2" s="1" t="s">
        <v>756</v>
      </c>
      <c r="O2" s="1" t="s">
        <v>757</v>
      </c>
      <c r="P2" s="1" t="s">
        <v>758</v>
      </c>
      <c r="Q2" s="1" t="s">
        <v>759</v>
      </c>
      <c r="R2" s="1" t="s">
        <v>760</v>
      </c>
      <c r="S2" s="1" t="s">
        <v>761</v>
      </c>
      <c r="T2" s="1" t="s">
        <v>762</v>
      </c>
      <c r="U2" s="1" t="s">
        <v>763</v>
      </c>
      <c r="V2" s="1" t="s">
        <v>764</v>
      </c>
    </row>
    <row r="3" s="1" customFormat="1" spans="1:22">
      <c r="A3" s="3">
        <v>999222381627814</v>
      </c>
      <c r="B3" s="1" t="s">
        <v>751</v>
      </c>
      <c r="C3" s="1" t="s">
        <v>765</v>
      </c>
      <c r="D3" s="1" t="s">
        <v>766</v>
      </c>
      <c r="E3" s="1" t="s">
        <v>767</v>
      </c>
      <c r="F3" s="1" t="s">
        <v>751</v>
      </c>
      <c r="G3" s="1" t="s">
        <v>752</v>
      </c>
      <c r="H3" s="1" t="s">
        <v>753</v>
      </c>
      <c r="I3" s="1" t="s">
        <v>768</v>
      </c>
      <c r="J3" s="1" t="s">
        <v>755</v>
      </c>
      <c r="K3" s="1" t="s">
        <v>768</v>
      </c>
      <c r="L3" s="1" t="s">
        <v>768</v>
      </c>
      <c r="M3" s="1" t="s">
        <v>756</v>
      </c>
      <c r="N3" s="1" t="s">
        <v>756</v>
      </c>
      <c r="O3" s="1" t="s">
        <v>757</v>
      </c>
      <c r="P3" s="1" t="s">
        <v>758</v>
      </c>
      <c r="Q3" s="1" t="s">
        <v>759</v>
      </c>
      <c r="R3" s="1" t="s">
        <v>769</v>
      </c>
      <c r="S3" s="1" t="s">
        <v>761</v>
      </c>
      <c r="T3" s="1" t="s">
        <v>762</v>
      </c>
      <c r="U3" s="1" t="s">
        <v>770</v>
      </c>
      <c r="V3" s="1" t="s">
        <v>771</v>
      </c>
    </row>
    <row r="4" s="1" customFormat="1" spans="1:22">
      <c r="A4" s="3">
        <v>999222375477722</v>
      </c>
      <c r="B4" s="1" t="s">
        <v>751</v>
      </c>
      <c r="C4" s="1" t="s">
        <v>772</v>
      </c>
      <c r="D4" s="1" t="s">
        <v>773</v>
      </c>
      <c r="E4" s="1" t="s">
        <v>774</v>
      </c>
      <c r="F4" s="1" t="s">
        <v>751</v>
      </c>
      <c r="G4" s="1" t="s">
        <v>752</v>
      </c>
      <c r="H4" s="1" t="s">
        <v>753</v>
      </c>
      <c r="I4" s="1" t="s">
        <v>775</v>
      </c>
      <c r="J4" s="1" t="s">
        <v>755</v>
      </c>
      <c r="K4" s="1" t="s">
        <v>775</v>
      </c>
      <c r="L4" s="1" t="s">
        <v>775</v>
      </c>
      <c r="M4" s="1" t="s">
        <v>756</v>
      </c>
      <c r="N4" s="1" t="s">
        <v>756</v>
      </c>
      <c r="O4" s="1" t="s">
        <v>757</v>
      </c>
      <c r="P4" s="1" t="s">
        <v>758</v>
      </c>
      <c r="Q4" s="1" t="s">
        <v>759</v>
      </c>
      <c r="R4" s="1" t="s">
        <v>776</v>
      </c>
      <c r="S4" s="1" t="s">
        <v>761</v>
      </c>
      <c r="T4" s="1" t="s">
        <v>762</v>
      </c>
      <c r="U4" s="1" t="s">
        <v>763</v>
      </c>
      <c r="V4" s="1" t="s">
        <v>777</v>
      </c>
    </row>
    <row r="5" s="1" customFormat="1" spans="1:22">
      <c r="A5" s="3">
        <v>999222374997663</v>
      </c>
      <c r="B5" s="1" t="s">
        <v>751</v>
      </c>
      <c r="C5" s="1" t="s">
        <v>778</v>
      </c>
      <c r="D5" s="1" t="s">
        <v>779</v>
      </c>
      <c r="E5" s="1" t="s">
        <v>780</v>
      </c>
      <c r="F5" s="1" t="s">
        <v>751</v>
      </c>
      <c r="G5" s="1" t="s">
        <v>752</v>
      </c>
      <c r="H5" s="1" t="s">
        <v>753</v>
      </c>
      <c r="I5" s="1" t="s">
        <v>781</v>
      </c>
      <c r="J5" s="1" t="s">
        <v>755</v>
      </c>
      <c r="K5" s="1" t="s">
        <v>781</v>
      </c>
      <c r="L5" s="1" t="s">
        <v>781</v>
      </c>
      <c r="M5" s="1" t="s">
        <v>756</v>
      </c>
      <c r="N5" s="1" t="s">
        <v>756</v>
      </c>
      <c r="O5" s="1" t="s">
        <v>757</v>
      </c>
      <c r="P5" s="1" t="s">
        <v>758</v>
      </c>
      <c r="Q5" s="1" t="s">
        <v>759</v>
      </c>
      <c r="R5" s="1" t="s">
        <v>782</v>
      </c>
      <c r="S5" s="1" t="s">
        <v>761</v>
      </c>
      <c r="T5" s="1" t="s">
        <v>762</v>
      </c>
      <c r="U5" s="1" t="s">
        <v>770</v>
      </c>
      <c r="V5" s="1" t="s">
        <v>783</v>
      </c>
    </row>
    <row r="6" s="1" customFormat="1" spans="1:22">
      <c r="A6" s="3">
        <v>999222374886867</v>
      </c>
      <c r="B6" s="1" t="s">
        <v>751</v>
      </c>
      <c r="C6" s="1" t="s">
        <v>784</v>
      </c>
      <c r="D6" s="1" t="s">
        <v>785</v>
      </c>
      <c r="E6" s="1" t="s">
        <v>786</v>
      </c>
      <c r="F6" s="1" t="s">
        <v>751</v>
      </c>
      <c r="G6" s="1" t="s">
        <v>752</v>
      </c>
      <c r="H6" s="1" t="s">
        <v>753</v>
      </c>
      <c r="I6" s="1" t="s">
        <v>787</v>
      </c>
      <c r="J6" s="1" t="s">
        <v>755</v>
      </c>
      <c r="K6" s="1" t="s">
        <v>787</v>
      </c>
      <c r="L6" s="1" t="s">
        <v>787</v>
      </c>
      <c r="M6" s="1" t="s">
        <v>756</v>
      </c>
      <c r="N6" s="1" t="s">
        <v>756</v>
      </c>
      <c r="O6" s="1" t="s">
        <v>757</v>
      </c>
      <c r="P6" s="1" t="s">
        <v>758</v>
      </c>
      <c r="Q6" s="1" t="s">
        <v>759</v>
      </c>
      <c r="R6" s="1" t="s">
        <v>788</v>
      </c>
      <c r="S6" s="1" t="s">
        <v>761</v>
      </c>
      <c r="T6" s="1" t="s">
        <v>762</v>
      </c>
      <c r="U6" s="1" t="s">
        <v>763</v>
      </c>
      <c r="V6" s="1" t="s">
        <v>789</v>
      </c>
    </row>
    <row r="7" s="1" customFormat="1" spans="1:22">
      <c r="A7" s="3">
        <v>999222374777759</v>
      </c>
      <c r="B7" s="1" t="s">
        <v>751</v>
      </c>
      <c r="C7" s="1" t="s">
        <v>790</v>
      </c>
      <c r="D7" s="1" t="s">
        <v>791</v>
      </c>
      <c r="E7" s="1" t="s">
        <v>792</v>
      </c>
      <c r="F7" s="1" t="s">
        <v>751</v>
      </c>
      <c r="G7" s="1" t="s">
        <v>752</v>
      </c>
      <c r="H7" s="1" t="s">
        <v>753</v>
      </c>
      <c r="I7" s="1" t="s">
        <v>793</v>
      </c>
      <c r="J7" s="1" t="s">
        <v>755</v>
      </c>
      <c r="K7" s="1" t="s">
        <v>793</v>
      </c>
      <c r="L7" s="1" t="s">
        <v>793</v>
      </c>
      <c r="M7" s="1" t="s">
        <v>756</v>
      </c>
      <c r="N7" s="1" t="s">
        <v>756</v>
      </c>
      <c r="O7" s="1" t="s">
        <v>757</v>
      </c>
      <c r="P7" s="1" t="s">
        <v>758</v>
      </c>
      <c r="Q7" s="1" t="s">
        <v>759</v>
      </c>
      <c r="R7" s="1" t="s">
        <v>794</v>
      </c>
      <c r="S7" s="1" t="s">
        <v>761</v>
      </c>
      <c r="T7" s="1" t="s">
        <v>762</v>
      </c>
      <c r="U7" s="1" t="s">
        <v>763</v>
      </c>
      <c r="V7" s="1" t="s">
        <v>764</v>
      </c>
    </row>
    <row r="8" s="1" customFormat="1" spans="1:22">
      <c r="A8" s="3">
        <v>999222374199151</v>
      </c>
      <c r="B8" s="1" t="s">
        <v>751</v>
      </c>
      <c r="C8" s="1" t="s">
        <v>795</v>
      </c>
      <c r="D8" s="1" t="s">
        <v>791</v>
      </c>
      <c r="E8" s="1" t="s">
        <v>796</v>
      </c>
      <c r="F8" s="1" t="s">
        <v>751</v>
      </c>
      <c r="G8" s="1" t="s">
        <v>752</v>
      </c>
      <c r="H8" s="1" t="s">
        <v>753</v>
      </c>
      <c r="I8" s="1" t="s">
        <v>793</v>
      </c>
      <c r="J8" s="1" t="s">
        <v>755</v>
      </c>
      <c r="K8" s="1" t="s">
        <v>793</v>
      </c>
      <c r="L8" s="1" t="s">
        <v>793</v>
      </c>
      <c r="M8" s="1" t="s">
        <v>756</v>
      </c>
      <c r="N8" s="1" t="s">
        <v>756</v>
      </c>
      <c r="O8" s="1" t="s">
        <v>757</v>
      </c>
      <c r="P8" s="1" t="s">
        <v>758</v>
      </c>
      <c r="Q8" s="1" t="s">
        <v>759</v>
      </c>
      <c r="R8" s="1" t="s">
        <v>797</v>
      </c>
      <c r="S8" s="1" t="s">
        <v>761</v>
      </c>
      <c r="T8" s="1" t="s">
        <v>762</v>
      </c>
      <c r="U8" s="1" t="s">
        <v>763</v>
      </c>
      <c r="V8" s="1" t="s">
        <v>764</v>
      </c>
    </row>
    <row r="9" s="1" customFormat="1" spans="1:22">
      <c r="A9" s="3">
        <v>999222373604308</v>
      </c>
      <c r="B9" s="1" t="s">
        <v>751</v>
      </c>
      <c r="C9" s="1" t="s">
        <v>798</v>
      </c>
      <c r="D9" s="1" t="s">
        <v>799</v>
      </c>
      <c r="E9" s="1" t="s">
        <v>800</v>
      </c>
      <c r="F9" s="1" t="s">
        <v>751</v>
      </c>
      <c r="G9" s="1" t="s">
        <v>752</v>
      </c>
      <c r="H9" s="1" t="s">
        <v>753</v>
      </c>
      <c r="I9" s="1" t="s">
        <v>801</v>
      </c>
      <c r="J9" s="1" t="s">
        <v>755</v>
      </c>
      <c r="K9" s="1" t="s">
        <v>801</v>
      </c>
      <c r="L9" s="1" t="s">
        <v>801</v>
      </c>
      <c r="M9" s="1" t="s">
        <v>756</v>
      </c>
      <c r="N9" s="1" t="s">
        <v>756</v>
      </c>
      <c r="O9" s="1" t="s">
        <v>757</v>
      </c>
      <c r="P9" s="1" t="s">
        <v>758</v>
      </c>
      <c r="Q9" s="1" t="s">
        <v>759</v>
      </c>
      <c r="R9" s="1" t="s">
        <v>802</v>
      </c>
      <c r="S9" s="1" t="s">
        <v>761</v>
      </c>
      <c r="T9" s="1" t="s">
        <v>762</v>
      </c>
      <c r="U9" s="1" t="s">
        <v>763</v>
      </c>
      <c r="V9" s="1" t="s">
        <v>803</v>
      </c>
    </row>
    <row r="10" s="1" customFormat="1" spans="1:22">
      <c r="A10" s="3">
        <v>999222373203806</v>
      </c>
      <c r="B10" s="1" t="s">
        <v>751</v>
      </c>
      <c r="C10" s="1" t="s">
        <v>804</v>
      </c>
      <c r="D10" s="1" t="s">
        <v>805</v>
      </c>
      <c r="E10" s="1" t="s">
        <v>806</v>
      </c>
      <c r="F10" s="1" t="s">
        <v>751</v>
      </c>
      <c r="G10" s="1" t="s">
        <v>752</v>
      </c>
      <c r="H10" s="1" t="s">
        <v>753</v>
      </c>
      <c r="I10" s="1" t="s">
        <v>807</v>
      </c>
      <c r="J10" s="1" t="s">
        <v>755</v>
      </c>
      <c r="K10" s="1" t="s">
        <v>807</v>
      </c>
      <c r="L10" s="1" t="s">
        <v>807</v>
      </c>
      <c r="M10" s="1" t="s">
        <v>756</v>
      </c>
      <c r="N10" s="1" t="s">
        <v>756</v>
      </c>
      <c r="O10" s="1" t="s">
        <v>757</v>
      </c>
      <c r="P10" s="1" t="s">
        <v>758</v>
      </c>
      <c r="Q10" s="1" t="s">
        <v>759</v>
      </c>
      <c r="R10" s="1" t="s">
        <v>808</v>
      </c>
      <c r="S10" s="1" t="s">
        <v>761</v>
      </c>
      <c r="T10" s="1" t="s">
        <v>762</v>
      </c>
      <c r="U10" s="1" t="s">
        <v>763</v>
      </c>
      <c r="V10" s="1" t="s">
        <v>789</v>
      </c>
    </row>
    <row r="11" s="1" customFormat="1" spans="1:22">
      <c r="A11" s="3">
        <v>999222371181426</v>
      </c>
      <c r="B11" s="1" t="s">
        <v>751</v>
      </c>
      <c r="C11" s="1" t="s">
        <v>809</v>
      </c>
      <c r="D11" s="1" t="s">
        <v>810</v>
      </c>
      <c r="E11" s="1" t="s">
        <v>811</v>
      </c>
      <c r="F11" s="1" t="s">
        <v>751</v>
      </c>
      <c r="G11" s="1" t="s">
        <v>752</v>
      </c>
      <c r="H11" s="1" t="s">
        <v>753</v>
      </c>
      <c r="I11" s="1" t="s">
        <v>812</v>
      </c>
      <c r="J11" s="1" t="s">
        <v>755</v>
      </c>
      <c r="K11" s="1" t="s">
        <v>812</v>
      </c>
      <c r="L11" s="1" t="s">
        <v>812</v>
      </c>
      <c r="M11" s="1" t="s">
        <v>756</v>
      </c>
      <c r="N11" s="1" t="s">
        <v>756</v>
      </c>
      <c r="O11" s="1" t="s">
        <v>757</v>
      </c>
      <c r="P11" s="1" t="s">
        <v>758</v>
      </c>
      <c r="Q11" s="1" t="s">
        <v>759</v>
      </c>
      <c r="R11" s="1" t="s">
        <v>813</v>
      </c>
      <c r="S11" s="1" t="s">
        <v>761</v>
      </c>
      <c r="T11" s="1" t="s">
        <v>762</v>
      </c>
      <c r="U11" s="1" t="s">
        <v>763</v>
      </c>
      <c r="V11" s="1" t="s">
        <v>789</v>
      </c>
    </row>
    <row r="12" s="1" customFormat="1" spans="1:22">
      <c r="A12" s="3">
        <v>999222368738970</v>
      </c>
      <c r="B12" s="1" t="s">
        <v>751</v>
      </c>
      <c r="C12" s="1" t="s">
        <v>814</v>
      </c>
      <c r="D12" s="1" t="s">
        <v>815</v>
      </c>
      <c r="E12" s="1" t="s">
        <v>816</v>
      </c>
      <c r="F12" s="1" t="s">
        <v>751</v>
      </c>
      <c r="G12" s="1" t="s">
        <v>752</v>
      </c>
      <c r="H12" s="1" t="s">
        <v>753</v>
      </c>
      <c r="I12" s="1" t="s">
        <v>817</v>
      </c>
      <c r="J12" s="1" t="s">
        <v>755</v>
      </c>
      <c r="K12" s="1" t="s">
        <v>817</v>
      </c>
      <c r="L12" s="1" t="s">
        <v>817</v>
      </c>
      <c r="M12" s="1" t="s">
        <v>756</v>
      </c>
      <c r="N12" s="1" t="s">
        <v>756</v>
      </c>
      <c r="O12" s="1" t="s">
        <v>757</v>
      </c>
      <c r="P12" s="1" t="s">
        <v>758</v>
      </c>
      <c r="Q12" s="1" t="s">
        <v>759</v>
      </c>
      <c r="R12" s="1" t="s">
        <v>818</v>
      </c>
      <c r="S12" s="1" t="s">
        <v>761</v>
      </c>
      <c r="T12" s="1" t="s">
        <v>762</v>
      </c>
      <c r="U12" s="1" t="s">
        <v>763</v>
      </c>
      <c r="V12" s="1" t="s">
        <v>764</v>
      </c>
    </row>
    <row r="13" s="1" customFormat="1" spans="1:22">
      <c r="A13" s="3">
        <v>999222368648076</v>
      </c>
      <c r="B13" s="1" t="s">
        <v>751</v>
      </c>
      <c r="C13" s="1" t="s">
        <v>819</v>
      </c>
      <c r="D13" s="1" t="s">
        <v>820</v>
      </c>
      <c r="E13" s="1" t="s">
        <v>821</v>
      </c>
      <c r="F13" s="1" t="s">
        <v>751</v>
      </c>
      <c r="G13" s="1" t="s">
        <v>752</v>
      </c>
      <c r="H13" s="1" t="s">
        <v>753</v>
      </c>
      <c r="I13" s="1" t="s">
        <v>822</v>
      </c>
      <c r="J13" s="1" t="s">
        <v>755</v>
      </c>
      <c r="K13" s="1" t="s">
        <v>822</v>
      </c>
      <c r="L13" s="1" t="s">
        <v>822</v>
      </c>
      <c r="M13" s="1" t="s">
        <v>756</v>
      </c>
      <c r="N13" s="1" t="s">
        <v>756</v>
      </c>
      <c r="O13" s="1" t="s">
        <v>757</v>
      </c>
      <c r="P13" s="1" t="s">
        <v>758</v>
      </c>
      <c r="Q13" s="1" t="s">
        <v>759</v>
      </c>
      <c r="R13" s="1" t="s">
        <v>823</v>
      </c>
      <c r="S13" s="1" t="s">
        <v>761</v>
      </c>
      <c r="T13" s="1" t="s">
        <v>762</v>
      </c>
      <c r="U13" s="1" t="s">
        <v>763</v>
      </c>
      <c r="V13" s="1" t="s">
        <v>789</v>
      </c>
    </row>
    <row r="14" s="1" customFormat="1" spans="1:22">
      <c r="A14" s="3">
        <v>999222368437420</v>
      </c>
      <c r="B14" s="1" t="s">
        <v>824</v>
      </c>
      <c r="C14" s="1" t="s">
        <v>825</v>
      </c>
      <c r="D14" s="1" t="s">
        <v>826</v>
      </c>
      <c r="E14" s="1" t="s">
        <v>827</v>
      </c>
      <c r="F14" s="1" t="s">
        <v>751</v>
      </c>
      <c r="G14" s="1" t="s">
        <v>752</v>
      </c>
      <c r="H14" s="1" t="s">
        <v>753</v>
      </c>
      <c r="I14" s="1" t="s">
        <v>828</v>
      </c>
      <c r="J14" s="1" t="s">
        <v>755</v>
      </c>
      <c r="K14" s="1" t="s">
        <v>828</v>
      </c>
      <c r="L14" s="1" t="s">
        <v>828</v>
      </c>
      <c r="M14" s="1" t="s">
        <v>756</v>
      </c>
      <c r="N14" s="1" t="s">
        <v>756</v>
      </c>
      <c r="O14" s="1" t="s">
        <v>757</v>
      </c>
      <c r="P14" s="1" t="s">
        <v>758</v>
      </c>
      <c r="Q14" s="1" t="s">
        <v>759</v>
      </c>
      <c r="R14" s="1" t="s">
        <v>829</v>
      </c>
      <c r="S14" s="1" t="s">
        <v>761</v>
      </c>
      <c r="T14" s="1" t="s">
        <v>762</v>
      </c>
      <c r="U14" s="1" t="s">
        <v>763</v>
      </c>
      <c r="V14" s="1" t="s">
        <v>789</v>
      </c>
    </row>
    <row r="15" s="1" customFormat="1" spans="1:22">
      <c r="A15" s="3">
        <v>999222368139627</v>
      </c>
      <c r="B15" s="1" t="s">
        <v>824</v>
      </c>
      <c r="C15" s="1" t="s">
        <v>830</v>
      </c>
      <c r="D15" s="1" t="s">
        <v>831</v>
      </c>
      <c r="E15" s="1" t="s">
        <v>832</v>
      </c>
      <c r="F15" s="1" t="s">
        <v>751</v>
      </c>
      <c r="G15" s="1" t="s">
        <v>752</v>
      </c>
      <c r="H15" s="1" t="s">
        <v>753</v>
      </c>
      <c r="I15" s="1" t="s">
        <v>833</v>
      </c>
      <c r="J15" s="1" t="s">
        <v>755</v>
      </c>
      <c r="K15" s="1" t="s">
        <v>833</v>
      </c>
      <c r="L15" s="1" t="s">
        <v>833</v>
      </c>
      <c r="M15" s="1" t="s">
        <v>756</v>
      </c>
      <c r="N15" s="1" t="s">
        <v>756</v>
      </c>
      <c r="O15" s="1" t="s">
        <v>757</v>
      </c>
      <c r="P15" s="1" t="s">
        <v>758</v>
      </c>
      <c r="Q15" s="1" t="s">
        <v>759</v>
      </c>
      <c r="R15" s="1" t="s">
        <v>834</v>
      </c>
      <c r="S15" s="1" t="s">
        <v>761</v>
      </c>
      <c r="T15" s="1" t="s">
        <v>762</v>
      </c>
      <c r="U15" s="1" t="s">
        <v>763</v>
      </c>
      <c r="V15" s="1" t="s">
        <v>764</v>
      </c>
    </row>
    <row r="16" s="1" customFormat="1" spans="1:22">
      <c r="A16" s="3">
        <v>999222366251568</v>
      </c>
      <c r="B16" s="1" t="s">
        <v>824</v>
      </c>
      <c r="C16" s="1" t="s">
        <v>835</v>
      </c>
      <c r="D16" s="1" t="s">
        <v>836</v>
      </c>
      <c r="E16" s="1" t="s">
        <v>837</v>
      </c>
      <c r="F16" s="1" t="s">
        <v>751</v>
      </c>
      <c r="G16" s="1" t="s">
        <v>752</v>
      </c>
      <c r="H16" s="1" t="s">
        <v>753</v>
      </c>
      <c r="I16" s="1" t="s">
        <v>838</v>
      </c>
      <c r="J16" s="1" t="s">
        <v>755</v>
      </c>
      <c r="K16" s="1" t="s">
        <v>838</v>
      </c>
      <c r="L16" s="1" t="s">
        <v>838</v>
      </c>
      <c r="M16" s="1" t="s">
        <v>756</v>
      </c>
      <c r="N16" s="1" t="s">
        <v>756</v>
      </c>
      <c r="O16" s="1" t="s">
        <v>757</v>
      </c>
      <c r="P16" s="1" t="s">
        <v>758</v>
      </c>
      <c r="Q16" s="1" t="s">
        <v>759</v>
      </c>
      <c r="R16" s="1" t="s">
        <v>839</v>
      </c>
      <c r="S16" s="1" t="s">
        <v>761</v>
      </c>
      <c r="T16" s="1" t="s">
        <v>762</v>
      </c>
      <c r="U16" s="1" t="s">
        <v>763</v>
      </c>
      <c r="V16" s="1" t="s">
        <v>789</v>
      </c>
    </row>
    <row r="17" s="1" customFormat="1" spans="1:22">
      <c r="A17" s="3">
        <v>999222366023067</v>
      </c>
      <c r="B17" s="1" t="s">
        <v>824</v>
      </c>
      <c r="C17" s="1" t="s">
        <v>840</v>
      </c>
      <c r="D17" s="1" t="s">
        <v>841</v>
      </c>
      <c r="E17" s="1" t="s">
        <v>842</v>
      </c>
      <c r="F17" s="1" t="s">
        <v>751</v>
      </c>
      <c r="G17" s="1" t="s">
        <v>752</v>
      </c>
      <c r="H17" s="1" t="s">
        <v>753</v>
      </c>
      <c r="I17" s="1" t="s">
        <v>843</v>
      </c>
      <c r="J17" s="1" t="s">
        <v>755</v>
      </c>
      <c r="K17" s="1" t="s">
        <v>843</v>
      </c>
      <c r="L17" s="1" t="s">
        <v>843</v>
      </c>
      <c r="M17" s="1" t="s">
        <v>756</v>
      </c>
      <c r="N17" s="1" t="s">
        <v>756</v>
      </c>
      <c r="O17" s="1" t="s">
        <v>757</v>
      </c>
      <c r="P17" s="1" t="s">
        <v>758</v>
      </c>
      <c r="Q17" s="1" t="s">
        <v>759</v>
      </c>
      <c r="R17" s="1" t="s">
        <v>844</v>
      </c>
      <c r="S17" s="1" t="s">
        <v>761</v>
      </c>
      <c r="T17" s="1" t="s">
        <v>762</v>
      </c>
      <c r="U17" s="1" t="s">
        <v>763</v>
      </c>
      <c r="V17" s="1" t="s">
        <v>845</v>
      </c>
    </row>
    <row r="18" s="1" customFormat="1" spans="1:22">
      <c r="A18" s="3">
        <v>999222363778850</v>
      </c>
      <c r="B18" s="1" t="s">
        <v>824</v>
      </c>
      <c r="C18" s="1" t="s">
        <v>846</v>
      </c>
      <c r="D18" s="1" t="s">
        <v>847</v>
      </c>
      <c r="E18" s="1" t="s">
        <v>848</v>
      </c>
      <c r="F18" s="1" t="s">
        <v>751</v>
      </c>
      <c r="G18" s="1" t="s">
        <v>752</v>
      </c>
      <c r="H18" s="1" t="s">
        <v>753</v>
      </c>
      <c r="I18" s="1" t="s">
        <v>849</v>
      </c>
      <c r="J18" s="1" t="s">
        <v>755</v>
      </c>
      <c r="K18" s="1" t="s">
        <v>849</v>
      </c>
      <c r="L18" s="1" t="s">
        <v>849</v>
      </c>
      <c r="M18" s="1" t="s">
        <v>756</v>
      </c>
      <c r="N18" s="1" t="s">
        <v>756</v>
      </c>
      <c r="O18" s="1" t="s">
        <v>757</v>
      </c>
      <c r="P18" s="1" t="s">
        <v>758</v>
      </c>
      <c r="Q18" s="1" t="s">
        <v>759</v>
      </c>
      <c r="R18" s="1" t="s">
        <v>850</v>
      </c>
      <c r="S18" s="1" t="s">
        <v>761</v>
      </c>
      <c r="T18" s="1" t="s">
        <v>762</v>
      </c>
      <c r="U18" s="1" t="s">
        <v>763</v>
      </c>
      <c r="V18" s="1" t="s">
        <v>789</v>
      </c>
    </row>
    <row r="19" s="1" customFormat="1" spans="1:22">
      <c r="A19" s="3">
        <v>999222359585218</v>
      </c>
      <c r="B19" s="1" t="s">
        <v>824</v>
      </c>
      <c r="C19" s="1" t="s">
        <v>851</v>
      </c>
      <c r="D19" s="1" t="s">
        <v>820</v>
      </c>
      <c r="E19" s="1" t="s">
        <v>852</v>
      </c>
      <c r="F19" s="1" t="s">
        <v>751</v>
      </c>
      <c r="G19" s="1" t="s">
        <v>752</v>
      </c>
      <c r="H19" s="1" t="s">
        <v>753</v>
      </c>
      <c r="I19" s="1" t="s">
        <v>822</v>
      </c>
      <c r="J19" s="1" t="s">
        <v>755</v>
      </c>
      <c r="K19" s="1" t="s">
        <v>822</v>
      </c>
      <c r="L19" s="1" t="s">
        <v>822</v>
      </c>
      <c r="M19" s="1" t="s">
        <v>756</v>
      </c>
      <c r="N19" s="1" t="s">
        <v>756</v>
      </c>
      <c r="O19" s="1" t="s">
        <v>757</v>
      </c>
      <c r="P19" s="1" t="s">
        <v>758</v>
      </c>
      <c r="Q19" s="1" t="s">
        <v>759</v>
      </c>
      <c r="R19" s="1" t="s">
        <v>853</v>
      </c>
      <c r="S19" s="1" t="s">
        <v>761</v>
      </c>
      <c r="T19" s="1" t="s">
        <v>762</v>
      </c>
      <c r="U19" s="1" t="s">
        <v>763</v>
      </c>
      <c r="V19" s="1" t="s">
        <v>789</v>
      </c>
    </row>
    <row r="20" s="1" customFormat="1" spans="1:22">
      <c r="A20" s="3">
        <v>999222358687309</v>
      </c>
      <c r="B20" s="1" t="s">
        <v>824</v>
      </c>
      <c r="C20" s="1" t="s">
        <v>854</v>
      </c>
      <c r="D20" s="1" t="s">
        <v>855</v>
      </c>
      <c r="E20" s="1" t="s">
        <v>856</v>
      </c>
      <c r="F20" s="1" t="s">
        <v>751</v>
      </c>
      <c r="G20" s="1" t="s">
        <v>752</v>
      </c>
      <c r="H20" s="1" t="s">
        <v>753</v>
      </c>
      <c r="I20" s="1" t="s">
        <v>857</v>
      </c>
      <c r="J20" s="1" t="s">
        <v>755</v>
      </c>
      <c r="K20" s="1" t="s">
        <v>857</v>
      </c>
      <c r="L20" s="1" t="s">
        <v>857</v>
      </c>
      <c r="M20" s="1" t="s">
        <v>756</v>
      </c>
      <c r="N20" s="1" t="s">
        <v>756</v>
      </c>
      <c r="O20" s="1" t="s">
        <v>757</v>
      </c>
      <c r="P20" s="1" t="s">
        <v>758</v>
      </c>
      <c r="Q20" s="1" t="s">
        <v>759</v>
      </c>
      <c r="R20" s="1" t="s">
        <v>858</v>
      </c>
      <c r="S20" s="1" t="s">
        <v>761</v>
      </c>
      <c r="T20" s="1" t="s">
        <v>762</v>
      </c>
      <c r="U20" s="1" t="s">
        <v>763</v>
      </c>
      <c r="V20" s="1" t="s">
        <v>777</v>
      </c>
    </row>
    <row r="21" s="1" customFormat="1" spans="1:22">
      <c r="A21" s="3">
        <v>999222356824547</v>
      </c>
      <c r="B21" s="1" t="s">
        <v>824</v>
      </c>
      <c r="C21" s="1" t="s">
        <v>859</v>
      </c>
      <c r="D21" s="1" t="s">
        <v>860</v>
      </c>
      <c r="E21" s="1" t="s">
        <v>861</v>
      </c>
      <c r="F21" s="1" t="s">
        <v>751</v>
      </c>
      <c r="G21" s="1" t="s">
        <v>752</v>
      </c>
      <c r="H21" s="1" t="s">
        <v>753</v>
      </c>
      <c r="I21" s="1" t="s">
        <v>862</v>
      </c>
      <c r="J21" s="1" t="s">
        <v>755</v>
      </c>
      <c r="K21" s="1" t="s">
        <v>862</v>
      </c>
      <c r="L21" s="1" t="s">
        <v>862</v>
      </c>
      <c r="M21" s="1" t="s">
        <v>756</v>
      </c>
      <c r="N21" s="1" t="s">
        <v>756</v>
      </c>
      <c r="O21" s="1" t="s">
        <v>757</v>
      </c>
      <c r="P21" s="1" t="s">
        <v>758</v>
      </c>
      <c r="Q21" s="1" t="s">
        <v>759</v>
      </c>
      <c r="R21" s="1" t="s">
        <v>863</v>
      </c>
      <c r="S21" s="1" t="s">
        <v>761</v>
      </c>
      <c r="T21" s="1" t="s">
        <v>762</v>
      </c>
      <c r="U21" s="1" t="s">
        <v>763</v>
      </c>
      <c r="V21" s="1" t="s">
        <v>845</v>
      </c>
    </row>
    <row r="22" s="1" customFormat="1" spans="1:22">
      <c r="A22" s="3">
        <v>999222355971514</v>
      </c>
      <c r="B22" s="1" t="s">
        <v>824</v>
      </c>
      <c r="C22" s="1" t="s">
        <v>864</v>
      </c>
      <c r="D22" s="1" t="s">
        <v>865</v>
      </c>
      <c r="E22" s="1" t="s">
        <v>866</v>
      </c>
      <c r="F22" s="1" t="s">
        <v>751</v>
      </c>
      <c r="G22" s="1" t="s">
        <v>752</v>
      </c>
      <c r="H22" s="1" t="s">
        <v>753</v>
      </c>
      <c r="I22" s="1" t="s">
        <v>828</v>
      </c>
      <c r="J22" s="1" t="s">
        <v>755</v>
      </c>
      <c r="K22" s="1" t="s">
        <v>828</v>
      </c>
      <c r="L22" s="1" t="s">
        <v>828</v>
      </c>
      <c r="M22" s="1" t="s">
        <v>756</v>
      </c>
      <c r="N22" s="1" t="s">
        <v>756</v>
      </c>
      <c r="O22" s="1" t="s">
        <v>757</v>
      </c>
      <c r="P22" s="1" t="s">
        <v>758</v>
      </c>
      <c r="Q22" s="1" t="s">
        <v>759</v>
      </c>
      <c r="R22" s="1" t="s">
        <v>867</v>
      </c>
      <c r="S22" s="1" t="s">
        <v>761</v>
      </c>
      <c r="T22" s="1" t="s">
        <v>762</v>
      </c>
      <c r="U22" s="1" t="s">
        <v>763</v>
      </c>
      <c r="V22" s="1" t="s">
        <v>789</v>
      </c>
    </row>
    <row r="23" s="1" customFormat="1" spans="1:22">
      <c r="A23" s="3">
        <v>999222353147519</v>
      </c>
      <c r="B23" s="1" t="s">
        <v>824</v>
      </c>
      <c r="C23" s="1" t="s">
        <v>868</v>
      </c>
      <c r="D23" s="1" t="s">
        <v>869</v>
      </c>
      <c r="E23" s="1" t="s">
        <v>870</v>
      </c>
      <c r="F23" s="1" t="s">
        <v>824</v>
      </c>
      <c r="G23" s="1" t="s">
        <v>752</v>
      </c>
      <c r="H23" s="1" t="s">
        <v>753</v>
      </c>
      <c r="I23" s="1" t="s">
        <v>871</v>
      </c>
      <c r="J23" s="1" t="s">
        <v>755</v>
      </c>
      <c r="K23" s="1" t="s">
        <v>871</v>
      </c>
      <c r="L23" s="1" t="s">
        <v>871</v>
      </c>
      <c r="M23" s="1" t="s">
        <v>756</v>
      </c>
      <c r="N23" s="1" t="s">
        <v>756</v>
      </c>
      <c r="O23" s="1" t="s">
        <v>757</v>
      </c>
      <c r="P23" s="1" t="s">
        <v>758</v>
      </c>
      <c r="Q23" s="1" t="s">
        <v>759</v>
      </c>
      <c r="R23" s="1" t="s">
        <v>872</v>
      </c>
      <c r="S23" s="1" t="s">
        <v>761</v>
      </c>
      <c r="T23" s="1" t="s">
        <v>762</v>
      </c>
      <c r="U23" s="1" t="s">
        <v>763</v>
      </c>
      <c r="V23" s="1" t="s">
        <v>789</v>
      </c>
    </row>
    <row r="24" s="1" customFormat="1" spans="1:22">
      <c r="A24" s="3">
        <v>999222352182572</v>
      </c>
      <c r="B24" s="1" t="s">
        <v>873</v>
      </c>
      <c r="C24" s="1" t="s">
        <v>874</v>
      </c>
      <c r="D24" s="1" t="s">
        <v>875</v>
      </c>
      <c r="E24" s="1" t="s">
        <v>876</v>
      </c>
      <c r="F24" s="1" t="s">
        <v>824</v>
      </c>
      <c r="G24" s="1" t="s">
        <v>752</v>
      </c>
      <c r="H24" s="1" t="s">
        <v>753</v>
      </c>
      <c r="I24" s="1" t="s">
        <v>877</v>
      </c>
      <c r="J24" s="1" t="s">
        <v>755</v>
      </c>
      <c r="K24" s="1" t="s">
        <v>877</v>
      </c>
      <c r="L24" s="1" t="s">
        <v>877</v>
      </c>
      <c r="M24" s="1" t="s">
        <v>756</v>
      </c>
      <c r="N24" s="1" t="s">
        <v>756</v>
      </c>
      <c r="O24" s="1" t="s">
        <v>757</v>
      </c>
      <c r="P24" s="1" t="s">
        <v>758</v>
      </c>
      <c r="Q24" s="1" t="s">
        <v>759</v>
      </c>
      <c r="R24" s="1" t="s">
        <v>878</v>
      </c>
      <c r="S24" s="1" t="s">
        <v>761</v>
      </c>
      <c r="T24" s="1" t="s">
        <v>762</v>
      </c>
      <c r="U24" s="1" t="s">
        <v>763</v>
      </c>
      <c r="V24" s="1" t="s">
        <v>777</v>
      </c>
    </row>
    <row r="25" s="1" customFormat="1" spans="1:22">
      <c r="A25" s="3">
        <v>999222351575055</v>
      </c>
      <c r="B25" s="1" t="s">
        <v>873</v>
      </c>
      <c r="C25" s="1" t="s">
        <v>879</v>
      </c>
      <c r="D25" s="1" t="s">
        <v>880</v>
      </c>
      <c r="E25" s="1" t="s">
        <v>881</v>
      </c>
      <c r="F25" s="1" t="s">
        <v>824</v>
      </c>
      <c r="G25" s="1" t="s">
        <v>752</v>
      </c>
      <c r="H25" s="1" t="s">
        <v>753</v>
      </c>
      <c r="I25" s="1" t="s">
        <v>882</v>
      </c>
      <c r="J25" s="1" t="s">
        <v>755</v>
      </c>
      <c r="K25" s="1" t="s">
        <v>882</v>
      </c>
      <c r="L25" s="1" t="s">
        <v>882</v>
      </c>
      <c r="M25" s="1" t="s">
        <v>756</v>
      </c>
      <c r="N25" s="1" t="s">
        <v>756</v>
      </c>
      <c r="O25" s="1" t="s">
        <v>757</v>
      </c>
      <c r="P25" s="1" t="s">
        <v>758</v>
      </c>
      <c r="Q25" s="1" t="s">
        <v>759</v>
      </c>
      <c r="R25" s="1" t="s">
        <v>883</v>
      </c>
      <c r="S25" s="1" t="s">
        <v>761</v>
      </c>
      <c r="T25" s="1" t="s">
        <v>762</v>
      </c>
      <c r="U25" s="1" t="s">
        <v>763</v>
      </c>
      <c r="V25" s="1" t="s">
        <v>777</v>
      </c>
    </row>
    <row r="26" s="1" customFormat="1" spans="1:22">
      <c r="A26" s="3">
        <v>999222351480495</v>
      </c>
      <c r="B26" s="1" t="s">
        <v>873</v>
      </c>
      <c r="C26" s="1" t="s">
        <v>884</v>
      </c>
      <c r="D26" s="1" t="s">
        <v>885</v>
      </c>
      <c r="E26" s="1" t="s">
        <v>886</v>
      </c>
      <c r="F26" s="1" t="s">
        <v>751</v>
      </c>
      <c r="G26" s="1" t="s">
        <v>752</v>
      </c>
      <c r="H26" s="1" t="s">
        <v>753</v>
      </c>
      <c r="I26" s="1" t="s">
        <v>887</v>
      </c>
      <c r="J26" s="1" t="s">
        <v>755</v>
      </c>
      <c r="K26" s="1" t="s">
        <v>887</v>
      </c>
      <c r="L26" s="1" t="s">
        <v>887</v>
      </c>
      <c r="M26" s="1" t="s">
        <v>756</v>
      </c>
      <c r="N26" s="1" t="s">
        <v>756</v>
      </c>
      <c r="O26" s="1" t="s">
        <v>757</v>
      </c>
      <c r="P26" s="1" t="s">
        <v>758</v>
      </c>
      <c r="Q26" s="1" t="s">
        <v>759</v>
      </c>
      <c r="R26" s="1" t="s">
        <v>888</v>
      </c>
      <c r="S26" s="1" t="s">
        <v>761</v>
      </c>
      <c r="T26" s="1" t="s">
        <v>762</v>
      </c>
      <c r="U26" s="1" t="s">
        <v>763</v>
      </c>
      <c r="V26" s="1" t="s">
        <v>889</v>
      </c>
    </row>
    <row r="27" s="1" customFormat="1" spans="1:22">
      <c r="A27" s="3">
        <v>999222344912214</v>
      </c>
      <c r="B27" s="1" t="s">
        <v>873</v>
      </c>
      <c r="C27" s="1" t="s">
        <v>890</v>
      </c>
      <c r="D27" s="1" t="s">
        <v>891</v>
      </c>
      <c r="E27" s="1" t="s">
        <v>892</v>
      </c>
      <c r="F27" s="1" t="s">
        <v>751</v>
      </c>
      <c r="G27" s="1" t="s">
        <v>752</v>
      </c>
      <c r="H27" s="1" t="s">
        <v>753</v>
      </c>
      <c r="I27" s="1" t="s">
        <v>893</v>
      </c>
      <c r="J27" s="1" t="s">
        <v>755</v>
      </c>
      <c r="K27" s="1" t="s">
        <v>893</v>
      </c>
      <c r="L27" s="1" t="s">
        <v>893</v>
      </c>
      <c r="M27" s="1" t="s">
        <v>756</v>
      </c>
      <c r="N27" s="1" t="s">
        <v>756</v>
      </c>
      <c r="O27" s="1" t="s">
        <v>757</v>
      </c>
      <c r="P27" s="1" t="s">
        <v>758</v>
      </c>
      <c r="Q27" s="1" t="s">
        <v>759</v>
      </c>
      <c r="R27" s="1" t="s">
        <v>894</v>
      </c>
      <c r="S27" s="1" t="s">
        <v>761</v>
      </c>
      <c r="T27" s="1" t="s">
        <v>762</v>
      </c>
      <c r="U27" s="1" t="s">
        <v>763</v>
      </c>
      <c r="V27" s="1" t="s">
        <v>889</v>
      </c>
    </row>
    <row r="28" s="1" customFormat="1" spans="1:22">
      <c r="A28" s="3">
        <v>999222342905952</v>
      </c>
      <c r="B28" s="1" t="s">
        <v>873</v>
      </c>
      <c r="C28" s="1" t="s">
        <v>895</v>
      </c>
      <c r="D28" s="1" t="s">
        <v>896</v>
      </c>
      <c r="E28" s="1" t="s">
        <v>897</v>
      </c>
      <c r="F28" s="1" t="s">
        <v>824</v>
      </c>
      <c r="G28" s="1" t="s">
        <v>752</v>
      </c>
      <c r="H28" s="1" t="s">
        <v>753</v>
      </c>
      <c r="I28" s="1" t="s">
        <v>898</v>
      </c>
      <c r="J28" s="1" t="s">
        <v>755</v>
      </c>
      <c r="K28" s="1" t="s">
        <v>898</v>
      </c>
      <c r="L28" s="1" t="s">
        <v>898</v>
      </c>
      <c r="M28" s="1" t="s">
        <v>756</v>
      </c>
      <c r="N28" s="1" t="s">
        <v>756</v>
      </c>
      <c r="O28" s="1" t="s">
        <v>757</v>
      </c>
      <c r="P28" s="1" t="s">
        <v>758</v>
      </c>
      <c r="Q28" s="1" t="s">
        <v>759</v>
      </c>
      <c r="R28" s="1" t="s">
        <v>899</v>
      </c>
      <c r="S28" s="1" t="s">
        <v>761</v>
      </c>
      <c r="T28" s="1" t="s">
        <v>762</v>
      </c>
      <c r="U28" s="1" t="s">
        <v>763</v>
      </c>
      <c r="V28" s="1" t="s">
        <v>777</v>
      </c>
    </row>
    <row r="29" s="1" customFormat="1" spans="1:22">
      <c r="A29" s="3">
        <v>999222341931745</v>
      </c>
      <c r="B29" s="1" t="s">
        <v>873</v>
      </c>
      <c r="C29" s="1" t="s">
        <v>900</v>
      </c>
      <c r="D29" s="1" t="s">
        <v>901</v>
      </c>
      <c r="E29" s="1" t="s">
        <v>902</v>
      </c>
      <c r="F29" s="1" t="s">
        <v>873</v>
      </c>
      <c r="G29" s="1" t="s">
        <v>752</v>
      </c>
      <c r="H29" s="1" t="s">
        <v>753</v>
      </c>
      <c r="I29" s="1" t="s">
        <v>903</v>
      </c>
      <c r="J29" s="1" t="s">
        <v>755</v>
      </c>
      <c r="K29" s="1" t="s">
        <v>903</v>
      </c>
      <c r="L29" s="1" t="s">
        <v>903</v>
      </c>
      <c r="M29" s="1" t="s">
        <v>756</v>
      </c>
      <c r="N29" s="1" t="s">
        <v>756</v>
      </c>
      <c r="O29" s="1" t="s">
        <v>757</v>
      </c>
      <c r="P29" s="1" t="s">
        <v>758</v>
      </c>
      <c r="Q29" s="1" t="s">
        <v>759</v>
      </c>
      <c r="R29" s="1" t="s">
        <v>904</v>
      </c>
      <c r="S29" s="1" t="s">
        <v>761</v>
      </c>
      <c r="T29" s="1" t="s">
        <v>762</v>
      </c>
      <c r="U29" s="1" t="s">
        <v>763</v>
      </c>
      <c r="V29" s="1" t="s">
        <v>777</v>
      </c>
    </row>
    <row r="30" s="1" customFormat="1" spans="1:22">
      <c r="A30" s="3">
        <v>999222336479222</v>
      </c>
      <c r="B30" s="1" t="s">
        <v>905</v>
      </c>
      <c r="C30" s="1" t="s">
        <v>906</v>
      </c>
      <c r="D30" s="1" t="s">
        <v>907</v>
      </c>
      <c r="E30" s="1" t="s">
        <v>908</v>
      </c>
      <c r="F30" s="1" t="s">
        <v>824</v>
      </c>
      <c r="G30" s="1" t="s">
        <v>752</v>
      </c>
      <c r="H30" s="1" t="s">
        <v>753</v>
      </c>
      <c r="I30" s="1" t="s">
        <v>909</v>
      </c>
      <c r="J30" s="1" t="s">
        <v>755</v>
      </c>
      <c r="K30" s="1" t="s">
        <v>909</v>
      </c>
      <c r="L30" s="1" t="s">
        <v>909</v>
      </c>
      <c r="M30" s="1" t="s">
        <v>756</v>
      </c>
      <c r="N30" s="1" t="s">
        <v>756</v>
      </c>
      <c r="O30" s="1" t="s">
        <v>757</v>
      </c>
      <c r="P30" s="1" t="s">
        <v>758</v>
      </c>
      <c r="Q30" s="1" t="s">
        <v>759</v>
      </c>
      <c r="R30" s="1" t="s">
        <v>910</v>
      </c>
      <c r="S30" s="1" t="s">
        <v>761</v>
      </c>
      <c r="T30" s="1" t="s">
        <v>762</v>
      </c>
      <c r="U30" s="1" t="s">
        <v>763</v>
      </c>
      <c r="V30" s="1" t="s">
        <v>764</v>
      </c>
    </row>
    <row r="31" s="1" customFormat="1" spans="1:22">
      <c r="A31" s="3">
        <v>999222334519418</v>
      </c>
      <c r="B31" s="1" t="s">
        <v>905</v>
      </c>
      <c r="C31" s="1" t="s">
        <v>911</v>
      </c>
      <c r="D31" s="1" t="s">
        <v>907</v>
      </c>
      <c r="E31" s="1" t="s">
        <v>912</v>
      </c>
      <c r="F31" s="1" t="s">
        <v>824</v>
      </c>
      <c r="G31" s="1" t="s">
        <v>752</v>
      </c>
      <c r="H31" s="1" t="s">
        <v>753</v>
      </c>
      <c r="I31" s="1" t="s">
        <v>909</v>
      </c>
      <c r="J31" s="1" t="s">
        <v>755</v>
      </c>
      <c r="K31" s="1" t="s">
        <v>909</v>
      </c>
      <c r="L31" s="1" t="s">
        <v>909</v>
      </c>
      <c r="M31" s="1" t="s">
        <v>756</v>
      </c>
      <c r="N31" s="1" t="s">
        <v>756</v>
      </c>
      <c r="O31" s="1" t="s">
        <v>757</v>
      </c>
      <c r="P31" s="1" t="s">
        <v>758</v>
      </c>
      <c r="Q31" s="1" t="s">
        <v>759</v>
      </c>
      <c r="R31" s="1" t="s">
        <v>913</v>
      </c>
      <c r="S31" s="1" t="s">
        <v>761</v>
      </c>
      <c r="T31" s="1" t="s">
        <v>762</v>
      </c>
      <c r="U31" s="1" t="s">
        <v>763</v>
      </c>
      <c r="V31" s="1" t="s">
        <v>764</v>
      </c>
    </row>
    <row r="32" s="1" customFormat="1" spans="1:22">
      <c r="A32" s="3">
        <v>999222332099649</v>
      </c>
      <c r="B32" s="1" t="s">
        <v>905</v>
      </c>
      <c r="C32" s="1" t="s">
        <v>914</v>
      </c>
      <c r="D32" s="1" t="s">
        <v>805</v>
      </c>
      <c r="E32" s="1" t="s">
        <v>915</v>
      </c>
      <c r="F32" s="1" t="s">
        <v>751</v>
      </c>
      <c r="G32" s="1" t="s">
        <v>752</v>
      </c>
      <c r="H32" s="1" t="s">
        <v>753</v>
      </c>
      <c r="I32" s="1" t="s">
        <v>916</v>
      </c>
      <c r="J32" s="1" t="s">
        <v>755</v>
      </c>
      <c r="K32" s="1" t="s">
        <v>916</v>
      </c>
      <c r="L32" s="1" t="s">
        <v>916</v>
      </c>
      <c r="M32" s="1" t="s">
        <v>756</v>
      </c>
      <c r="N32" s="1" t="s">
        <v>756</v>
      </c>
      <c r="O32" s="1" t="s">
        <v>757</v>
      </c>
      <c r="P32" s="1" t="s">
        <v>758</v>
      </c>
      <c r="Q32" s="1" t="s">
        <v>759</v>
      </c>
      <c r="R32" s="1" t="s">
        <v>917</v>
      </c>
      <c r="S32" s="1" t="s">
        <v>761</v>
      </c>
      <c r="T32" s="1" t="s">
        <v>762</v>
      </c>
      <c r="U32" s="1" t="s">
        <v>763</v>
      </c>
      <c r="V32" s="1" t="s">
        <v>789</v>
      </c>
    </row>
    <row r="33" s="1" customFormat="1" spans="1:22">
      <c r="A33" s="3">
        <v>999222331289796</v>
      </c>
      <c r="B33" s="1" t="s">
        <v>905</v>
      </c>
      <c r="C33" s="1" t="s">
        <v>918</v>
      </c>
      <c r="D33" s="1" t="s">
        <v>919</v>
      </c>
      <c r="E33" s="1" t="s">
        <v>920</v>
      </c>
      <c r="F33" s="1" t="s">
        <v>751</v>
      </c>
      <c r="G33" s="1" t="s">
        <v>752</v>
      </c>
      <c r="H33" s="1" t="s">
        <v>753</v>
      </c>
      <c r="I33" s="1" t="s">
        <v>921</v>
      </c>
      <c r="J33" s="1" t="s">
        <v>755</v>
      </c>
      <c r="K33" s="1" t="s">
        <v>921</v>
      </c>
      <c r="L33" s="1" t="s">
        <v>921</v>
      </c>
      <c r="M33" s="1" t="s">
        <v>756</v>
      </c>
      <c r="N33" s="1" t="s">
        <v>756</v>
      </c>
      <c r="O33" s="1" t="s">
        <v>757</v>
      </c>
      <c r="P33" s="1" t="s">
        <v>758</v>
      </c>
      <c r="Q33" s="1" t="s">
        <v>759</v>
      </c>
      <c r="R33" s="1" t="s">
        <v>922</v>
      </c>
      <c r="S33" s="1" t="s">
        <v>761</v>
      </c>
      <c r="T33" s="1" t="s">
        <v>762</v>
      </c>
      <c r="U33" s="1" t="s">
        <v>770</v>
      </c>
      <c r="V33" s="1" t="s">
        <v>789</v>
      </c>
    </row>
    <row r="34" s="1" customFormat="1" spans="1:22">
      <c r="A34" s="3">
        <v>999222331024851</v>
      </c>
      <c r="B34" s="1" t="s">
        <v>905</v>
      </c>
      <c r="C34" s="1" t="s">
        <v>923</v>
      </c>
      <c r="D34" s="1" t="s">
        <v>847</v>
      </c>
      <c r="E34" s="1" t="s">
        <v>924</v>
      </c>
      <c r="F34" s="1" t="s">
        <v>873</v>
      </c>
      <c r="G34" s="1" t="s">
        <v>752</v>
      </c>
      <c r="H34" s="1" t="s">
        <v>753</v>
      </c>
      <c r="I34" s="1" t="s">
        <v>925</v>
      </c>
      <c r="J34" s="1" t="s">
        <v>755</v>
      </c>
      <c r="K34" s="1" t="s">
        <v>925</v>
      </c>
      <c r="L34" s="1" t="s">
        <v>925</v>
      </c>
      <c r="M34" s="1" t="s">
        <v>756</v>
      </c>
      <c r="N34" s="1" t="s">
        <v>756</v>
      </c>
      <c r="O34" s="1" t="s">
        <v>757</v>
      </c>
      <c r="P34" s="1" t="s">
        <v>758</v>
      </c>
      <c r="Q34" s="1" t="s">
        <v>759</v>
      </c>
      <c r="R34" s="1" t="s">
        <v>926</v>
      </c>
      <c r="S34" s="1" t="s">
        <v>761</v>
      </c>
      <c r="T34" s="1" t="s">
        <v>762</v>
      </c>
      <c r="U34" s="1" t="s">
        <v>763</v>
      </c>
      <c r="V34" s="1" t="s">
        <v>789</v>
      </c>
    </row>
    <row r="35" s="1" customFormat="1" spans="1:22">
      <c r="A35" s="3">
        <v>999222329559063</v>
      </c>
      <c r="B35" s="1" t="s">
        <v>905</v>
      </c>
      <c r="C35" s="1" t="s">
        <v>927</v>
      </c>
      <c r="D35" s="1" t="s">
        <v>928</v>
      </c>
      <c r="E35" s="1" t="s">
        <v>929</v>
      </c>
      <c r="F35" s="1" t="s">
        <v>873</v>
      </c>
      <c r="G35" s="1" t="s">
        <v>752</v>
      </c>
      <c r="H35" s="1" t="s">
        <v>753</v>
      </c>
      <c r="I35" s="1" t="s">
        <v>930</v>
      </c>
      <c r="J35" s="1" t="s">
        <v>755</v>
      </c>
      <c r="K35" s="1" t="s">
        <v>930</v>
      </c>
      <c r="L35" s="1" t="s">
        <v>930</v>
      </c>
      <c r="M35" s="1" t="s">
        <v>756</v>
      </c>
      <c r="N35" s="1" t="s">
        <v>756</v>
      </c>
      <c r="O35" s="1" t="s">
        <v>757</v>
      </c>
      <c r="P35" s="1" t="s">
        <v>758</v>
      </c>
      <c r="Q35" s="1" t="s">
        <v>759</v>
      </c>
      <c r="R35" s="1" t="s">
        <v>931</v>
      </c>
      <c r="S35" s="1" t="s">
        <v>761</v>
      </c>
      <c r="T35" s="1" t="s">
        <v>762</v>
      </c>
      <c r="U35" s="1" t="s">
        <v>763</v>
      </c>
      <c r="V35" s="1" t="s">
        <v>777</v>
      </c>
    </row>
    <row r="36" s="1" customFormat="1" spans="1:22">
      <c r="A36" s="3">
        <v>999222329153530</v>
      </c>
      <c r="B36" s="1" t="s">
        <v>905</v>
      </c>
      <c r="C36" s="1" t="s">
        <v>932</v>
      </c>
      <c r="D36" s="1" t="s">
        <v>847</v>
      </c>
      <c r="E36" s="1" t="s">
        <v>933</v>
      </c>
      <c r="F36" s="1" t="s">
        <v>751</v>
      </c>
      <c r="G36" s="1" t="s">
        <v>752</v>
      </c>
      <c r="H36" s="1" t="s">
        <v>753</v>
      </c>
      <c r="I36" s="1" t="s">
        <v>849</v>
      </c>
      <c r="J36" s="1" t="s">
        <v>755</v>
      </c>
      <c r="K36" s="1" t="s">
        <v>849</v>
      </c>
      <c r="L36" s="1" t="s">
        <v>849</v>
      </c>
      <c r="M36" s="1" t="s">
        <v>756</v>
      </c>
      <c r="N36" s="1" t="s">
        <v>756</v>
      </c>
      <c r="O36" s="1" t="s">
        <v>757</v>
      </c>
      <c r="P36" s="1" t="s">
        <v>758</v>
      </c>
      <c r="Q36" s="1" t="s">
        <v>759</v>
      </c>
      <c r="R36" s="1" t="s">
        <v>934</v>
      </c>
      <c r="S36" s="1" t="s">
        <v>761</v>
      </c>
      <c r="T36" s="1" t="s">
        <v>762</v>
      </c>
      <c r="U36" s="1" t="s">
        <v>763</v>
      </c>
      <c r="V36" s="1" t="s">
        <v>789</v>
      </c>
    </row>
    <row r="37" s="1" customFormat="1" spans="1:22">
      <c r="A37" s="3">
        <v>999222323292117</v>
      </c>
      <c r="B37" s="1" t="s">
        <v>905</v>
      </c>
      <c r="C37" s="1" t="s">
        <v>935</v>
      </c>
      <c r="D37" s="1" t="s">
        <v>936</v>
      </c>
      <c r="E37" s="1" t="s">
        <v>937</v>
      </c>
      <c r="F37" s="1" t="s">
        <v>873</v>
      </c>
      <c r="G37" s="1" t="s">
        <v>752</v>
      </c>
      <c r="H37" s="1" t="s">
        <v>753</v>
      </c>
      <c r="I37" s="1" t="s">
        <v>938</v>
      </c>
      <c r="J37" s="1" t="s">
        <v>755</v>
      </c>
      <c r="K37" s="1" t="s">
        <v>938</v>
      </c>
      <c r="L37" s="1" t="s">
        <v>938</v>
      </c>
      <c r="M37" s="1" t="s">
        <v>756</v>
      </c>
      <c r="N37" s="1" t="s">
        <v>756</v>
      </c>
      <c r="O37" s="1" t="s">
        <v>757</v>
      </c>
      <c r="P37" s="1" t="s">
        <v>758</v>
      </c>
      <c r="Q37" s="1" t="s">
        <v>759</v>
      </c>
      <c r="R37" s="1" t="s">
        <v>939</v>
      </c>
      <c r="S37" s="1" t="s">
        <v>761</v>
      </c>
      <c r="T37" s="1" t="s">
        <v>762</v>
      </c>
      <c r="U37" s="1" t="s">
        <v>763</v>
      </c>
      <c r="V37" s="1" t="s">
        <v>777</v>
      </c>
    </row>
    <row r="38" s="1" customFormat="1" spans="1:22">
      <c r="A38" s="3">
        <v>999222321652335</v>
      </c>
      <c r="B38" s="1" t="s">
        <v>940</v>
      </c>
      <c r="C38" s="1" t="s">
        <v>941</v>
      </c>
      <c r="D38" s="1" t="s">
        <v>942</v>
      </c>
      <c r="E38" s="1" t="s">
        <v>943</v>
      </c>
      <c r="F38" s="1" t="s">
        <v>905</v>
      </c>
      <c r="G38" s="1" t="s">
        <v>752</v>
      </c>
      <c r="H38" s="1" t="s">
        <v>753</v>
      </c>
      <c r="I38" s="1" t="s">
        <v>944</v>
      </c>
      <c r="J38" s="1" t="s">
        <v>755</v>
      </c>
      <c r="K38" s="1" t="s">
        <v>944</v>
      </c>
      <c r="L38" s="1" t="s">
        <v>944</v>
      </c>
      <c r="M38" s="1" t="s">
        <v>756</v>
      </c>
      <c r="N38" s="1" t="s">
        <v>756</v>
      </c>
      <c r="O38" s="1" t="s">
        <v>757</v>
      </c>
      <c r="P38" s="1" t="s">
        <v>758</v>
      </c>
      <c r="Q38" s="1" t="s">
        <v>759</v>
      </c>
      <c r="R38" s="1" t="s">
        <v>945</v>
      </c>
      <c r="S38" s="1" t="s">
        <v>761</v>
      </c>
      <c r="T38" s="1" t="s">
        <v>762</v>
      </c>
      <c r="U38" s="1" t="s">
        <v>763</v>
      </c>
      <c r="V38" s="1" t="s">
        <v>789</v>
      </c>
    </row>
    <row r="39" s="1" customFormat="1" spans="1:22">
      <c r="A39" s="3">
        <v>999222320428027</v>
      </c>
      <c r="B39" s="1" t="s">
        <v>940</v>
      </c>
      <c r="C39" s="1" t="s">
        <v>946</v>
      </c>
      <c r="D39" s="1" t="s">
        <v>947</v>
      </c>
      <c r="E39" s="1" t="s">
        <v>948</v>
      </c>
      <c r="F39" s="1" t="s">
        <v>824</v>
      </c>
      <c r="G39" s="1" t="s">
        <v>752</v>
      </c>
      <c r="H39" s="1" t="s">
        <v>753</v>
      </c>
      <c r="I39" s="1" t="s">
        <v>949</v>
      </c>
      <c r="J39" s="1" t="s">
        <v>755</v>
      </c>
      <c r="K39" s="1" t="s">
        <v>949</v>
      </c>
      <c r="L39" s="1" t="s">
        <v>949</v>
      </c>
      <c r="M39" s="1" t="s">
        <v>756</v>
      </c>
      <c r="N39" s="1" t="s">
        <v>756</v>
      </c>
      <c r="O39" s="1" t="s">
        <v>757</v>
      </c>
      <c r="P39" s="1" t="s">
        <v>758</v>
      </c>
      <c r="Q39" s="1" t="s">
        <v>759</v>
      </c>
      <c r="R39" s="1" t="s">
        <v>950</v>
      </c>
      <c r="S39" s="1" t="s">
        <v>761</v>
      </c>
      <c r="T39" s="1" t="s">
        <v>762</v>
      </c>
      <c r="U39" s="1" t="s">
        <v>763</v>
      </c>
      <c r="V39" s="1" t="s">
        <v>777</v>
      </c>
    </row>
    <row r="40" s="1" customFormat="1" spans="1:22">
      <c r="A40" s="3">
        <v>999222319824024</v>
      </c>
      <c r="B40" s="1" t="s">
        <v>940</v>
      </c>
      <c r="C40" s="1" t="s">
        <v>951</v>
      </c>
      <c r="D40" s="1" t="s">
        <v>952</v>
      </c>
      <c r="E40" s="1" t="s">
        <v>953</v>
      </c>
      <c r="F40" s="1" t="s">
        <v>751</v>
      </c>
      <c r="G40" s="1" t="s">
        <v>752</v>
      </c>
      <c r="H40" s="1" t="s">
        <v>753</v>
      </c>
      <c r="I40" s="1" t="s">
        <v>954</v>
      </c>
      <c r="J40" s="1" t="s">
        <v>755</v>
      </c>
      <c r="K40" s="1" t="s">
        <v>954</v>
      </c>
      <c r="L40" s="1" t="s">
        <v>954</v>
      </c>
      <c r="M40" s="1" t="s">
        <v>756</v>
      </c>
      <c r="N40" s="1" t="s">
        <v>756</v>
      </c>
      <c r="O40" s="1" t="s">
        <v>757</v>
      </c>
      <c r="P40" s="1" t="s">
        <v>758</v>
      </c>
      <c r="Q40" s="1" t="s">
        <v>759</v>
      </c>
      <c r="R40" s="1" t="s">
        <v>955</v>
      </c>
      <c r="S40" s="1" t="s">
        <v>761</v>
      </c>
      <c r="T40" s="1" t="s">
        <v>762</v>
      </c>
      <c r="U40" s="1" t="s">
        <v>763</v>
      </c>
      <c r="V40" s="1" t="s">
        <v>789</v>
      </c>
    </row>
    <row r="41" s="1" customFormat="1" spans="1:22">
      <c r="A41" s="3">
        <v>999222313475073</v>
      </c>
      <c r="B41" s="1" t="s">
        <v>940</v>
      </c>
      <c r="C41" s="1" t="s">
        <v>956</v>
      </c>
      <c r="D41" s="1" t="s">
        <v>810</v>
      </c>
      <c r="E41" s="1" t="s">
        <v>957</v>
      </c>
      <c r="F41" s="1" t="s">
        <v>751</v>
      </c>
      <c r="G41" s="1" t="s">
        <v>752</v>
      </c>
      <c r="H41" s="1" t="s">
        <v>753</v>
      </c>
      <c r="I41" s="1" t="s">
        <v>958</v>
      </c>
      <c r="J41" s="1" t="s">
        <v>755</v>
      </c>
      <c r="K41" s="1" t="s">
        <v>958</v>
      </c>
      <c r="L41" s="1" t="s">
        <v>958</v>
      </c>
      <c r="M41" s="1" t="s">
        <v>756</v>
      </c>
      <c r="N41" s="1" t="s">
        <v>756</v>
      </c>
      <c r="O41" s="1" t="s">
        <v>757</v>
      </c>
      <c r="P41" s="1" t="s">
        <v>758</v>
      </c>
      <c r="Q41" s="1" t="s">
        <v>759</v>
      </c>
      <c r="R41" s="1" t="s">
        <v>959</v>
      </c>
      <c r="S41" s="1" t="s">
        <v>761</v>
      </c>
      <c r="T41" s="1" t="s">
        <v>762</v>
      </c>
      <c r="U41" s="1" t="s">
        <v>763</v>
      </c>
      <c r="V41" s="1" t="s">
        <v>789</v>
      </c>
    </row>
    <row r="42" s="1" customFormat="1" spans="1:22">
      <c r="A42" s="3">
        <v>999222312311300</v>
      </c>
      <c r="B42" s="1" t="s">
        <v>940</v>
      </c>
      <c r="C42" s="1" t="s">
        <v>960</v>
      </c>
      <c r="D42" s="1" t="s">
        <v>936</v>
      </c>
      <c r="E42" s="1" t="s">
        <v>961</v>
      </c>
      <c r="F42" s="1" t="s">
        <v>905</v>
      </c>
      <c r="G42" s="1" t="s">
        <v>752</v>
      </c>
      <c r="H42" s="1" t="s">
        <v>753</v>
      </c>
      <c r="I42" s="1" t="s">
        <v>962</v>
      </c>
      <c r="J42" s="1" t="s">
        <v>755</v>
      </c>
      <c r="K42" s="1" t="s">
        <v>962</v>
      </c>
      <c r="L42" s="1" t="s">
        <v>962</v>
      </c>
      <c r="M42" s="1" t="s">
        <v>756</v>
      </c>
      <c r="N42" s="1" t="s">
        <v>756</v>
      </c>
      <c r="O42" s="1" t="s">
        <v>757</v>
      </c>
      <c r="P42" s="1" t="s">
        <v>758</v>
      </c>
      <c r="Q42" s="1" t="s">
        <v>759</v>
      </c>
      <c r="R42" s="1" t="s">
        <v>963</v>
      </c>
      <c r="S42" s="1" t="s">
        <v>761</v>
      </c>
      <c r="T42" s="1" t="s">
        <v>762</v>
      </c>
      <c r="U42" s="1" t="s">
        <v>763</v>
      </c>
      <c r="V42" s="1" t="s">
        <v>777</v>
      </c>
    </row>
    <row r="43" s="1" customFormat="1" spans="1:22">
      <c r="A43" s="3">
        <v>999222312300758</v>
      </c>
      <c r="B43" s="1" t="s">
        <v>940</v>
      </c>
      <c r="C43" s="1" t="s">
        <v>964</v>
      </c>
      <c r="D43" s="1" t="s">
        <v>965</v>
      </c>
      <c r="E43" s="1" t="s">
        <v>966</v>
      </c>
      <c r="F43" s="1" t="s">
        <v>824</v>
      </c>
      <c r="G43" s="1" t="s">
        <v>752</v>
      </c>
      <c r="H43" s="1" t="s">
        <v>753</v>
      </c>
      <c r="I43" s="1" t="s">
        <v>967</v>
      </c>
      <c r="J43" s="1" t="s">
        <v>755</v>
      </c>
      <c r="K43" s="1" t="s">
        <v>967</v>
      </c>
      <c r="L43" s="1" t="s">
        <v>967</v>
      </c>
      <c r="M43" s="1" t="s">
        <v>756</v>
      </c>
      <c r="N43" s="1" t="s">
        <v>756</v>
      </c>
      <c r="O43" s="1" t="s">
        <v>757</v>
      </c>
      <c r="P43" s="1" t="s">
        <v>758</v>
      </c>
      <c r="Q43" s="1" t="s">
        <v>759</v>
      </c>
      <c r="R43" s="1" t="s">
        <v>968</v>
      </c>
      <c r="S43" s="1" t="s">
        <v>761</v>
      </c>
      <c r="T43" s="1" t="s">
        <v>762</v>
      </c>
      <c r="U43" s="1" t="s">
        <v>763</v>
      </c>
      <c r="V43" s="1" t="s">
        <v>789</v>
      </c>
    </row>
    <row r="44" s="1" customFormat="1" spans="1:22">
      <c r="A44" s="3">
        <v>999222311184447</v>
      </c>
      <c r="B44" s="1" t="s">
        <v>969</v>
      </c>
      <c r="C44" s="1" t="s">
        <v>970</v>
      </c>
      <c r="D44" s="1" t="s">
        <v>936</v>
      </c>
      <c r="E44" s="1" t="s">
        <v>961</v>
      </c>
      <c r="F44" s="1" t="s">
        <v>905</v>
      </c>
      <c r="G44" s="1" t="s">
        <v>752</v>
      </c>
      <c r="H44" s="1" t="s">
        <v>753</v>
      </c>
      <c r="I44" s="1" t="s">
        <v>971</v>
      </c>
      <c r="J44" s="1" t="s">
        <v>755</v>
      </c>
      <c r="K44" s="1" t="s">
        <v>971</v>
      </c>
      <c r="L44" s="1" t="s">
        <v>971</v>
      </c>
      <c r="M44" s="1" t="s">
        <v>756</v>
      </c>
      <c r="N44" s="1" t="s">
        <v>756</v>
      </c>
      <c r="O44" s="1" t="s">
        <v>757</v>
      </c>
      <c r="P44" s="1" t="s">
        <v>758</v>
      </c>
      <c r="Q44" s="1" t="s">
        <v>759</v>
      </c>
      <c r="R44" s="1" t="s">
        <v>972</v>
      </c>
      <c r="S44" s="1" t="s">
        <v>761</v>
      </c>
      <c r="T44" s="1" t="s">
        <v>762</v>
      </c>
      <c r="U44" s="1" t="s">
        <v>763</v>
      </c>
      <c r="V44" s="1" t="s">
        <v>777</v>
      </c>
    </row>
    <row r="45" s="1" customFormat="1" spans="1:22">
      <c r="A45" s="3">
        <v>999222310071717</v>
      </c>
      <c r="B45" s="1" t="s">
        <v>969</v>
      </c>
      <c r="C45" s="1" t="s">
        <v>973</v>
      </c>
      <c r="D45" s="1" t="s">
        <v>810</v>
      </c>
      <c r="E45" s="1" t="s">
        <v>974</v>
      </c>
      <c r="F45" s="1" t="s">
        <v>751</v>
      </c>
      <c r="G45" s="1" t="s">
        <v>752</v>
      </c>
      <c r="H45" s="1" t="s">
        <v>753</v>
      </c>
      <c r="I45" s="1" t="s">
        <v>975</v>
      </c>
      <c r="J45" s="1" t="s">
        <v>755</v>
      </c>
      <c r="K45" s="1" t="s">
        <v>975</v>
      </c>
      <c r="L45" s="1" t="s">
        <v>975</v>
      </c>
      <c r="M45" s="1" t="s">
        <v>756</v>
      </c>
      <c r="N45" s="1" t="s">
        <v>756</v>
      </c>
      <c r="O45" s="1" t="s">
        <v>757</v>
      </c>
      <c r="P45" s="1" t="s">
        <v>758</v>
      </c>
      <c r="Q45" s="1" t="s">
        <v>759</v>
      </c>
      <c r="R45" s="1" t="s">
        <v>976</v>
      </c>
      <c r="S45" s="1" t="s">
        <v>761</v>
      </c>
      <c r="T45" s="1" t="s">
        <v>762</v>
      </c>
      <c r="U45" s="1" t="s">
        <v>763</v>
      </c>
      <c r="V45" s="1" t="s">
        <v>789</v>
      </c>
    </row>
    <row r="46" s="1" customFormat="1" spans="1:22">
      <c r="A46" s="3">
        <v>999222302381710</v>
      </c>
      <c r="B46" s="1" t="s">
        <v>969</v>
      </c>
      <c r="C46" s="1" t="s">
        <v>977</v>
      </c>
      <c r="D46" s="1" t="s">
        <v>875</v>
      </c>
      <c r="E46" s="1" t="s">
        <v>978</v>
      </c>
      <c r="F46" s="1" t="s">
        <v>873</v>
      </c>
      <c r="G46" s="1" t="s">
        <v>752</v>
      </c>
      <c r="H46" s="1" t="s">
        <v>753</v>
      </c>
      <c r="I46" s="1" t="s">
        <v>979</v>
      </c>
      <c r="J46" s="1" t="s">
        <v>755</v>
      </c>
      <c r="K46" s="1" t="s">
        <v>979</v>
      </c>
      <c r="L46" s="1" t="s">
        <v>979</v>
      </c>
      <c r="M46" s="1" t="s">
        <v>756</v>
      </c>
      <c r="N46" s="1" t="s">
        <v>756</v>
      </c>
      <c r="O46" s="1" t="s">
        <v>757</v>
      </c>
      <c r="P46" s="1" t="s">
        <v>758</v>
      </c>
      <c r="Q46" s="1" t="s">
        <v>759</v>
      </c>
      <c r="R46" s="1" t="s">
        <v>980</v>
      </c>
      <c r="S46" s="1" t="s">
        <v>761</v>
      </c>
      <c r="T46" s="1" t="s">
        <v>762</v>
      </c>
      <c r="U46" s="1" t="s">
        <v>763</v>
      </c>
      <c r="V46" s="1" t="s">
        <v>777</v>
      </c>
    </row>
    <row r="47" s="1" customFormat="1" spans="1:22">
      <c r="A47" s="3">
        <v>999222298383211</v>
      </c>
      <c r="B47" s="1" t="s">
        <v>981</v>
      </c>
      <c r="C47" s="1" t="s">
        <v>982</v>
      </c>
      <c r="D47" s="1" t="s">
        <v>936</v>
      </c>
      <c r="E47" s="1" t="s">
        <v>983</v>
      </c>
      <c r="F47" s="1" t="s">
        <v>940</v>
      </c>
      <c r="G47" s="1" t="s">
        <v>752</v>
      </c>
      <c r="H47" s="1" t="s">
        <v>753</v>
      </c>
      <c r="I47" s="1" t="s">
        <v>984</v>
      </c>
      <c r="J47" s="1" t="s">
        <v>755</v>
      </c>
      <c r="K47" s="1" t="s">
        <v>984</v>
      </c>
      <c r="L47" s="1" t="s">
        <v>984</v>
      </c>
      <c r="M47" s="1" t="s">
        <v>756</v>
      </c>
      <c r="N47" s="1" t="s">
        <v>756</v>
      </c>
      <c r="O47" s="1" t="s">
        <v>757</v>
      </c>
      <c r="P47" s="1" t="s">
        <v>758</v>
      </c>
      <c r="Q47" s="1" t="s">
        <v>759</v>
      </c>
      <c r="R47" s="1" t="s">
        <v>985</v>
      </c>
      <c r="S47" s="1" t="s">
        <v>761</v>
      </c>
      <c r="T47" s="1" t="s">
        <v>762</v>
      </c>
      <c r="U47" s="1" t="s">
        <v>763</v>
      </c>
      <c r="V47" s="1" t="s">
        <v>777</v>
      </c>
    </row>
    <row r="48" s="1" customFormat="1" spans="1:22">
      <c r="A48" s="3">
        <v>999222290217307</v>
      </c>
      <c r="B48" s="1" t="s">
        <v>981</v>
      </c>
      <c r="C48" s="1" t="s">
        <v>986</v>
      </c>
      <c r="D48" s="1" t="s">
        <v>987</v>
      </c>
      <c r="E48" s="1" t="s">
        <v>988</v>
      </c>
      <c r="F48" s="1" t="s">
        <v>824</v>
      </c>
      <c r="G48" s="1" t="s">
        <v>752</v>
      </c>
      <c r="H48" s="1" t="s">
        <v>753</v>
      </c>
      <c r="I48" s="1" t="s">
        <v>989</v>
      </c>
      <c r="J48" s="1" t="s">
        <v>755</v>
      </c>
      <c r="K48" s="1" t="s">
        <v>989</v>
      </c>
      <c r="L48" s="1" t="s">
        <v>989</v>
      </c>
      <c r="M48" s="1" t="s">
        <v>756</v>
      </c>
      <c r="N48" s="1" t="s">
        <v>756</v>
      </c>
      <c r="O48" s="1" t="s">
        <v>757</v>
      </c>
      <c r="P48" s="1" t="s">
        <v>758</v>
      </c>
      <c r="Q48" s="1" t="s">
        <v>759</v>
      </c>
      <c r="R48" s="1" t="s">
        <v>990</v>
      </c>
      <c r="S48" s="1" t="s">
        <v>761</v>
      </c>
      <c r="T48" s="1" t="s">
        <v>762</v>
      </c>
      <c r="U48" s="1" t="s">
        <v>763</v>
      </c>
      <c r="V48" s="1" t="s">
        <v>777</v>
      </c>
    </row>
    <row r="49" s="1" customFormat="1" spans="1:22">
      <c r="A49" s="3">
        <v>999222289725286</v>
      </c>
      <c r="B49" s="1" t="s">
        <v>991</v>
      </c>
      <c r="C49" s="1" t="s">
        <v>992</v>
      </c>
      <c r="D49" s="1" t="s">
        <v>993</v>
      </c>
      <c r="E49" s="1" t="s">
        <v>994</v>
      </c>
      <c r="F49" s="1" t="s">
        <v>824</v>
      </c>
      <c r="G49" s="1" t="s">
        <v>752</v>
      </c>
      <c r="H49" s="1" t="s">
        <v>753</v>
      </c>
      <c r="I49" s="1" t="s">
        <v>995</v>
      </c>
      <c r="J49" s="1" t="s">
        <v>755</v>
      </c>
      <c r="K49" s="1" t="s">
        <v>995</v>
      </c>
      <c r="L49" s="1" t="s">
        <v>995</v>
      </c>
      <c r="M49" s="1" t="s">
        <v>756</v>
      </c>
      <c r="N49" s="1" t="s">
        <v>756</v>
      </c>
      <c r="O49" s="1" t="s">
        <v>757</v>
      </c>
      <c r="P49" s="1" t="s">
        <v>758</v>
      </c>
      <c r="Q49" s="1" t="s">
        <v>759</v>
      </c>
      <c r="R49" s="1" t="s">
        <v>996</v>
      </c>
      <c r="S49" s="1" t="s">
        <v>761</v>
      </c>
      <c r="T49" s="1" t="s">
        <v>762</v>
      </c>
      <c r="U49" s="1" t="s">
        <v>763</v>
      </c>
      <c r="V49" s="1" t="s">
        <v>764</v>
      </c>
    </row>
    <row r="50" s="1" customFormat="1" spans="1:22">
      <c r="A50" s="3">
        <v>999222289649317</v>
      </c>
      <c r="B50" s="1" t="s">
        <v>991</v>
      </c>
      <c r="C50" s="1" t="s">
        <v>997</v>
      </c>
      <c r="D50" s="1" t="s">
        <v>998</v>
      </c>
      <c r="E50" s="1" t="s">
        <v>999</v>
      </c>
      <c r="F50" s="1" t="s">
        <v>751</v>
      </c>
      <c r="G50" s="1" t="s">
        <v>752</v>
      </c>
      <c r="H50" s="1" t="s">
        <v>753</v>
      </c>
      <c r="I50" s="1" t="s">
        <v>1000</v>
      </c>
      <c r="J50" s="1" t="s">
        <v>755</v>
      </c>
      <c r="K50" s="1" t="s">
        <v>1000</v>
      </c>
      <c r="L50" s="1" t="s">
        <v>1000</v>
      </c>
      <c r="M50" s="1" t="s">
        <v>756</v>
      </c>
      <c r="N50" s="1" t="s">
        <v>756</v>
      </c>
      <c r="O50" s="1" t="s">
        <v>757</v>
      </c>
      <c r="P50" s="1" t="s">
        <v>758</v>
      </c>
      <c r="Q50" s="1" t="s">
        <v>759</v>
      </c>
      <c r="R50" s="1" t="s">
        <v>1001</v>
      </c>
      <c r="S50" s="1" t="s">
        <v>761</v>
      </c>
      <c r="T50" s="1" t="s">
        <v>762</v>
      </c>
      <c r="U50" s="1" t="s">
        <v>763</v>
      </c>
      <c r="V50" s="1" t="s">
        <v>777</v>
      </c>
    </row>
    <row r="51" s="1" customFormat="1" spans="1:22">
      <c r="A51" s="3">
        <v>999222288133636</v>
      </c>
      <c r="B51" s="1" t="s">
        <v>991</v>
      </c>
      <c r="C51" s="1" t="s">
        <v>1002</v>
      </c>
      <c r="D51" s="1" t="s">
        <v>987</v>
      </c>
      <c r="E51" s="1" t="s">
        <v>1003</v>
      </c>
      <c r="F51" s="1" t="s">
        <v>873</v>
      </c>
      <c r="G51" s="1" t="s">
        <v>752</v>
      </c>
      <c r="H51" s="1" t="s">
        <v>753</v>
      </c>
      <c r="I51" s="1" t="s">
        <v>1004</v>
      </c>
      <c r="J51" s="1" t="s">
        <v>755</v>
      </c>
      <c r="K51" s="1" t="s">
        <v>1004</v>
      </c>
      <c r="L51" s="1" t="s">
        <v>1004</v>
      </c>
      <c r="M51" s="1" t="s">
        <v>756</v>
      </c>
      <c r="N51" s="1" t="s">
        <v>756</v>
      </c>
      <c r="O51" s="1" t="s">
        <v>757</v>
      </c>
      <c r="P51" s="1" t="s">
        <v>758</v>
      </c>
      <c r="Q51" s="1" t="s">
        <v>759</v>
      </c>
      <c r="R51" s="1" t="s">
        <v>1005</v>
      </c>
      <c r="S51" s="1" t="s">
        <v>761</v>
      </c>
      <c r="T51" s="1" t="s">
        <v>762</v>
      </c>
      <c r="U51" s="1" t="s">
        <v>763</v>
      </c>
      <c r="V51" s="1" t="s">
        <v>777</v>
      </c>
    </row>
    <row r="52" s="1" customFormat="1" spans="1:22">
      <c r="A52" s="3">
        <v>999222280917523</v>
      </c>
      <c r="B52" s="1" t="s">
        <v>991</v>
      </c>
      <c r="C52" s="1" t="s">
        <v>1006</v>
      </c>
      <c r="D52" s="1" t="s">
        <v>1007</v>
      </c>
      <c r="E52" s="1" t="s">
        <v>1008</v>
      </c>
      <c r="F52" s="1" t="s">
        <v>751</v>
      </c>
      <c r="G52" s="1" t="s">
        <v>752</v>
      </c>
      <c r="H52" s="1" t="s">
        <v>753</v>
      </c>
      <c r="I52" s="1" t="s">
        <v>1009</v>
      </c>
      <c r="J52" s="1" t="s">
        <v>755</v>
      </c>
      <c r="K52" s="1" t="s">
        <v>1009</v>
      </c>
      <c r="L52" s="1" t="s">
        <v>1010</v>
      </c>
      <c r="M52" s="1" t="s">
        <v>1011</v>
      </c>
      <c r="N52" s="1" t="s">
        <v>1011</v>
      </c>
      <c r="O52" s="1" t="s">
        <v>757</v>
      </c>
      <c r="P52" s="1" t="s">
        <v>758</v>
      </c>
      <c r="Q52" s="1" t="s">
        <v>759</v>
      </c>
      <c r="R52" s="1" t="s">
        <v>1012</v>
      </c>
      <c r="S52" s="1" t="s">
        <v>761</v>
      </c>
      <c r="T52" s="1" t="s">
        <v>762</v>
      </c>
      <c r="U52" s="1" t="s">
        <v>763</v>
      </c>
      <c r="V52" s="1" t="s">
        <v>1013</v>
      </c>
    </row>
    <row r="53" s="1" customFormat="1" spans="1:22">
      <c r="A53" s="3">
        <v>999222280054179</v>
      </c>
      <c r="B53" s="1" t="s">
        <v>991</v>
      </c>
      <c r="C53" s="1" t="s">
        <v>1014</v>
      </c>
      <c r="D53" s="1" t="s">
        <v>1015</v>
      </c>
      <c r="E53" s="1" t="s">
        <v>1016</v>
      </c>
      <c r="F53" s="1" t="s">
        <v>873</v>
      </c>
      <c r="G53" s="1" t="s">
        <v>752</v>
      </c>
      <c r="H53" s="1" t="s">
        <v>753</v>
      </c>
      <c r="I53" s="1" t="s">
        <v>1017</v>
      </c>
      <c r="J53" s="1" t="s">
        <v>755</v>
      </c>
      <c r="K53" s="1" t="s">
        <v>1017</v>
      </c>
      <c r="L53" s="1" t="s">
        <v>1017</v>
      </c>
      <c r="M53" s="1" t="s">
        <v>756</v>
      </c>
      <c r="N53" s="1" t="s">
        <v>756</v>
      </c>
      <c r="O53" s="1" t="s">
        <v>757</v>
      </c>
      <c r="P53" s="1" t="s">
        <v>758</v>
      </c>
      <c r="Q53" s="1" t="s">
        <v>759</v>
      </c>
      <c r="R53" s="1" t="s">
        <v>1018</v>
      </c>
      <c r="S53" s="1" t="s">
        <v>761</v>
      </c>
      <c r="T53" s="1" t="s">
        <v>762</v>
      </c>
      <c r="U53" s="1" t="s">
        <v>763</v>
      </c>
      <c r="V53" s="1" t="s">
        <v>777</v>
      </c>
    </row>
    <row r="54" s="1" customFormat="1" spans="1:22">
      <c r="A54" s="3">
        <v>999222278047768</v>
      </c>
      <c r="B54" s="1" t="s">
        <v>1019</v>
      </c>
      <c r="C54" s="1" t="s">
        <v>1020</v>
      </c>
      <c r="D54" s="1" t="s">
        <v>987</v>
      </c>
      <c r="E54" s="1" t="s">
        <v>1021</v>
      </c>
      <c r="F54" s="1" t="s">
        <v>751</v>
      </c>
      <c r="G54" s="1" t="s">
        <v>752</v>
      </c>
      <c r="H54" s="1" t="s">
        <v>753</v>
      </c>
      <c r="I54" s="1" t="s">
        <v>1022</v>
      </c>
      <c r="J54" s="1" t="s">
        <v>755</v>
      </c>
      <c r="K54" s="1" t="s">
        <v>1022</v>
      </c>
      <c r="L54" s="1" t="s">
        <v>1022</v>
      </c>
      <c r="M54" s="1" t="s">
        <v>756</v>
      </c>
      <c r="N54" s="1" t="s">
        <v>756</v>
      </c>
      <c r="O54" s="1" t="s">
        <v>757</v>
      </c>
      <c r="P54" s="1" t="s">
        <v>758</v>
      </c>
      <c r="Q54" s="1" t="s">
        <v>759</v>
      </c>
      <c r="R54" s="1" t="s">
        <v>1023</v>
      </c>
      <c r="S54" s="1" t="s">
        <v>761</v>
      </c>
      <c r="T54" s="1" t="s">
        <v>762</v>
      </c>
      <c r="U54" s="1" t="s">
        <v>763</v>
      </c>
      <c r="V54" s="1" t="s">
        <v>777</v>
      </c>
    </row>
    <row r="55" s="1" customFormat="1" spans="1:22">
      <c r="A55" s="3">
        <v>999222275935904</v>
      </c>
      <c r="B55" s="1" t="s">
        <v>1019</v>
      </c>
      <c r="C55" s="1" t="s">
        <v>1024</v>
      </c>
      <c r="D55" s="1" t="s">
        <v>1025</v>
      </c>
      <c r="E55" s="1" t="s">
        <v>1026</v>
      </c>
      <c r="F55" s="1" t="s">
        <v>981</v>
      </c>
      <c r="G55" s="1" t="s">
        <v>752</v>
      </c>
      <c r="H55" s="1" t="s">
        <v>753</v>
      </c>
      <c r="I55" s="1" t="s">
        <v>1027</v>
      </c>
      <c r="J55" s="1" t="s">
        <v>755</v>
      </c>
      <c r="K55" s="1" t="s">
        <v>1027</v>
      </c>
      <c r="L55" s="1" t="s">
        <v>1027</v>
      </c>
      <c r="M55" s="1" t="s">
        <v>756</v>
      </c>
      <c r="N55" s="1" t="s">
        <v>756</v>
      </c>
      <c r="O55" s="1" t="s">
        <v>757</v>
      </c>
      <c r="P55" s="1" t="s">
        <v>758</v>
      </c>
      <c r="Q55" s="1" t="s">
        <v>759</v>
      </c>
      <c r="R55" s="1" t="s">
        <v>1028</v>
      </c>
      <c r="S55" s="1" t="s">
        <v>761</v>
      </c>
      <c r="T55" s="1" t="s">
        <v>762</v>
      </c>
      <c r="U55" s="1" t="s">
        <v>763</v>
      </c>
      <c r="V55" s="1" t="s">
        <v>789</v>
      </c>
    </row>
    <row r="56" s="1" customFormat="1" spans="1:22">
      <c r="A56" s="3">
        <v>999222271610344</v>
      </c>
      <c r="B56" s="1" t="s">
        <v>1019</v>
      </c>
      <c r="C56" s="1" t="s">
        <v>1029</v>
      </c>
      <c r="D56" s="1" t="s">
        <v>1030</v>
      </c>
      <c r="E56" s="1" t="s">
        <v>1031</v>
      </c>
      <c r="F56" s="1" t="s">
        <v>824</v>
      </c>
      <c r="G56" s="1" t="s">
        <v>752</v>
      </c>
      <c r="H56" s="1" t="s">
        <v>753</v>
      </c>
      <c r="I56" s="1" t="s">
        <v>1032</v>
      </c>
      <c r="J56" s="1" t="s">
        <v>755</v>
      </c>
      <c r="K56" s="1" t="s">
        <v>1032</v>
      </c>
      <c r="L56" s="1" t="s">
        <v>1032</v>
      </c>
      <c r="M56" s="1" t="s">
        <v>756</v>
      </c>
      <c r="N56" s="1" t="s">
        <v>756</v>
      </c>
      <c r="O56" s="1" t="s">
        <v>757</v>
      </c>
      <c r="P56" s="1" t="s">
        <v>758</v>
      </c>
      <c r="Q56" s="1" t="s">
        <v>759</v>
      </c>
      <c r="R56" s="1" t="s">
        <v>1033</v>
      </c>
      <c r="S56" s="1" t="s">
        <v>761</v>
      </c>
      <c r="T56" s="1" t="s">
        <v>762</v>
      </c>
      <c r="U56" s="1" t="s">
        <v>763</v>
      </c>
      <c r="V56" s="1" t="s">
        <v>789</v>
      </c>
    </row>
    <row r="57" s="1" customFormat="1" spans="1:22">
      <c r="A57" s="3">
        <v>999222271588679</v>
      </c>
      <c r="B57" s="1" t="s">
        <v>1019</v>
      </c>
      <c r="C57" s="1" t="s">
        <v>1034</v>
      </c>
      <c r="D57" s="1" t="s">
        <v>1007</v>
      </c>
      <c r="E57" s="1" t="s">
        <v>1035</v>
      </c>
      <c r="F57" s="1" t="s">
        <v>751</v>
      </c>
      <c r="G57" s="1" t="s">
        <v>752</v>
      </c>
      <c r="H57" s="1" t="s">
        <v>753</v>
      </c>
      <c r="I57" s="1" t="s">
        <v>1036</v>
      </c>
      <c r="J57" s="1" t="s">
        <v>755</v>
      </c>
      <c r="K57" s="1" t="s">
        <v>1036</v>
      </c>
      <c r="L57" s="1" t="s">
        <v>1036</v>
      </c>
      <c r="M57" s="1" t="s">
        <v>756</v>
      </c>
      <c r="N57" s="1" t="s">
        <v>756</v>
      </c>
      <c r="O57" s="1" t="s">
        <v>757</v>
      </c>
      <c r="P57" s="1" t="s">
        <v>758</v>
      </c>
      <c r="Q57" s="1" t="s">
        <v>759</v>
      </c>
      <c r="R57" s="1" t="s">
        <v>1037</v>
      </c>
      <c r="S57" s="1" t="s">
        <v>761</v>
      </c>
      <c r="T57" s="1" t="s">
        <v>762</v>
      </c>
      <c r="U57" s="1" t="s">
        <v>763</v>
      </c>
      <c r="V57" s="1" t="s">
        <v>1013</v>
      </c>
    </row>
    <row r="58" s="1" customFormat="1" spans="1:22">
      <c r="A58" s="3">
        <v>999222257447808</v>
      </c>
      <c r="B58" s="1" t="s">
        <v>1038</v>
      </c>
      <c r="C58" s="1" t="s">
        <v>1039</v>
      </c>
      <c r="D58" s="1" t="s">
        <v>1040</v>
      </c>
      <c r="E58" s="1" t="s">
        <v>1041</v>
      </c>
      <c r="F58" s="1" t="s">
        <v>873</v>
      </c>
      <c r="G58" s="1" t="s">
        <v>752</v>
      </c>
      <c r="H58" s="1" t="s">
        <v>753</v>
      </c>
      <c r="I58" s="1" t="s">
        <v>1042</v>
      </c>
      <c r="J58" s="1" t="s">
        <v>755</v>
      </c>
      <c r="K58" s="1" t="s">
        <v>1042</v>
      </c>
      <c r="L58" s="1" t="s">
        <v>1042</v>
      </c>
      <c r="M58" s="1" t="s">
        <v>756</v>
      </c>
      <c r="N58" s="1" t="s">
        <v>756</v>
      </c>
      <c r="O58" s="1" t="s">
        <v>757</v>
      </c>
      <c r="P58" s="1" t="s">
        <v>758</v>
      </c>
      <c r="Q58" s="1" t="s">
        <v>759</v>
      </c>
      <c r="R58" s="1" t="s">
        <v>1043</v>
      </c>
      <c r="S58" s="1" t="s">
        <v>761</v>
      </c>
      <c r="T58" s="1" t="s">
        <v>762</v>
      </c>
      <c r="U58" s="1" t="s">
        <v>763</v>
      </c>
      <c r="V58" s="1" t="s">
        <v>777</v>
      </c>
    </row>
    <row r="59" s="1" customFormat="1" spans="1:22">
      <c r="A59" s="3">
        <v>999222240534597</v>
      </c>
      <c r="B59" s="1" t="s">
        <v>1044</v>
      </c>
      <c r="C59" s="1" t="s">
        <v>1045</v>
      </c>
      <c r="D59" s="1" t="s">
        <v>1046</v>
      </c>
      <c r="E59" s="1" t="s">
        <v>1047</v>
      </c>
      <c r="F59" s="1" t="s">
        <v>873</v>
      </c>
      <c r="G59" s="1" t="s">
        <v>752</v>
      </c>
      <c r="H59" s="1" t="s">
        <v>753</v>
      </c>
      <c r="I59" s="1" t="s">
        <v>1048</v>
      </c>
      <c r="J59" s="1" t="s">
        <v>755</v>
      </c>
      <c r="K59" s="1" t="s">
        <v>1048</v>
      </c>
      <c r="L59" s="1" t="s">
        <v>1048</v>
      </c>
      <c r="M59" s="1" t="s">
        <v>756</v>
      </c>
      <c r="N59" s="1" t="s">
        <v>756</v>
      </c>
      <c r="O59" s="1" t="s">
        <v>757</v>
      </c>
      <c r="P59" s="1" t="s">
        <v>758</v>
      </c>
      <c r="Q59" s="1" t="s">
        <v>759</v>
      </c>
      <c r="R59" s="1" t="s">
        <v>1049</v>
      </c>
      <c r="S59" s="1" t="s">
        <v>761</v>
      </c>
      <c r="T59" s="1" t="s">
        <v>762</v>
      </c>
      <c r="U59" s="1" t="s">
        <v>763</v>
      </c>
      <c r="V59" s="1" t="s">
        <v>789</v>
      </c>
    </row>
    <row r="60" s="1" customFormat="1" spans="1:22">
      <c r="A60" s="3">
        <v>999222240148076</v>
      </c>
      <c r="B60" s="1" t="s">
        <v>1044</v>
      </c>
      <c r="C60" s="1" t="s">
        <v>1050</v>
      </c>
      <c r="D60" s="1" t="s">
        <v>1051</v>
      </c>
      <c r="E60" s="1" t="s">
        <v>1052</v>
      </c>
      <c r="F60" s="1" t="s">
        <v>873</v>
      </c>
      <c r="G60" s="1" t="s">
        <v>752</v>
      </c>
      <c r="H60" s="1" t="s">
        <v>753</v>
      </c>
      <c r="I60" s="1" t="s">
        <v>1053</v>
      </c>
      <c r="J60" s="1" t="s">
        <v>755</v>
      </c>
      <c r="K60" s="1" t="s">
        <v>1053</v>
      </c>
      <c r="L60" s="1" t="s">
        <v>1053</v>
      </c>
      <c r="M60" s="1" t="s">
        <v>756</v>
      </c>
      <c r="N60" s="1" t="s">
        <v>756</v>
      </c>
      <c r="O60" s="1" t="s">
        <v>757</v>
      </c>
      <c r="P60" s="1" t="s">
        <v>758</v>
      </c>
      <c r="Q60" s="1" t="s">
        <v>759</v>
      </c>
      <c r="R60" s="1" t="s">
        <v>1054</v>
      </c>
      <c r="S60" s="1" t="s">
        <v>761</v>
      </c>
      <c r="T60" s="1" t="s">
        <v>762</v>
      </c>
      <c r="U60" s="1" t="s">
        <v>763</v>
      </c>
      <c r="V60" s="1" t="s">
        <v>777</v>
      </c>
    </row>
    <row r="61" s="1" customFormat="1" spans="1:22">
      <c r="A61" s="3">
        <v>22236897584</v>
      </c>
      <c r="B61" s="1" t="s">
        <v>1055</v>
      </c>
      <c r="C61" s="1" t="s">
        <v>1056</v>
      </c>
      <c r="D61" s="1" t="s">
        <v>1057</v>
      </c>
      <c r="E61" s="1" t="s">
        <v>1058</v>
      </c>
      <c r="F61" s="1" t="s">
        <v>824</v>
      </c>
      <c r="G61" s="1" t="s">
        <v>752</v>
      </c>
      <c r="H61" s="1" t="s">
        <v>753</v>
      </c>
      <c r="I61" s="1" t="s">
        <v>822</v>
      </c>
      <c r="J61" s="1" t="s">
        <v>755</v>
      </c>
      <c r="K61" s="1" t="s">
        <v>822</v>
      </c>
      <c r="L61" s="1" t="s">
        <v>822</v>
      </c>
      <c r="M61" s="1" t="s">
        <v>756</v>
      </c>
      <c r="N61" s="1" t="s">
        <v>756</v>
      </c>
      <c r="O61" s="1" t="s">
        <v>757</v>
      </c>
      <c r="P61" s="1" t="s">
        <v>758</v>
      </c>
      <c r="Q61" s="1" t="s">
        <v>759</v>
      </c>
      <c r="R61" s="1" t="s">
        <v>1059</v>
      </c>
      <c r="S61" s="1" t="s">
        <v>761</v>
      </c>
      <c r="T61" s="1" t="s">
        <v>762</v>
      </c>
      <c r="U61" s="1" t="s">
        <v>763</v>
      </c>
      <c r="V61" s="1" t="s">
        <v>845</v>
      </c>
    </row>
    <row r="62" s="1" customFormat="1" spans="1:22">
      <c r="A62" s="3">
        <v>999222204336169</v>
      </c>
      <c r="B62" s="1" t="s">
        <v>1060</v>
      </c>
      <c r="C62" s="1" t="s">
        <v>1061</v>
      </c>
      <c r="D62" s="1" t="s">
        <v>987</v>
      </c>
      <c r="E62" s="1" t="s">
        <v>1062</v>
      </c>
      <c r="F62" s="1" t="s">
        <v>969</v>
      </c>
      <c r="G62" s="1" t="s">
        <v>752</v>
      </c>
      <c r="H62" s="1" t="s">
        <v>753</v>
      </c>
      <c r="I62" s="1" t="s">
        <v>1004</v>
      </c>
      <c r="J62" s="1" t="s">
        <v>755</v>
      </c>
      <c r="K62" s="1" t="s">
        <v>1004</v>
      </c>
      <c r="L62" s="1" t="s">
        <v>1004</v>
      </c>
      <c r="M62" s="1" t="s">
        <v>756</v>
      </c>
      <c r="N62" s="1" t="s">
        <v>756</v>
      </c>
      <c r="O62" s="1" t="s">
        <v>757</v>
      </c>
      <c r="P62" s="1" t="s">
        <v>758</v>
      </c>
      <c r="Q62" s="1" t="s">
        <v>759</v>
      </c>
      <c r="R62" s="1" t="s">
        <v>1063</v>
      </c>
      <c r="S62" s="1" t="s">
        <v>761</v>
      </c>
      <c r="T62" s="1" t="s">
        <v>762</v>
      </c>
      <c r="U62" s="1" t="s">
        <v>763</v>
      </c>
      <c r="V62" s="1" t="s">
        <v>777</v>
      </c>
    </row>
    <row r="63" s="1" customFormat="1" spans="1:22">
      <c r="A63" s="3">
        <v>999222201829076</v>
      </c>
      <c r="B63" s="1" t="s">
        <v>1060</v>
      </c>
      <c r="C63" s="1" t="s">
        <v>1064</v>
      </c>
      <c r="D63" s="1" t="s">
        <v>860</v>
      </c>
      <c r="E63" s="1" t="s">
        <v>1065</v>
      </c>
      <c r="F63" s="1" t="s">
        <v>751</v>
      </c>
      <c r="G63" s="1" t="s">
        <v>752</v>
      </c>
      <c r="H63" s="1" t="s">
        <v>753</v>
      </c>
      <c r="I63" s="1" t="s">
        <v>1066</v>
      </c>
      <c r="J63" s="1" t="s">
        <v>755</v>
      </c>
      <c r="K63" s="1" t="s">
        <v>1066</v>
      </c>
      <c r="L63" s="1" t="s">
        <v>1066</v>
      </c>
      <c r="M63" s="1" t="s">
        <v>756</v>
      </c>
      <c r="N63" s="1" t="s">
        <v>756</v>
      </c>
      <c r="O63" s="1" t="s">
        <v>757</v>
      </c>
      <c r="P63" s="1" t="s">
        <v>758</v>
      </c>
      <c r="Q63" s="1" t="s">
        <v>759</v>
      </c>
      <c r="R63" s="1" t="s">
        <v>1067</v>
      </c>
      <c r="S63" s="1" t="s">
        <v>761</v>
      </c>
      <c r="T63" s="1" t="s">
        <v>762</v>
      </c>
      <c r="U63" s="1" t="s">
        <v>763</v>
      </c>
      <c r="V63" s="1" t="s">
        <v>845</v>
      </c>
    </row>
    <row r="64" s="1" customFormat="1" spans="1:22">
      <c r="A64" s="3">
        <v>999222192943920</v>
      </c>
      <c r="B64" s="1" t="s">
        <v>1060</v>
      </c>
      <c r="C64" s="1" t="s">
        <v>1068</v>
      </c>
      <c r="D64" s="1" t="s">
        <v>928</v>
      </c>
      <c r="E64" s="1" t="s">
        <v>1069</v>
      </c>
      <c r="F64" s="1" t="s">
        <v>824</v>
      </c>
      <c r="G64" s="1" t="s">
        <v>752</v>
      </c>
      <c r="H64" s="1" t="s">
        <v>753</v>
      </c>
      <c r="I64" s="1" t="s">
        <v>1070</v>
      </c>
      <c r="J64" s="1" t="s">
        <v>755</v>
      </c>
      <c r="K64" s="1" t="s">
        <v>1070</v>
      </c>
      <c r="L64" s="1" t="s">
        <v>1070</v>
      </c>
      <c r="M64" s="1" t="s">
        <v>756</v>
      </c>
      <c r="N64" s="1" t="s">
        <v>756</v>
      </c>
      <c r="O64" s="1" t="s">
        <v>757</v>
      </c>
      <c r="P64" s="1" t="s">
        <v>758</v>
      </c>
      <c r="Q64" s="1" t="s">
        <v>759</v>
      </c>
      <c r="R64" s="1" t="s">
        <v>1071</v>
      </c>
      <c r="S64" s="1" t="s">
        <v>761</v>
      </c>
      <c r="T64" s="1" t="s">
        <v>762</v>
      </c>
      <c r="U64" s="1" t="s">
        <v>763</v>
      </c>
      <c r="V64" s="1" t="s">
        <v>777</v>
      </c>
    </row>
    <row r="65" s="1" customFormat="1" spans="1:22">
      <c r="A65" s="3">
        <v>999222192583384</v>
      </c>
      <c r="B65" s="1" t="s">
        <v>1060</v>
      </c>
      <c r="C65" s="1" t="s">
        <v>1072</v>
      </c>
      <c r="D65" s="1" t="s">
        <v>928</v>
      </c>
      <c r="E65" s="1" t="s">
        <v>1073</v>
      </c>
      <c r="F65" s="1" t="s">
        <v>824</v>
      </c>
      <c r="G65" s="1" t="s">
        <v>752</v>
      </c>
      <c r="H65" s="1" t="s">
        <v>753</v>
      </c>
      <c r="I65" s="1" t="s">
        <v>1074</v>
      </c>
      <c r="J65" s="1" t="s">
        <v>755</v>
      </c>
      <c r="K65" s="1" t="s">
        <v>1074</v>
      </c>
      <c r="L65" s="1" t="s">
        <v>1074</v>
      </c>
      <c r="M65" s="1" t="s">
        <v>756</v>
      </c>
      <c r="N65" s="1" t="s">
        <v>756</v>
      </c>
      <c r="O65" s="1" t="s">
        <v>757</v>
      </c>
      <c r="P65" s="1" t="s">
        <v>758</v>
      </c>
      <c r="Q65" s="1" t="s">
        <v>759</v>
      </c>
      <c r="R65" s="1" t="s">
        <v>1075</v>
      </c>
      <c r="S65" s="1" t="s">
        <v>761</v>
      </c>
      <c r="T65" s="1" t="s">
        <v>762</v>
      </c>
      <c r="U65" s="1" t="s">
        <v>763</v>
      </c>
      <c r="V65" s="1" t="s">
        <v>777</v>
      </c>
    </row>
    <row r="66" s="1" customFormat="1" spans="1:22">
      <c r="A66" s="3">
        <v>999222188462405</v>
      </c>
      <c r="B66" s="1" t="s">
        <v>1060</v>
      </c>
      <c r="C66" s="1" t="s">
        <v>1076</v>
      </c>
      <c r="D66" s="1" t="s">
        <v>815</v>
      </c>
      <c r="E66" s="1" t="s">
        <v>1077</v>
      </c>
      <c r="F66" s="1" t="s">
        <v>824</v>
      </c>
      <c r="G66" s="1" t="s">
        <v>752</v>
      </c>
      <c r="H66" s="1" t="s">
        <v>753</v>
      </c>
      <c r="I66" s="1" t="s">
        <v>1078</v>
      </c>
      <c r="J66" s="1" t="s">
        <v>755</v>
      </c>
      <c r="K66" s="1" t="s">
        <v>1078</v>
      </c>
      <c r="L66" s="1" t="s">
        <v>1078</v>
      </c>
      <c r="M66" s="1" t="s">
        <v>756</v>
      </c>
      <c r="N66" s="1" t="s">
        <v>756</v>
      </c>
      <c r="O66" s="1" t="s">
        <v>757</v>
      </c>
      <c r="P66" s="1" t="s">
        <v>758</v>
      </c>
      <c r="Q66" s="1" t="s">
        <v>759</v>
      </c>
      <c r="R66" s="1" t="s">
        <v>1079</v>
      </c>
      <c r="S66" s="1" t="s">
        <v>761</v>
      </c>
      <c r="T66" s="1" t="s">
        <v>762</v>
      </c>
      <c r="U66" s="1" t="s">
        <v>763</v>
      </c>
      <c r="V66" s="1" t="s">
        <v>764</v>
      </c>
    </row>
    <row r="67" s="1" customFormat="1" spans="1:22">
      <c r="A67" s="3">
        <v>999222180020585</v>
      </c>
      <c r="B67" s="1" t="s">
        <v>1080</v>
      </c>
      <c r="C67" s="1" t="s">
        <v>1081</v>
      </c>
      <c r="D67" s="1" t="s">
        <v>1082</v>
      </c>
      <c r="E67" s="1" t="s">
        <v>1083</v>
      </c>
      <c r="F67" s="1" t="s">
        <v>824</v>
      </c>
      <c r="G67" s="1" t="s">
        <v>752</v>
      </c>
      <c r="H67" s="1" t="s">
        <v>753</v>
      </c>
      <c r="I67" s="1" t="s">
        <v>1084</v>
      </c>
      <c r="J67" s="1" t="s">
        <v>755</v>
      </c>
      <c r="K67" s="1" t="s">
        <v>1084</v>
      </c>
      <c r="L67" s="1" t="s">
        <v>1084</v>
      </c>
      <c r="M67" s="1" t="s">
        <v>756</v>
      </c>
      <c r="N67" s="1" t="s">
        <v>756</v>
      </c>
      <c r="O67" s="1" t="s">
        <v>757</v>
      </c>
      <c r="P67" s="1" t="s">
        <v>758</v>
      </c>
      <c r="Q67" s="1" t="s">
        <v>759</v>
      </c>
      <c r="R67" s="1" t="s">
        <v>1085</v>
      </c>
      <c r="S67" s="1" t="s">
        <v>761</v>
      </c>
      <c r="T67" s="1" t="s">
        <v>762</v>
      </c>
      <c r="U67" s="1" t="s">
        <v>763</v>
      </c>
      <c r="V67" s="1" t="s">
        <v>777</v>
      </c>
    </row>
    <row r="68" s="1" customFormat="1" spans="1:22">
      <c r="A68" s="3">
        <v>999222165531236</v>
      </c>
      <c r="B68" s="1" t="s">
        <v>1086</v>
      </c>
      <c r="C68" s="1" t="s">
        <v>1087</v>
      </c>
      <c r="D68" s="1" t="s">
        <v>1088</v>
      </c>
      <c r="E68" s="1" t="s">
        <v>1089</v>
      </c>
      <c r="F68" s="1" t="s">
        <v>824</v>
      </c>
      <c r="G68" s="1" t="s">
        <v>752</v>
      </c>
      <c r="H68" s="1" t="s">
        <v>753</v>
      </c>
      <c r="I68" s="1" t="s">
        <v>1090</v>
      </c>
      <c r="J68" s="1" t="s">
        <v>755</v>
      </c>
      <c r="K68" s="1" t="s">
        <v>1090</v>
      </c>
      <c r="L68" s="1" t="s">
        <v>1090</v>
      </c>
      <c r="M68" s="1" t="s">
        <v>756</v>
      </c>
      <c r="N68" s="1" t="s">
        <v>756</v>
      </c>
      <c r="O68" s="1" t="s">
        <v>757</v>
      </c>
      <c r="P68" s="1" t="s">
        <v>758</v>
      </c>
      <c r="Q68" s="1" t="s">
        <v>759</v>
      </c>
      <c r="R68" s="1" t="s">
        <v>1091</v>
      </c>
      <c r="S68" s="1" t="s">
        <v>761</v>
      </c>
      <c r="T68" s="1" t="s">
        <v>762</v>
      </c>
      <c r="U68" s="1" t="s">
        <v>763</v>
      </c>
      <c r="V68" s="1" t="s">
        <v>777</v>
      </c>
    </row>
    <row r="69" s="1" customFormat="1" spans="1:22">
      <c r="A69" s="3">
        <v>999222160176184</v>
      </c>
      <c r="B69" s="1" t="s">
        <v>1086</v>
      </c>
      <c r="C69" s="1" t="s">
        <v>1092</v>
      </c>
      <c r="D69" s="1" t="s">
        <v>1093</v>
      </c>
      <c r="E69" s="1" t="s">
        <v>1094</v>
      </c>
      <c r="F69" s="1" t="s">
        <v>981</v>
      </c>
      <c r="G69" s="1" t="s">
        <v>752</v>
      </c>
      <c r="H69" s="1" t="s">
        <v>753</v>
      </c>
      <c r="I69" s="1" t="s">
        <v>1095</v>
      </c>
      <c r="J69" s="1" t="s">
        <v>755</v>
      </c>
      <c r="K69" s="1" t="s">
        <v>1095</v>
      </c>
      <c r="L69" s="1" t="s">
        <v>1095</v>
      </c>
      <c r="M69" s="1" t="s">
        <v>756</v>
      </c>
      <c r="N69" s="1" t="s">
        <v>756</v>
      </c>
      <c r="O69" s="1" t="s">
        <v>757</v>
      </c>
      <c r="P69" s="1" t="s">
        <v>758</v>
      </c>
      <c r="Q69" s="1" t="s">
        <v>759</v>
      </c>
      <c r="R69" s="1" t="s">
        <v>1096</v>
      </c>
      <c r="S69" s="1" t="s">
        <v>761</v>
      </c>
      <c r="T69" s="1" t="s">
        <v>762</v>
      </c>
      <c r="U69" s="1" t="s">
        <v>763</v>
      </c>
      <c r="V69" s="1" t="s">
        <v>777</v>
      </c>
    </row>
    <row r="70" s="1" customFormat="1" spans="1:22">
      <c r="A70" s="3">
        <v>999222159089957</v>
      </c>
      <c r="B70" s="1" t="s">
        <v>1086</v>
      </c>
      <c r="C70" s="1" t="s">
        <v>1097</v>
      </c>
      <c r="D70" s="1" t="s">
        <v>1098</v>
      </c>
      <c r="E70" s="1" t="s">
        <v>1099</v>
      </c>
      <c r="F70" s="1" t="s">
        <v>751</v>
      </c>
      <c r="G70" s="1" t="s">
        <v>752</v>
      </c>
      <c r="H70" s="1" t="s">
        <v>753</v>
      </c>
      <c r="I70" s="1" t="s">
        <v>1100</v>
      </c>
      <c r="J70" s="1" t="s">
        <v>755</v>
      </c>
      <c r="K70" s="1" t="s">
        <v>1100</v>
      </c>
      <c r="L70" s="1" t="s">
        <v>1100</v>
      </c>
      <c r="M70" s="1" t="s">
        <v>756</v>
      </c>
      <c r="N70" s="1" t="s">
        <v>756</v>
      </c>
      <c r="O70" s="1" t="s">
        <v>757</v>
      </c>
      <c r="P70" s="1" t="s">
        <v>758</v>
      </c>
      <c r="Q70" s="1" t="s">
        <v>759</v>
      </c>
      <c r="R70" s="1" t="s">
        <v>1101</v>
      </c>
      <c r="S70" s="1" t="s">
        <v>761</v>
      </c>
      <c r="T70" s="1" t="s">
        <v>762</v>
      </c>
      <c r="U70" s="1" t="s">
        <v>763</v>
      </c>
      <c r="V70" s="1" t="s">
        <v>777</v>
      </c>
    </row>
    <row r="71" s="1" customFormat="1" spans="1:22">
      <c r="A71" s="3">
        <v>999222156954278</v>
      </c>
      <c r="B71" s="1" t="s">
        <v>1102</v>
      </c>
      <c r="C71" s="1" t="s">
        <v>1103</v>
      </c>
      <c r="D71" s="1" t="s">
        <v>1104</v>
      </c>
      <c r="E71" s="1" t="s">
        <v>1105</v>
      </c>
      <c r="F71" s="1" t="s">
        <v>824</v>
      </c>
      <c r="G71" s="1" t="s">
        <v>752</v>
      </c>
      <c r="H71" s="1" t="s">
        <v>753</v>
      </c>
      <c r="I71" s="1" t="s">
        <v>1106</v>
      </c>
      <c r="J71" s="1" t="s">
        <v>755</v>
      </c>
      <c r="K71" s="1" t="s">
        <v>1106</v>
      </c>
      <c r="L71" s="1" t="s">
        <v>1106</v>
      </c>
      <c r="M71" s="1" t="s">
        <v>756</v>
      </c>
      <c r="N71" s="1" t="s">
        <v>756</v>
      </c>
      <c r="O71" s="1" t="s">
        <v>757</v>
      </c>
      <c r="P71" s="1" t="s">
        <v>758</v>
      </c>
      <c r="Q71" s="1" t="s">
        <v>759</v>
      </c>
      <c r="R71" s="1" t="s">
        <v>1107</v>
      </c>
      <c r="S71" s="1" t="s">
        <v>761</v>
      </c>
      <c r="T71" s="1" t="s">
        <v>762</v>
      </c>
      <c r="U71" s="1" t="s">
        <v>763</v>
      </c>
      <c r="V71" s="1" t="s">
        <v>777</v>
      </c>
    </row>
    <row r="72" s="1" customFormat="1" spans="1:22">
      <c r="A72" s="3">
        <v>999222151112151</v>
      </c>
      <c r="B72" s="1" t="s">
        <v>1102</v>
      </c>
      <c r="C72" s="1" t="s">
        <v>1108</v>
      </c>
      <c r="D72" s="1" t="s">
        <v>1109</v>
      </c>
      <c r="E72" s="1" t="s">
        <v>1110</v>
      </c>
      <c r="F72" s="1" t="s">
        <v>751</v>
      </c>
      <c r="G72" s="1" t="s">
        <v>752</v>
      </c>
      <c r="H72" s="1" t="s">
        <v>753</v>
      </c>
      <c r="I72" s="1" t="s">
        <v>1111</v>
      </c>
      <c r="J72" s="1" t="s">
        <v>755</v>
      </c>
      <c r="K72" s="1" t="s">
        <v>1111</v>
      </c>
      <c r="L72" s="1" t="s">
        <v>1111</v>
      </c>
      <c r="M72" s="1" t="s">
        <v>756</v>
      </c>
      <c r="N72" s="1" t="s">
        <v>756</v>
      </c>
      <c r="O72" s="1" t="s">
        <v>757</v>
      </c>
      <c r="P72" s="1" t="s">
        <v>758</v>
      </c>
      <c r="Q72" s="1" t="s">
        <v>759</v>
      </c>
      <c r="R72" s="1" t="s">
        <v>1112</v>
      </c>
      <c r="S72" s="1" t="s">
        <v>761</v>
      </c>
      <c r="T72" s="1" t="s">
        <v>762</v>
      </c>
      <c r="U72" s="1" t="s">
        <v>763</v>
      </c>
      <c r="V72" s="1" t="s">
        <v>777</v>
      </c>
    </row>
    <row r="73" s="1" customFormat="1" spans="1:22">
      <c r="A73" s="3">
        <v>999222148400301</v>
      </c>
      <c r="B73" s="1" t="s">
        <v>1102</v>
      </c>
      <c r="C73" s="1" t="s">
        <v>1113</v>
      </c>
      <c r="D73" s="1" t="s">
        <v>1114</v>
      </c>
      <c r="E73" s="1" t="s">
        <v>1115</v>
      </c>
      <c r="F73" s="1" t="s">
        <v>873</v>
      </c>
      <c r="G73" s="1" t="s">
        <v>752</v>
      </c>
      <c r="H73" s="1" t="s">
        <v>753</v>
      </c>
      <c r="I73" s="1" t="s">
        <v>1116</v>
      </c>
      <c r="J73" s="1" t="s">
        <v>755</v>
      </c>
      <c r="K73" s="1" t="s">
        <v>1116</v>
      </c>
      <c r="L73" s="1" t="s">
        <v>1116</v>
      </c>
      <c r="M73" s="1" t="s">
        <v>756</v>
      </c>
      <c r="N73" s="1" t="s">
        <v>756</v>
      </c>
      <c r="O73" s="1" t="s">
        <v>757</v>
      </c>
      <c r="P73" s="1" t="s">
        <v>758</v>
      </c>
      <c r="Q73" s="1" t="s">
        <v>759</v>
      </c>
      <c r="R73" s="1" t="s">
        <v>1117</v>
      </c>
      <c r="S73" s="1" t="s">
        <v>761</v>
      </c>
      <c r="T73" s="1" t="s">
        <v>762</v>
      </c>
      <c r="U73" s="1" t="s">
        <v>763</v>
      </c>
      <c r="V73" s="1" t="s">
        <v>777</v>
      </c>
    </row>
    <row r="74" s="1" customFormat="1" spans="1:22">
      <c r="A74" s="3">
        <v>999222147769618</v>
      </c>
      <c r="B74" s="1" t="s">
        <v>1102</v>
      </c>
      <c r="C74" s="1" t="s">
        <v>1118</v>
      </c>
      <c r="D74" s="1" t="s">
        <v>1119</v>
      </c>
      <c r="E74" s="1" t="s">
        <v>1120</v>
      </c>
      <c r="F74" s="1" t="s">
        <v>940</v>
      </c>
      <c r="G74" s="1" t="s">
        <v>752</v>
      </c>
      <c r="H74" s="1" t="s">
        <v>753</v>
      </c>
      <c r="I74" s="1" t="s">
        <v>1121</v>
      </c>
      <c r="J74" s="1" t="s">
        <v>755</v>
      </c>
      <c r="K74" s="1" t="s">
        <v>1121</v>
      </c>
      <c r="L74" s="1" t="s">
        <v>1121</v>
      </c>
      <c r="M74" s="1" t="s">
        <v>756</v>
      </c>
      <c r="N74" s="1" t="s">
        <v>756</v>
      </c>
      <c r="O74" s="1" t="s">
        <v>757</v>
      </c>
      <c r="P74" s="1" t="s">
        <v>758</v>
      </c>
      <c r="Q74" s="1" t="s">
        <v>759</v>
      </c>
      <c r="R74" s="1" t="s">
        <v>1122</v>
      </c>
      <c r="S74" s="1" t="s">
        <v>761</v>
      </c>
      <c r="T74" s="1" t="s">
        <v>762</v>
      </c>
      <c r="U74" s="1" t="s">
        <v>763</v>
      </c>
      <c r="V74" s="1" t="s">
        <v>777</v>
      </c>
    </row>
    <row r="75" s="1" customFormat="1" spans="1:22">
      <c r="A75" s="3">
        <v>999222139691352</v>
      </c>
      <c r="B75" s="1" t="s">
        <v>1123</v>
      </c>
      <c r="C75" s="1" t="s">
        <v>1124</v>
      </c>
      <c r="D75" s="1" t="s">
        <v>1125</v>
      </c>
      <c r="E75" s="1" t="s">
        <v>1126</v>
      </c>
      <c r="F75" s="1" t="s">
        <v>824</v>
      </c>
      <c r="G75" s="1" t="s">
        <v>752</v>
      </c>
      <c r="H75" s="1" t="s">
        <v>753</v>
      </c>
      <c r="I75" s="1" t="s">
        <v>1127</v>
      </c>
      <c r="J75" s="1" t="s">
        <v>755</v>
      </c>
      <c r="K75" s="1" t="s">
        <v>1127</v>
      </c>
      <c r="L75" s="1" t="s">
        <v>1127</v>
      </c>
      <c r="M75" s="1" t="s">
        <v>756</v>
      </c>
      <c r="N75" s="1" t="s">
        <v>756</v>
      </c>
      <c r="O75" s="1" t="s">
        <v>757</v>
      </c>
      <c r="P75" s="1" t="s">
        <v>758</v>
      </c>
      <c r="Q75" s="1" t="s">
        <v>759</v>
      </c>
      <c r="R75" s="1" t="s">
        <v>1128</v>
      </c>
      <c r="S75" s="1" t="s">
        <v>761</v>
      </c>
      <c r="T75" s="1" t="s">
        <v>762</v>
      </c>
      <c r="U75" s="1" t="s">
        <v>763</v>
      </c>
      <c r="V75" s="1" t="s">
        <v>789</v>
      </c>
    </row>
    <row r="76" s="1" customFormat="1" spans="1:22">
      <c r="A76" s="3">
        <v>999222138821503</v>
      </c>
      <c r="B76" s="1" t="s">
        <v>1123</v>
      </c>
      <c r="C76" s="1" t="s">
        <v>1129</v>
      </c>
      <c r="D76" s="1" t="s">
        <v>1130</v>
      </c>
      <c r="E76" s="1" t="s">
        <v>1131</v>
      </c>
      <c r="F76" s="1" t="s">
        <v>824</v>
      </c>
      <c r="G76" s="1" t="s">
        <v>752</v>
      </c>
      <c r="H76" s="1" t="s">
        <v>753</v>
      </c>
      <c r="I76" s="1" t="s">
        <v>1132</v>
      </c>
      <c r="J76" s="1" t="s">
        <v>755</v>
      </c>
      <c r="K76" s="1" t="s">
        <v>1132</v>
      </c>
      <c r="L76" s="1" t="s">
        <v>1132</v>
      </c>
      <c r="M76" s="1" t="s">
        <v>756</v>
      </c>
      <c r="N76" s="1" t="s">
        <v>756</v>
      </c>
      <c r="O76" s="1" t="s">
        <v>757</v>
      </c>
      <c r="P76" s="1" t="s">
        <v>758</v>
      </c>
      <c r="Q76" s="1" t="s">
        <v>759</v>
      </c>
      <c r="R76" s="1" t="s">
        <v>1133</v>
      </c>
      <c r="S76" s="1" t="s">
        <v>761</v>
      </c>
      <c r="T76" s="1" t="s">
        <v>762</v>
      </c>
      <c r="U76" s="1" t="s">
        <v>763</v>
      </c>
      <c r="V76" s="1" t="s">
        <v>777</v>
      </c>
    </row>
    <row r="77" s="1" customFormat="1" spans="1:22">
      <c r="A77" s="3">
        <v>999222134681836</v>
      </c>
      <c r="B77" s="1" t="s">
        <v>1134</v>
      </c>
      <c r="C77" s="1" t="s">
        <v>1135</v>
      </c>
      <c r="D77" s="1" t="s">
        <v>860</v>
      </c>
      <c r="E77" s="1" t="s">
        <v>1136</v>
      </c>
      <c r="F77" s="1" t="s">
        <v>751</v>
      </c>
      <c r="G77" s="1" t="s">
        <v>752</v>
      </c>
      <c r="H77" s="1" t="s">
        <v>753</v>
      </c>
      <c r="I77" s="1" t="s">
        <v>1137</v>
      </c>
      <c r="J77" s="1" t="s">
        <v>755</v>
      </c>
      <c r="K77" s="1" t="s">
        <v>1137</v>
      </c>
      <c r="L77" s="1" t="s">
        <v>1137</v>
      </c>
      <c r="M77" s="1" t="s">
        <v>756</v>
      </c>
      <c r="N77" s="1" t="s">
        <v>756</v>
      </c>
      <c r="O77" s="1" t="s">
        <v>757</v>
      </c>
      <c r="P77" s="1" t="s">
        <v>758</v>
      </c>
      <c r="Q77" s="1" t="s">
        <v>759</v>
      </c>
      <c r="R77" s="1" t="s">
        <v>1138</v>
      </c>
      <c r="S77" s="1" t="s">
        <v>761</v>
      </c>
      <c r="T77" s="1" t="s">
        <v>762</v>
      </c>
      <c r="U77" s="1" t="s">
        <v>763</v>
      </c>
      <c r="V77" s="1" t="s">
        <v>845</v>
      </c>
    </row>
    <row r="78" s="1" customFormat="1" spans="1:22">
      <c r="A78" s="3">
        <v>999222131784765</v>
      </c>
      <c r="B78" s="1" t="s">
        <v>1134</v>
      </c>
      <c r="C78" s="1" t="s">
        <v>1139</v>
      </c>
      <c r="D78" s="1" t="s">
        <v>860</v>
      </c>
      <c r="E78" s="1" t="s">
        <v>1140</v>
      </c>
      <c r="F78" s="1" t="s">
        <v>751</v>
      </c>
      <c r="G78" s="1" t="s">
        <v>752</v>
      </c>
      <c r="H78" s="1" t="s">
        <v>753</v>
      </c>
      <c r="I78" s="1" t="s">
        <v>1141</v>
      </c>
      <c r="J78" s="1" t="s">
        <v>755</v>
      </c>
      <c r="K78" s="1" t="s">
        <v>1141</v>
      </c>
      <c r="L78" s="1" t="s">
        <v>1141</v>
      </c>
      <c r="M78" s="1" t="s">
        <v>756</v>
      </c>
      <c r="N78" s="1" t="s">
        <v>756</v>
      </c>
      <c r="O78" s="1" t="s">
        <v>757</v>
      </c>
      <c r="P78" s="1" t="s">
        <v>758</v>
      </c>
      <c r="Q78" s="1" t="s">
        <v>759</v>
      </c>
      <c r="R78" s="1" t="s">
        <v>1142</v>
      </c>
      <c r="S78" s="1" t="s">
        <v>761</v>
      </c>
      <c r="T78" s="1" t="s">
        <v>762</v>
      </c>
      <c r="U78" s="1" t="s">
        <v>763</v>
      </c>
      <c r="V78" s="1" t="s">
        <v>845</v>
      </c>
    </row>
    <row r="79" s="1" customFormat="1" spans="1:22">
      <c r="A79" s="3">
        <v>999222123928239</v>
      </c>
      <c r="B79" s="1" t="s">
        <v>1143</v>
      </c>
      <c r="C79" s="1" t="s">
        <v>1144</v>
      </c>
      <c r="D79" s="1" t="s">
        <v>1145</v>
      </c>
      <c r="E79" s="1" t="s">
        <v>1146</v>
      </c>
      <c r="F79" s="1" t="s">
        <v>969</v>
      </c>
      <c r="G79" s="1" t="s">
        <v>752</v>
      </c>
      <c r="H79" s="1" t="s">
        <v>753</v>
      </c>
      <c r="I79" s="1" t="s">
        <v>1147</v>
      </c>
      <c r="J79" s="1" t="s">
        <v>755</v>
      </c>
      <c r="K79" s="1" t="s">
        <v>1147</v>
      </c>
      <c r="L79" s="1" t="s">
        <v>1147</v>
      </c>
      <c r="M79" s="1" t="s">
        <v>756</v>
      </c>
      <c r="N79" s="1" t="s">
        <v>756</v>
      </c>
      <c r="O79" s="1" t="s">
        <v>757</v>
      </c>
      <c r="P79" s="1" t="s">
        <v>758</v>
      </c>
      <c r="Q79" s="1" t="s">
        <v>759</v>
      </c>
      <c r="R79" s="1" t="s">
        <v>1148</v>
      </c>
      <c r="S79" s="1" t="s">
        <v>761</v>
      </c>
      <c r="T79" s="1" t="s">
        <v>762</v>
      </c>
      <c r="U79" s="1" t="s">
        <v>763</v>
      </c>
      <c r="V79" s="1" t="s">
        <v>764</v>
      </c>
    </row>
    <row r="80" s="1" customFormat="1" spans="1:22">
      <c r="A80" s="3">
        <v>22120031843</v>
      </c>
      <c r="B80" s="1" t="s">
        <v>1143</v>
      </c>
      <c r="C80" s="1" t="s">
        <v>1149</v>
      </c>
      <c r="D80" s="1" t="s">
        <v>1119</v>
      </c>
      <c r="E80" s="1" t="s">
        <v>1150</v>
      </c>
      <c r="F80" s="1" t="s">
        <v>873</v>
      </c>
      <c r="G80" s="1" t="s">
        <v>752</v>
      </c>
      <c r="H80" s="1" t="s">
        <v>753</v>
      </c>
      <c r="I80" s="1" t="s">
        <v>1151</v>
      </c>
      <c r="J80" s="1" t="s">
        <v>755</v>
      </c>
      <c r="K80" s="1" t="s">
        <v>1151</v>
      </c>
      <c r="L80" s="1" t="s">
        <v>1151</v>
      </c>
      <c r="M80" s="1" t="s">
        <v>756</v>
      </c>
      <c r="N80" s="1" t="s">
        <v>756</v>
      </c>
      <c r="O80" s="1" t="s">
        <v>757</v>
      </c>
      <c r="P80" s="1" t="s">
        <v>758</v>
      </c>
      <c r="Q80" s="1" t="s">
        <v>759</v>
      </c>
      <c r="R80" s="1" t="s">
        <v>1152</v>
      </c>
      <c r="S80" s="1" t="s">
        <v>761</v>
      </c>
      <c r="T80" s="1" t="s">
        <v>762</v>
      </c>
      <c r="U80" s="1" t="s">
        <v>763</v>
      </c>
      <c r="V80" s="1" t="s">
        <v>777</v>
      </c>
    </row>
    <row r="81" s="1" customFormat="1" spans="1:22">
      <c r="A81" s="3">
        <v>999222111227365</v>
      </c>
      <c r="B81" s="1" t="s">
        <v>1153</v>
      </c>
      <c r="C81" s="1" t="s">
        <v>1154</v>
      </c>
      <c r="D81" s="1" t="s">
        <v>1082</v>
      </c>
      <c r="E81" s="1" t="s">
        <v>1155</v>
      </c>
      <c r="F81" s="1" t="s">
        <v>824</v>
      </c>
      <c r="G81" s="1" t="s">
        <v>752</v>
      </c>
      <c r="H81" s="1" t="s">
        <v>753</v>
      </c>
      <c r="I81" s="1" t="s">
        <v>1156</v>
      </c>
      <c r="J81" s="1" t="s">
        <v>755</v>
      </c>
      <c r="K81" s="1" t="s">
        <v>1156</v>
      </c>
      <c r="L81" s="1" t="s">
        <v>1156</v>
      </c>
      <c r="M81" s="1" t="s">
        <v>756</v>
      </c>
      <c r="N81" s="1" t="s">
        <v>756</v>
      </c>
      <c r="O81" s="1" t="s">
        <v>757</v>
      </c>
      <c r="P81" s="1" t="s">
        <v>758</v>
      </c>
      <c r="Q81" s="1" t="s">
        <v>759</v>
      </c>
      <c r="R81" s="1" t="s">
        <v>1157</v>
      </c>
      <c r="S81" s="1" t="s">
        <v>761</v>
      </c>
      <c r="T81" s="1" t="s">
        <v>762</v>
      </c>
      <c r="U81" s="1" t="s">
        <v>763</v>
      </c>
      <c r="V81" s="1" t="s">
        <v>777</v>
      </c>
    </row>
    <row r="82" s="1" customFormat="1" spans="1:22">
      <c r="A82" s="3">
        <v>999222092596878</v>
      </c>
      <c r="B82" s="1" t="s">
        <v>1158</v>
      </c>
      <c r="C82" s="1" t="s">
        <v>1159</v>
      </c>
      <c r="D82" s="1" t="s">
        <v>1160</v>
      </c>
      <c r="E82" s="1" t="s">
        <v>1161</v>
      </c>
      <c r="F82" s="1" t="s">
        <v>824</v>
      </c>
      <c r="G82" s="1" t="s">
        <v>752</v>
      </c>
      <c r="H82" s="1" t="s">
        <v>753</v>
      </c>
      <c r="I82" s="1" t="s">
        <v>1162</v>
      </c>
      <c r="J82" s="1" t="s">
        <v>755</v>
      </c>
      <c r="K82" s="1" t="s">
        <v>1162</v>
      </c>
      <c r="L82" s="1" t="s">
        <v>1162</v>
      </c>
      <c r="M82" s="1" t="s">
        <v>756</v>
      </c>
      <c r="N82" s="1" t="s">
        <v>756</v>
      </c>
      <c r="O82" s="1" t="s">
        <v>757</v>
      </c>
      <c r="P82" s="1" t="s">
        <v>758</v>
      </c>
      <c r="Q82" s="1" t="s">
        <v>759</v>
      </c>
      <c r="R82" s="1" t="s">
        <v>1163</v>
      </c>
      <c r="S82" s="1" t="s">
        <v>761</v>
      </c>
      <c r="T82" s="1" t="s">
        <v>762</v>
      </c>
      <c r="U82" s="1" t="s">
        <v>763</v>
      </c>
      <c r="V82" s="1" t="s">
        <v>777</v>
      </c>
    </row>
    <row r="83" s="1" customFormat="1" spans="1:22">
      <c r="A83" s="3">
        <v>999222087222429</v>
      </c>
      <c r="B83" s="1" t="s">
        <v>1158</v>
      </c>
      <c r="C83" s="1" t="s">
        <v>1164</v>
      </c>
      <c r="D83" s="1" t="s">
        <v>1165</v>
      </c>
      <c r="E83" s="1" t="s">
        <v>1166</v>
      </c>
      <c r="F83" s="1" t="s">
        <v>751</v>
      </c>
      <c r="G83" s="1" t="s">
        <v>752</v>
      </c>
      <c r="H83" s="1" t="s">
        <v>753</v>
      </c>
      <c r="I83" s="1" t="s">
        <v>1167</v>
      </c>
      <c r="J83" s="1" t="s">
        <v>755</v>
      </c>
      <c r="K83" s="1" t="s">
        <v>1167</v>
      </c>
      <c r="L83" s="1" t="s">
        <v>1167</v>
      </c>
      <c r="M83" s="1" t="s">
        <v>756</v>
      </c>
      <c r="N83" s="1" t="s">
        <v>756</v>
      </c>
      <c r="O83" s="1" t="s">
        <v>757</v>
      </c>
      <c r="P83" s="1" t="s">
        <v>758</v>
      </c>
      <c r="Q83" s="1" t="s">
        <v>759</v>
      </c>
      <c r="R83" s="1" t="s">
        <v>1168</v>
      </c>
      <c r="S83" s="1" t="s">
        <v>761</v>
      </c>
      <c r="T83" s="1" t="s">
        <v>762</v>
      </c>
      <c r="U83" s="1" t="s">
        <v>763</v>
      </c>
      <c r="V83" s="1" t="s">
        <v>777</v>
      </c>
    </row>
    <row r="84" s="1" customFormat="1" spans="1:22">
      <c r="A84" s="3">
        <v>999222076562903</v>
      </c>
      <c r="B84" s="1" t="s">
        <v>1169</v>
      </c>
      <c r="C84" s="1" t="s">
        <v>1170</v>
      </c>
      <c r="D84" s="1" t="s">
        <v>1171</v>
      </c>
      <c r="E84" s="1" t="s">
        <v>1172</v>
      </c>
      <c r="F84" s="1" t="s">
        <v>905</v>
      </c>
      <c r="G84" s="1" t="s">
        <v>752</v>
      </c>
      <c r="H84" s="1" t="s">
        <v>753</v>
      </c>
      <c r="I84" s="1" t="s">
        <v>1173</v>
      </c>
      <c r="J84" s="1" t="s">
        <v>755</v>
      </c>
      <c r="K84" s="1" t="s">
        <v>1173</v>
      </c>
      <c r="L84" s="1" t="s">
        <v>1173</v>
      </c>
      <c r="M84" s="1" t="s">
        <v>756</v>
      </c>
      <c r="N84" s="1" t="s">
        <v>756</v>
      </c>
      <c r="O84" s="1" t="s">
        <v>757</v>
      </c>
      <c r="P84" s="1" t="s">
        <v>758</v>
      </c>
      <c r="Q84" s="1" t="s">
        <v>759</v>
      </c>
      <c r="R84" s="1" t="s">
        <v>1174</v>
      </c>
      <c r="S84" s="1" t="s">
        <v>761</v>
      </c>
      <c r="T84" s="1" t="s">
        <v>762</v>
      </c>
      <c r="U84" s="1" t="s">
        <v>763</v>
      </c>
      <c r="V84" s="1" t="s">
        <v>764</v>
      </c>
    </row>
    <row r="85" s="1" customFormat="1" spans="1:22">
      <c r="A85" s="3">
        <v>999222062356614</v>
      </c>
      <c r="B85" s="1" t="s">
        <v>1175</v>
      </c>
      <c r="C85" s="1" t="s">
        <v>1176</v>
      </c>
      <c r="D85" s="1" t="s">
        <v>1104</v>
      </c>
      <c r="E85" s="1" t="s">
        <v>1177</v>
      </c>
      <c r="F85" s="1" t="s">
        <v>751</v>
      </c>
      <c r="G85" s="1" t="s">
        <v>752</v>
      </c>
      <c r="H85" s="1" t="s">
        <v>753</v>
      </c>
      <c r="I85" s="1" t="s">
        <v>1178</v>
      </c>
      <c r="J85" s="1" t="s">
        <v>755</v>
      </c>
      <c r="K85" s="1" t="s">
        <v>1178</v>
      </c>
      <c r="L85" s="1" t="s">
        <v>1178</v>
      </c>
      <c r="M85" s="1" t="s">
        <v>756</v>
      </c>
      <c r="N85" s="1" t="s">
        <v>756</v>
      </c>
      <c r="O85" s="1" t="s">
        <v>757</v>
      </c>
      <c r="P85" s="1" t="s">
        <v>758</v>
      </c>
      <c r="Q85" s="1" t="s">
        <v>759</v>
      </c>
      <c r="R85" s="1" t="s">
        <v>1179</v>
      </c>
      <c r="S85" s="1" t="s">
        <v>761</v>
      </c>
      <c r="T85" s="1" t="s">
        <v>762</v>
      </c>
      <c r="U85" s="1" t="s">
        <v>763</v>
      </c>
      <c r="V85" s="1" t="s">
        <v>777</v>
      </c>
    </row>
    <row r="86" s="1" customFormat="1" spans="1:22">
      <c r="A86" s="3">
        <v>999222040905425</v>
      </c>
      <c r="B86" s="1" t="s">
        <v>1180</v>
      </c>
      <c r="C86" s="1" t="s">
        <v>1181</v>
      </c>
      <c r="D86" s="1" t="s">
        <v>1182</v>
      </c>
      <c r="E86" s="1" t="s">
        <v>1183</v>
      </c>
      <c r="F86" s="1" t="s">
        <v>824</v>
      </c>
      <c r="G86" s="1" t="s">
        <v>752</v>
      </c>
      <c r="H86" s="1" t="s">
        <v>753</v>
      </c>
      <c r="I86" s="1" t="s">
        <v>1184</v>
      </c>
      <c r="J86" s="1" t="s">
        <v>755</v>
      </c>
      <c r="K86" s="1" t="s">
        <v>1184</v>
      </c>
      <c r="L86" s="1" t="s">
        <v>1184</v>
      </c>
      <c r="M86" s="1" t="s">
        <v>756</v>
      </c>
      <c r="N86" s="1" t="s">
        <v>756</v>
      </c>
      <c r="O86" s="1" t="s">
        <v>757</v>
      </c>
      <c r="P86" s="1" t="s">
        <v>758</v>
      </c>
      <c r="Q86" s="1" t="s">
        <v>759</v>
      </c>
      <c r="R86" s="1" t="s">
        <v>1185</v>
      </c>
      <c r="S86" s="1" t="s">
        <v>761</v>
      </c>
      <c r="T86" s="1" t="s">
        <v>762</v>
      </c>
      <c r="U86" s="1" t="s">
        <v>763</v>
      </c>
      <c r="V86" s="1" t="s">
        <v>777</v>
      </c>
    </row>
    <row r="87" s="1" customFormat="1" spans="1:22">
      <c r="A87" s="3">
        <v>999222036599647</v>
      </c>
      <c r="B87" s="1" t="s">
        <v>1186</v>
      </c>
      <c r="C87" s="1" t="s">
        <v>1187</v>
      </c>
      <c r="D87" s="1" t="s">
        <v>1188</v>
      </c>
      <c r="E87" s="1" t="s">
        <v>1189</v>
      </c>
      <c r="F87" s="1" t="s">
        <v>824</v>
      </c>
      <c r="G87" s="1" t="s">
        <v>752</v>
      </c>
      <c r="H87" s="1" t="s">
        <v>753</v>
      </c>
      <c r="I87" s="1" t="s">
        <v>1190</v>
      </c>
      <c r="J87" s="1" t="s">
        <v>755</v>
      </c>
      <c r="K87" s="1" t="s">
        <v>1190</v>
      </c>
      <c r="L87" s="1" t="s">
        <v>1190</v>
      </c>
      <c r="M87" s="1" t="s">
        <v>756</v>
      </c>
      <c r="N87" s="1" t="s">
        <v>756</v>
      </c>
      <c r="O87" s="1" t="s">
        <v>757</v>
      </c>
      <c r="P87" s="1" t="s">
        <v>758</v>
      </c>
      <c r="Q87" s="1" t="s">
        <v>759</v>
      </c>
      <c r="R87" s="1" t="s">
        <v>1191</v>
      </c>
      <c r="S87" s="1" t="s">
        <v>761</v>
      </c>
      <c r="T87" s="1" t="s">
        <v>762</v>
      </c>
      <c r="U87" s="1" t="s">
        <v>763</v>
      </c>
      <c r="V87" s="1" t="s">
        <v>777</v>
      </c>
    </row>
    <row r="88" s="1" customFormat="1" spans="1:22">
      <c r="A88" s="3">
        <v>999222021888121</v>
      </c>
      <c r="B88" s="1" t="s">
        <v>1192</v>
      </c>
      <c r="C88" s="1" t="s">
        <v>1193</v>
      </c>
      <c r="D88" s="1" t="s">
        <v>1098</v>
      </c>
      <c r="E88" s="1" t="s">
        <v>1194</v>
      </c>
      <c r="F88" s="1" t="s">
        <v>873</v>
      </c>
      <c r="G88" s="1" t="s">
        <v>752</v>
      </c>
      <c r="H88" s="1" t="s">
        <v>753</v>
      </c>
      <c r="I88" s="1" t="s">
        <v>1195</v>
      </c>
      <c r="J88" s="1" t="s">
        <v>755</v>
      </c>
      <c r="K88" s="1" t="s">
        <v>1195</v>
      </c>
      <c r="L88" s="1" t="s">
        <v>1195</v>
      </c>
      <c r="M88" s="1" t="s">
        <v>756</v>
      </c>
      <c r="N88" s="1" t="s">
        <v>756</v>
      </c>
      <c r="O88" s="1" t="s">
        <v>757</v>
      </c>
      <c r="P88" s="1" t="s">
        <v>758</v>
      </c>
      <c r="Q88" s="1" t="s">
        <v>759</v>
      </c>
      <c r="R88" s="1" t="s">
        <v>1196</v>
      </c>
      <c r="S88" s="1" t="s">
        <v>761</v>
      </c>
      <c r="T88" s="1" t="s">
        <v>762</v>
      </c>
      <c r="U88" s="1" t="s">
        <v>763</v>
      </c>
      <c r="V88" s="1" t="s">
        <v>777</v>
      </c>
    </row>
    <row r="89" s="1" customFormat="1" spans="1:22">
      <c r="A89" s="3">
        <v>999222016725723</v>
      </c>
      <c r="B89" s="1" t="s">
        <v>1192</v>
      </c>
      <c r="C89" s="1" t="s">
        <v>1197</v>
      </c>
      <c r="D89" s="1" t="s">
        <v>1198</v>
      </c>
      <c r="E89" s="1" t="s">
        <v>1199</v>
      </c>
      <c r="F89" s="1" t="s">
        <v>824</v>
      </c>
      <c r="G89" s="1" t="s">
        <v>752</v>
      </c>
      <c r="H89" s="1" t="s">
        <v>753</v>
      </c>
      <c r="I89" s="1" t="s">
        <v>1200</v>
      </c>
      <c r="J89" s="1" t="s">
        <v>755</v>
      </c>
      <c r="K89" s="1" t="s">
        <v>1200</v>
      </c>
      <c r="L89" s="1" t="s">
        <v>1200</v>
      </c>
      <c r="M89" s="1" t="s">
        <v>756</v>
      </c>
      <c r="N89" s="1" t="s">
        <v>756</v>
      </c>
      <c r="O89" s="1" t="s">
        <v>757</v>
      </c>
      <c r="P89" s="1" t="s">
        <v>758</v>
      </c>
      <c r="Q89" s="1" t="s">
        <v>759</v>
      </c>
      <c r="R89" s="1" t="s">
        <v>1201</v>
      </c>
      <c r="S89" s="1" t="s">
        <v>761</v>
      </c>
      <c r="T89" s="1" t="s">
        <v>762</v>
      </c>
      <c r="U89" s="1" t="s">
        <v>763</v>
      </c>
      <c r="V89" s="1" t="s">
        <v>777</v>
      </c>
    </row>
    <row r="90" s="1" customFormat="1" spans="1:22">
      <c r="A90" s="3">
        <v>999222010722354</v>
      </c>
      <c r="B90" s="1" t="s">
        <v>1202</v>
      </c>
      <c r="C90" s="1" t="s">
        <v>1203</v>
      </c>
      <c r="D90" s="1" t="s">
        <v>1204</v>
      </c>
      <c r="E90" s="1" t="s">
        <v>1205</v>
      </c>
      <c r="F90" s="1" t="s">
        <v>751</v>
      </c>
      <c r="G90" s="1" t="s">
        <v>752</v>
      </c>
      <c r="H90" s="1" t="s">
        <v>753</v>
      </c>
      <c r="I90" s="1" t="s">
        <v>1206</v>
      </c>
      <c r="J90" s="1" t="s">
        <v>755</v>
      </c>
      <c r="K90" s="1" t="s">
        <v>1206</v>
      </c>
      <c r="L90" s="1" t="s">
        <v>1206</v>
      </c>
      <c r="M90" s="1" t="s">
        <v>756</v>
      </c>
      <c r="N90" s="1" t="s">
        <v>756</v>
      </c>
      <c r="O90" s="1" t="s">
        <v>757</v>
      </c>
      <c r="P90" s="1" t="s">
        <v>758</v>
      </c>
      <c r="Q90" s="1" t="s">
        <v>759</v>
      </c>
      <c r="R90" s="1" t="s">
        <v>1207</v>
      </c>
      <c r="S90" s="1" t="s">
        <v>761</v>
      </c>
      <c r="T90" s="1" t="s">
        <v>762</v>
      </c>
      <c r="U90" s="1" t="s">
        <v>763</v>
      </c>
      <c r="V90" s="1" t="s">
        <v>764</v>
      </c>
    </row>
    <row r="91" s="1" customFormat="1" spans="1:22">
      <c r="A91" s="3">
        <v>999221998715470</v>
      </c>
      <c r="B91" s="1" t="s">
        <v>1208</v>
      </c>
      <c r="C91" s="1" t="s">
        <v>1209</v>
      </c>
      <c r="D91" s="1" t="s">
        <v>1210</v>
      </c>
      <c r="E91" s="1" t="s">
        <v>1211</v>
      </c>
      <c r="F91" s="1" t="s">
        <v>824</v>
      </c>
      <c r="G91" s="1" t="s">
        <v>752</v>
      </c>
      <c r="H91" s="1" t="s">
        <v>753</v>
      </c>
      <c r="I91" s="1" t="s">
        <v>1212</v>
      </c>
      <c r="J91" s="1" t="s">
        <v>755</v>
      </c>
      <c r="K91" s="1" t="s">
        <v>1212</v>
      </c>
      <c r="L91" s="1" t="s">
        <v>1212</v>
      </c>
      <c r="M91" s="1" t="s">
        <v>756</v>
      </c>
      <c r="N91" s="1" t="s">
        <v>756</v>
      </c>
      <c r="O91" s="1" t="s">
        <v>757</v>
      </c>
      <c r="P91" s="1" t="s">
        <v>758</v>
      </c>
      <c r="Q91" s="1" t="s">
        <v>759</v>
      </c>
      <c r="R91" s="1" t="s">
        <v>1213</v>
      </c>
      <c r="S91" s="1" t="s">
        <v>761</v>
      </c>
      <c r="T91" s="1" t="s">
        <v>762</v>
      </c>
      <c r="U91" s="1" t="s">
        <v>763</v>
      </c>
      <c r="V91" s="1" t="s">
        <v>789</v>
      </c>
    </row>
    <row r="92" s="1" customFormat="1" spans="1:22">
      <c r="A92" s="3">
        <v>999221976776456</v>
      </c>
      <c r="B92" s="1" t="s">
        <v>1214</v>
      </c>
      <c r="C92" s="1" t="s">
        <v>1215</v>
      </c>
      <c r="D92" s="1" t="s">
        <v>1119</v>
      </c>
      <c r="E92" s="1" t="s">
        <v>1216</v>
      </c>
      <c r="F92" s="1" t="s">
        <v>940</v>
      </c>
      <c r="G92" s="1" t="s">
        <v>752</v>
      </c>
      <c r="H92" s="1" t="s">
        <v>753</v>
      </c>
      <c r="I92" s="1" t="s">
        <v>1217</v>
      </c>
      <c r="J92" s="1" t="s">
        <v>755</v>
      </c>
      <c r="K92" s="1" t="s">
        <v>1217</v>
      </c>
      <c r="L92" s="1" t="s">
        <v>1217</v>
      </c>
      <c r="M92" s="1" t="s">
        <v>756</v>
      </c>
      <c r="N92" s="1" t="s">
        <v>756</v>
      </c>
      <c r="O92" s="1" t="s">
        <v>757</v>
      </c>
      <c r="P92" s="1" t="s">
        <v>758</v>
      </c>
      <c r="Q92" s="1" t="s">
        <v>759</v>
      </c>
      <c r="R92" s="1" t="s">
        <v>1218</v>
      </c>
      <c r="S92" s="1" t="s">
        <v>761</v>
      </c>
      <c r="T92" s="1" t="s">
        <v>762</v>
      </c>
      <c r="U92" s="1" t="s">
        <v>763</v>
      </c>
      <c r="V92" s="1" t="s">
        <v>777</v>
      </c>
    </row>
    <row r="93" s="1" customFormat="1" spans="1:22">
      <c r="A93" s="1" t="s">
        <v>1219</v>
      </c>
      <c r="B93" s="1" t="s">
        <v>1220</v>
      </c>
      <c r="C93" s="1" t="s">
        <v>1221</v>
      </c>
      <c r="D93" s="1" t="s">
        <v>1030</v>
      </c>
      <c r="E93" s="1" t="s">
        <v>1031</v>
      </c>
      <c r="F93" s="1" t="s">
        <v>824</v>
      </c>
      <c r="G93" s="1" t="s">
        <v>752</v>
      </c>
      <c r="H93" s="1" t="s">
        <v>753</v>
      </c>
      <c r="I93" s="1" t="s">
        <v>757</v>
      </c>
      <c r="J93" s="1" t="s">
        <v>755</v>
      </c>
      <c r="K93" s="1" t="s">
        <v>757</v>
      </c>
      <c r="L93" s="1" t="s">
        <v>757</v>
      </c>
      <c r="M93" s="1" t="s">
        <v>756</v>
      </c>
      <c r="N93" s="1" t="s">
        <v>756</v>
      </c>
      <c r="O93" s="1" t="s">
        <v>757</v>
      </c>
      <c r="P93" s="1" t="s">
        <v>758</v>
      </c>
      <c r="Q93" s="1" t="s">
        <v>759</v>
      </c>
      <c r="R93" s="1" t="s">
        <v>1222</v>
      </c>
      <c r="S93" s="1" t="s">
        <v>761</v>
      </c>
      <c r="T93" s="1" t="s">
        <v>762</v>
      </c>
      <c r="U93" s="1" t="s">
        <v>763</v>
      </c>
      <c r="V93" s="1" t="s">
        <v>789</v>
      </c>
    </row>
    <row r="94" s="1" customFormat="1" spans="1:22">
      <c r="A94" s="3">
        <v>999221969643195</v>
      </c>
      <c r="B94" s="1" t="s">
        <v>1220</v>
      </c>
      <c r="C94" s="1" t="s">
        <v>1223</v>
      </c>
      <c r="D94" s="1" t="s">
        <v>1224</v>
      </c>
      <c r="E94" s="1" t="s">
        <v>1225</v>
      </c>
      <c r="F94" s="1" t="s">
        <v>824</v>
      </c>
      <c r="G94" s="1" t="s">
        <v>752</v>
      </c>
      <c r="H94" s="1" t="s">
        <v>753</v>
      </c>
      <c r="I94" s="1" t="s">
        <v>1226</v>
      </c>
      <c r="J94" s="1" t="s">
        <v>755</v>
      </c>
      <c r="K94" s="1" t="s">
        <v>1226</v>
      </c>
      <c r="L94" s="1" t="s">
        <v>1226</v>
      </c>
      <c r="M94" s="1" t="s">
        <v>756</v>
      </c>
      <c r="N94" s="1" t="s">
        <v>756</v>
      </c>
      <c r="O94" s="1" t="s">
        <v>757</v>
      </c>
      <c r="P94" s="1" t="s">
        <v>758</v>
      </c>
      <c r="Q94" s="1" t="s">
        <v>759</v>
      </c>
      <c r="R94" s="1" t="s">
        <v>1227</v>
      </c>
      <c r="S94" s="1" t="s">
        <v>761</v>
      </c>
      <c r="T94" s="1" t="s">
        <v>762</v>
      </c>
      <c r="U94" s="1" t="s">
        <v>763</v>
      </c>
      <c r="V94" s="1" t="s">
        <v>777</v>
      </c>
    </row>
    <row r="95" s="1" customFormat="1" spans="1:22">
      <c r="A95" s="3">
        <v>999221959518992</v>
      </c>
      <c r="B95" s="1" t="s">
        <v>1228</v>
      </c>
      <c r="C95" s="1" t="s">
        <v>1229</v>
      </c>
      <c r="D95" s="1" t="s">
        <v>1230</v>
      </c>
      <c r="E95" s="1" t="s">
        <v>1231</v>
      </c>
      <c r="F95" s="1" t="s">
        <v>905</v>
      </c>
      <c r="G95" s="1" t="s">
        <v>752</v>
      </c>
      <c r="H95" s="1" t="s">
        <v>753</v>
      </c>
      <c r="I95" s="1" t="s">
        <v>1232</v>
      </c>
      <c r="J95" s="1" t="s">
        <v>755</v>
      </c>
      <c r="K95" s="1" t="s">
        <v>1232</v>
      </c>
      <c r="L95" s="1" t="s">
        <v>1232</v>
      </c>
      <c r="M95" s="1" t="s">
        <v>756</v>
      </c>
      <c r="N95" s="1" t="s">
        <v>756</v>
      </c>
      <c r="O95" s="1" t="s">
        <v>757</v>
      </c>
      <c r="P95" s="1" t="s">
        <v>758</v>
      </c>
      <c r="Q95" s="1" t="s">
        <v>759</v>
      </c>
      <c r="R95" s="1" t="s">
        <v>1233</v>
      </c>
      <c r="S95" s="1" t="s">
        <v>761</v>
      </c>
      <c r="T95" s="1" t="s">
        <v>762</v>
      </c>
      <c r="U95" s="1" t="s">
        <v>770</v>
      </c>
      <c r="V95" s="1" t="s">
        <v>1013</v>
      </c>
    </row>
    <row r="96" s="1" customFormat="1" spans="1:22">
      <c r="A96" s="3">
        <v>999221945970643</v>
      </c>
      <c r="B96" s="1" t="s">
        <v>1234</v>
      </c>
      <c r="C96" s="1" t="s">
        <v>1235</v>
      </c>
      <c r="D96" s="1" t="s">
        <v>1119</v>
      </c>
      <c r="E96" s="1" t="s">
        <v>1236</v>
      </c>
      <c r="F96" s="1" t="s">
        <v>905</v>
      </c>
      <c r="G96" s="1" t="s">
        <v>752</v>
      </c>
      <c r="H96" s="1" t="s">
        <v>753</v>
      </c>
      <c r="I96" s="1" t="s">
        <v>1237</v>
      </c>
      <c r="J96" s="1" t="s">
        <v>755</v>
      </c>
      <c r="K96" s="1" t="s">
        <v>1237</v>
      </c>
      <c r="L96" s="1" t="s">
        <v>1237</v>
      </c>
      <c r="M96" s="1" t="s">
        <v>756</v>
      </c>
      <c r="N96" s="1" t="s">
        <v>756</v>
      </c>
      <c r="O96" s="1" t="s">
        <v>757</v>
      </c>
      <c r="P96" s="1" t="s">
        <v>758</v>
      </c>
      <c r="Q96" s="1" t="s">
        <v>759</v>
      </c>
      <c r="R96" s="1" t="s">
        <v>1238</v>
      </c>
      <c r="S96" s="1" t="s">
        <v>761</v>
      </c>
      <c r="T96" s="1" t="s">
        <v>762</v>
      </c>
      <c r="U96" s="1" t="s">
        <v>763</v>
      </c>
      <c r="V96" s="1" t="s">
        <v>777</v>
      </c>
    </row>
    <row r="97" s="1" customFormat="1" spans="1:22">
      <c r="A97" s="3">
        <v>999221937989578</v>
      </c>
      <c r="B97" s="1" t="s">
        <v>1239</v>
      </c>
      <c r="C97" s="1" t="s">
        <v>1240</v>
      </c>
      <c r="D97" s="1" t="s">
        <v>1241</v>
      </c>
      <c r="E97" s="1" t="s">
        <v>1242</v>
      </c>
      <c r="F97" s="1" t="s">
        <v>751</v>
      </c>
      <c r="G97" s="1" t="s">
        <v>752</v>
      </c>
      <c r="H97" s="1" t="s">
        <v>753</v>
      </c>
      <c r="I97" s="1" t="s">
        <v>1243</v>
      </c>
      <c r="J97" s="1" t="s">
        <v>755</v>
      </c>
      <c r="K97" s="1" t="s">
        <v>1243</v>
      </c>
      <c r="L97" s="1" t="s">
        <v>1243</v>
      </c>
      <c r="M97" s="1" t="s">
        <v>756</v>
      </c>
      <c r="N97" s="1" t="s">
        <v>756</v>
      </c>
      <c r="O97" s="1" t="s">
        <v>757</v>
      </c>
      <c r="P97" s="1" t="s">
        <v>758</v>
      </c>
      <c r="Q97" s="1" t="s">
        <v>759</v>
      </c>
      <c r="R97" s="1" t="s">
        <v>1244</v>
      </c>
      <c r="S97" s="1" t="s">
        <v>761</v>
      </c>
      <c r="T97" s="1" t="s">
        <v>762</v>
      </c>
      <c r="U97" s="1" t="s">
        <v>763</v>
      </c>
      <c r="V97" s="1" t="s">
        <v>764</v>
      </c>
    </row>
    <row r="98" s="1" customFormat="1" spans="1:22">
      <c r="A98" s="3">
        <v>999221933879993</v>
      </c>
      <c r="B98" s="1" t="s">
        <v>1239</v>
      </c>
      <c r="C98" s="1" t="s">
        <v>1245</v>
      </c>
      <c r="D98" s="1" t="s">
        <v>1246</v>
      </c>
      <c r="E98" s="1" t="s">
        <v>1247</v>
      </c>
      <c r="F98" s="1" t="s">
        <v>824</v>
      </c>
      <c r="G98" s="1" t="s">
        <v>752</v>
      </c>
      <c r="H98" s="1" t="s">
        <v>753</v>
      </c>
      <c r="I98" s="1" t="s">
        <v>1248</v>
      </c>
      <c r="J98" s="1" t="s">
        <v>755</v>
      </c>
      <c r="K98" s="1" t="s">
        <v>1248</v>
      </c>
      <c r="L98" s="1" t="s">
        <v>1248</v>
      </c>
      <c r="M98" s="1" t="s">
        <v>756</v>
      </c>
      <c r="N98" s="1" t="s">
        <v>756</v>
      </c>
      <c r="O98" s="1" t="s">
        <v>757</v>
      </c>
      <c r="P98" s="1" t="s">
        <v>758</v>
      </c>
      <c r="Q98" s="1" t="s">
        <v>759</v>
      </c>
      <c r="R98" s="1" t="s">
        <v>1249</v>
      </c>
      <c r="S98" s="1" t="s">
        <v>761</v>
      </c>
      <c r="T98" s="1" t="s">
        <v>762</v>
      </c>
      <c r="U98" s="1" t="s">
        <v>763</v>
      </c>
      <c r="V98" s="1" t="s">
        <v>764</v>
      </c>
    </row>
    <row r="99" s="1" customFormat="1" spans="1:22">
      <c r="A99" s="3">
        <v>999221929106930</v>
      </c>
      <c r="B99" s="1" t="s">
        <v>1250</v>
      </c>
      <c r="C99" s="1" t="s">
        <v>1251</v>
      </c>
      <c r="D99" s="1" t="s">
        <v>1252</v>
      </c>
      <c r="E99" s="1" t="s">
        <v>1253</v>
      </c>
      <c r="F99" s="1" t="s">
        <v>824</v>
      </c>
      <c r="G99" s="1" t="s">
        <v>752</v>
      </c>
      <c r="H99" s="1" t="s">
        <v>753</v>
      </c>
      <c r="I99" s="1" t="s">
        <v>1254</v>
      </c>
      <c r="J99" s="1" t="s">
        <v>755</v>
      </c>
      <c r="K99" s="1" t="s">
        <v>1254</v>
      </c>
      <c r="L99" s="1" t="s">
        <v>1254</v>
      </c>
      <c r="M99" s="1" t="s">
        <v>756</v>
      </c>
      <c r="N99" s="1" t="s">
        <v>756</v>
      </c>
      <c r="O99" s="1" t="s">
        <v>757</v>
      </c>
      <c r="P99" s="1" t="s">
        <v>758</v>
      </c>
      <c r="Q99" s="1" t="s">
        <v>759</v>
      </c>
      <c r="R99" s="1" t="s">
        <v>1255</v>
      </c>
      <c r="S99" s="1" t="s">
        <v>761</v>
      </c>
      <c r="T99" s="1" t="s">
        <v>762</v>
      </c>
      <c r="U99" s="1" t="s">
        <v>763</v>
      </c>
      <c r="V99" s="1" t="s">
        <v>764</v>
      </c>
    </row>
    <row r="100" s="1" customFormat="1" spans="1:22">
      <c r="A100" s="3">
        <v>999221911530514</v>
      </c>
      <c r="B100" s="1" t="s">
        <v>1256</v>
      </c>
      <c r="C100" s="1" t="s">
        <v>1257</v>
      </c>
      <c r="D100" s="1" t="s">
        <v>1258</v>
      </c>
      <c r="E100" s="1" t="s">
        <v>1259</v>
      </c>
      <c r="F100" s="1" t="s">
        <v>824</v>
      </c>
      <c r="G100" s="1" t="s">
        <v>752</v>
      </c>
      <c r="H100" s="1" t="s">
        <v>753</v>
      </c>
      <c r="I100" s="1" t="s">
        <v>1260</v>
      </c>
      <c r="J100" s="1" t="s">
        <v>755</v>
      </c>
      <c r="K100" s="1" t="s">
        <v>1260</v>
      </c>
      <c r="L100" s="1" t="s">
        <v>1260</v>
      </c>
      <c r="M100" s="1" t="s">
        <v>756</v>
      </c>
      <c r="N100" s="1" t="s">
        <v>756</v>
      </c>
      <c r="O100" s="1" t="s">
        <v>757</v>
      </c>
      <c r="P100" s="1" t="s">
        <v>758</v>
      </c>
      <c r="Q100" s="1" t="s">
        <v>759</v>
      </c>
      <c r="R100" s="1" t="s">
        <v>1261</v>
      </c>
      <c r="S100" s="1" t="s">
        <v>761</v>
      </c>
      <c r="T100" s="1" t="s">
        <v>762</v>
      </c>
      <c r="U100" s="1" t="s">
        <v>763</v>
      </c>
      <c r="V100" s="1" t="s">
        <v>777</v>
      </c>
    </row>
    <row r="101" s="1" customFormat="1" spans="1:22">
      <c r="A101" s="3">
        <v>999221911498828</v>
      </c>
      <c r="B101" s="1" t="s">
        <v>1256</v>
      </c>
      <c r="C101" s="1" t="s">
        <v>1262</v>
      </c>
      <c r="D101" s="1" t="s">
        <v>1263</v>
      </c>
      <c r="E101" s="1" t="s">
        <v>1264</v>
      </c>
      <c r="F101" s="1" t="s">
        <v>905</v>
      </c>
      <c r="G101" s="1" t="s">
        <v>752</v>
      </c>
      <c r="H101" s="1" t="s">
        <v>753</v>
      </c>
      <c r="I101" s="1" t="s">
        <v>1265</v>
      </c>
      <c r="J101" s="1" t="s">
        <v>755</v>
      </c>
      <c r="K101" s="1" t="s">
        <v>1265</v>
      </c>
      <c r="L101" s="1" t="s">
        <v>1265</v>
      </c>
      <c r="M101" s="1" t="s">
        <v>756</v>
      </c>
      <c r="N101" s="1" t="s">
        <v>756</v>
      </c>
      <c r="O101" s="1" t="s">
        <v>757</v>
      </c>
      <c r="P101" s="1" t="s">
        <v>758</v>
      </c>
      <c r="Q101" s="1" t="s">
        <v>759</v>
      </c>
      <c r="R101" s="1" t="s">
        <v>1266</v>
      </c>
      <c r="S101" s="1" t="s">
        <v>761</v>
      </c>
      <c r="T101" s="1" t="s">
        <v>762</v>
      </c>
      <c r="U101" s="1" t="s">
        <v>763</v>
      </c>
      <c r="V101" s="1" t="s">
        <v>777</v>
      </c>
    </row>
    <row r="102" s="1" customFormat="1" spans="1:22">
      <c r="A102" s="3">
        <v>21900548343</v>
      </c>
      <c r="B102" s="1" t="s">
        <v>1267</v>
      </c>
      <c r="C102" s="1" t="s">
        <v>1268</v>
      </c>
      <c r="D102" s="1" t="s">
        <v>1246</v>
      </c>
      <c r="E102" s="1" t="s">
        <v>1269</v>
      </c>
      <c r="F102" s="1" t="s">
        <v>905</v>
      </c>
      <c r="G102" s="1" t="s">
        <v>752</v>
      </c>
      <c r="H102" s="1" t="s">
        <v>753</v>
      </c>
      <c r="I102" s="1" t="s">
        <v>1270</v>
      </c>
      <c r="J102" s="1" t="s">
        <v>755</v>
      </c>
      <c r="K102" s="1" t="s">
        <v>1270</v>
      </c>
      <c r="L102" s="1" t="s">
        <v>1270</v>
      </c>
      <c r="M102" s="1" t="s">
        <v>756</v>
      </c>
      <c r="N102" s="1" t="s">
        <v>756</v>
      </c>
      <c r="O102" s="1" t="s">
        <v>757</v>
      </c>
      <c r="P102" s="1" t="s">
        <v>758</v>
      </c>
      <c r="Q102" s="1" t="s">
        <v>759</v>
      </c>
      <c r="R102" s="1" t="s">
        <v>1271</v>
      </c>
      <c r="S102" s="1" t="s">
        <v>761</v>
      </c>
      <c r="T102" s="1" t="s">
        <v>762</v>
      </c>
      <c r="U102" s="1" t="s">
        <v>763</v>
      </c>
      <c r="V102" s="1" t="s">
        <v>764</v>
      </c>
    </row>
    <row r="103" s="1" customFormat="1" spans="1:22">
      <c r="A103" s="3">
        <v>21876155567</v>
      </c>
      <c r="B103" s="1" t="s">
        <v>1272</v>
      </c>
      <c r="C103" s="1" t="s">
        <v>1273</v>
      </c>
      <c r="D103" s="1" t="s">
        <v>1274</v>
      </c>
      <c r="E103" s="1" t="s">
        <v>1275</v>
      </c>
      <c r="F103" s="1" t="s">
        <v>824</v>
      </c>
      <c r="G103" s="1" t="s">
        <v>752</v>
      </c>
      <c r="H103" s="1" t="s">
        <v>753</v>
      </c>
      <c r="I103" s="1" t="s">
        <v>1276</v>
      </c>
      <c r="J103" s="1" t="s">
        <v>755</v>
      </c>
      <c r="K103" s="1" t="s">
        <v>1276</v>
      </c>
      <c r="L103" s="1" t="s">
        <v>1276</v>
      </c>
      <c r="M103" s="1" t="s">
        <v>756</v>
      </c>
      <c r="N103" s="1" t="s">
        <v>756</v>
      </c>
      <c r="O103" s="1" t="s">
        <v>757</v>
      </c>
      <c r="P103" s="1" t="s">
        <v>758</v>
      </c>
      <c r="Q103" s="1" t="s">
        <v>759</v>
      </c>
      <c r="R103" s="1" t="s">
        <v>1277</v>
      </c>
      <c r="S103" s="1" t="s">
        <v>761</v>
      </c>
      <c r="T103" s="1" t="s">
        <v>762</v>
      </c>
      <c r="U103" s="1" t="s">
        <v>763</v>
      </c>
      <c r="V103" s="1" t="s">
        <v>777</v>
      </c>
    </row>
    <row r="104" s="1" customFormat="1" spans="1:22">
      <c r="A104" s="3">
        <v>21857129116</v>
      </c>
      <c r="B104" s="1" t="s">
        <v>1278</v>
      </c>
      <c r="C104" s="1" t="s">
        <v>1279</v>
      </c>
      <c r="D104" s="1" t="s">
        <v>805</v>
      </c>
      <c r="E104" s="1" t="s">
        <v>1280</v>
      </c>
      <c r="F104" s="1" t="s">
        <v>751</v>
      </c>
      <c r="G104" s="1" t="s">
        <v>752</v>
      </c>
      <c r="H104" s="1" t="s">
        <v>753</v>
      </c>
      <c r="I104" s="1" t="s">
        <v>1281</v>
      </c>
      <c r="J104" s="1" t="s">
        <v>755</v>
      </c>
      <c r="K104" s="1" t="s">
        <v>1281</v>
      </c>
      <c r="L104" s="1" t="s">
        <v>1281</v>
      </c>
      <c r="M104" s="1" t="s">
        <v>756</v>
      </c>
      <c r="N104" s="1" t="s">
        <v>756</v>
      </c>
      <c r="O104" s="1" t="s">
        <v>757</v>
      </c>
      <c r="P104" s="1" t="s">
        <v>758</v>
      </c>
      <c r="Q104" s="1" t="s">
        <v>759</v>
      </c>
      <c r="R104" s="1" t="s">
        <v>1282</v>
      </c>
      <c r="S104" s="1" t="s">
        <v>761</v>
      </c>
      <c r="T104" s="1" t="s">
        <v>762</v>
      </c>
      <c r="U104" s="1" t="s">
        <v>763</v>
      </c>
      <c r="V104" s="1" t="s">
        <v>789</v>
      </c>
    </row>
    <row r="105" s="1" customFormat="1" spans="1:22">
      <c r="A105" s="3">
        <v>21853846003</v>
      </c>
      <c r="B105" s="1" t="s">
        <v>1283</v>
      </c>
      <c r="C105" s="1" t="s">
        <v>1284</v>
      </c>
      <c r="D105" s="1" t="s">
        <v>1285</v>
      </c>
      <c r="E105" s="1" t="s">
        <v>1286</v>
      </c>
      <c r="F105" s="1" t="s">
        <v>873</v>
      </c>
      <c r="G105" s="1" t="s">
        <v>752</v>
      </c>
      <c r="H105" s="1" t="s">
        <v>753</v>
      </c>
      <c r="I105" s="1" t="s">
        <v>1287</v>
      </c>
      <c r="J105" s="1" t="s">
        <v>755</v>
      </c>
      <c r="K105" s="1" t="s">
        <v>1287</v>
      </c>
      <c r="L105" s="1" t="s">
        <v>1287</v>
      </c>
      <c r="M105" s="1" t="s">
        <v>756</v>
      </c>
      <c r="N105" s="1" t="s">
        <v>756</v>
      </c>
      <c r="O105" s="1" t="s">
        <v>757</v>
      </c>
      <c r="P105" s="1" t="s">
        <v>758</v>
      </c>
      <c r="Q105" s="1" t="s">
        <v>759</v>
      </c>
      <c r="R105" s="1" t="s">
        <v>1288</v>
      </c>
      <c r="S105" s="1" t="s">
        <v>761</v>
      </c>
      <c r="T105" s="1" t="s">
        <v>762</v>
      </c>
      <c r="U105" s="1" t="s">
        <v>763</v>
      </c>
      <c r="V105" s="1" t="s">
        <v>777</v>
      </c>
    </row>
    <row r="106" s="1" customFormat="1" spans="1:22">
      <c r="A106" s="3">
        <v>21845757198</v>
      </c>
      <c r="B106" s="1" t="s">
        <v>1289</v>
      </c>
      <c r="C106" s="1" t="s">
        <v>1290</v>
      </c>
      <c r="D106" s="1" t="s">
        <v>1291</v>
      </c>
      <c r="E106" s="1" t="s">
        <v>1292</v>
      </c>
      <c r="F106" s="1" t="s">
        <v>905</v>
      </c>
      <c r="G106" s="1" t="s">
        <v>752</v>
      </c>
      <c r="H106" s="1" t="s">
        <v>753</v>
      </c>
      <c r="I106" s="1" t="s">
        <v>1293</v>
      </c>
      <c r="J106" s="1" t="s">
        <v>755</v>
      </c>
      <c r="K106" s="1" t="s">
        <v>1293</v>
      </c>
      <c r="L106" s="1" t="s">
        <v>1293</v>
      </c>
      <c r="M106" s="1" t="s">
        <v>756</v>
      </c>
      <c r="N106" s="1" t="s">
        <v>756</v>
      </c>
      <c r="O106" s="1" t="s">
        <v>757</v>
      </c>
      <c r="P106" s="1" t="s">
        <v>758</v>
      </c>
      <c r="Q106" s="1" t="s">
        <v>759</v>
      </c>
      <c r="R106" s="1" t="s">
        <v>1294</v>
      </c>
      <c r="S106" s="1" t="s">
        <v>761</v>
      </c>
      <c r="T106" s="1" t="s">
        <v>762</v>
      </c>
      <c r="U106" s="1" t="s">
        <v>763</v>
      </c>
      <c r="V106" s="1" t="s">
        <v>777</v>
      </c>
    </row>
    <row r="107" s="1" customFormat="1" spans="1:22">
      <c r="A107" s="3">
        <v>21841219569</v>
      </c>
      <c r="B107" s="1" t="s">
        <v>1295</v>
      </c>
      <c r="C107" s="1" t="s">
        <v>1296</v>
      </c>
      <c r="D107" s="1" t="s">
        <v>1246</v>
      </c>
      <c r="E107" s="1" t="s">
        <v>1297</v>
      </c>
      <c r="F107" s="1" t="s">
        <v>824</v>
      </c>
      <c r="G107" s="1" t="s">
        <v>752</v>
      </c>
      <c r="H107" s="1" t="s">
        <v>753</v>
      </c>
      <c r="I107" s="1" t="s">
        <v>1070</v>
      </c>
      <c r="J107" s="1" t="s">
        <v>755</v>
      </c>
      <c r="K107" s="1" t="s">
        <v>1070</v>
      </c>
      <c r="L107" s="1" t="s">
        <v>1298</v>
      </c>
      <c r="M107" s="1" t="s">
        <v>1299</v>
      </c>
      <c r="N107" s="1" t="s">
        <v>1299</v>
      </c>
      <c r="O107" s="1" t="s">
        <v>757</v>
      </c>
      <c r="P107" s="1" t="s">
        <v>758</v>
      </c>
      <c r="Q107" s="1" t="s">
        <v>759</v>
      </c>
      <c r="R107" s="1" t="s">
        <v>1300</v>
      </c>
      <c r="S107" s="1" t="s">
        <v>761</v>
      </c>
      <c r="T107" s="1" t="s">
        <v>762</v>
      </c>
      <c r="U107" s="1" t="s">
        <v>763</v>
      </c>
      <c r="V107" s="1" t="s">
        <v>764</v>
      </c>
    </row>
    <row r="108" s="1" customFormat="1" spans="1:22">
      <c r="A108" s="3">
        <v>21839246850</v>
      </c>
      <c r="B108" s="1" t="s">
        <v>1295</v>
      </c>
      <c r="C108" s="1" t="s">
        <v>1301</v>
      </c>
      <c r="D108" s="1" t="s">
        <v>1302</v>
      </c>
      <c r="E108" s="1" t="s">
        <v>1303</v>
      </c>
      <c r="F108" s="1" t="s">
        <v>1080</v>
      </c>
      <c r="G108" s="1" t="s">
        <v>752</v>
      </c>
      <c r="H108" s="1" t="s">
        <v>753</v>
      </c>
      <c r="I108" s="1" t="s">
        <v>1304</v>
      </c>
      <c r="J108" s="1" t="s">
        <v>755</v>
      </c>
      <c r="K108" s="1" t="s">
        <v>1304</v>
      </c>
      <c r="L108" s="1" t="s">
        <v>1304</v>
      </c>
      <c r="M108" s="1" t="s">
        <v>756</v>
      </c>
      <c r="N108" s="1" t="s">
        <v>756</v>
      </c>
      <c r="O108" s="1" t="s">
        <v>757</v>
      </c>
      <c r="P108" s="1" t="s">
        <v>758</v>
      </c>
      <c r="Q108" s="1" t="s">
        <v>759</v>
      </c>
      <c r="R108" s="1" t="s">
        <v>1305</v>
      </c>
      <c r="S108" s="1" t="s">
        <v>761</v>
      </c>
      <c r="T108" s="1" t="s">
        <v>762</v>
      </c>
      <c r="U108" s="1" t="s">
        <v>763</v>
      </c>
      <c r="V108" s="1" t="s">
        <v>777</v>
      </c>
    </row>
    <row r="109" s="1" customFormat="1" spans="1:22">
      <c r="A109" s="3">
        <v>21832193204</v>
      </c>
      <c r="B109" s="1" t="s">
        <v>1306</v>
      </c>
      <c r="C109" s="1" t="s">
        <v>1307</v>
      </c>
      <c r="D109" s="1" t="s">
        <v>1308</v>
      </c>
      <c r="E109" s="1" t="s">
        <v>1309</v>
      </c>
      <c r="F109" s="1" t="s">
        <v>873</v>
      </c>
      <c r="G109" s="1" t="s">
        <v>752</v>
      </c>
      <c r="H109" s="1" t="s">
        <v>753</v>
      </c>
      <c r="I109" s="1" t="s">
        <v>1310</v>
      </c>
      <c r="J109" s="1" t="s">
        <v>755</v>
      </c>
      <c r="K109" s="1" t="s">
        <v>1310</v>
      </c>
      <c r="L109" s="1" t="s">
        <v>1310</v>
      </c>
      <c r="M109" s="1" t="s">
        <v>756</v>
      </c>
      <c r="N109" s="1" t="s">
        <v>756</v>
      </c>
      <c r="O109" s="1" t="s">
        <v>757</v>
      </c>
      <c r="P109" s="1" t="s">
        <v>758</v>
      </c>
      <c r="Q109" s="1" t="s">
        <v>759</v>
      </c>
      <c r="R109" s="1" t="s">
        <v>1311</v>
      </c>
      <c r="S109" s="1" t="s">
        <v>761</v>
      </c>
      <c r="T109" s="1" t="s">
        <v>762</v>
      </c>
      <c r="U109" s="1" t="s">
        <v>763</v>
      </c>
      <c r="V109" s="1" t="s">
        <v>764</v>
      </c>
    </row>
    <row r="110" s="1" customFormat="1" spans="1:22">
      <c r="A110" s="3">
        <v>21832100681</v>
      </c>
      <c r="B110" s="1" t="s">
        <v>1306</v>
      </c>
      <c r="C110" s="1" t="s">
        <v>1312</v>
      </c>
      <c r="D110" s="1" t="s">
        <v>1313</v>
      </c>
      <c r="E110" s="1" t="s">
        <v>1314</v>
      </c>
      <c r="F110" s="1" t="s">
        <v>824</v>
      </c>
      <c r="G110" s="1" t="s">
        <v>752</v>
      </c>
      <c r="H110" s="1" t="s">
        <v>753</v>
      </c>
      <c r="I110" s="1" t="s">
        <v>1315</v>
      </c>
      <c r="J110" s="1" t="s">
        <v>755</v>
      </c>
      <c r="K110" s="1" t="s">
        <v>1315</v>
      </c>
      <c r="L110" s="1" t="s">
        <v>1315</v>
      </c>
      <c r="M110" s="1" t="s">
        <v>756</v>
      </c>
      <c r="N110" s="1" t="s">
        <v>756</v>
      </c>
      <c r="O110" s="1" t="s">
        <v>757</v>
      </c>
      <c r="P110" s="1" t="s">
        <v>758</v>
      </c>
      <c r="Q110" s="1" t="s">
        <v>759</v>
      </c>
      <c r="R110" s="1" t="s">
        <v>1316</v>
      </c>
      <c r="S110" s="1" t="s">
        <v>761</v>
      </c>
      <c r="T110" s="1" t="s">
        <v>762</v>
      </c>
      <c r="U110" s="1" t="s">
        <v>763</v>
      </c>
      <c r="V110" s="1" t="s">
        <v>764</v>
      </c>
    </row>
    <row r="111" s="1" customFormat="1" spans="1:22">
      <c r="A111" s="1" t="s">
        <v>1317</v>
      </c>
      <c r="B111" s="1" t="s">
        <v>1318</v>
      </c>
      <c r="C111" s="1" t="s">
        <v>1319</v>
      </c>
      <c r="D111" s="1" t="s">
        <v>1188</v>
      </c>
      <c r="E111" s="1" t="s">
        <v>1320</v>
      </c>
      <c r="F111" s="1" t="s">
        <v>873</v>
      </c>
      <c r="G111" s="1" t="s">
        <v>752</v>
      </c>
      <c r="H111" s="1" t="s">
        <v>753</v>
      </c>
      <c r="I111" s="1" t="s">
        <v>757</v>
      </c>
      <c r="J111" s="1" t="s">
        <v>755</v>
      </c>
      <c r="K111" s="1" t="s">
        <v>757</v>
      </c>
      <c r="L111" s="1" t="s">
        <v>757</v>
      </c>
      <c r="M111" s="1" t="s">
        <v>756</v>
      </c>
      <c r="N111" s="1" t="s">
        <v>756</v>
      </c>
      <c r="O111" s="1" t="s">
        <v>757</v>
      </c>
      <c r="P111" s="1" t="s">
        <v>758</v>
      </c>
      <c r="Q111" s="1" t="s">
        <v>759</v>
      </c>
      <c r="R111" s="1" t="s">
        <v>1321</v>
      </c>
      <c r="S111" s="1" t="s">
        <v>761</v>
      </c>
      <c r="T111" s="1" t="s">
        <v>762</v>
      </c>
      <c r="U111" s="1" t="s">
        <v>763</v>
      </c>
      <c r="V111" s="1" t="s">
        <v>777</v>
      </c>
    </row>
    <row r="112" s="1" customFormat="1" spans="1:22">
      <c r="A112" s="3">
        <v>21828372181</v>
      </c>
      <c r="B112" s="1" t="s">
        <v>1322</v>
      </c>
      <c r="C112" s="1" t="s">
        <v>1323</v>
      </c>
      <c r="D112" s="1" t="s">
        <v>1324</v>
      </c>
      <c r="E112" s="1" t="s">
        <v>1325</v>
      </c>
      <c r="F112" s="1" t="s">
        <v>873</v>
      </c>
      <c r="G112" s="1" t="s">
        <v>752</v>
      </c>
      <c r="H112" s="1" t="s">
        <v>753</v>
      </c>
      <c r="I112" s="1" t="s">
        <v>1326</v>
      </c>
      <c r="J112" s="1" t="s">
        <v>755</v>
      </c>
      <c r="K112" s="1" t="s">
        <v>1326</v>
      </c>
      <c r="L112" s="1" t="s">
        <v>1326</v>
      </c>
      <c r="M112" s="1" t="s">
        <v>756</v>
      </c>
      <c r="N112" s="1" t="s">
        <v>756</v>
      </c>
      <c r="O112" s="1" t="s">
        <v>757</v>
      </c>
      <c r="P112" s="1" t="s">
        <v>758</v>
      </c>
      <c r="Q112" s="1" t="s">
        <v>759</v>
      </c>
      <c r="R112" s="1" t="s">
        <v>1327</v>
      </c>
      <c r="S112" s="1" t="s">
        <v>761</v>
      </c>
      <c r="T112" s="1" t="s">
        <v>762</v>
      </c>
      <c r="U112" s="1" t="s">
        <v>763</v>
      </c>
      <c r="V112" s="1" t="s">
        <v>1328</v>
      </c>
    </row>
    <row r="113" s="1" customFormat="1" spans="1:22">
      <c r="A113" s="3">
        <v>21825038898</v>
      </c>
      <c r="B113" s="1" t="s">
        <v>1329</v>
      </c>
      <c r="C113" s="1" t="s">
        <v>1330</v>
      </c>
      <c r="D113" s="1" t="s">
        <v>1331</v>
      </c>
      <c r="E113" s="1" t="s">
        <v>1332</v>
      </c>
      <c r="F113" s="1" t="s">
        <v>873</v>
      </c>
      <c r="G113" s="1" t="s">
        <v>752</v>
      </c>
      <c r="H113" s="1" t="s">
        <v>753</v>
      </c>
      <c r="I113" s="1" t="s">
        <v>1333</v>
      </c>
      <c r="J113" s="1" t="s">
        <v>755</v>
      </c>
      <c r="K113" s="1" t="s">
        <v>1333</v>
      </c>
      <c r="L113" s="1" t="s">
        <v>1333</v>
      </c>
      <c r="M113" s="1" t="s">
        <v>756</v>
      </c>
      <c r="N113" s="1" t="s">
        <v>756</v>
      </c>
      <c r="O113" s="1" t="s">
        <v>757</v>
      </c>
      <c r="P113" s="1" t="s">
        <v>758</v>
      </c>
      <c r="Q113" s="1" t="s">
        <v>759</v>
      </c>
      <c r="R113" s="1" t="s">
        <v>1334</v>
      </c>
      <c r="S113" s="1" t="s">
        <v>761</v>
      </c>
      <c r="T113" s="1" t="s">
        <v>762</v>
      </c>
      <c r="U113" s="1" t="s">
        <v>763</v>
      </c>
      <c r="V113" s="1" t="s">
        <v>777</v>
      </c>
    </row>
    <row r="114" s="1" customFormat="1" spans="1:22">
      <c r="A114" s="3">
        <v>21824612036</v>
      </c>
      <c r="B114" s="1" t="s">
        <v>1329</v>
      </c>
      <c r="C114" s="1" t="s">
        <v>1335</v>
      </c>
      <c r="D114" s="1" t="s">
        <v>1046</v>
      </c>
      <c r="E114" s="1" t="s">
        <v>1336</v>
      </c>
      <c r="F114" s="1" t="s">
        <v>905</v>
      </c>
      <c r="G114" s="1" t="s">
        <v>752</v>
      </c>
      <c r="H114" s="1" t="s">
        <v>753</v>
      </c>
      <c r="I114" s="1" t="s">
        <v>1337</v>
      </c>
      <c r="J114" s="1" t="s">
        <v>755</v>
      </c>
      <c r="K114" s="1" t="s">
        <v>1337</v>
      </c>
      <c r="L114" s="1" t="s">
        <v>1338</v>
      </c>
      <c r="M114" s="1" t="s">
        <v>1339</v>
      </c>
      <c r="N114" s="1" t="s">
        <v>1339</v>
      </c>
      <c r="O114" s="1" t="s">
        <v>757</v>
      </c>
      <c r="P114" s="1" t="s">
        <v>758</v>
      </c>
      <c r="Q114" s="1" t="s">
        <v>759</v>
      </c>
      <c r="R114" s="1" t="s">
        <v>1340</v>
      </c>
      <c r="S114" s="1" t="s">
        <v>761</v>
      </c>
      <c r="T114" s="1" t="s">
        <v>762</v>
      </c>
      <c r="U114" s="1" t="s">
        <v>763</v>
      </c>
      <c r="V114" s="1" t="s">
        <v>789</v>
      </c>
    </row>
    <row r="115" s="1" customFormat="1" spans="1:22">
      <c r="A115" s="3">
        <v>21820175493</v>
      </c>
      <c r="B115" s="1" t="s">
        <v>1341</v>
      </c>
      <c r="C115" s="1" t="s">
        <v>1342</v>
      </c>
      <c r="D115" s="1" t="s">
        <v>749</v>
      </c>
      <c r="E115" s="1" t="s">
        <v>1343</v>
      </c>
      <c r="F115" s="1" t="s">
        <v>751</v>
      </c>
      <c r="G115" s="1" t="s">
        <v>752</v>
      </c>
      <c r="H115" s="1" t="s">
        <v>753</v>
      </c>
      <c r="I115" s="1" t="s">
        <v>754</v>
      </c>
      <c r="J115" s="1" t="s">
        <v>755</v>
      </c>
      <c r="K115" s="1" t="s">
        <v>754</v>
      </c>
      <c r="L115" s="1" t="s">
        <v>754</v>
      </c>
      <c r="M115" s="1" t="s">
        <v>756</v>
      </c>
      <c r="N115" s="1" t="s">
        <v>756</v>
      </c>
      <c r="O115" s="1" t="s">
        <v>757</v>
      </c>
      <c r="P115" s="1" t="s">
        <v>758</v>
      </c>
      <c r="Q115" s="1" t="s">
        <v>759</v>
      </c>
      <c r="R115" s="1" t="s">
        <v>1344</v>
      </c>
      <c r="S115" s="1" t="s">
        <v>761</v>
      </c>
      <c r="T115" s="1" t="s">
        <v>762</v>
      </c>
      <c r="U115" s="1" t="s">
        <v>763</v>
      </c>
      <c r="V115" s="1" t="s">
        <v>764</v>
      </c>
    </row>
    <row r="116" s="1" customFormat="1" spans="1:22">
      <c r="A116" s="3">
        <v>21817147997</v>
      </c>
      <c r="B116" s="1" t="s">
        <v>1345</v>
      </c>
      <c r="C116" s="1" t="s">
        <v>1346</v>
      </c>
      <c r="D116" s="1" t="s">
        <v>749</v>
      </c>
      <c r="E116" s="1" t="s">
        <v>750</v>
      </c>
      <c r="F116" s="1" t="s">
        <v>751</v>
      </c>
      <c r="G116" s="1" t="s">
        <v>752</v>
      </c>
      <c r="H116" s="1" t="s">
        <v>753</v>
      </c>
      <c r="I116" s="1" t="s">
        <v>757</v>
      </c>
      <c r="J116" s="1" t="s">
        <v>755</v>
      </c>
      <c r="K116" s="1" t="s">
        <v>757</v>
      </c>
      <c r="L116" s="1" t="s">
        <v>757</v>
      </c>
      <c r="M116" s="1" t="s">
        <v>756</v>
      </c>
      <c r="N116" s="1" t="s">
        <v>756</v>
      </c>
      <c r="O116" s="1" t="s">
        <v>757</v>
      </c>
      <c r="P116" s="1" t="s">
        <v>758</v>
      </c>
      <c r="Q116" s="1" t="s">
        <v>759</v>
      </c>
      <c r="R116" s="1" t="s">
        <v>1347</v>
      </c>
      <c r="S116" s="1" t="s">
        <v>761</v>
      </c>
      <c r="T116" s="1" t="s">
        <v>762</v>
      </c>
      <c r="U116" s="1" t="s">
        <v>763</v>
      </c>
      <c r="V116" s="1" t="s">
        <v>764</v>
      </c>
    </row>
    <row r="117" s="1" customFormat="1" spans="1:22">
      <c r="A117" s="3">
        <v>21790977112</v>
      </c>
      <c r="B117" s="1" t="s">
        <v>1348</v>
      </c>
      <c r="C117" s="1" t="s">
        <v>1349</v>
      </c>
      <c r="D117" s="1" t="s">
        <v>1350</v>
      </c>
      <c r="E117" s="1" t="s">
        <v>1351</v>
      </c>
      <c r="F117" s="1" t="s">
        <v>981</v>
      </c>
      <c r="G117" s="1" t="s">
        <v>752</v>
      </c>
      <c r="H117" s="1" t="s">
        <v>753</v>
      </c>
      <c r="I117" s="1" t="s">
        <v>1352</v>
      </c>
      <c r="J117" s="1" t="s">
        <v>755</v>
      </c>
      <c r="K117" s="1" t="s">
        <v>1352</v>
      </c>
      <c r="L117" s="1" t="s">
        <v>1352</v>
      </c>
      <c r="M117" s="1" t="s">
        <v>756</v>
      </c>
      <c r="N117" s="1" t="s">
        <v>756</v>
      </c>
      <c r="O117" s="1" t="s">
        <v>757</v>
      </c>
      <c r="P117" s="1" t="s">
        <v>758</v>
      </c>
      <c r="Q117" s="1" t="s">
        <v>759</v>
      </c>
      <c r="R117" s="1" t="s">
        <v>1353</v>
      </c>
      <c r="S117" s="1" t="s">
        <v>761</v>
      </c>
      <c r="T117" s="1" t="s">
        <v>762</v>
      </c>
      <c r="U117" s="1" t="s">
        <v>763</v>
      </c>
      <c r="V117" s="1" t="s">
        <v>777</v>
      </c>
    </row>
    <row r="118" s="1" customFormat="1" spans="1:22">
      <c r="A118" s="3">
        <v>21787480545</v>
      </c>
      <c r="B118" s="1" t="s">
        <v>1354</v>
      </c>
      <c r="C118" s="1" t="s">
        <v>1355</v>
      </c>
      <c r="D118" s="1" t="s">
        <v>1356</v>
      </c>
      <c r="E118" s="1" t="s">
        <v>1357</v>
      </c>
      <c r="F118" s="1" t="s">
        <v>873</v>
      </c>
      <c r="G118" s="1" t="s">
        <v>752</v>
      </c>
      <c r="H118" s="1" t="s">
        <v>753</v>
      </c>
      <c r="I118" s="1" t="s">
        <v>1358</v>
      </c>
      <c r="J118" s="1" t="s">
        <v>755</v>
      </c>
      <c r="K118" s="1" t="s">
        <v>1358</v>
      </c>
      <c r="L118" s="1" t="s">
        <v>1358</v>
      </c>
      <c r="M118" s="1" t="s">
        <v>756</v>
      </c>
      <c r="N118" s="1" t="s">
        <v>756</v>
      </c>
      <c r="O118" s="1" t="s">
        <v>757</v>
      </c>
      <c r="P118" s="1" t="s">
        <v>758</v>
      </c>
      <c r="Q118" s="1" t="s">
        <v>759</v>
      </c>
      <c r="R118" s="1" t="s">
        <v>1359</v>
      </c>
      <c r="S118" s="1" t="s">
        <v>761</v>
      </c>
      <c r="T118" s="1" t="s">
        <v>762</v>
      </c>
      <c r="U118" s="1" t="s">
        <v>763</v>
      </c>
      <c r="V118" s="1" t="s">
        <v>764</v>
      </c>
    </row>
    <row r="119" s="1" customFormat="1" spans="1:22">
      <c r="A119" s="3">
        <v>21045958071</v>
      </c>
      <c r="B119" s="1" t="s">
        <v>1360</v>
      </c>
      <c r="C119" s="1" t="s">
        <v>1361</v>
      </c>
      <c r="D119" s="1" t="s">
        <v>1362</v>
      </c>
      <c r="E119" s="1" t="s">
        <v>1363</v>
      </c>
      <c r="F119" s="1" t="s">
        <v>905</v>
      </c>
      <c r="G119" s="1" t="s">
        <v>752</v>
      </c>
      <c r="H119" s="1" t="s">
        <v>753</v>
      </c>
      <c r="I119" s="1" t="s">
        <v>1364</v>
      </c>
      <c r="J119" s="1" t="s">
        <v>755</v>
      </c>
      <c r="K119" s="1" t="s">
        <v>1364</v>
      </c>
      <c r="L119" s="1" t="s">
        <v>1364</v>
      </c>
      <c r="M119" s="1" t="s">
        <v>756</v>
      </c>
      <c r="N119" s="1" t="s">
        <v>756</v>
      </c>
      <c r="O119" s="1" t="s">
        <v>757</v>
      </c>
      <c r="P119" s="1" t="s">
        <v>758</v>
      </c>
      <c r="Q119" s="1" t="s">
        <v>759</v>
      </c>
      <c r="R119" s="1" t="s">
        <v>1365</v>
      </c>
      <c r="S119" s="1" t="s">
        <v>761</v>
      </c>
      <c r="T119" s="1" t="s">
        <v>762</v>
      </c>
      <c r="U119" s="1" t="s">
        <v>763</v>
      </c>
      <c r="V119" s="1" t="s">
        <v>764</v>
      </c>
    </row>
    <row r="120" s="1" customFormat="1" spans="1:22">
      <c r="A120" s="3">
        <v>21716977867</v>
      </c>
      <c r="B120" s="1" t="s">
        <v>1366</v>
      </c>
      <c r="C120" s="1" t="s">
        <v>1367</v>
      </c>
      <c r="D120" s="1" t="s">
        <v>1368</v>
      </c>
      <c r="E120" s="1" t="s">
        <v>1369</v>
      </c>
      <c r="F120" s="1" t="s">
        <v>873</v>
      </c>
      <c r="G120" s="1" t="s">
        <v>752</v>
      </c>
      <c r="H120" s="1" t="s">
        <v>753</v>
      </c>
      <c r="I120" s="1" t="s">
        <v>1370</v>
      </c>
      <c r="J120" s="1" t="s">
        <v>755</v>
      </c>
      <c r="K120" s="1" t="s">
        <v>1370</v>
      </c>
      <c r="L120" s="1" t="s">
        <v>1370</v>
      </c>
      <c r="M120" s="1" t="s">
        <v>756</v>
      </c>
      <c r="N120" s="1" t="s">
        <v>756</v>
      </c>
      <c r="O120" s="1" t="s">
        <v>757</v>
      </c>
      <c r="P120" s="1" t="s">
        <v>758</v>
      </c>
      <c r="Q120" s="1" t="s">
        <v>759</v>
      </c>
      <c r="R120" s="1" t="s">
        <v>1371</v>
      </c>
      <c r="S120" s="1" t="s">
        <v>761</v>
      </c>
      <c r="T120" s="1" t="s">
        <v>762</v>
      </c>
      <c r="U120" s="1" t="s">
        <v>763</v>
      </c>
      <c r="V120" s="1" t="s">
        <v>789</v>
      </c>
    </row>
    <row r="121" s="1" customFormat="1" spans="1:22">
      <c r="A121" s="3">
        <v>21248755439</v>
      </c>
      <c r="B121" s="1" t="s">
        <v>1372</v>
      </c>
      <c r="C121" s="1" t="s">
        <v>1373</v>
      </c>
      <c r="D121" s="1" t="s">
        <v>1160</v>
      </c>
      <c r="E121" s="1" t="s">
        <v>1374</v>
      </c>
      <c r="F121" s="1" t="s">
        <v>873</v>
      </c>
      <c r="G121" s="1" t="s">
        <v>752</v>
      </c>
      <c r="H121" s="1" t="s">
        <v>753</v>
      </c>
      <c r="I121" s="1" t="s">
        <v>1375</v>
      </c>
      <c r="J121" s="1" t="s">
        <v>755</v>
      </c>
      <c r="K121" s="1" t="s">
        <v>1375</v>
      </c>
      <c r="L121" s="1" t="s">
        <v>1375</v>
      </c>
      <c r="M121" s="1" t="s">
        <v>756</v>
      </c>
      <c r="N121" s="1" t="s">
        <v>756</v>
      </c>
      <c r="O121" s="1" t="s">
        <v>757</v>
      </c>
      <c r="P121" s="1" t="s">
        <v>758</v>
      </c>
      <c r="Q121" s="1" t="s">
        <v>759</v>
      </c>
      <c r="R121" s="1" t="s">
        <v>1376</v>
      </c>
      <c r="S121" s="1" t="s">
        <v>761</v>
      </c>
      <c r="T121" s="1" t="s">
        <v>762</v>
      </c>
      <c r="U121" s="1" t="s">
        <v>763</v>
      </c>
      <c r="V121" s="1" t="s">
        <v>777</v>
      </c>
    </row>
    <row r="122" s="1" customFormat="1" spans="1:22">
      <c r="A122" s="3">
        <v>21133106282</v>
      </c>
      <c r="B122" s="1" t="s">
        <v>1377</v>
      </c>
      <c r="C122" s="1" t="s">
        <v>1378</v>
      </c>
      <c r="D122" s="1" t="s">
        <v>942</v>
      </c>
      <c r="E122" s="1" t="s">
        <v>1379</v>
      </c>
      <c r="F122" s="1" t="s">
        <v>969</v>
      </c>
      <c r="G122" s="1" t="s">
        <v>752</v>
      </c>
      <c r="H122" s="1" t="s">
        <v>753</v>
      </c>
      <c r="I122" s="1" t="s">
        <v>1380</v>
      </c>
      <c r="J122" s="1" t="s">
        <v>755</v>
      </c>
      <c r="K122" s="1" t="s">
        <v>1380</v>
      </c>
      <c r="L122" s="1" t="s">
        <v>1381</v>
      </c>
      <c r="M122" s="1" t="s">
        <v>1382</v>
      </c>
      <c r="N122" s="1" t="s">
        <v>1382</v>
      </c>
      <c r="O122" s="1" t="s">
        <v>757</v>
      </c>
      <c r="P122" s="1" t="s">
        <v>758</v>
      </c>
      <c r="Q122" s="1" t="s">
        <v>759</v>
      </c>
      <c r="R122" s="1" t="s">
        <v>1383</v>
      </c>
      <c r="S122" s="1" t="s">
        <v>761</v>
      </c>
      <c r="T122" s="1" t="s">
        <v>762</v>
      </c>
      <c r="U122" s="1" t="s">
        <v>763</v>
      </c>
      <c r="V122" s="1" t="s">
        <v>789</v>
      </c>
    </row>
    <row r="123" s="1" customFormat="1" spans="1:22">
      <c r="A123" s="3">
        <v>21432658334</v>
      </c>
      <c r="B123" s="1" t="s">
        <v>1384</v>
      </c>
      <c r="C123" s="1" t="s">
        <v>1385</v>
      </c>
      <c r="D123" s="1" t="s">
        <v>942</v>
      </c>
      <c r="E123" s="1" t="s">
        <v>1386</v>
      </c>
      <c r="F123" s="1" t="s">
        <v>905</v>
      </c>
      <c r="G123" s="1" t="s">
        <v>752</v>
      </c>
      <c r="H123" s="1" t="s">
        <v>753</v>
      </c>
      <c r="I123" s="1" t="s">
        <v>1387</v>
      </c>
      <c r="J123" s="1" t="s">
        <v>755</v>
      </c>
      <c r="K123" s="1" t="s">
        <v>1387</v>
      </c>
      <c r="L123" s="1" t="s">
        <v>1387</v>
      </c>
      <c r="M123" s="1" t="s">
        <v>756</v>
      </c>
      <c r="N123" s="1" t="s">
        <v>756</v>
      </c>
      <c r="O123" s="1" t="s">
        <v>757</v>
      </c>
      <c r="P123" s="1" t="s">
        <v>758</v>
      </c>
      <c r="Q123" s="1" t="s">
        <v>759</v>
      </c>
      <c r="R123" s="1" t="s">
        <v>1388</v>
      </c>
      <c r="S123" s="1" t="s">
        <v>761</v>
      </c>
      <c r="T123" s="1" t="s">
        <v>762</v>
      </c>
      <c r="U123" s="1" t="s">
        <v>763</v>
      </c>
      <c r="V123" s="1" t="s">
        <v>789</v>
      </c>
    </row>
    <row r="124" s="1" customFormat="1" spans="1:22">
      <c r="A124" s="3">
        <v>21741022190</v>
      </c>
      <c r="B124" s="1" t="s">
        <v>1389</v>
      </c>
      <c r="C124" s="1" t="s">
        <v>1390</v>
      </c>
      <c r="D124" s="1" t="s">
        <v>1263</v>
      </c>
      <c r="E124" s="1" t="s">
        <v>1391</v>
      </c>
      <c r="F124" s="1" t="s">
        <v>751</v>
      </c>
      <c r="G124" s="1" t="s">
        <v>752</v>
      </c>
      <c r="H124" s="1" t="s">
        <v>753</v>
      </c>
      <c r="I124" s="1" t="s">
        <v>1392</v>
      </c>
      <c r="J124" s="1" t="s">
        <v>755</v>
      </c>
      <c r="K124" s="1" t="s">
        <v>1392</v>
      </c>
      <c r="L124" s="1" t="s">
        <v>1392</v>
      </c>
      <c r="M124" s="1" t="s">
        <v>756</v>
      </c>
      <c r="N124" s="1" t="s">
        <v>756</v>
      </c>
      <c r="O124" s="1" t="s">
        <v>757</v>
      </c>
      <c r="P124" s="1" t="s">
        <v>758</v>
      </c>
      <c r="Q124" s="1" t="s">
        <v>759</v>
      </c>
      <c r="R124" s="1" t="s">
        <v>1393</v>
      </c>
      <c r="S124" s="1" t="s">
        <v>761</v>
      </c>
      <c r="T124" s="1" t="s">
        <v>762</v>
      </c>
      <c r="U124" s="1" t="s">
        <v>763</v>
      </c>
      <c r="V124" s="1" t="s">
        <v>777</v>
      </c>
    </row>
    <row r="125" s="1" customFormat="1" spans="1:22">
      <c r="A125" s="3">
        <v>21789005353</v>
      </c>
      <c r="B125" s="1" t="s">
        <v>1354</v>
      </c>
      <c r="C125" s="1" t="s">
        <v>1394</v>
      </c>
      <c r="D125" s="1" t="s">
        <v>1395</v>
      </c>
      <c r="E125" s="1" t="s">
        <v>1396</v>
      </c>
      <c r="F125" s="1" t="s">
        <v>940</v>
      </c>
      <c r="G125" s="1" t="s">
        <v>752</v>
      </c>
      <c r="H125" s="1" t="s">
        <v>753</v>
      </c>
      <c r="I125" s="1" t="s">
        <v>1397</v>
      </c>
      <c r="J125" s="1" t="s">
        <v>755</v>
      </c>
      <c r="K125" s="1" t="s">
        <v>1397</v>
      </c>
      <c r="L125" s="1" t="s">
        <v>1397</v>
      </c>
      <c r="M125" s="1" t="s">
        <v>756</v>
      </c>
      <c r="N125" s="1" t="s">
        <v>756</v>
      </c>
      <c r="O125" s="1" t="s">
        <v>757</v>
      </c>
      <c r="P125" s="1" t="s">
        <v>758</v>
      </c>
      <c r="Q125" s="1" t="s">
        <v>759</v>
      </c>
      <c r="R125" s="1" t="s">
        <v>1398</v>
      </c>
      <c r="S125" s="1" t="s">
        <v>761</v>
      </c>
      <c r="T125" s="1" t="s">
        <v>762</v>
      </c>
      <c r="U125" s="1" t="s">
        <v>763</v>
      </c>
      <c r="V125" s="1" t="s">
        <v>777</v>
      </c>
    </row>
    <row r="126" s="1" customFormat="1" spans="1:22">
      <c r="A126" s="3">
        <v>18745796179</v>
      </c>
      <c r="B126" s="1" t="s">
        <v>1399</v>
      </c>
      <c r="C126" s="1" t="s">
        <v>1400</v>
      </c>
      <c r="D126" s="1" t="s">
        <v>1401</v>
      </c>
      <c r="E126" s="1" t="s">
        <v>1402</v>
      </c>
      <c r="F126" s="1" t="s">
        <v>824</v>
      </c>
      <c r="G126" s="1" t="s">
        <v>752</v>
      </c>
      <c r="H126" s="1" t="s">
        <v>753</v>
      </c>
      <c r="I126" s="1" t="s">
        <v>1403</v>
      </c>
      <c r="J126" s="1" t="s">
        <v>755</v>
      </c>
      <c r="K126" s="1" t="s">
        <v>1403</v>
      </c>
      <c r="L126" s="1" t="s">
        <v>1403</v>
      </c>
      <c r="M126" s="1" t="s">
        <v>756</v>
      </c>
      <c r="N126" s="1" t="s">
        <v>756</v>
      </c>
      <c r="O126" s="1" t="s">
        <v>757</v>
      </c>
      <c r="P126" s="1" t="s">
        <v>758</v>
      </c>
      <c r="Q126" s="1" t="s">
        <v>759</v>
      </c>
      <c r="R126" s="1" t="s">
        <v>1404</v>
      </c>
      <c r="S126" s="1" t="s">
        <v>761</v>
      </c>
      <c r="T126" s="1" t="s">
        <v>762</v>
      </c>
      <c r="U126" s="1" t="s">
        <v>763</v>
      </c>
      <c r="V126" s="1" t="s">
        <v>764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2023-01-31T03:44:23Z</dcterms:created>
  <dcterms:modified xsi:type="dcterms:W3CDTF">2023-01-31T06:18:00Z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ECCC10374D4547C4AA5AACAB980877CD</vt:lpwstr>
  </property>
  <property fmtid="{D5CDD505-2E9C-101B-9397-08002B2CF9AE}" pid="3" name="KSOProductBuildVer">
    <vt:lpwstr>2052-11.1.0.13703</vt:lpwstr>
  </property>
</Properties>
</file>