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<sst xmlns="http://schemas.openxmlformats.org/spreadsheetml/2006/main" count="326" uniqueCount="153">
  <si>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</si>
  <si>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</si>
  <si>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</si>
  <si>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</si>
  <si>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</si>
  <si>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</si>
  <si>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</si>
  <si>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</si>
  <si>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</si>
  <si>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</si>
  <si>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</si>
  <si>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</si>
  <si>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</si>
  <si>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</si>
  <si>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</si>
  <si>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</si>
  <si>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</si>
  <si>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</si>
  <si>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</si>
  <si>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</si>
  <si>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</si>
  <si>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</si>
  <si>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</si>
  <si>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</si>
  <si>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</si>
  <si>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999222092315671	</t>
  </si>
  <si>
    <t>Ctrip</t>
  </si>
  <si>
    <t>正常</t>
  </si>
  <si>
    <t>[梅州]梅州白天鹅迎宾馆(100697959)</t>
  </si>
  <si>
    <t>商务江景双床房&lt;特惠专享&gt;&lt;双人入住&gt;&lt;日历房套餐高价值&gt;&lt;双早&gt;&lt;新酒店礼盒&gt;</t>
  </si>
  <si>
    <t>CNY</t>
  </si>
  <si>
    <t>李刚</t>
  </si>
  <si>
    <t>CA363230131CNY</t>
  </si>
  <si>
    <t>未提现</t>
  </si>
  <si>
    <t>携程开票</t>
  </si>
  <si>
    <t xml:space="preserve">	</t>
  </si>
  <si>
    <t xml:space="preserve">999222194145397	</t>
  </si>
  <si>
    <t>商务江景双床房&lt;超值特惠&gt;&lt;双人入住&gt;&lt;日历房套餐高价值&gt;&lt;单早&gt;&lt;新酒店礼盒&gt;</t>
  </si>
  <si>
    <t>郑敏,李克亮</t>
  </si>
  <si>
    <t xml:space="preserve">22202637217	</t>
  </si>
  <si>
    <t>商务城景大床房&lt;超值特惠&gt;&lt;双人入住&gt;&lt;日历房套餐高价值&gt;&lt;单早&gt;&lt;新酒店礼盒&gt;</t>
  </si>
  <si>
    <t>罗少谋</t>
  </si>
  <si>
    <t xml:space="preserve">999222203736498	</t>
  </si>
  <si>
    <t>商务江景大床房&lt;特惠专享&gt;&lt;双人入住&gt;&lt;日历房套餐高价值&gt;&lt;双早&gt;&lt;新酒店礼盒&gt;</t>
  </si>
  <si>
    <t>练书静</t>
  </si>
  <si>
    <t xml:space="preserve">999222205026488	</t>
  </si>
  <si>
    <t>江文珠</t>
  </si>
  <si>
    <t xml:space="preserve">999222208434216	</t>
  </si>
  <si>
    <t>商务江景大床房&lt;超值特惠&gt;&lt;双人入住&gt;&lt;日历房套餐高价值&gt;&lt;单早&gt;&lt;新酒店礼盒&gt;</t>
  </si>
  <si>
    <t>廖勇强,廖国企</t>
  </si>
  <si>
    <t xml:space="preserve">999222209381810	</t>
  </si>
  <si>
    <t>郑志伟</t>
  </si>
  <si>
    <t xml:space="preserve">999222209800826	</t>
  </si>
  <si>
    <t>翁烈锄</t>
  </si>
  <si>
    <t xml:space="preserve">999222210942050	</t>
  </si>
  <si>
    <t>[梅州]梅州麓湖山酒店(67856423)</t>
  </si>
  <si>
    <t>零压豪华双床房&lt;超值特惠&gt;&lt;双人入住&gt;&lt;双早&gt;&lt;日历房套餐高价值&gt;&lt;新酒店礼盒&gt;</t>
  </si>
  <si>
    <t>于敏洁</t>
  </si>
  <si>
    <t xml:space="preserve">1916850	</t>
  </si>
  <si>
    <t xml:space="preserve">999222211405628	</t>
  </si>
  <si>
    <t>孙志刚</t>
  </si>
  <si>
    <t>，</t>
  </si>
  <si>
    <t>999222092315671</t>
  </si>
  <si>
    <t>202301052204010068</t>
  </si>
  <si>
    <t>999222194145397</t>
  </si>
  <si>
    <t>202301141312170020</t>
  </si>
  <si>
    <t>202301142138570071</t>
  </si>
  <si>
    <t>999222203736498</t>
  </si>
  <si>
    <t>202301142259100034</t>
  </si>
  <si>
    <t>999222205026488</t>
  </si>
  <si>
    <t>202301150828300068</t>
  </si>
  <si>
    <t>999222208434216</t>
  </si>
  <si>
    <t>202301150918200021</t>
  </si>
  <si>
    <t>999222209381810</t>
  </si>
  <si>
    <t>202301151115350068</t>
  </si>
  <si>
    <t>999222209800826</t>
  </si>
  <si>
    <t>202301151154460021</t>
  </si>
  <si>
    <t>999222210942050</t>
  </si>
  <si>
    <t>202301151351400021</t>
  </si>
  <si>
    <t>999222211405628</t>
  </si>
  <si>
    <t>202301151427190068</t>
  </si>
  <si>
    <t>房集：i230131114159</t>
  </si>
  <si>
    <t>CNY / HKD 当前参考汇率: 1.159421212</t>
  </si>
  <si>
    <t>总计：4858.75 CNY/
5633.34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</si>
  <si>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</si>
  <si>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</si>
  <si>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</si>
  <si>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</si>
  <si>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</si>
  <si>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</si>
  <si>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</si>
  <si>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</si>
  <si>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</si>
  <si>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</si>
  <si>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</si>
  <si>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</si>
  <si>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</si>
  <si>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</si>
  <si>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</si>
  <si>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</si>
  <si>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</si>
  <si>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</si>
  <si>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</si>
  <si>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999222218752507</t>
  </si>
  <si>
    <t>2023-01-15</t>
  </si>
  <si>
    <t>2952193</t>
  </si>
  <si>
    <t>广州宾馆</t>
  </si>
  <si>
    <t>董丽君</t>
  </si>
  <si>
    <t>2023-01-16</t>
  </si>
  <si>
    <t>退房日月结</t>
  </si>
  <si>
    <t>436.00</t>
  </si>
  <si>
    <t>RMB</t>
  </si>
  <si>
    <t>0</t>
  </si>
  <si>
    <t>0.00</t>
  </si>
  <si>
    <t>携程汇登国内直连</t>
  </si>
  <si>
    <t>01.011264</t>
  </si>
  <si>
    <t>2023-01-15 21:07:03</t>
  </si>
  <si>
    <t>否</t>
  </si>
  <si>
    <t>广州汇登信息科技有限公司</t>
  </si>
  <si>
    <t>直连</t>
  </si>
  <si>
    <t>中国</t>
  </si>
  <si>
    <t>999222216883890</t>
  </si>
  <si>
    <t>2951803</t>
  </si>
  <si>
    <t>汉庭酒店(吉安县店)</t>
  </si>
  <si>
    <t>王小玲</t>
  </si>
  <si>
    <t>201.00</t>
  </si>
  <si>
    <t>2023-01-15 18:49:03</t>
  </si>
  <si>
    <t>999222212366136</t>
  </si>
  <si>
    <t>2951294</t>
  </si>
  <si>
    <t>骏怡精选酒店(三江侗乡大道店)</t>
  </si>
  <si>
    <t>梁腾飞</t>
  </si>
  <si>
    <t>87.00</t>
  </si>
  <si>
    <t>2023-01-15 15:41:26</t>
  </si>
  <si>
    <t>999222204743301</t>
  </si>
  <si>
    <t>2950009</t>
  </si>
  <si>
    <t>捷丝旅(高雄站前馆)</t>
  </si>
  <si>
    <t>Tsai Chia tung</t>
  </si>
  <si>
    <t>388.00</t>
  </si>
  <si>
    <t>2023-01-15 00:30:47</t>
  </si>
  <si>
    <t>999222162402964</t>
  </si>
  <si>
    <t>2023-01-12</t>
  </si>
  <si>
    <t>2942150</t>
  </si>
  <si>
    <t>高雄国宾大饭店</t>
  </si>
  <si>
    <t>I te Kuo,I te Kuo</t>
  </si>
  <si>
    <t>799.00</t>
  </si>
  <si>
    <t>2023-01-12 13:19:55</t>
  </si>
  <si>
    <t>999222022573996</t>
  </si>
  <si>
    <t>2022-12-28</t>
  </si>
  <si>
    <t>2906976</t>
  </si>
  <si>
    <t>台北花园大酒店</t>
  </si>
  <si>
    <t>LEE PENGYI,LEE PENGYI</t>
  </si>
  <si>
    <t>644.00</t>
  </si>
  <si>
    <t>2022-12-28 22:02:15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</si>
</sst>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13</xdr:col>
      <xdr:colOff>266700</xdr:colOff>
      <xdr:row>53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9667875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40" sqref="C40"/>
    </sheetView>
  </sheetViews>
  <sheetFormatPr defaultColWidth="9" defaultRowHeight="13.5"/>
  <cols>
    <col min="1" max="16384" width="9" style="3"/>
  </cols>
  <sheetData>
    <row r="1" s="3" customFormat="1" spans="1: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</row>
    <row r="2" s="3" customFormat="1" spans="1:25">
      <c r="A2" s="3" t="s">
        <v>25</v>
      </c>
      <c r="B2" s="3" t="s">
        <v>26</v>
      </c>
      <c r="C2" s="3" t="s">
        <v>27</v>
      </c>
      <c r="D2" s="3" t="s">
        <v>28</v>
      </c>
      <c r="E2" s="3" t="s">
        <v>29</v>
      </c>
      <c r="F2" s="5">
        <v>44938</v>
      </c>
      <c r="G2" s="5">
        <v>44942</v>
      </c>
      <c r="H2" s="3">
        <v>1</v>
      </c>
      <c r="I2" s="3">
        <v>4</v>
      </c>
      <c r="J2" s="3">
        <v>4</v>
      </c>
      <c r="K2" s="3" t="s">
        <v>30</v>
      </c>
      <c r="L2" s="3">
        <v>1330</v>
      </c>
      <c r="M2" s="3">
        <v>1330</v>
      </c>
      <c r="N2" s="3" t="s">
        <v>31</v>
      </c>
      <c r="O2" s="3" t="s">
        <v>32</v>
      </c>
      <c r="P2" s="3" t="s">
        <v>33</v>
      </c>
      <c r="Q2" s="3">
        <v>0</v>
      </c>
      <c r="R2" s="6">
        <v>44931</v>
      </c>
      <c r="S2" s="5">
        <v>44957</v>
      </c>
      <c r="T2" s="3" t="s">
        <v>34</v>
      </c>
      <c r="U2" s="3">
        <v>1330</v>
      </c>
      <c r="V2" s="3">
        <v>0</v>
      </c>
      <c r="W2" s="3">
        <v>0</v>
      </c>
      <c r="X2" s="3" t="s">
        <v>35</v>
      </c>
      <c r="Y2" s="3" t="s">
        <v>35</v>
      </c>
    </row>
    <row r="3" s="3" customFormat="1" spans="1:25">
      <c r="A3" s="3" t="s">
        <v>36</v>
      </c>
      <c r="B3" s="3" t="s">
        <v>26</v>
      </c>
      <c r="C3" s="3" t="s">
        <v>27</v>
      </c>
      <c r="D3" s="3" t="s">
        <v>28</v>
      </c>
      <c r="E3" s="3" t="s">
        <v>37</v>
      </c>
      <c r="F3" s="5">
        <v>44941</v>
      </c>
      <c r="G3" s="5">
        <v>44942</v>
      </c>
      <c r="H3" s="3">
        <v>2</v>
      </c>
      <c r="I3" s="3">
        <v>1</v>
      </c>
      <c r="J3" s="3">
        <v>2</v>
      </c>
      <c r="K3" s="3" t="s">
        <v>30</v>
      </c>
      <c r="L3" s="3">
        <v>616</v>
      </c>
      <c r="M3" s="3">
        <v>616</v>
      </c>
      <c r="N3" s="3" t="s">
        <v>38</v>
      </c>
      <c r="O3" s="3" t="s">
        <v>32</v>
      </c>
      <c r="P3" s="3" t="s">
        <v>33</v>
      </c>
      <c r="Q3" s="3">
        <v>0</v>
      </c>
      <c r="R3" s="6">
        <v>44940</v>
      </c>
      <c r="S3" s="5">
        <v>44957</v>
      </c>
      <c r="T3" s="3" t="s">
        <v>34</v>
      </c>
      <c r="U3" s="3">
        <v>616</v>
      </c>
      <c r="V3" s="3">
        <v>0</v>
      </c>
      <c r="W3" s="3">
        <v>0</v>
      </c>
      <c r="X3" s="3" t="s">
        <v>35</v>
      </c>
      <c r="Y3" s="3" t="s">
        <v>35</v>
      </c>
    </row>
    <row r="4" s="3" customFormat="1" spans="1:25">
      <c r="A4" s="3" t="s">
        <v>39</v>
      </c>
      <c r="B4" s="3" t="s">
        <v>26</v>
      </c>
      <c r="C4" s="3" t="s">
        <v>27</v>
      </c>
      <c r="D4" s="3" t="s">
        <v>28</v>
      </c>
      <c r="E4" s="3" t="s">
        <v>40</v>
      </c>
      <c r="F4" s="5">
        <v>44941</v>
      </c>
      <c r="G4" s="5">
        <v>44942</v>
      </c>
      <c r="H4" s="3">
        <v>1</v>
      </c>
      <c r="I4" s="3">
        <v>1</v>
      </c>
      <c r="J4" s="3">
        <v>1</v>
      </c>
      <c r="K4" s="3" t="s">
        <v>30</v>
      </c>
      <c r="L4" s="3">
        <v>307.5</v>
      </c>
      <c r="M4" s="3">
        <v>307.5</v>
      </c>
      <c r="N4" s="3" t="s">
        <v>41</v>
      </c>
      <c r="O4" s="3" t="s">
        <v>32</v>
      </c>
      <c r="P4" s="3" t="s">
        <v>33</v>
      </c>
      <c r="Q4" s="3">
        <v>0</v>
      </c>
      <c r="R4" s="6">
        <v>44940</v>
      </c>
      <c r="S4" s="5">
        <v>44957</v>
      </c>
      <c r="T4" s="3" t="s">
        <v>34</v>
      </c>
      <c r="U4" s="3">
        <v>307.5</v>
      </c>
      <c r="V4" s="3">
        <v>0</v>
      </c>
      <c r="W4" s="3">
        <v>0</v>
      </c>
      <c r="X4" s="3" t="s">
        <v>35</v>
      </c>
      <c r="Y4" s="3" t="s">
        <v>35</v>
      </c>
    </row>
    <row r="5" s="3" customFormat="1" spans="1:25">
      <c r="A5" s="3" t="s">
        <v>42</v>
      </c>
      <c r="B5" s="3" t="s">
        <v>26</v>
      </c>
      <c r="C5" s="3" t="s">
        <v>27</v>
      </c>
      <c r="D5" s="3" t="s">
        <v>28</v>
      </c>
      <c r="E5" s="3" t="s">
        <v>43</v>
      </c>
      <c r="F5" s="5">
        <v>44941</v>
      </c>
      <c r="G5" s="5">
        <v>44942</v>
      </c>
      <c r="H5" s="3">
        <v>1</v>
      </c>
      <c r="I5" s="3">
        <v>1</v>
      </c>
      <c r="J5" s="3">
        <v>1</v>
      </c>
      <c r="K5" s="3" t="s">
        <v>30</v>
      </c>
      <c r="L5" s="3">
        <v>308</v>
      </c>
      <c r="M5" s="3">
        <v>308</v>
      </c>
      <c r="N5" s="3" t="s">
        <v>44</v>
      </c>
      <c r="O5" s="3" t="s">
        <v>32</v>
      </c>
      <c r="P5" s="3" t="s">
        <v>33</v>
      </c>
      <c r="Q5" s="3">
        <v>0</v>
      </c>
      <c r="R5" s="6">
        <v>44940</v>
      </c>
      <c r="S5" s="5">
        <v>44957</v>
      </c>
      <c r="T5" s="3" t="s">
        <v>34</v>
      </c>
      <c r="U5" s="3">
        <v>308</v>
      </c>
      <c r="V5" s="3">
        <v>0</v>
      </c>
      <c r="W5" s="3">
        <v>0</v>
      </c>
      <c r="X5" s="3" t="s">
        <v>35</v>
      </c>
      <c r="Y5" s="3" t="s">
        <v>35</v>
      </c>
    </row>
    <row r="6" s="3" customFormat="1" spans="1:25">
      <c r="A6" s="3" t="s">
        <v>45</v>
      </c>
      <c r="B6" s="3" t="s">
        <v>26</v>
      </c>
      <c r="C6" s="3" t="s">
        <v>27</v>
      </c>
      <c r="D6" s="3" t="s">
        <v>28</v>
      </c>
      <c r="E6" s="3" t="s">
        <v>43</v>
      </c>
      <c r="F6" s="5">
        <v>44941</v>
      </c>
      <c r="G6" s="5">
        <v>44942</v>
      </c>
      <c r="H6" s="3">
        <v>1</v>
      </c>
      <c r="I6" s="3">
        <v>1</v>
      </c>
      <c r="J6" s="3">
        <v>1</v>
      </c>
      <c r="K6" s="3" t="s">
        <v>30</v>
      </c>
      <c r="L6" s="3">
        <v>308</v>
      </c>
      <c r="M6" s="3">
        <v>308</v>
      </c>
      <c r="N6" s="3" t="s">
        <v>46</v>
      </c>
      <c r="O6" s="3" t="s">
        <v>32</v>
      </c>
      <c r="P6" s="3" t="s">
        <v>33</v>
      </c>
      <c r="Q6" s="3">
        <v>0</v>
      </c>
      <c r="R6" s="6">
        <v>44941</v>
      </c>
      <c r="S6" s="5">
        <v>44957</v>
      </c>
      <c r="T6" s="3" t="s">
        <v>34</v>
      </c>
      <c r="U6" s="3">
        <v>308</v>
      </c>
      <c r="V6" s="3">
        <v>0</v>
      </c>
      <c r="W6" s="3">
        <v>0</v>
      </c>
      <c r="X6" s="3" t="s">
        <v>35</v>
      </c>
      <c r="Y6" s="3" t="s">
        <v>35</v>
      </c>
    </row>
    <row r="7" s="3" customFormat="1" spans="1:25">
      <c r="A7" s="3" t="s">
        <v>47</v>
      </c>
      <c r="B7" s="3" t="s">
        <v>26</v>
      </c>
      <c r="C7" s="3" t="s">
        <v>27</v>
      </c>
      <c r="D7" s="3" t="s">
        <v>28</v>
      </c>
      <c r="E7" s="3" t="s">
        <v>48</v>
      </c>
      <c r="F7" s="5">
        <v>44941</v>
      </c>
      <c r="G7" s="5">
        <v>44942</v>
      </c>
      <c r="H7" s="3">
        <v>2</v>
      </c>
      <c r="I7" s="3">
        <v>1</v>
      </c>
      <c r="J7" s="3">
        <v>2</v>
      </c>
      <c r="K7" s="3" t="s">
        <v>30</v>
      </c>
      <c r="L7" s="3">
        <v>595</v>
      </c>
      <c r="M7" s="3">
        <v>595</v>
      </c>
      <c r="N7" s="3" t="s">
        <v>49</v>
      </c>
      <c r="O7" s="3" t="s">
        <v>32</v>
      </c>
      <c r="P7" s="3" t="s">
        <v>33</v>
      </c>
      <c r="Q7" s="3">
        <v>0</v>
      </c>
      <c r="R7" s="6">
        <v>44941</v>
      </c>
      <c r="S7" s="5">
        <v>44957</v>
      </c>
      <c r="T7" s="3" t="s">
        <v>34</v>
      </c>
      <c r="U7" s="3">
        <v>595</v>
      </c>
      <c r="V7" s="3">
        <v>0</v>
      </c>
      <c r="W7" s="3">
        <v>0</v>
      </c>
      <c r="X7" s="3" t="s">
        <v>35</v>
      </c>
      <c r="Y7" s="3" t="s">
        <v>35</v>
      </c>
    </row>
    <row r="8" s="3" customFormat="1" spans="1:25">
      <c r="A8" s="3" t="s">
        <v>50</v>
      </c>
      <c r="B8" s="3" t="s">
        <v>26</v>
      </c>
      <c r="C8" s="3" t="s">
        <v>27</v>
      </c>
      <c r="D8" s="3" t="s">
        <v>28</v>
      </c>
      <c r="E8" s="3" t="s">
        <v>40</v>
      </c>
      <c r="F8" s="5">
        <v>44941</v>
      </c>
      <c r="G8" s="5">
        <v>44942</v>
      </c>
      <c r="H8" s="3">
        <v>1</v>
      </c>
      <c r="I8" s="3">
        <v>1</v>
      </c>
      <c r="J8" s="3">
        <v>1</v>
      </c>
      <c r="K8" s="3" t="s">
        <v>30</v>
      </c>
      <c r="L8" s="3">
        <v>322.5</v>
      </c>
      <c r="M8" s="3">
        <v>322.5</v>
      </c>
      <c r="N8" s="3" t="s">
        <v>51</v>
      </c>
      <c r="O8" s="3" t="s">
        <v>32</v>
      </c>
      <c r="P8" s="3" t="s">
        <v>33</v>
      </c>
      <c r="Q8" s="3">
        <v>0</v>
      </c>
      <c r="R8" s="6">
        <v>44941</v>
      </c>
      <c r="S8" s="5">
        <v>44957</v>
      </c>
      <c r="T8" s="3" t="s">
        <v>34</v>
      </c>
      <c r="U8" s="3">
        <v>322.5</v>
      </c>
      <c r="V8" s="3">
        <v>0</v>
      </c>
      <c r="W8" s="3">
        <v>0</v>
      </c>
      <c r="X8" s="3" t="s">
        <v>35</v>
      </c>
      <c r="Y8" s="3" t="s">
        <v>35</v>
      </c>
    </row>
    <row r="9" s="3" customFormat="1" spans="1:25">
      <c r="A9" s="3" t="s">
        <v>52</v>
      </c>
      <c r="B9" s="3" t="s">
        <v>26</v>
      </c>
      <c r="C9" s="3" t="s">
        <v>27</v>
      </c>
      <c r="D9" s="3" t="s">
        <v>28</v>
      </c>
      <c r="E9" s="3" t="s">
        <v>48</v>
      </c>
      <c r="F9" s="5">
        <v>44941</v>
      </c>
      <c r="G9" s="5">
        <v>44942</v>
      </c>
      <c r="H9" s="3">
        <v>1</v>
      </c>
      <c r="I9" s="3">
        <v>1</v>
      </c>
      <c r="J9" s="3">
        <v>1</v>
      </c>
      <c r="K9" s="3" t="s">
        <v>30</v>
      </c>
      <c r="L9" s="3">
        <v>333.75</v>
      </c>
      <c r="M9" s="3">
        <v>333.75</v>
      </c>
      <c r="N9" s="3" t="s">
        <v>53</v>
      </c>
      <c r="O9" s="3" t="s">
        <v>32</v>
      </c>
      <c r="P9" s="3" t="s">
        <v>33</v>
      </c>
      <c r="Q9" s="3">
        <v>0</v>
      </c>
      <c r="R9" s="6">
        <v>44941</v>
      </c>
      <c r="S9" s="5">
        <v>44957</v>
      </c>
      <c r="T9" s="3" t="s">
        <v>34</v>
      </c>
      <c r="U9" s="3">
        <v>333.75</v>
      </c>
      <c r="V9" s="3">
        <v>0</v>
      </c>
      <c r="W9" s="3">
        <v>0</v>
      </c>
      <c r="X9" s="3" t="s">
        <v>35</v>
      </c>
      <c r="Y9" s="3" t="s">
        <v>35</v>
      </c>
    </row>
    <row r="10" s="3" customFormat="1" spans="1:25">
      <c r="A10" s="3" t="s">
        <v>54</v>
      </c>
      <c r="B10" s="3" t="s">
        <v>26</v>
      </c>
      <c r="C10" s="3" t="s">
        <v>27</v>
      </c>
      <c r="D10" s="3" t="s">
        <v>55</v>
      </c>
      <c r="E10" s="3" t="s">
        <v>56</v>
      </c>
      <c r="F10" s="5">
        <v>44941</v>
      </c>
      <c r="G10" s="5">
        <v>44942</v>
      </c>
      <c r="H10" s="3">
        <v>1</v>
      </c>
      <c r="I10" s="3">
        <v>1</v>
      </c>
      <c r="J10" s="3">
        <v>1</v>
      </c>
      <c r="K10" s="3" t="s">
        <v>30</v>
      </c>
      <c r="L10" s="3">
        <v>412.5</v>
      </c>
      <c r="M10" s="3">
        <v>412.5</v>
      </c>
      <c r="N10" s="3" t="s">
        <v>57</v>
      </c>
      <c r="O10" s="3" t="s">
        <v>32</v>
      </c>
      <c r="P10" s="3" t="s">
        <v>33</v>
      </c>
      <c r="Q10" s="3">
        <v>0</v>
      </c>
      <c r="R10" s="6">
        <v>44941</v>
      </c>
      <c r="S10" s="5">
        <v>44957</v>
      </c>
      <c r="T10" s="3" t="s">
        <v>34</v>
      </c>
      <c r="U10" s="3">
        <v>412.5</v>
      </c>
      <c r="V10" s="3">
        <v>0</v>
      </c>
      <c r="W10" s="3">
        <v>0</v>
      </c>
      <c r="X10" s="3" t="s">
        <v>35</v>
      </c>
      <c r="Y10" s="3" t="s">
        <v>58</v>
      </c>
    </row>
    <row r="11" s="3" customFormat="1" spans="1:25">
      <c r="A11" s="3" t="s">
        <v>59</v>
      </c>
      <c r="B11" s="3" t="s">
        <v>26</v>
      </c>
      <c r="C11" s="3" t="s">
        <v>27</v>
      </c>
      <c r="D11" s="3" t="s">
        <v>28</v>
      </c>
      <c r="E11" s="3" t="s">
        <v>29</v>
      </c>
      <c r="F11" s="5">
        <v>44941</v>
      </c>
      <c r="G11" s="5">
        <v>44942</v>
      </c>
      <c r="H11" s="3">
        <v>1</v>
      </c>
      <c r="I11" s="3">
        <v>1</v>
      </c>
      <c r="J11" s="3">
        <v>1</v>
      </c>
      <c r="K11" s="3" t="s">
        <v>30</v>
      </c>
      <c r="L11" s="3">
        <v>325.5</v>
      </c>
      <c r="M11" s="3">
        <v>325.5</v>
      </c>
      <c r="N11" s="3" t="s">
        <v>60</v>
      </c>
      <c r="O11" s="3" t="s">
        <v>32</v>
      </c>
      <c r="P11" s="3" t="s">
        <v>33</v>
      </c>
      <c r="Q11" s="3">
        <v>0</v>
      </c>
      <c r="R11" s="6">
        <v>44941</v>
      </c>
      <c r="S11" s="5">
        <v>44957</v>
      </c>
      <c r="T11" s="3" t="s">
        <v>34</v>
      </c>
      <c r="U11" s="3">
        <v>325.5</v>
      </c>
      <c r="V11" s="3">
        <v>0</v>
      </c>
      <c r="W11" s="3">
        <v>0</v>
      </c>
      <c r="X11" s="3" t="s">
        <v>35</v>
      </c>
      <c r="Y11" s="3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D17" sqref="D17"/>
    </sheetView>
  </sheetViews>
  <sheetFormatPr defaultColWidth="9" defaultRowHeight="13.5"/>
  <cols>
    <col min="1" max="1" width="12.625" style="3"/>
    <col min="2" max="3" width="10.375" style="3"/>
    <col min="4" max="16361" width="9" style="3"/>
  </cols>
  <sheetData>
    <row r="1" s="3" customFormat="1" spans="1:8">
      <c r="A1" s="3" t="s">
        <v>0</v>
      </c>
      <c r="B1" s="3" t="s">
        <v>5</v>
      </c>
      <c r="C1" s="3" t="s">
        <v>6</v>
      </c>
      <c r="D1" s="3" t="s">
        <v>12</v>
      </c>
      <c r="H1" s="3" t="s">
        <v>61</v>
      </c>
    </row>
    <row r="2" s="3" customFormat="1" spans="1:10">
      <c r="A2" s="7" t="s">
        <v>62</v>
      </c>
      <c r="B2" s="5">
        <v>44938</v>
      </c>
      <c r="C2" s="5">
        <v>44942</v>
      </c>
      <c r="D2" s="3">
        <v>1330</v>
      </c>
      <c r="E2" s="3">
        <v>1330</v>
      </c>
      <c r="F2" s="8" t="s">
        <v>63</v>
      </c>
      <c r="G2" s="3">
        <f>D2-E2</f>
        <v>0</v>
      </c>
      <c r="H2" s="3" t="str">
        <f>$H$1&amp;F2</f>
        <v>，202301052204010068</v>
      </c>
      <c r="I2" s="3" t="e">
        <f>VLOOKUP(A2,HOP!A:U,21,0)</f>
        <v>#N/A</v>
      </c>
      <c r="J2" s="3">
        <v>1.5</v>
      </c>
    </row>
    <row r="3" s="3" customFormat="1" spans="1:10">
      <c r="A3" s="7" t="s">
        <v>64</v>
      </c>
      <c r="B3" s="5">
        <v>44941</v>
      </c>
      <c r="C3" s="5">
        <v>44942</v>
      </c>
      <c r="D3" s="3">
        <v>616</v>
      </c>
      <c r="E3" s="3">
        <v>616</v>
      </c>
      <c r="F3" s="8" t="s">
        <v>65</v>
      </c>
      <c r="G3" s="3">
        <f t="shared" ref="G3:G11" si="0">D3-E3</f>
        <v>0</v>
      </c>
      <c r="H3" s="3" t="str">
        <f t="shared" ref="H3:H11" si="1">$H$1&amp;F3</f>
        <v>，202301141312170020</v>
      </c>
      <c r="I3" s="3" t="e">
        <f>VLOOKUP(A3,HOP!A:U,21,0)</f>
        <v>#N/A</v>
      </c>
      <c r="J3" s="3">
        <v>1.14</v>
      </c>
    </row>
    <row r="4" s="3" customFormat="1" spans="1:10">
      <c r="A4" s="4">
        <v>22202637217</v>
      </c>
      <c r="B4" s="5">
        <v>44941</v>
      </c>
      <c r="C4" s="5">
        <v>44942</v>
      </c>
      <c r="D4" s="3">
        <v>307.5</v>
      </c>
      <c r="E4" s="3">
        <v>307.5</v>
      </c>
      <c r="F4" s="8" t="s">
        <v>66</v>
      </c>
      <c r="G4" s="3">
        <f t="shared" si="0"/>
        <v>0</v>
      </c>
      <c r="H4" s="3" t="str">
        <f t="shared" si="1"/>
        <v>，202301142138570071</v>
      </c>
      <c r="I4" s="3" t="e">
        <f>VLOOKUP(A4,HOP!A:U,21,0)</f>
        <v>#N/A</v>
      </c>
      <c r="J4" s="3">
        <v>1.14</v>
      </c>
    </row>
    <row r="5" s="3" customFormat="1" spans="1:10">
      <c r="A5" s="7" t="s">
        <v>67</v>
      </c>
      <c r="B5" s="5">
        <v>44941</v>
      </c>
      <c r="C5" s="5">
        <v>44942</v>
      </c>
      <c r="D5" s="3">
        <v>308</v>
      </c>
      <c r="E5" s="3">
        <v>308</v>
      </c>
      <c r="F5" s="8" t="s">
        <v>68</v>
      </c>
      <c r="G5" s="3">
        <f t="shared" si="0"/>
        <v>0</v>
      </c>
      <c r="H5" s="3" t="str">
        <f t="shared" si="1"/>
        <v>，202301142259100034</v>
      </c>
      <c r="I5" s="3" t="e">
        <f>VLOOKUP(A5,HOP!A:U,21,0)</f>
        <v>#N/A</v>
      </c>
      <c r="J5" s="3">
        <v>1.14</v>
      </c>
    </row>
    <row r="6" s="3" customFormat="1" spans="1:10">
      <c r="A6" s="7" t="s">
        <v>69</v>
      </c>
      <c r="B6" s="5">
        <v>44941</v>
      </c>
      <c r="C6" s="5">
        <v>44942</v>
      </c>
      <c r="D6" s="3">
        <v>308</v>
      </c>
      <c r="E6" s="3">
        <v>308</v>
      </c>
      <c r="F6" s="8" t="s">
        <v>70</v>
      </c>
      <c r="G6" s="3">
        <f t="shared" si="0"/>
        <v>0</v>
      </c>
      <c r="H6" s="3" t="str">
        <f t="shared" si="1"/>
        <v>，202301150828300068</v>
      </c>
      <c r="I6" s="3" t="e">
        <f>VLOOKUP(A6,HOP!A:U,21,0)</f>
        <v>#N/A</v>
      </c>
      <c r="J6" s="3">
        <v>1.15</v>
      </c>
    </row>
    <row r="7" s="3" customFormat="1" spans="1:10">
      <c r="A7" s="7" t="s">
        <v>71</v>
      </c>
      <c r="B7" s="5">
        <v>44941</v>
      </c>
      <c r="C7" s="5">
        <v>44942</v>
      </c>
      <c r="D7" s="3">
        <v>595</v>
      </c>
      <c r="E7" s="3">
        <v>595</v>
      </c>
      <c r="F7" s="8" t="s">
        <v>72</v>
      </c>
      <c r="G7" s="3">
        <f t="shared" si="0"/>
        <v>0</v>
      </c>
      <c r="H7" s="3" t="str">
        <f t="shared" si="1"/>
        <v>，202301150918200021</v>
      </c>
      <c r="I7" s="3" t="e">
        <f>VLOOKUP(A7,HOP!A:U,21,0)</f>
        <v>#N/A</v>
      </c>
      <c r="J7" s="3">
        <v>1.15</v>
      </c>
    </row>
    <row r="8" s="3" customFormat="1" spans="1:10">
      <c r="A8" s="7" t="s">
        <v>73</v>
      </c>
      <c r="B8" s="5">
        <v>44941</v>
      </c>
      <c r="C8" s="5">
        <v>44942</v>
      </c>
      <c r="D8" s="3">
        <v>322.5</v>
      </c>
      <c r="E8" s="3">
        <v>322.5</v>
      </c>
      <c r="F8" s="8" t="s">
        <v>74</v>
      </c>
      <c r="G8" s="3">
        <f t="shared" si="0"/>
        <v>0</v>
      </c>
      <c r="H8" s="3" t="str">
        <f t="shared" si="1"/>
        <v>，202301151115350068</v>
      </c>
      <c r="I8" s="3" t="e">
        <f>VLOOKUP(A8,HOP!A:U,21,0)</f>
        <v>#N/A</v>
      </c>
      <c r="J8" s="3">
        <v>1.15</v>
      </c>
    </row>
    <row r="9" s="3" customFormat="1" spans="1:10">
      <c r="A9" s="7" t="s">
        <v>75</v>
      </c>
      <c r="B9" s="5">
        <v>44941</v>
      </c>
      <c r="C9" s="5">
        <v>44942</v>
      </c>
      <c r="D9" s="3">
        <v>333.75</v>
      </c>
      <c r="E9" s="3">
        <v>333.75</v>
      </c>
      <c r="F9" s="8" t="s">
        <v>76</v>
      </c>
      <c r="G9" s="3">
        <f t="shared" si="0"/>
        <v>0</v>
      </c>
      <c r="H9" s="3" t="str">
        <f t="shared" si="1"/>
        <v>，202301151154460021</v>
      </c>
      <c r="I9" s="3" t="e">
        <f>VLOOKUP(A9,HOP!A:U,21,0)</f>
        <v>#N/A</v>
      </c>
      <c r="J9" s="3">
        <v>1.15</v>
      </c>
    </row>
    <row r="10" s="3" customFormat="1" spans="1:10">
      <c r="A10" s="7" t="s">
        <v>77</v>
      </c>
      <c r="B10" s="5">
        <v>44941</v>
      </c>
      <c r="C10" s="5">
        <v>44942</v>
      </c>
      <c r="D10" s="3">
        <v>412.5</v>
      </c>
      <c r="E10" s="3">
        <v>412.5</v>
      </c>
      <c r="F10" s="8" t="s">
        <v>78</v>
      </c>
      <c r="G10" s="3">
        <f t="shared" si="0"/>
        <v>0</v>
      </c>
      <c r="H10" s="3" t="str">
        <f t="shared" si="1"/>
        <v>，202301151351400021</v>
      </c>
      <c r="I10" s="3" t="e">
        <f>VLOOKUP(A10,HOP!A:U,21,0)</f>
        <v>#N/A</v>
      </c>
      <c r="J10" s="3">
        <v>1.15</v>
      </c>
    </row>
    <row r="11" s="3" customFormat="1" spans="1:10">
      <c r="A11" s="7" t="s">
        <v>79</v>
      </c>
      <c r="B11" s="5">
        <v>44941</v>
      </c>
      <c r="C11" s="5">
        <v>44942</v>
      </c>
      <c r="D11" s="3">
        <v>325.5</v>
      </c>
      <c r="E11" s="3">
        <v>325.5</v>
      </c>
      <c r="F11" s="8" t="s">
        <v>80</v>
      </c>
      <c r="G11" s="3">
        <f t="shared" si="0"/>
        <v>0</v>
      </c>
      <c r="H11" s="3" t="str">
        <f t="shared" si="1"/>
        <v>，202301151427190068</v>
      </c>
      <c r="I11" s="3" t="e">
        <f>VLOOKUP(A11,HOP!A:U,21,0)</f>
        <v>#N/A</v>
      </c>
      <c r="J11" s="3">
        <v>1.15</v>
      </c>
    </row>
    <row r="13" spans="4:4">
      <c r="D13" s="3">
        <f>SUM(D2:D12)</f>
        <v>4858.75</v>
      </c>
    </row>
    <row r="15" spans="4:4">
      <c r="D15" s="3">
        <v>4858.75</v>
      </c>
    </row>
    <row r="18" spans="1:1">
      <c r="A18" s="3" t="s">
        <v>81</v>
      </c>
    </row>
    <row r="19" spans="1:1">
      <c r="A19" s="3" t="s">
        <v>82</v>
      </c>
    </row>
    <row r="20" spans="1:1">
      <c r="A20" s="3" t="s">
        <v>83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1" sqref="D$1:D$1048576"/>
    </sheetView>
  </sheetViews>
  <sheetFormatPr defaultColWidth="8" defaultRowHeight="12.75" outlineLevelRow="6"/>
  <cols>
    <col min="1" max="16383" width="8" style="1"/>
  </cols>
  <sheetData>
    <row r="1" s="1" customFormat="1" spans="1:22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  <c r="V1" s="2" t="s">
        <v>102</v>
      </c>
    </row>
    <row r="2" s="1" customFormat="1" spans="1:22">
      <c r="A2" s="1" t="s">
        <v>103</v>
      </c>
      <c r="B2" s="1" t="s">
        <v>104</v>
      </c>
      <c r="C2" s="1" t="s">
        <v>105</v>
      </c>
      <c r="D2" s="1" t="s">
        <v>106</v>
      </c>
      <c r="E2" s="1" t="s">
        <v>107</v>
      </c>
      <c r="F2" s="1" t="s">
        <v>104</v>
      </c>
      <c r="G2" s="1" t="s">
        <v>108</v>
      </c>
      <c r="H2" s="1" t="s">
        <v>109</v>
      </c>
      <c r="I2" s="1" t="s">
        <v>110</v>
      </c>
      <c r="J2" s="1" t="s">
        <v>111</v>
      </c>
      <c r="K2" s="1" t="s">
        <v>110</v>
      </c>
      <c r="L2" s="1" t="s">
        <v>110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119</v>
      </c>
      <c r="V2" s="1" t="s">
        <v>120</v>
      </c>
    </row>
    <row r="3" s="1" customFormat="1" spans="1:22">
      <c r="A3" s="1" t="s">
        <v>121</v>
      </c>
      <c r="B3" s="1" t="s">
        <v>104</v>
      </c>
      <c r="C3" s="1" t="s">
        <v>122</v>
      </c>
      <c r="D3" s="1" t="s">
        <v>123</v>
      </c>
      <c r="E3" s="1" t="s">
        <v>124</v>
      </c>
      <c r="F3" s="1" t="s">
        <v>104</v>
      </c>
      <c r="G3" s="1" t="s">
        <v>108</v>
      </c>
      <c r="H3" s="1" t="s">
        <v>109</v>
      </c>
      <c r="I3" s="1" t="s">
        <v>125</v>
      </c>
      <c r="J3" s="1" t="s">
        <v>111</v>
      </c>
      <c r="K3" s="1" t="s">
        <v>125</v>
      </c>
      <c r="L3" s="1" t="s">
        <v>125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126</v>
      </c>
      <c r="S3" s="1" t="s">
        <v>117</v>
      </c>
      <c r="T3" s="1" t="s">
        <v>118</v>
      </c>
      <c r="U3" s="1" t="s">
        <v>119</v>
      </c>
      <c r="V3" s="1" t="s">
        <v>120</v>
      </c>
    </row>
    <row r="4" s="1" customFormat="1" spans="1:22">
      <c r="A4" s="1" t="s">
        <v>127</v>
      </c>
      <c r="B4" s="1" t="s">
        <v>104</v>
      </c>
      <c r="C4" s="1" t="s">
        <v>128</v>
      </c>
      <c r="D4" s="1" t="s">
        <v>129</v>
      </c>
      <c r="E4" s="1" t="s">
        <v>130</v>
      </c>
      <c r="F4" s="1" t="s">
        <v>104</v>
      </c>
      <c r="G4" s="1" t="s">
        <v>108</v>
      </c>
      <c r="H4" s="1" t="s">
        <v>109</v>
      </c>
      <c r="I4" s="1" t="s">
        <v>131</v>
      </c>
      <c r="J4" s="1" t="s">
        <v>111</v>
      </c>
      <c r="K4" s="1" t="s">
        <v>131</v>
      </c>
      <c r="L4" s="1" t="s">
        <v>131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115</v>
      </c>
      <c r="R4" s="1" t="s">
        <v>132</v>
      </c>
      <c r="S4" s="1" t="s">
        <v>117</v>
      </c>
      <c r="T4" s="1" t="s">
        <v>118</v>
      </c>
      <c r="U4" s="1" t="s">
        <v>119</v>
      </c>
      <c r="V4" s="1" t="s">
        <v>120</v>
      </c>
    </row>
    <row r="5" s="1" customFormat="1" spans="1:22">
      <c r="A5" s="1" t="s">
        <v>133</v>
      </c>
      <c r="B5" s="1" t="s">
        <v>104</v>
      </c>
      <c r="C5" s="1" t="s">
        <v>134</v>
      </c>
      <c r="D5" s="1" t="s">
        <v>135</v>
      </c>
      <c r="E5" s="1" t="s">
        <v>136</v>
      </c>
      <c r="F5" s="1" t="s">
        <v>104</v>
      </c>
      <c r="G5" s="1" t="s">
        <v>108</v>
      </c>
      <c r="H5" s="1" t="s">
        <v>109</v>
      </c>
      <c r="I5" s="1" t="s">
        <v>137</v>
      </c>
      <c r="J5" s="1" t="s">
        <v>111</v>
      </c>
      <c r="K5" s="1" t="s">
        <v>137</v>
      </c>
      <c r="L5" s="1" t="s">
        <v>137</v>
      </c>
      <c r="M5" s="1" t="s">
        <v>112</v>
      </c>
      <c r="N5" s="1" t="s">
        <v>112</v>
      </c>
      <c r="O5" s="1" t="s">
        <v>113</v>
      </c>
      <c r="P5" s="1" t="s">
        <v>114</v>
      </c>
      <c r="Q5" s="1" t="s">
        <v>115</v>
      </c>
      <c r="R5" s="1" t="s">
        <v>138</v>
      </c>
      <c r="S5" s="1" t="s">
        <v>117</v>
      </c>
      <c r="T5" s="1" t="s">
        <v>118</v>
      </c>
      <c r="U5" s="1" t="s">
        <v>119</v>
      </c>
      <c r="V5" s="1" t="s">
        <v>120</v>
      </c>
    </row>
    <row r="6" s="1" customFormat="1" spans="1:22">
      <c r="A6" s="1" t="s">
        <v>139</v>
      </c>
      <c r="B6" s="1" t="s">
        <v>140</v>
      </c>
      <c r="C6" s="1" t="s">
        <v>141</v>
      </c>
      <c r="D6" s="1" t="s">
        <v>142</v>
      </c>
      <c r="E6" s="1" t="s">
        <v>143</v>
      </c>
      <c r="F6" s="1" t="s">
        <v>104</v>
      </c>
      <c r="G6" s="1" t="s">
        <v>108</v>
      </c>
      <c r="H6" s="1" t="s">
        <v>109</v>
      </c>
      <c r="I6" s="1" t="s">
        <v>144</v>
      </c>
      <c r="J6" s="1" t="s">
        <v>111</v>
      </c>
      <c r="K6" s="1" t="s">
        <v>144</v>
      </c>
      <c r="L6" s="1" t="s">
        <v>144</v>
      </c>
      <c r="M6" s="1" t="s">
        <v>112</v>
      </c>
      <c r="N6" s="1" t="s">
        <v>112</v>
      </c>
      <c r="O6" s="1" t="s">
        <v>113</v>
      </c>
      <c r="P6" s="1" t="s">
        <v>114</v>
      </c>
      <c r="Q6" s="1" t="s">
        <v>115</v>
      </c>
      <c r="R6" s="1" t="s">
        <v>145</v>
      </c>
      <c r="S6" s="1" t="s">
        <v>117</v>
      </c>
      <c r="T6" s="1" t="s">
        <v>118</v>
      </c>
      <c r="U6" s="1" t="s">
        <v>119</v>
      </c>
      <c r="V6" s="1" t="s">
        <v>120</v>
      </c>
    </row>
    <row r="7" s="1" customFormat="1" spans="1:22">
      <c r="A7" s="1" t="s">
        <v>146</v>
      </c>
      <c r="B7" s="1" t="s">
        <v>147</v>
      </c>
      <c r="C7" s="1" t="s">
        <v>148</v>
      </c>
      <c r="D7" s="1" t="s">
        <v>149</v>
      </c>
      <c r="E7" s="1" t="s">
        <v>150</v>
      </c>
      <c r="F7" s="1" t="s">
        <v>104</v>
      </c>
      <c r="G7" s="1" t="s">
        <v>108</v>
      </c>
      <c r="H7" s="1" t="s">
        <v>109</v>
      </c>
      <c r="I7" s="1" t="s">
        <v>151</v>
      </c>
      <c r="J7" s="1" t="s">
        <v>111</v>
      </c>
      <c r="K7" s="1" t="s">
        <v>151</v>
      </c>
      <c r="L7" s="1" t="s">
        <v>151</v>
      </c>
      <c r="M7" s="1" t="s">
        <v>112</v>
      </c>
      <c r="N7" s="1" t="s">
        <v>112</v>
      </c>
      <c r="O7" s="1" t="s">
        <v>113</v>
      </c>
      <c r="P7" s="1" t="s">
        <v>114</v>
      </c>
      <c r="Q7" s="1" t="s">
        <v>115</v>
      </c>
      <c r="R7" s="1" t="s">
        <v>152</v>
      </c>
      <c r="S7" s="1" t="s">
        <v>117</v>
      </c>
      <c r="T7" s="1" t="s">
        <v>118</v>
      </c>
      <c r="U7" s="1" t="s">
        <v>119</v>
      </c>
      <c r="V7" s="1" t="s">
        <v>120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2023-01-31T03:17:57Z</dcterms:created>
  <dcterms:modified xsi:type="dcterms:W3CDTF">2023-01-31T03:41:44Z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C379F51AA543429CA9BAF86F114CF3A1</vt:lpwstr>
  </property>
  <property fmtid="{D5CDD505-2E9C-101B-9397-08002B2CF9AE}" pid="3" name="KSOProductBuildVer">
    <vt:lpwstr>2052-11.1.0.13703</vt:lpwstr>
  </property>
</Properties>
</file>