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对账!$1:$149</definedName>
  </definedNames>
  <calcPr calcId="144525"/>
</workbook>
</file>

<file path=xl/sharedStrings.xml><?xml version="1.0" encoding="utf-8"?>
<sst xmlns="http://schemas.openxmlformats.org/spreadsheetml/2006/main" count="4779" uniqueCount="1671">
  <si>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</si>
  <si>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</si>
  <si>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</si>
  <si>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</si>
  <si>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</si>
  <si>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</si>
  <si>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</si>
  <si>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</si>
  <si>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</si>
  <si>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</si>
  <si>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</si>
  <si>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</si>
  <si>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</si>
  <si>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</si>
  <si>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</si>
  <si>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</si>
  <si>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</si>
  <si>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</si>
  <si>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</si>
  <si>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</si>
  <si>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</si>
  <si>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</si>
  <si>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</si>
  <si>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</si>
  <si>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</si>
  <si>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21617397217	</t>
  </si>
  <si>
    <t>Ctrip</t>
  </si>
  <si>
    <t>正常</t>
  </si>
  <si>
    <t>[罗马]帝国客房酒店(Imperial Rooms)(89916849)</t>
  </si>
  <si>
    <t>双人床房(露天浴室)&lt;2人入住&gt;&lt;不退款&gt;</t>
  </si>
  <si>
    <t>HKD</t>
  </si>
  <si>
    <t>Yermany/Juan Ignacio</t>
  </si>
  <si>
    <t>CA13030230131HKD</t>
  </si>
  <si>
    <t>未提现</t>
  </si>
  <si>
    <t>携程开票</t>
  </si>
  <si>
    <t xml:space="preserve">2765678	</t>
  </si>
  <si>
    <t xml:space="preserve">	</t>
  </si>
  <si>
    <t xml:space="preserve">21621985923	</t>
  </si>
  <si>
    <t>[曼谷]曼谷亚洲酒店(Asia Hotel Bangkok)(55639690)</t>
  </si>
  <si>
    <t>双人高级房&lt;2人入住&gt;&lt;不退款&gt;&lt;早餐&gt;</t>
  </si>
  <si>
    <t>TRAN VIET TRUONG/GIANG</t>
  </si>
  <si>
    <t xml:space="preserve">2766624	</t>
  </si>
  <si>
    <t xml:space="preserve">21624150953	</t>
  </si>
  <si>
    <t>[乔治市]槟城尼奥酒店 (槟城对抗新冠肺炎认证)(Neo+ Penang (PenangFightCovid-19 Certified))(55665849)</t>
  </si>
  <si>
    <t>空间家庭房&lt;2人入住&gt;&lt;不退款&gt;&lt;早餐&gt;</t>
  </si>
  <si>
    <t>FENG/ONG HUI</t>
  </si>
  <si>
    <t xml:space="preserve">2767181	</t>
  </si>
  <si>
    <t xml:space="preserve">166192	</t>
  </si>
  <si>
    <t xml:space="preserve">21630455562	</t>
  </si>
  <si>
    <t>[墨尔本]墨尔本全套房酒店(Melbourne All Suites)(55768742)</t>
  </si>
  <si>
    <t>普通套房, 1 张大床&lt;2人入住&gt;&lt;不退款&gt;&lt;早餐&gt;</t>
  </si>
  <si>
    <t>Colombo/Barbara Ann</t>
  </si>
  <si>
    <t xml:space="preserve">2767552	</t>
  </si>
  <si>
    <t xml:space="preserve">LL8ZT83U6F	</t>
  </si>
  <si>
    <t xml:space="preserve">21781194212	</t>
  </si>
  <si>
    <t>[巴黎]利贝尔特车站东部法兰西人酒店(Libertel Gare de l＇Est Francais)(56140477)</t>
  </si>
  <si>
    <t>舒适房&lt;2人入住&gt;&lt;不退款&gt;&lt;早餐&gt;</t>
  </si>
  <si>
    <t>Yim/Wai Shun,Yim/Wai Shun</t>
  </si>
  <si>
    <t xml:space="preserve">2793087	</t>
  </si>
  <si>
    <t xml:space="preserve">21859074743	</t>
  </si>
  <si>
    <t>[曼谷]曼谷大仓新颐饭店(The Okura Prestige Bangkok)(55289790)</t>
  </si>
  <si>
    <t>豪华房&lt;2人入住&gt;&lt;不退款&gt;</t>
  </si>
  <si>
    <t>SUN/RUNZE</t>
  </si>
  <si>
    <t xml:space="preserve">2855233	</t>
  </si>
  <si>
    <t xml:space="preserve">6907506	</t>
  </si>
  <si>
    <t xml:space="preserve">999222035226344	</t>
  </si>
  <si>
    <t>[巴厘岛]梅鲁萨卡努沙杜瓦(Merusaka Nusa Dua)(55611727)</t>
  </si>
  <si>
    <t>CHEN/XUESHUN</t>
  </si>
  <si>
    <t xml:space="preserve">2911796	</t>
  </si>
  <si>
    <t xml:space="preserve">999222082569407	</t>
  </si>
  <si>
    <t>[伯明翰]伯明翰中央纽荷尔大街酒店(Travelodge Birmingham Central Newhall Street)(95084705)</t>
  </si>
  <si>
    <t>双人房&lt;2人入住&gt;&lt;不退款&gt;</t>
  </si>
  <si>
    <t>maxwell/bradley</t>
  </si>
  <si>
    <t xml:space="preserve">2922012	</t>
  </si>
  <si>
    <t xml:space="preserve">999222093702771	</t>
  </si>
  <si>
    <t>[多伦多]多伦多中心假日酒店(Holiday Inn Toronto Downtown Centre, an IHG Hotel)(55612021)</t>
  </si>
  <si>
    <t>标准房&lt;2人入住&gt;&lt;不退款&gt;</t>
  </si>
  <si>
    <t>Sameshima/Madison</t>
  </si>
  <si>
    <t xml:space="preserve">2924463	</t>
  </si>
  <si>
    <t xml:space="preserve">27540002	</t>
  </si>
  <si>
    <t>取消</t>
  </si>
  <si>
    <t xml:space="preserve">999222107698228	</t>
  </si>
  <si>
    <t>[吉隆坡]吉隆坡太平洋酒店(Grand Pacific Kuala Lumpur)(55290384)</t>
  </si>
  <si>
    <t>家庭房&lt;2人入住&gt;&lt;不退款&gt;</t>
  </si>
  <si>
    <t>arumugam/givan,arumugom/periyanaan</t>
  </si>
  <si>
    <t xml:space="preserve">2928224	</t>
  </si>
  <si>
    <t xml:space="preserve">1071098574	</t>
  </si>
  <si>
    <t xml:space="preserve">22112156936	</t>
  </si>
  <si>
    <t>[Gadog]铂尔曼嘉威维马拉山度假村(Pullman Ciawi Vimala Hills Resort)(89001203)</t>
  </si>
  <si>
    <t>豪华特大床房&lt;2人入住&gt;&lt;不退款&gt;&lt;早餐&gt;</t>
  </si>
  <si>
    <t>LILYWATY/LILYWATY</t>
  </si>
  <si>
    <t xml:space="preserve">2929352	</t>
  </si>
  <si>
    <t xml:space="preserve">999222131520587	</t>
  </si>
  <si>
    <t>[新加坡]新加坡 Studio M 酒店(Studio M Hotel)(55799118)</t>
  </si>
  <si>
    <t>时尚阁楼&lt;2人入住&gt;&lt;不退款&gt;&lt;早餐&gt;</t>
  </si>
  <si>
    <t>LOH/XIAN YI</t>
  </si>
  <si>
    <t xml:space="preserve">2933802	</t>
  </si>
  <si>
    <t xml:space="preserve">999222132194240	</t>
  </si>
  <si>
    <t>[吉隆坡]吉隆披武吉免登瑞园酒店(Swiss-Garden Hotel Bukit Bintang Kuala Lumpur)(94360879)</t>
  </si>
  <si>
    <t>ONG/ALVIN</t>
  </si>
  <si>
    <t xml:space="preserve">2934167	</t>
  </si>
  <si>
    <t xml:space="preserve">146521	</t>
  </si>
  <si>
    <t xml:space="preserve">999222133131791	</t>
  </si>
  <si>
    <t>[格雷梅]苏丹洞穴套房酒店(Sultan Cave Suites)(55542729)</t>
  </si>
  <si>
    <t>套房&lt;2人入住&gt;&lt;不退款&gt;</t>
  </si>
  <si>
    <t>HUANG/BAIWEI</t>
  </si>
  <si>
    <t xml:space="preserve">2934545	</t>
  </si>
  <si>
    <t xml:space="preserve">1436344264	</t>
  </si>
  <si>
    <t xml:space="preserve">999222136243832	</t>
  </si>
  <si>
    <t>[Kampung Pelita]巴淡岛阿斯顿巴淡酒店公寓(ASTON Batam Hotel &amp; Residence)(55391106)</t>
  </si>
  <si>
    <t>风格特大床一室房&lt;2人入住&gt;&lt;不退款&gt;&lt;早餐&gt;</t>
  </si>
  <si>
    <t>Un/Jen Jie</t>
  </si>
  <si>
    <t xml:space="preserve">2934932	</t>
  </si>
  <si>
    <t xml:space="preserve">999222142444117	</t>
  </si>
  <si>
    <t>[普吉岛]普吉岛城市海港度假酒店 (政府卫生认证)(Fishermen's Harbour Urban Resort Phuket (SHA Extra Plus))(55611865)</t>
  </si>
  <si>
    <t>CHANDA/SAI JEEVAN,CHANDA/SAI JEEVAN</t>
  </si>
  <si>
    <t xml:space="preserve">2936638	</t>
  </si>
  <si>
    <t xml:space="preserve">999222145156078	</t>
  </si>
  <si>
    <t>[巴黎]贝尔塔酒店(Belta Hotel)(55290431)</t>
  </si>
  <si>
    <t>标准双人房&lt;2人入住&gt;&lt;不退款&gt;</t>
  </si>
  <si>
    <t>SULLIVAN/LUKE,TULLY/REBECCA</t>
  </si>
  <si>
    <t xml:space="preserve">2937507	</t>
  </si>
  <si>
    <t xml:space="preserve">812973771	</t>
  </si>
  <si>
    <t xml:space="preserve">999222148829255	</t>
  </si>
  <si>
    <t>[布达佩斯]布达佩斯博物馆酒店(Hotel Museum Budapest)(55367449)</t>
  </si>
  <si>
    <t>双人床&lt;2人入住&gt;&lt;不退款&gt;&lt;早餐&gt;</t>
  </si>
  <si>
    <t>Gagnevin/Elsa</t>
  </si>
  <si>
    <t xml:space="preserve">2938219	</t>
  </si>
  <si>
    <t xml:space="preserve">8W786V	</t>
  </si>
  <si>
    <t xml:space="preserve">999222165778213	</t>
  </si>
  <si>
    <t>[舍讷费尔德]柏林施泰根博阁机场酒店(Steigenberger Airport Hotel Berlin)(91624939)</t>
  </si>
  <si>
    <t>高级双人房&lt;2人入住&gt;&lt;不退款&gt;</t>
  </si>
  <si>
    <t>Prengemann/Maik</t>
  </si>
  <si>
    <t xml:space="preserve">2942657	</t>
  </si>
  <si>
    <t xml:space="preserve">900739200304525	</t>
  </si>
  <si>
    <t xml:space="preserve">999222177513232	</t>
  </si>
  <si>
    <t>[马六甲]马六甲宜必思酒店(ibis Melaka)(80333290)</t>
  </si>
  <si>
    <t>标准房, 2 张单人床&lt;2人入住&gt;&lt;不退款&gt;&lt;早餐&gt;</t>
  </si>
  <si>
    <t>CHIA/YURONG EUGENE</t>
  </si>
  <si>
    <t xml:space="preserve">2944954	</t>
  </si>
  <si>
    <t xml:space="preserve">505014	</t>
  </si>
  <si>
    <t xml:space="preserve">999222181142733	</t>
  </si>
  <si>
    <t>[吉隆坡]吉隆坡千禧大酒店(Grand Millennium Kuala Lumpur)(55402613)</t>
  </si>
  <si>
    <t>豪华房（双床）&lt;2人入住&gt;&lt;不退款&gt;&lt;早餐&gt;</t>
  </si>
  <si>
    <t>priyani/sally</t>
  </si>
  <si>
    <t xml:space="preserve">2945984	</t>
  </si>
  <si>
    <t xml:space="preserve">25984712	</t>
  </si>
  <si>
    <t xml:space="preserve">999222185687088	</t>
  </si>
  <si>
    <t>[卡塞尔]卡塞尔施泰根博阁城际酒店(IntercityHotel Kassel)(55414372)</t>
  </si>
  <si>
    <t>Schmidt/Gabriel,Schmidt/Valeria</t>
  </si>
  <si>
    <t xml:space="preserve">2946679	</t>
  </si>
  <si>
    <t xml:space="preserve">999222186644942	</t>
  </si>
  <si>
    <t>[巴塞罗那]巴萨罗那雅典娜公寓酒店(Aparthotel Atenea Barcelona)(55402802)</t>
  </si>
  <si>
    <t>高级大床房&lt;2人入住&gt;&lt;不退款&gt;</t>
  </si>
  <si>
    <t>LIU/YANG,WEI/XIAOHANG</t>
  </si>
  <si>
    <t xml:space="preserve">2946826	</t>
  </si>
  <si>
    <t xml:space="preserve">999222194600692	</t>
  </si>
  <si>
    <t>[普吉岛]普吉岛西瑞湾威斯汀水疗度假酒店(政府卫生认证)(The Westin Siray Bay Resort &amp; Spa, Phuket(SHA Extra Plus))(55270327)</t>
  </si>
  <si>
    <t>高级特大床房&lt;2人入住&gt;&lt;不退款&gt;&lt;早餐&gt;</t>
  </si>
  <si>
    <t>WU/FENGKUI,WU/XINYUAN</t>
  </si>
  <si>
    <t xml:space="preserve">2948213	</t>
  </si>
  <si>
    <t xml:space="preserve"> 99431881	</t>
  </si>
  <si>
    <t xml:space="preserve">999222196269849	</t>
  </si>
  <si>
    <t>[曼谷]曼谷通罗UHG酒店(The Residence on Thonglor by UHG)(55465051)</t>
  </si>
  <si>
    <t>一室精致套房&lt;2人入住&gt;&lt;不退款&gt;</t>
  </si>
  <si>
    <t>ZHAO/WENTAO</t>
  </si>
  <si>
    <t xml:space="preserve">2948614	</t>
  </si>
  <si>
    <t xml:space="preserve">999222199449187	</t>
  </si>
  <si>
    <t>[普吉岛]普吉岛科莫雅姆度假村 (政府卫生认证)(COMO Point Yamu, Phuket (SHA Extra Plus))(55799264)</t>
  </si>
  <si>
    <t>海湾房&lt;2人入住&gt;&lt;不退款&gt;</t>
  </si>
  <si>
    <t>HU/FAN,ZHEN/YURU</t>
  </si>
  <si>
    <t xml:space="preserve">2948895	</t>
  </si>
  <si>
    <t xml:space="preserve">1280611	</t>
  </si>
  <si>
    <t xml:space="preserve">999222205670881	</t>
  </si>
  <si>
    <t>[威尼斯]梅斯特广场酒店(Hotel Plaza Mestre)(55439727)</t>
  </si>
  <si>
    <t>经典双人房&lt;2人入住&gt;&lt;不退款&gt;</t>
  </si>
  <si>
    <t>Boyle/Caitlin</t>
  </si>
  <si>
    <t xml:space="preserve">2950238	</t>
  </si>
  <si>
    <t xml:space="preserve">999222213301395	</t>
  </si>
  <si>
    <t>[柏林]柏林夏洛滕堡盖茨诺富姆酒店(Novum Hotel Gates Berlin Charlottenburg)(55653150)</t>
  </si>
  <si>
    <t>基础双人房&lt;2人入住&gt;&lt;不退款&gt;&lt;早餐&gt;</t>
  </si>
  <si>
    <t>Jeske/Carsten</t>
  </si>
  <si>
    <t xml:space="preserve">2951520	</t>
  </si>
  <si>
    <t xml:space="preserve">_1439786851	</t>
  </si>
  <si>
    <t xml:space="preserve">999222220565622	</t>
  </si>
  <si>
    <t>[迪拜]阿拉维生酒店(Aravi Hotel)(55451929)</t>
  </si>
  <si>
    <t>singh/gurvinder,singh/gurvinder</t>
  </si>
  <si>
    <t xml:space="preserve">2952534	</t>
  </si>
  <si>
    <t xml:space="preserve">7187594	</t>
  </si>
  <si>
    <t xml:space="preserve">999222226876254	</t>
  </si>
  <si>
    <t>[沙美岛]沙美岛萨凯海滩度假村 (政府卫生认证)(Sai Kaew Beach Resort (SHA Plus+))(90396004)</t>
  </si>
  <si>
    <t>Q豪华小屋&lt;2人入住&gt;&lt;不退款&gt;&lt;早餐&gt;</t>
  </si>
  <si>
    <t>PROMCHAT/WANLEE,putthachot/jakkaphan</t>
  </si>
  <si>
    <t xml:space="preserve">2953527	</t>
  </si>
  <si>
    <t xml:space="preserve">999222227034561	</t>
  </si>
  <si>
    <t>[吉隆坡]吉隆坡四季酒店(Four Seasons Hotel Kuala Lumpur)(55542782)</t>
  </si>
  <si>
    <t>泳池园景房&lt;2人入住&gt;&lt;不退款&gt;</t>
  </si>
  <si>
    <t>MAI/ZUER</t>
  </si>
  <si>
    <t xml:space="preserve">2953575	</t>
  </si>
  <si>
    <t xml:space="preserve">3179143	</t>
  </si>
  <si>
    <t xml:space="preserve">999222227048389	</t>
  </si>
  <si>
    <t>[巴厘岛]巴厘岛图班哈里斯酒店(HARRIS Hotel Kuta Tuban Bali)(70392122)</t>
  </si>
  <si>
    <t>哈里斯房&lt;2人入住&gt;&lt;不退款&gt;</t>
  </si>
  <si>
    <t>RENANDA/ALLARIC AVICENNA</t>
  </si>
  <si>
    <t xml:space="preserve">2953581	</t>
  </si>
  <si>
    <t xml:space="preserve">59490	</t>
  </si>
  <si>
    <t xml:space="preserve">999222228488849	</t>
  </si>
  <si>
    <t>[丹戎本雅]洪腾海滨酒店 (槟城对抗新冠肺炎认证)(Hompton by the Beach Penang (PenangFightCovid-19 Certified))(68031154)</t>
  </si>
  <si>
    <t>TEH/CHRISTINE</t>
  </si>
  <si>
    <t xml:space="preserve">2953957	</t>
  </si>
  <si>
    <t xml:space="preserve">10091116	</t>
  </si>
  <si>
    <t xml:space="preserve">999222231921124	</t>
  </si>
  <si>
    <t>[华盛顿]特区市区舒适酒店及会议中心(Comfort Inn Downtown DC/Convention Center)(91547147)</t>
  </si>
  <si>
    <t>大号床房&lt;2人入住&gt;&lt;不退款&gt;&lt;早餐&gt;</t>
  </si>
  <si>
    <t>El bkiri/Rachid</t>
  </si>
  <si>
    <t xml:space="preserve">2954834	</t>
  </si>
  <si>
    <t xml:space="preserve">999222239257782	</t>
  </si>
  <si>
    <t>[塞纳河畔伊夫里]巴黎奎爱艺瑞爱达格公寓式酒店(Aparthotel Adagio Access Paris Quai d'Ivry)(60467193)</t>
  </si>
  <si>
    <t>一室双人床房&lt;2人入住&gt;&lt;不退款&gt;</t>
  </si>
  <si>
    <t>Araujo/Monique,De Vasconcellos/Julia</t>
  </si>
  <si>
    <t xml:space="preserve">2955926	</t>
  </si>
  <si>
    <t xml:space="preserve">999222239290967	</t>
  </si>
  <si>
    <t>[森尼韦尔]森尼维耳格兰酒店(Grand Hotel Sunnyvale)(91812172)</t>
  </si>
  <si>
    <t>豪华客房, 1 张特大床&lt;2人入住&gt;&lt;不退款&gt;&lt;早餐&gt;</t>
  </si>
  <si>
    <t>LU/CHEN WEI</t>
  </si>
  <si>
    <t xml:space="preserve">2955940	</t>
  </si>
  <si>
    <t xml:space="preserve">-1440699144	</t>
  </si>
  <si>
    <t xml:space="preserve">999222240738411	</t>
  </si>
  <si>
    <t>[卡尔加里]机场北舒适套房酒店(Comfort Inn &amp; Suites Airport North)(55280364)</t>
  </si>
  <si>
    <t>特大床房&lt;1&gt;&lt;2人入住&gt;&lt;不退款&gt;&lt;早餐&gt;</t>
  </si>
  <si>
    <t>Gittings/Mac</t>
  </si>
  <si>
    <t xml:space="preserve">2956325	</t>
  </si>
  <si>
    <t xml:space="preserve">999222248763123	</t>
  </si>
  <si>
    <t>[巴塞罗那]巴塞罗那BCN城市酒店-格兰罗塞隆(BCN URBANESS HOTELS GRAN ROSELLON)(55862157)</t>
  </si>
  <si>
    <t>双人房&lt;2人入住&gt;&lt;不退款&gt;&lt;早餐&gt;</t>
  </si>
  <si>
    <t>Liu/Muyuan,Liuzhang/Huiting</t>
  </si>
  <si>
    <t xml:space="preserve">2957778	</t>
  </si>
  <si>
    <t xml:space="preserve">SH15027848	</t>
  </si>
  <si>
    <t xml:space="preserve">999222260542537	</t>
  </si>
  <si>
    <t>[普吉岛]现代生活酒店(Modern Living Hotel)(55299766)</t>
  </si>
  <si>
    <t>高级房&lt;2人入住&gt;&lt;不退款&gt;</t>
  </si>
  <si>
    <t>LIU/XIAOWEI</t>
  </si>
  <si>
    <t xml:space="preserve">2960485	</t>
  </si>
  <si>
    <t xml:space="preserve">-1441591749	</t>
  </si>
  <si>
    <t xml:space="preserve">999222268051577	</t>
  </si>
  <si>
    <t>[巴黎]阿斯托利亚布拉德福德酒店(Bradford Elysées - Astotel)(55598955)</t>
  </si>
  <si>
    <t>标准大床房&lt;2人入住&gt;&lt;不退款&gt;</t>
  </si>
  <si>
    <t>Delia/Noel</t>
  </si>
  <si>
    <t xml:space="preserve">2961684	</t>
  </si>
  <si>
    <t xml:space="preserve">1441821378	</t>
  </si>
  <si>
    <t xml:space="preserve">999222276725131	</t>
  </si>
  <si>
    <t>[吉隆坡]吉隆坡大华酒店，傲途格精选酒店(The Majestic Hotel Kuala Lumpur, Autograph Collection)(68025853)</t>
  </si>
  <si>
    <t>豪华双床房&lt;2人入住&gt;&lt;不退款&gt;&lt;早餐&gt;</t>
  </si>
  <si>
    <t>wang/qian,Shen/Gaoyi</t>
  </si>
  <si>
    <t xml:space="preserve">2963931	</t>
  </si>
  <si>
    <t xml:space="preserve">170304868	</t>
  </si>
  <si>
    <t xml:space="preserve">999222277810493	</t>
  </si>
  <si>
    <t>[雪邦]国际机场 KLIA-KLIA2途恩酒店(Tune Hotel KLIA-KLIA2)(60514018)</t>
  </si>
  <si>
    <t>标准双床房&lt;2人入住&gt;&lt;不退款&gt;&lt;早餐&gt;</t>
  </si>
  <si>
    <t>ZUL/NURUL FATIHAH</t>
  </si>
  <si>
    <t xml:space="preserve">2964220	</t>
  </si>
  <si>
    <t xml:space="preserve">170472517	</t>
  </si>
  <si>
    <t xml:space="preserve">999222279586959	</t>
  </si>
  <si>
    <t>[曼谷]纳拉酒店(Narra Hotel)(68545205)</t>
  </si>
  <si>
    <t>标准双人间&lt;2人入住&gt;&lt;不退款&gt;&lt;早餐&gt;</t>
  </si>
  <si>
    <t>LIANG/KANOKWAN</t>
  </si>
  <si>
    <t xml:space="preserve">2964650	</t>
  </si>
  <si>
    <t xml:space="preserve">999222280636115	</t>
  </si>
  <si>
    <t>[加德满都]巴伯马哈尔维拉斯精品酒店(Baber Mahal Vilas)(90384924)</t>
  </si>
  <si>
    <t>传统客房&lt;2人入住&gt;&lt;不退款&gt;&lt;早餐&gt;</t>
  </si>
  <si>
    <t>YU/XINYU</t>
  </si>
  <si>
    <t xml:space="preserve">2965226	</t>
  </si>
  <si>
    <t xml:space="preserve">1442689112	</t>
  </si>
  <si>
    <t xml:space="preserve">999222282657898	</t>
  </si>
  <si>
    <t>[北雅加达]雅加达东荟城智选假日酒店(Holiday Inn Express Jakarta Pluit Citygate, an IHG Hotel)(55426409)</t>
  </si>
  <si>
    <t>双床房&lt;2人入住&gt;&lt;不退款&gt;&lt;早餐&gt;</t>
  </si>
  <si>
    <t>YE/HAN,LIU/ZIYUE</t>
  </si>
  <si>
    <t xml:space="preserve">2965488	</t>
  </si>
  <si>
    <t xml:space="preserve">44408637	</t>
  </si>
  <si>
    <t xml:space="preserve">999222284290795	</t>
  </si>
  <si>
    <t>[巴拿马城]巴拿马城瑞广场酒店(Hotel Riu Plaza Panama)(55733524)</t>
  </si>
  <si>
    <t>Johnson/Jessica</t>
  </si>
  <si>
    <t xml:space="preserve">2965776	</t>
  </si>
  <si>
    <t xml:space="preserve">999222284402656	</t>
  </si>
  <si>
    <t>[曼谷]曼谷WIRELESS ROAD英迪格酒店(Hotel Indigo Bangkok Wireless Road)(55312071)</t>
  </si>
  <si>
    <t>标准房（双人床或双床）&lt;2人入住&gt;&lt;不退款&gt;</t>
  </si>
  <si>
    <t>HUI/YING,YIN/JUNCHAO</t>
  </si>
  <si>
    <t xml:space="preserve">2965811	</t>
  </si>
  <si>
    <t xml:space="preserve">43776723	</t>
  </si>
  <si>
    <t xml:space="preserve">999222288122939	</t>
  </si>
  <si>
    <t>[法兰克福]法兰克福梅斯智选假日酒店(Holiday Inn Express Frankfurt Messe, an IHG Hotel)(55402791)</t>
  </si>
  <si>
    <t>标准房&lt;2人入住&gt;&lt;早餐&gt;</t>
  </si>
  <si>
    <t>VIJ/VINEET KUMAR,VIJ/VINEET KUMAR</t>
  </si>
  <si>
    <t xml:space="preserve">2966592	</t>
  </si>
  <si>
    <t xml:space="preserve">47726436	</t>
  </si>
  <si>
    <t xml:space="preserve">999222290567560	</t>
  </si>
  <si>
    <t>[赫尔辛基]克劳斯K酒店(Hotel Klaus K)(60467348)</t>
  </si>
  <si>
    <t>激情双人房&lt;2人入住&gt;&lt;不退款&gt;&lt;早餐&gt;</t>
  </si>
  <si>
    <t>Helske/Mai</t>
  </si>
  <si>
    <t xml:space="preserve">2967225	</t>
  </si>
  <si>
    <t xml:space="preserve">10793SE107539	</t>
  </si>
  <si>
    <t xml:space="preserve">999222295967032	</t>
  </si>
  <si>
    <t>[迪沙鲁]迪沙鲁海岸硬石酒店(Hard Rock Hotel Desaru Coast)(68031178)</t>
  </si>
  <si>
    <t>高级双人床房&lt;2人入住&gt;&lt;不退款&gt;&lt;早餐&gt;</t>
  </si>
  <si>
    <t>GOH/SOK BEE</t>
  </si>
  <si>
    <t xml:space="preserve">2968259	</t>
  </si>
  <si>
    <t xml:space="preserve">HTL-WBD-368314765	</t>
  </si>
  <si>
    <t xml:space="preserve">999222310523605	</t>
  </si>
  <si>
    <t>[新加坡]新加坡81酒店－兰花(Hotel 81 Orchid Singapore)(55851895)</t>
  </si>
  <si>
    <t>高级大号床房&lt;2人入住&gt;&lt;不退款&gt;</t>
  </si>
  <si>
    <t>FATIN/SYAFIYATUL</t>
  </si>
  <si>
    <t xml:space="preserve">2970862	</t>
  </si>
  <si>
    <t xml:space="preserve">999222312597600	</t>
  </si>
  <si>
    <t>[伯灵格姆]贝伊兰丁酒店(Bay Landing Hotel)(55861921)</t>
  </si>
  <si>
    <t>两张双人床房&lt;2人入住&gt;&lt;不退款&gt;</t>
  </si>
  <si>
    <t>Judd/Nick</t>
  </si>
  <si>
    <t xml:space="preserve">2971454	</t>
  </si>
  <si>
    <t xml:space="preserve">999222313260084	</t>
  </si>
  <si>
    <t>[帕赛市]贝尔蒙特马尼拉酒店(Belmont Hotel Manila)(55321134)</t>
  </si>
  <si>
    <t>Tiu/Donna Veviene</t>
  </si>
  <si>
    <t xml:space="preserve">2971665	</t>
  </si>
  <si>
    <t xml:space="preserve">191435	</t>
  </si>
  <si>
    <t xml:space="preserve">999222317992550	</t>
  </si>
  <si>
    <t>[吉隆坡]辉盛凯贝丽(Capri by Fraser Bukit Bintang)(89938245)</t>
  </si>
  <si>
    <t>行政双床一室房&lt;2人入住&gt;&lt;不退款&gt;&lt;早餐&gt;</t>
  </si>
  <si>
    <t>LI/QIANG,HUANG/JIE,Li/Qiang</t>
  </si>
  <si>
    <t xml:space="preserve">2972564	</t>
  </si>
  <si>
    <t>81135282-1</t>
  </si>
  <si>
    <t xml:space="preserve">37667942-1	</t>
  </si>
  <si>
    <t xml:space="preserve">999222320813341	</t>
  </si>
  <si>
    <t>[巴厘岛]武吉金巴兰麦克斯万酒店(MaxOneHotels at Bukit Jimbaran)(55626370)</t>
  </si>
  <si>
    <t>欢乐房&lt;2人入住&gt;&lt;不退款&gt;</t>
  </si>
  <si>
    <t>SIDOROVA/EKATERINA</t>
  </si>
  <si>
    <t xml:space="preserve">2972927	</t>
  </si>
  <si>
    <t xml:space="preserve">999222320974957	</t>
  </si>
  <si>
    <t>[贝伊奥卢]伊斯坦布尔因佩拉酒店(Innpera Hotel Istanbul)(55478356)</t>
  </si>
  <si>
    <t>Ozturk/Orhan</t>
  </si>
  <si>
    <t xml:space="preserve">2972949	</t>
  </si>
  <si>
    <t xml:space="preserve">acknowledge	</t>
  </si>
  <si>
    <t xml:space="preserve">999222322508102	</t>
  </si>
  <si>
    <t>[阿布扎比]阿布扎比艾美酒店(Le Meridien Abu Dhabi)(60467287)</t>
  </si>
  <si>
    <t>豪华客房, 1 张特大床, 城市景观&lt;2人入住&gt;&lt;不退款&gt;&lt;早餐&gt;</t>
  </si>
  <si>
    <t>KHALMUHAMEDOVA/NARGIZA,YAKUBOVA/MUKHABAT</t>
  </si>
  <si>
    <t xml:space="preserve">82467060	</t>
  </si>
  <si>
    <t xml:space="preserve">999222322640152	</t>
  </si>
  <si>
    <t>[科伦坡]科伦坡曼德瑞拉酒店(Mandarina Colombo)(90381862)</t>
  </si>
  <si>
    <t>豪华双床房&lt;2人入住&gt;&lt;不退款&gt;</t>
  </si>
  <si>
    <t>WAN/YABO</t>
  </si>
  <si>
    <t xml:space="preserve">2973404	</t>
  </si>
  <si>
    <t xml:space="preserve">7232973	</t>
  </si>
  <si>
    <t xml:space="preserve">999222322854889	</t>
  </si>
  <si>
    <t>[柏林]雷迪森柏林亚历山大广场酒店(Park Inn by Radisson Berlin Alexanderplatz)(68545335)</t>
  </si>
  <si>
    <t>标准房&lt;2人入住&gt;&lt;不退款&gt;&lt;早餐&gt;</t>
  </si>
  <si>
    <t>LI/XINRUI</t>
  </si>
  <si>
    <t xml:space="preserve">2973524	</t>
  </si>
  <si>
    <t xml:space="preserve">999222322887715	</t>
  </si>
  <si>
    <t>[威斯敏斯特城]伦敦海德公园精品酒店(Hyde Park Boutique Hotel)(55478497)</t>
  </si>
  <si>
    <t>大床房&lt;2人入住&gt;&lt;不退款&gt;</t>
  </si>
  <si>
    <t>Salecha/Ananya</t>
  </si>
  <si>
    <t xml:space="preserve">2973556	</t>
  </si>
  <si>
    <t xml:space="preserve">-1444685825	</t>
  </si>
  <si>
    <t xml:space="preserve">999222323531644	</t>
  </si>
  <si>
    <t>[爱妮岛]爱妮岛珊瑚礁度假村(El Nido Reef Strand Resort)(95386416)</t>
  </si>
  <si>
    <t>豪华客房&lt;2人入住&gt;&lt;不退款&gt;&lt;早餐&gt;</t>
  </si>
  <si>
    <t>HEBERT/BRIAN GRAY</t>
  </si>
  <si>
    <t xml:space="preserve">2973749	</t>
  </si>
  <si>
    <t xml:space="preserve">999222326627044	</t>
  </si>
  <si>
    <t>[埃尔帕索]埃尔帕索市中心英迪格酒店(Hotel Indigo El Paso Downtown, an IHG Hotel)(70392327)</t>
  </si>
  <si>
    <t>标准房, 1 张特大床房&lt;2人入住&gt;&lt;不退款&gt;</t>
  </si>
  <si>
    <t>HALL/LATARA D</t>
  </si>
  <si>
    <t xml:space="preserve">2973939	</t>
  </si>
  <si>
    <t xml:space="preserve">42650478	</t>
  </si>
  <si>
    <t xml:space="preserve">999222328135036	</t>
  </si>
  <si>
    <t>TOMAGAN/JOYCE</t>
  </si>
  <si>
    <t xml:space="preserve">2974175	</t>
  </si>
  <si>
    <t xml:space="preserve">9146494901171	</t>
  </si>
  <si>
    <t xml:space="preserve">999222331264820	</t>
  </si>
  <si>
    <t>[曼谷]曼谷京华大酒店 (政府卫生认证)(Hotel Royal Bangkok@Chinatown)(55932568)</t>
  </si>
  <si>
    <t>高级房（无窗）&lt;2人入住&gt;&lt;不退款&gt;</t>
  </si>
  <si>
    <t>PHILAHA/JENKHWAN</t>
  </si>
  <si>
    <t xml:space="preserve">2974793	</t>
  </si>
  <si>
    <t xml:space="preserve">331752	</t>
  </si>
  <si>
    <t xml:space="preserve">999222335584972	</t>
  </si>
  <si>
    <t>Du/Jing</t>
  </si>
  <si>
    <t xml:space="preserve">2975264	</t>
  </si>
  <si>
    <t xml:space="preserve">999222338308268	</t>
  </si>
  <si>
    <t>[曼谷]沙那抛站维博贝斯特韦斯特酒店(Vib Best Western Sanam Pao)(55956457)</t>
  </si>
  <si>
    <t>高级特大床房&lt;2人入住&gt;&lt;不退款&gt;</t>
  </si>
  <si>
    <t>TAO/ZEXIN</t>
  </si>
  <si>
    <t xml:space="preserve">2975705	</t>
  </si>
  <si>
    <t xml:space="preserve">1071659689	</t>
  </si>
  <si>
    <t xml:space="preserve">999222338760985	</t>
  </si>
  <si>
    <t>SY BANG/MARY CATHERINE</t>
  </si>
  <si>
    <t xml:space="preserve">2975846	</t>
  </si>
  <si>
    <t xml:space="preserve">192077	</t>
  </si>
  <si>
    <t xml:space="preserve">22339525068	</t>
  </si>
  <si>
    <t>[吉隆坡]吉隆坡努酒店@ 吉隆坡中央车站(Nu Hotel @ KL Sentral Kuala Lumpur)(55895696)</t>
  </si>
  <si>
    <t>NA/ZULHAIRI</t>
  </si>
  <si>
    <t xml:space="preserve">2976099	</t>
  </si>
  <si>
    <t xml:space="preserve">7240344	</t>
  </si>
  <si>
    <t xml:space="preserve">999222340953338	</t>
  </si>
  <si>
    <t>[中雅加达]丹那阿邦至爱酒店 - 赛德恩格(Favehotel Tanah Abang - Cideng)(55611732)</t>
  </si>
  <si>
    <t>致爱房&lt;2人入住&gt;&lt;不退款&gt;&lt;早餐&gt;</t>
  </si>
  <si>
    <t>Azam/Rahbar</t>
  </si>
  <si>
    <t xml:space="preserve">2976215	</t>
  </si>
  <si>
    <t xml:space="preserve">999222341539431	</t>
  </si>
  <si>
    <t xml:space="preserve">2976273	</t>
  </si>
  <si>
    <t xml:space="preserve">22341845375	</t>
  </si>
  <si>
    <t>[望加锡]马卡萨美利亚酒店(Melia Makassar)(70165287)</t>
  </si>
  <si>
    <t>豪华房&lt;2人入住&gt;&lt;不退款&gt;&lt;早餐&gt;</t>
  </si>
  <si>
    <t>TRILAKSONO/MOCH AKBAR</t>
  </si>
  <si>
    <t xml:space="preserve">999222342727598	</t>
  </si>
  <si>
    <t>[拉斯维加斯]拉斯维加斯速8酒店(Super 8 by Wyndham Las Vegas North Strip/Fremont St. Area)(55367690)</t>
  </si>
  <si>
    <t>大号床房&lt;2人入住&gt;&lt;不退款&gt;</t>
  </si>
  <si>
    <t>KIM/PHILEMON,LEE/SAMUEL</t>
  </si>
  <si>
    <t xml:space="preserve">2976453	</t>
  </si>
  <si>
    <t xml:space="preserve">999222343062416	</t>
  </si>
  <si>
    <t>[曼谷]曼谷拉玛九萨默赛特酒店(Somerset Rama 9 Bangkok)(94361514)</t>
  </si>
  <si>
    <t>Zhang/Hao</t>
  </si>
  <si>
    <t xml:space="preserve">2976504	</t>
  </si>
  <si>
    <t xml:space="preserve">999222343179917	</t>
  </si>
  <si>
    <t>[马卡蒂]无限塔楼套房酒店(Infinity Tower Suites)(55756971)</t>
  </si>
  <si>
    <t>三卧套房&lt;2人入住&gt;&lt;不退款&gt;&lt;早餐&gt;</t>
  </si>
  <si>
    <t>ZOLETA/MELANIE,ZOLETA/MADONNA</t>
  </si>
  <si>
    <t xml:space="preserve">2976524	</t>
  </si>
  <si>
    <t xml:space="preserve">999222344054257	</t>
  </si>
  <si>
    <t>[曼谷]曼谷香格里拉大酒店 (政府卫生认证)(Shangri-La Bangkok)(55944616)</t>
  </si>
  <si>
    <t>香格里拉楼河景行政套房&lt;2人入住&gt;&lt;不退款&gt;</t>
  </si>
  <si>
    <t>ZHANG/SUPING,Gu/Hanyang</t>
  </si>
  <si>
    <t xml:space="preserve">2976654	</t>
  </si>
  <si>
    <t xml:space="preserve">999222344070689	</t>
  </si>
  <si>
    <t>[曼谷]曼谷素坤逸11号巷美居酒店(Mercure Bangkok Sukhumvit 11)(55478167)</t>
  </si>
  <si>
    <t>SCHOENHERR/BERT</t>
  </si>
  <si>
    <t xml:space="preserve">2976657	</t>
  </si>
  <si>
    <t xml:space="preserve">619951	</t>
  </si>
  <si>
    <t xml:space="preserve">999222345445532	</t>
  </si>
  <si>
    <t>CAI/QING,HUANG/YIN</t>
  </si>
  <si>
    <t xml:space="preserve">2977032	</t>
  </si>
  <si>
    <t xml:space="preserve">22348354305	</t>
  </si>
  <si>
    <t>[首尔]新首尔酒店(New Seoul Hotel)(78128939)</t>
  </si>
  <si>
    <t>YANG/JAESOOK</t>
  </si>
  <si>
    <t xml:space="preserve">2977372	</t>
  </si>
  <si>
    <t xml:space="preserve">23109937	</t>
  </si>
  <si>
    <t xml:space="preserve">22349072452	</t>
  </si>
  <si>
    <t>[神户]神户蒙特埃马纳酒店・艾美丽(Hotel Monte Hermana Kobe Amalie)(55733605)</t>
  </si>
  <si>
    <t>中型双床房&lt;2人入住&gt;&lt;不退款&gt;</t>
  </si>
  <si>
    <t>Tian/Jiayi,Tian/Jiaen</t>
  </si>
  <si>
    <t xml:space="preserve">2977474	</t>
  </si>
  <si>
    <t xml:space="preserve">20230125582452583	</t>
  </si>
  <si>
    <t xml:space="preserve">22349072449	</t>
  </si>
  <si>
    <t>中型大床房&lt;2人入住&gt;&lt;不退款&gt;</t>
  </si>
  <si>
    <t>Tian/Xuesong,Ma/Zheng</t>
  </si>
  <si>
    <t xml:space="preserve">20230125582452582	</t>
  </si>
  <si>
    <t xml:space="preserve">999222351153332	</t>
  </si>
  <si>
    <t>[加央]斯巴加马来西亚央酒店(Hotel Seri Malaysia Kangar)(78200927)</t>
  </si>
  <si>
    <t>NUR MADEHAH/MADIE</t>
  </si>
  <si>
    <t xml:space="preserve">acknowledged	</t>
  </si>
  <si>
    <t xml:space="preserve">999222351536758	</t>
  </si>
  <si>
    <t>[西雅图]西雅图汤普森酒店(Thompson Seattle)(55720234)</t>
  </si>
  <si>
    <t>特大床房&lt;2人入住&gt;&lt;不退款&gt;</t>
  </si>
  <si>
    <t>CHEN/CHENG</t>
  </si>
  <si>
    <t xml:space="preserve">2977892	</t>
  </si>
  <si>
    <t xml:space="preserve">999222351811363	</t>
  </si>
  <si>
    <t>[第比利斯]伊维利亚丽笙酒店(Radisson Blu Iveria Hotel)(55861890)</t>
  </si>
  <si>
    <t>双人床房&lt;2人入住&gt;&lt;不退款&gt;&lt;早餐&gt;</t>
  </si>
  <si>
    <t>ABDUL SAMAD/ANISH KUMAR</t>
  </si>
  <si>
    <t xml:space="preserve">2977971	</t>
  </si>
  <si>
    <t xml:space="preserve">999222351948792	</t>
  </si>
  <si>
    <t>arabi/Dani</t>
  </si>
  <si>
    <t xml:space="preserve">2978005	</t>
  </si>
  <si>
    <t xml:space="preserve">999222354680827	</t>
  </si>
  <si>
    <t>[柏林]柏林多林特库尔菲斯滕达姆酒店(Dorint Kurfürstendamm Berlin)(55414369)</t>
  </si>
  <si>
    <t>Angelino Pereira/Ana Bela</t>
  </si>
  <si>
    <t xml:space="preserve">2978489	</t>
  </si>
  <si>
    <t xml:space="preserve">-1445900755	</t>
  </si>
  <si>
    <t xml:space="preserve">999222354747002	</t>
  </si>
  <si>
    <t>[中雅加达]雅加达瓦希德哈西姆智选假日酒店(Holiday Inn Express Jakarta Wahid Hasyim, an IHG Hotel)(55639809)</t>
  </si>
  <si>
    <t>OKTORA/ANDRE PUJA</t>
  </si>
  <si>
    <t xml:space="preserve">2978498	</t>
  </si>
  <si>
    <t xml:space="preserve">45484090	</t>
  </si>
  <si>
    <t xml:space="preserve">999222355136895	</t>
  </si>
  <si>
    <t>[格雷梅]卡帕多西亚大酒店(Grand Cappadocia Hotel)(90389934)</t>
  </si>
  <si>
    <t>ABUDUREHEMAN/ABUDUKEYIMU</t>
  </si>
  <si>
    <t xml:space="preserve">2978543	</t>
  </si>
  <si>
    <t xml:space="preserve">4209037	</t>
  </si>
  <si>
    <t xml:space="preserve">999222355500061	</t>
  </si>
  <si>
    <t>[伯克利]伯克利分校品质酒店(Quality Inn University Berkeley)(92028511)</t>
  </si>
  <si>
    <t>特大床房&lt;2人入住&gt;&lt;不退款&gt;&lt;早餐&gt;</t>
  </si>
  <si>
    <t>YOO/GIL SANG</t>
  </si>
  <si>
    <t xml:space="preserve">2978582	</t>
  </si>
  <si>
    <t xml:space="preserve">999222356919028	</t>
  </si>
  <si>
    <t>[曼谷]茉莉花豪华公寓(Jasmine Grande Residence)(55478396)</t>
  </si>
  <si>
    <t>PRATUANGVIJITKUL/WATTHANAPHONG</t>
  </si>
  <si>
    <t xml:space="preserve">2978778	</t>
  </si>
  <si>
    <t xml:space="preserve">999222358304191	</t>
  </si>
  <si>
    <t>[威斯敏斯特城]伦敦帕丁顿希尔顿酒店(Hilton London Paddington)(68545389)</t>
  </si>
  <si>
    <t>希尔顿豪华双人房&lt;2人入住&gt;&lt;不退款&gt;</t>
  </si>
  <si>
    <t>Xu/Haojie</t>
  </si>
  <si>
    <t xml:space="preserve">2978977	</t>
  </si>
  <si>
    <t xml:space="preserve">999222359710007	</t>
  </si>
  <si>
    <t>[赫尔辛基]哈卡尼米斯堪迪克酒店(Scandic Hakaniemi)(60480654)</t>
  </si>
  <si>
    <t>Joenkkaeri/Maarit Hannele</t>
  </si>
  <si>
    <t xml:space="preserve">2979228	</t>
  </si>
  <si>
    <t xml:space="preserve">999222359856447	</t>
  </si>
  <si>
    <t>[清迈]清迈泰阿卡拉-兰纳精品酒店(Thai Akara – Lanna Boutique Hotel)(55304403)</t>
  </si>
  <si>
    <t>豪华客房&lt;2人入住&gt;&lt;不退款&gt;</t>
  </si>
  <si>
    <t>Tang/Cai yu</t>
  </si>
  <si>
    <t xml:space="preserve">2979267	</t>
  </si>
  <si>
    <t xml:space="preserve">999222363774311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</si>
  <si>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</si>
  <si>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</si>
  <si>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LIM/LAY MERN</t>
  </si>
  <si>
    <t xml:space="preserve">2979800	</t>
  </si>
  <si>
    <t xml:space="preserve">999222363892150	</t>
  </si>
  <si>
    <t>[曼谷]曼谷素凯泰酒店(The Sukhothai Bangkok)(55402635)</t>
  </si>
  <si>
    <t>RUAN/MENG,Liu/Lei</t>
  </si>
  <si>
    <t xml:space="preserve">2979819	</t>
  </si>
  <si>
    <t xml:space="preserve">10478686	</t>
  </si>
  <si>
    <t xml:space="preserve">999222363945064	</t>
  </si>
  <si>
    <t>[新加坡]新加坡G酒店 (政府卫生认证)(Hotel G Singapore (SG Clean))(55851918)</t>
  </si>
  <si>
    <t>美好特大床房&lt;2人入住&gt;&lt;不退款&gt;</t>
  </si>
  <si>
    <t>HE/PEISI,CHEN/KEJIA</t>
  </si>
  <si>
    <t xml:space="preserve">2979829	</t>
  </si>
  <si>
    <t xml:space="preserve">999222364482093	</t>
  </si>
  <si>
    <t>[卡昂]塞祖尔阿菲尔卡昂克洛斯宝姆阿酒店(Séjours &amp; Affaires Caen le Clos Beaumois)(55281070)</t>
  </si>
  <si>
    <t>一室房&lt;2人入住&gt;&lt;不退款&gt;</t>
  </si>
  <si>
    <t>MAUVIEUX/Juliette</t>
  </si>
  <si>
    <t xml:space="preserve">2979904	</t>
  </si>
  <si>
    <t xml:space="preserve">67502898	</t>
  </si>
  <si>
    <t xml:space="preserve">999222364842115	</t>
  </si>
  <si>
    <t>[Racha Thewa]阿玛拉素万那普酒店(Amaranth Suvarnabhumi Hotel)(55841750)</t>
  </si>
  <si>
    <t>WU/MINGANG</t>
  </si>
  <si>
    <t xml:space="preserve">2979950	</t>
  </si>
  <si>
    <t xml:space="preserve">63430	</t>
  </si>
  <si>
    <t xml:space="preserve">999222367120703	</t>
  </si>
  <si>
    <t>[南雅加达]雅加达西玛图旁公寓(Ra Premier Simatupang)(69451918)</t>
  </si>
  <si>
    <t>Muslim/Faisal Shidiek</t>
  </si>
  <si>
    <t xml:space="preserve">2980292	</t>
  </si>
  <si>
    <t xml:space="preserve">999222367129625	</t>
  </si>
  <si>
    <t>[韦纳奇]假日小屋旅馆(Holiday Lodge)(95138661)</t>
  </si>
  <si>
    <t>客房1张特大床&lt;2人入住&gt;&lt;不退款&gt;</t>
  </si>
  <si>
    <t>Foster/Johnny</t>
  </si>
  <si>
    <t xml:space="preserve">2980298	</t>
  </si>
  <si>
    <t xml:space="preserve">194028	</t>
  </si>
  <si>
    <t xml:space="preserve">999222367165225	</t>
  </si>
  <si>
    <t>[曼谷]曼谷廊曼机场阿玛瑞酒店(Amari Don Muang Airport Bangkok)(55280787)</t>
  </si>
  <si>
    <t>SAPYEN/WITTAYA</t>
  </si>
  <si>
    <t xml:space="preserve">2980307	</t>
  </si>
  <si>
    <t xml:space="preserve">#7115287	</t>
  </si>
  <si>
    <t xml:space="preserve">999222367370224	</t>
  </si>
  <si>
    <t>[曼谷]曼谷拉差达瑞士酒店 (政府卫生认证)(Swissotel Bangkok Ratchada (SHA Extra Plus))(54503361)</t>
  </si>
  <si>
    <t>瑞士优选房&lt;2人入住&gt;&lt;不退款&gt;</t>
  </si>
  <si>
    <t>PONGSA/PASIT</t>
  </si>
  <si>
    <t xml:space="preserve">2980358	</t>
  </si>
  <si>
    <t xml:space="preserve">2098978	</t>
  </si>
  <si>
    <t xml:space="preserve">999222367382425	</t>
  </si>
  <si>
    <t>[伦敦城]蓝兰花塔套房酒店(Tower Suites by Blue Orchid)(77364383)</t>
  </si>
  <si>
    <t>高级一室公寓&lt;2人入住&gt;&lt;不退款&gt;</t>
  </si>
  <si>
    <t>ZHOU/NINI</t>
  </si>
  <si>
    <t xml:space="preserve">2980359	</t>
  </si>
  <si>
    <t xml:space="preserve">999222367890656	</t>
  </si>
  <si>
    <t>[格林斯伯勒]格林斯伯勒温德姆花园酒店(Wyndham Garden Greensboro)(70793888)</t>
  </si>
  <si>
    <t>客房, 1 张特大床房&lt;2人入住&gt;&lt;不退款&gt;&lt;早餐&gt;</t>
  </si>
  <si>
    <t>Cannon/Jerry</t>
  </si>
  <si>
    <t xml:space="preserve">2980500	</t>
  </si>
  <si>
    <t xml:space="preserve">999222368174526	</t>
  </si>
  <si>
    <t>LEE/CHEE HOOI</t>
  </si>
  <si>
    <t xml:space="preserve">2980589	</t>
  </si>
  <si>
    <t>#7115290</t>
  </si>
  <si>
    <t xml:space="preserve"> 7115291 \ 7115292	</t>
  </si>
  <si>
    <t xml:space="preserve">999222368483848	</t>
  </si>
  <si>
    <t>[丹戎本雅]槟城火烈鸟海滩酒店(Flamingo Hotel by The Beach, Penang)(55439295)</t>
  </si>
  <si>
    <t>山景豪华特大床房&lt;2人入住&gt;&lt;不退款&gt;</t>
  </si>
  <si>
    <t>SHEREEN/REEN</t>
  </si>
  <si>
    <t xml:space="preserve">2980664	</t>
  </si>
  <si>
    <t xml:space="preserve">HBD-121997-320-2324847	</t>
  </si>
  <si>
    <t xml:space="preserve">999222368542028	</t>
  </si>
  <si>
    <t>[吉隆坡]吉隆坡全西特酒店(Hotel Transit Kuala Lumpur)(55694773)</t>
  </si>
  <si>
    <t>高级双床房&lt;2人入住&gt;&lt;不退款&gt;</t>
  </si>
  <si>
    <t>CHANG/DONGEUN</t>
  </si>
  <si>
    <t xml:space="preserve">2980676	</t>
  </si>
  <si>
    <t xml:space="preserve">1071725823	</t>
  </si>
  <si>
    <t xml:space="preserve">999222368730512	</t>
  </si>
  <si>
    <t>[伊普斯维奇]伊普斯威治便捷酒店(EasyHotel Ipswich)(94360190)</t>
  </si>
  <si>
    <t>基础双人房（无窗）&lt;2人入住&gt;&lt;不退款&gt;</t>
  </si>
  <si>
    <t>JOHNSON/WILL</t>
  </si>
  <si>
    <t xml:space="preserve">2980738	</t>
  </si>
  <si>
    <t xml:space="preserve">-1446295777	</t>
  </si>
  <si>
    <t xml:space="preserve">999222370910170	</t>
  </si>
  <si>
    <t>[阿尔默洛]比瓦林之家(Huis Van Bewaring)(55560288)</t>
  </si>
  <si>
    <t>标准双人间&lt;2人入住&gt;&lt;不退款&gt;</t>
  </si>
  <si>
    <t>Linden/Fjord,Linden/Jesse</t>
  </si>
  <si>
    <t xml:space="preserve">2980835	</t>
  </si>
  <si>
    <t xml:space="preserve">41677089	</t>
  </si>
  <si>
    <t xml:space="preserve">999222371357726	</t>
  </si>
  <si>
    <t>CHIU/TIN HO</t>
  </si>
  <si>
    <t xml:space="preserve">2980888	</t>
  </si>
  <si>
    <t xml:space="preserve">2098977	</t>
  </si>
  <si>
    <t xml:space="preserve">999222371824932	</t>
  </si>
  <si>
    <t>[佛罗伦萨]全景酒店(Hotel Panorama)(55414193)</t>
  </si>
  <si>
    <t>标准双人房/双床房&lt;2人入住&gt;&lt;不退款&gt;</t>
  </si>
  <si>
    <t>YANG/QIRUI</t>
  </si>
  <si>
    <t xml:space="preserve">2981033	</t>
  </si>
  <si>
    <t xml:space="preserve">1446483683	</t>
  </si>
  <si>
    <t xml:space="preserve">999222372716574	</t>
  </si>
  <si>
    <t>[Benda]雅加达机场西达勒酒店(Starlet Hotel Jakarta Airport)(94358731)</t>
  </si>
  <si>
    <t>SUHADA/ISZHAR</t>
  </si>
  <si>
    <t xml:space="preserve">2981222	</t>
  </si>
  <si>
    <t xml:space="preserve">999222372765717	</t>
  </si>
  <si>
    <t>[埃克塞特]埃克塞特鲁日蒙美居酒店(Mercure Exeter Rougemont Hotel)(69451960)</t>
  </si>
  <si>
    <t>标准双人床房&lt;2人入住&gt;&lt;不退款&gt;</t>
  </si>
  <si>
    <t>Greaves/Marina</t>
  </si>
  <si>
    <t xml:space="preserve">2981237	</t>
  </si>
  <si>
    <t xml:space="preserve">999222372823591	</t>
  </si>
  <si>
    <t>[巴厘岛]阿斯顿登巴萨酒店及会议中心(ASTON Denpasar Hotel &amp; Convention Center)(55367715)</t>
  </si>
  <si>
    <t>NOVI/LIA</t>
  </si>
  <si>
    <t xml:space="preserve">2981250	</t>
  </si>
  <si>
    <t xml:space="preserve">159916	</t>
  </si>
  <si>
    <t xml:space="preserve">999222372851959	</t>
  </si>
  <si>
    <t>ZHANG/YOUNI,KAI/KANG</t>
  </si>
  <si>
    <t xml:space="preserve">2981255	</t>
  </si>
  <si>
    <t xml:space="preserve">999222373153051	</t>
  </si>
  <si>
    <t>[罗阿诺克拉皮兹]罗阿诺克近加斯顿湖凯艺酒店(Quality Inn Roanoke near Lake Gaston)(95389081)</t>
  </si>
  <si>
    <t>标准间2双人床&lt;2人入住&gt;&lt;不退款&gt;&lt;早餐&gt;</t>
  </si>
  <si>
    <t>CHO/CHOUL RAE</t>
  </si>
  <si>
    <t xml:space="preserve">2981301	</t>
  </si>
  <si>
    <t xml:space="preserve">999222373486932	</t>
  </si>
  <si>
    <t>[昌原市]昌原大使美爵大酒店(Grand Mercure Ambassador Changwon)(70391983)</t>
  </si>
  <si>
    <t>豪华特大床房&lt;2人入住&gt;&lt;不退款&gt;</t>
  </si>
  <si>
    <t>Shin/Ye won</t>
  </si>
  <si>
    <t xml:space="preserve">2981370	</t>
  </si>
  <si>
    <t xml:space="preserve">999222373928298	</t>
  </si>
  <si>
    <t>[塔彭斯普林斯]南塔彭斯普林斯凯艺套房酒店(Quality Inn &amp; Suites Tarpon Springs South)(91809108)</t>
  </si>
  <si>
    <t>ATHANASIOU/HARRY</t>
  </si>
  <si>
    <t xml:space="preserve">2981461	</t>
  </si>
  <si>
    <t xml:space="preserve">999222374273427	</t>
  </si>
  <si>
    <t>[多伦多]多伦多伊顿中心万豪酒店(Marriott Downtown at CF Toronto Eaton Centre)(55402798)</t>
  </si>
  <si>
    <t>MCGREGOR/CAMERON</t>
  </si>
  <si>
    <t xml:space="preserve">2981518	</t>
  </si>
  <si>
    <t xml:space="preserve">999222374375222	</t>
  </si>
  <si>
    <t>[吉隆坡]吉隆坡双威太子酒店(Sunway Putra Hotel Kuala Lumpur)(55290388)</t>
  </si>
  <si>
    <t>ARSHAT/NAZRI</t>
  </si>
  <si>
    <t xml:space="preserve">2981540	</t>
  </si>
  <si>
    <t xml:space="preserve">839672892	</t>
  </si>
  <si>
    <t xml:space="preserve">999222374671584	</t>
  </si>
  <si>
    <t>[西雅加达]阿斯顿卡蒂卡格罗酒店会议中心(ASTON Kartika Grogol Hotel &amp; Conference Center)(92030300)</t>
  </si>
  <si>
    <t>优质一室双床房&lt;2人入住&gt;&lt;不退款&gt;</t>
  </si>
  <si>
    <t>WANG/QIUJIE</t>
  </si>
  <si>
    <t xml:space="preserve">2981631	</t>
  </si>
  <si>
    <t xml:space="preserve">101.23.CMD777LC.1	</t>
  </si>
  <si>
    <t xml:space="preserve">999222374688990	</t>
  </si>
  <si>
    <t>[威尼斯]卡帕酒店(Hotel Kappa)(90355009)</t>
  </si>
  <si>
    <t>经典双人或双床房&lt;2人入住&gt;&lt;不退款&gt;</t>
  </si>
  <si>
    <t>ALAKKAL ODATHIL PURAYIL/NOUSHAD</t>
  </si>
  <si>
    <t xml:space="preserve">999222374850633	</t>
  </si>
  <si>
    <t>[弗里霍尔德]阿美丽肯酒店(American Hotel)(92031861)</t>
  </si>
  <si>
    <t>标准间2双人床&lt;2人入住&gt;&lt;不退款&gt;</t>
  </si>
  <si>
    <t>Sullivan/David</t>
  </si>
  <si>
    <t xml:space="preserve">2981689	</t>
  </si>
  <si>
    <t xml:space="preserve">999222374885459	</t>
  </si>
  <si>
    <t>[金边]柬埔寨乡村俱乐部酒店(Cambodian Country Club)(55639427)</t>
  </si>
  <si>
    <t>标准房(双床)&lt;2人入住&gt;&lt;不退款&gt;&lt;早餐&gt;</t>
  </si>
  <si>
    <t>CHOI/JEOUNGBIN</t>
  </si>
  <si>
    <t xml:space="preserve">2981703	</t>
  </si>
  <si>
    <t xml:space="preserve">999222374913152	</t>
  </si>
  <si>
    <t>[巴厘岛]捷兰蒂克库塔尼奥酒店(Hotel Neo - Kuta, Jelantik)(55439286)</t>
  </si>
  <si>
    <t>OCHOADUARTE/LILIANA TERESA</t>
  </si>
  <si>
    <t xml:space="preserve">2981718	</t>
  </si>
  <si>
    <t xml:space="preserve">999222375084703	</t>
  </si>
  <si>
    <t>[Sam Rong Nua]托拉尼素坤逸107号特奥里酒店(Theorie Hotel Sukhumvit 107  by Tolani)(55733402)</t>
  </si>
  <si>
    <t>BOONCHUM/SMIRAH</t>
  </si>
  <si>
    <t xml:space="preserve">2981781	</t>
  </si>
  <si>
    <t xml:space="preserve">22375336171	</t>
  </si>
  <si>
    <t>[城南市]萨默塞特中心盆唐酒店(Somerset Central Bundang)(90402068)</t>
  </si>
  <si>
    <t>行政一室房&lt;2人入住&gt;&lt;不退款&gt;</t>
  </si>
  <si>
    <t>CHOI/BOKYUNG</t>
  </si>
  <si>
    <t xml:space="preserve">2981868	</t>
  </si>
  <si>
    <t xml:space="preserve">9999SE013545-14	</t>
  </si>
  <si>
    <t xml:space="preserve">999222375381641	</t>
  </si>
  <si>
    <t>[曼谷]蜂蜜 1 座酒店(Honey House1)(95388754)</t>
  </si>
  <si>
    <t>豪华间&lt;2人入住&gt;&lt;不退款&gt;</t>
  </si>
  <si>
    <t>Xian/Ada</t>
  </si>
  <si>
    <t xml:space="preserve">2981885	</t>
  </si>
  <si>
    <t xml:space="preserve">999222376102211	</t>
  </si>
  <si>
    <t>[墨尔本]墨尔本中央诺富特酒店(Novotel Melbourne Central)(55329460)</t>
  </si>
  <si>
    <t>标准特大床房&lt;2人入住&gt;&lt;不退款&gt;</t>
  </si>
  <si>
    <t>FENG/BOYUAN</t>
  </si>
  <si>
    <t xml:space="preserve">2982116	</t>
  </si>
  <si>
    <t xml:space="preserve">999222376289575	</t>
  </si>
  <si>
    <t>[伊斯坦布尔]苏丹阿合麦特普雷米斯特酒店(Premist Hotels Sultanahmet)(55768514)</t>
  </si>
  <si>
    <t>经济型双人房&lt;2人入住&gt;&lt;不退款&gt;</t>
  </si>
  <si>
    <t>KIM/JAEDEUK</t>
  </si>
  <si>
    <t xml:space="preserve">2982184	</t>
  </si>
  <si>
    <t xml:space="preserve">1446687910	</t>
  </si>
  <si>
    <t xml:space="preserve">999222376310241	</t>
  </si>
  <si>
    <t>[Kemiri Muka]马公达法福酒店(favehotel Margonda)(55779354)</t>
  </si>
  <si>
    <t>致爱房&lt;2人入住&gt;&lt;不退款&gt;</t>
  </si>
  <si>
    <t>SIAGIAN/DIVA</t>
  </si>
  <si>
    <t xml:space="preserve">2982189	</t>
  </si>
  <si>
    <t xml:space="preserve">999222376351363	</t>
  </si>
  <si>
    <t>[曼谷]曼谷卡里普索之家酒店(iCheck inn Residences Sukhumvit 20)(55861944)</t>
  </si>
  <si>
    <t>豪华套房&lt;2人入住&gt;&lt;不退款&gt;</t>
  </si>
  <si>
    <t>SUWANTAE/ATITTAYA</t>
  </si>
  <si>
    <t xml:space="preserve">2982206	</t>
  </si>
  <si>
    <t xml:space="preserve">999222379751186	</t>
  </si>
  <si>
    <t>[巴彦勒巴]槟城拉亚酒店(Raia Hotel Penang)(68545229)</t>
  </si>
  <si>
    <t>OOI/SHENG EN</t>
  </si>
  <si>
    <t xml:space="preserve">2982462	</t>
  </si>
  <si>
    <t xml:space="preserve">999222380197602	</t>
  </si>
  <si>
    <t>[坤甸]哥打巴鲁美罗酒店(Maestro Hotel Kota Baru)(94358674)</t>
  </si>
  <si>
    <t>PRATAMA/RIZKY</t>
  </si>
  <si>
    <t xml:space="preserve">2982542	</t>
  </si>
  <si>
    <t xml:space="preserve">999222380380357	</t>
  </si>
  <si>
    <t>[帕拉尼亚克]马尼拉机场路前行酒店(Go Hotels Manila Airport Road)(55439366)</t>
  </si>
  <si>
    <t>RAHMAN/KHAN</t>
  </si>
  <si>
    <t xml:space="preserve">2982573	</t>
  </si>
  <si>
    <t xml:space="preserve">1071750591	</t>
  </si>
  <si>
    <t xml:space="preserve">999222380792787	</t>
  </si>
  <si>
    <t>[东京]蒲田站前阿曼内克酒店(Hotel Amanek Kamata Ekimae)(90402357)</t>
  </si>
  <si>
    <t>标准双床房&lt;2人入住&gt;&lt;不退款&gt;</t>
  </si>
  <si>
    <t>KUO/CHENYUN</t>
  </si>
  <si>
    <t xml:space="preserve">2982643	</t>
  </si>
  <si>
    <t xml:space="preserve">20230127583348750	</t>
  </si>
  <si>
    <t xml:space="preserve">22380901359	</t>
  </si>
  <si>
    <t>[多哈]雷托尤酒店(Strato Hotel by Warwick)(89934906)</t>
  </si>
  <si>
    <t>一间卧室豪华双床房&lt;2人入住&gt;&lt;不退款&gt;</t>
  </si>
  <si>
    <t>BIN ALIAS/AZNAN</t>
  </si>
  <si>
    <t xml:space="preserve">2982669	</t>
  </si>
  <si>
    <t xml:space="preserve">82613410	</t>
  </si>
  <si>
    <t xml:space="preserve">999222381015838	</t>
  </si>
  <si>
    <t>[艾因]杰贝尔哈菲特美居大酒店(Mercure Grand Jebel Hafeet Al Ain Hotel)(55451951)</t>
  </si>
  <si>
    <t>豪华双人房&lt;2人入住&gt;&lt;不退款&gt;</t>
  </si>
  <si>
    <t>ELBANA/AMRO</t>
  </si>
  <si>
    <t xml:space="preserve">2982679	</t>
  </si>
  <si>
    <t xml:space="preserve">HTL-WBD-370455855	</t>
  </si>
  <si>
    <t xml:space="preserve">999222381500226	</t>
  </si>
  <si>
    <t>[泗水]泗水容库喜爱酒店(favehotel Rungkut Surabaya)(55653014)</t>
  </si>
  <si>
    <t>YUNIAR/CARDINA</t>
  </si>
  <si>
    <t xml:space="preserve">2982760	</t>
  </si>
  <si>
    <t xml:space="preserve">150359	</t>
  </si>
  <si>
    <t xml:space="preserve">999222381554439	</t>
  </si>
  <si>
    <t>[纳柯亚]巴淡岛城市酒店(Batam City Hotel)(91807615)</t>
  </si>
  <si>
    <t>尊贵行政房&lt;2人入住&gt;&lt;不退款&gt;</t>
  </si>
  <si>
    <t>YAP/LAI CHUAN</t>
  </si>
  <si>
    <t xml:space="preserve">2982768	</t>
  </si>
  <si>
    <t xml:space="preserve">999222382678784	</t>
  </si>
  <si>
    <t>[Teluk Tering]巴淡岛中心萨希德会议酒店(Sahid Batam Center Hotel and Convention)(55680344)</t>
  </si>
  <si>
    <t>豪华摩登客房&lt;2人入住&gt;&lt;不退款&gt;</t>
  </si>
  <si>
    <t>ZHENG/RONGFENG</t>
  </si>
  <si>
    <t xml:space="preserve">2982939	</t>
  </si>
  <si>
    <t xml:space="preserve">999222383291818	</t>
  </si>
  <si>
    <t>[南雅加达]珐维梅拉瓦酒店(favehotel Melawai)(55414060)</t>
  </si>
  <si>
    <t>RIYANTO/YOHANES JOKO</t>
  </si>
  <si>
    <t xml:space="preserve">2983123	</t>
  </si>
  <si>
    <t xml:space="preserve">RZ-1446805514	</t>
  </si>
  <si>
    <t xml:space="preserve">999222383316946	</t>
  </si>
  <si>
    <t>[巴斯]巴斯弗朗西斯酒店 - 美憬阁酒店(Francis Hotel Bath)(55884281)</t>
  </si>
  <si>
    <t>经典双床房&lt;2人入住&gt;&lt;不退款&gt;&lt;早餐&gt;</t>
  </si>
  <si>
    <t>LAI/KINGYIU</t>
  </si>
  <si>
    <t xml:space="preserve">37347SE017095	</t>
  </si>
  <si>
    <t xml:space="preserve">999222383479887	</t>
  </si>
  <si>
    <t>[挽粿]贝拉B酒店 （拉玛 7-邦可瑞）(Bella B Hotel)(94361019)</t>
  </si>
  <si>
    <t>舒适高级房&lt;2人入住&gt;&lt;不退款&gt;</t>
  </si>
  <si>
    <t>KIAWTHI/KWANG</t>
  </si>
  <si>
    <t xml:space="preserve">2983176	</t>
  </si>
  <si>
    <t xml:space="preserve">1446818543	</t>
  </si>
  <si>
    <t xml:space="preserve">22384245986	</t>
  </si>
  <si>
    <t>[波鸿]波琴阿克拉城市生活(acora Bochum Living the City)(55812459)</t>
  </si>
  <si>
    <t>双人床房&lt;2人入住&gt;&lt;不退款&gt;</t>
  </si>
  <si>
    <t>FARHAD/SAID</t>
  </si>
  <si>
    <t xml:space="preserve">2983345	</t>
  </si>
  <si>
    <t xml:space="preserve">_1446876317	</t>
  </si>
  <si>
    <t>退单</t>
  </si>
  <si>
    <t>，</t>
  </si>
  <si>
    <t>999222355500061此单多收8元待退回</t>
  </si>
  <si>
    <t>159861.7 HKD</t>
  </si>
  <si>
    <t>A230131145435481</t>
  </si>
  <si>
    <t>A230131145505481</t>
  </si>
  <si>
    <t>A230131145602925</t>
  </si>
  <si>
    <t>总计：159861.7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</si>
  <si>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</si>
  <si>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</si>
  <si>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</si>
  <si>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</si>
  <si>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</si>
  <si>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</si>
  <si>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</si>
  <si>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</si>
  <si>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</si>
  <si>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</si>
  <si>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</si>
  <si>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</si>
  <si>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</si>
  <si>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</si>
  <si>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</si>
  <si>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</si>
  <si>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</si>
  <si>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</si>
  <si>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</si>
  <si>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</si>
  <si>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2765678</t>
  </si>
  <si>
    <t>伊维立诺酒店</t>
  </si>
  <si>
    <t>Yermany Juan Ignacio</t>
  </si>
  <si>
    <t>2023-01-26</t>
  </si>
  <si>
    <t>2023-01-28</t>
  </si>
  <si>
    <t>退房日周结</t>
  </si>
  <si>
    <t>998.12</t>
  </si>
  <si>
    <t>1078.00</t>
  </si>
  <si>
    <t>0</t>
  </si>
  <si>
    <t>0.00</t>
  </si>
  <si>
    <t>携程汇智国际直连</t>
  </si>
  <si>
    <t>925</t>
  </si>
  <si>
    <t>2022-10-29 19:34:52</t>
  </si>
  <si>
    <t>否</t>
  </si>
  <si>
    <t>汇智国际旅游发展有限公司</t>
  </si>
  <si>
    <t>直连</t>
  </si>
  <si>
    <t>意大利</t>
  </si>
  <si>
    <t>2023-01-23</t>
  </si>
  <si>
    <t>2971454</t>
  </si>
  <si>
    <t>贝伊兰丁酒店</t>
  </si>
  <si>
    <t>Judd Nick</t>
  </si>
  <si>
    <t>2023-01-27</t>
  </si>
  <si>
    <t>714.78</t>
  </si>
  <si>
    <t>823.00</t>
  </si>
  <si>
    <t>2023-01-23 09:28:56</t>
  </si>
  <si>
    <t>美国</t>
  </si>
  <si>
    <t>2022-10-31</t>
  </si>
  <si>
    <t>2767552</t>
  </si>
  <si>
    <t>墨尔本全套房酒店</t>
  </si>
  <si>
    <t>Colombo Barbara Ann</t>
  </si>
  <si>
    <t>625.91</t>
  </si>
  <si>
    <t>676.00</t>
  </si>
  <si>
    <t>2022-10-31 04:32:24</t>
  </si>
  <si>
    <t>2022-11-12</t>
  </si>
  <si>
    <t>2793087</t>
  </si>
  <si>
    <t>法国黎伯特火车东站酒店</t>
  </si>
  <si>
    <t>Yim Wai Shun,Yim Wai Shun</t>
  </si>
  <si>
    <t>2023-01-25</t>
  </si>
  <si>
    <t>2461.95</t>
  </si>
  <si>
    <t>2712.00</t>
  </si>
  <si>
    <t>2022-11-12 12:42:33</t>
  </si>
  <si>
    <t>法国</t>
  </si>
  <si>
    <t>2022-12-07</t>
  </si>
  <si>
    <t>2855233</t>
  </si>
  <si>
    <t>曼谷大仓新颐饭店</t>
  </si>
  <si>
    <t>SUN RUNZE</t>
  </si>
  <si>
    <t>1620.36</t>
  </si>
  <si>
    <t>1798.00</t>
  </si>
  <si>
    <t>2022-12-07 22:34:38</t>
  </si>
  <si>
    <t>直采</t>
  </si>
  <si>
    <t>泰国</t>
  </si>
  <si>
    <t>2023-01-05</t>
  </si>
  <si>
    <t>2922012</t>
  </si>
  <si>
    <t>Travelodge Birmingham Central Newhall Street</t>
  </si>
  <si>
    <t>maxwell bradley</t>
  </si>
  <si>
    <t>219.08</t>
  </si>
  <si>
    <t>248.00</t>
  </si>
  <si>
    <t>2023-01-05 06:12:10</t>
  </si>
  <si>
    <t>英国</t>
  </si>
  <si>
    <t>2023-01-09</t>
  </si>
  <si>
    <t>2934167</t>
  </si>
  <si>
    <t>吉隆坡瑞园酒店</t>
  </si>
  <si>
    <t>ONG ALVIN</t>
  </si>
  <si>
    <t>700.25</t>
  </si>
  <si>
    <t>798.00</t>
  </si>
  <si>
    <t>2023-01-09 20:28:23</t>
  </si>
  <si>
    <t>马来西亚</t>
  </si>
  <si>
    <t>2023-01-10</t>
  </si>
  <si>
    <t>2934932</t>
  </si>
  <si>
    <t>巴淡岛阿斯顿巴淡酒店公寓</t>
  </si>
  <si>
    <t>Un Jen Jie</t>
  </si>
  <si>
    <t>348.67</t>
  </si>
  <si>
    <t>401.00</t>
  </si>
  <si>
    <t>2023-01-10 04:10:00</t>
  </si>
  <si>
    <t>印度尼西亚</t>
  </si>
  <si>
    <t>2937507</t>
  </si>
  <si>
    <t>贝尔塔酒店</t>
  </si>
  <si>
    <t>SULLIVAN LUKE,TULLY REBECCA</t>
  </si>
  <si>
    <t>2023-01-24</t>
  </si>
  <si>
    <t>2340.69</t>
  </si>
  <si>
    <t>2692.00</t>
  </si>
  <si>
    <t>2023-01-10 21:36:28</t>
  </si>
  <si>
    <t>2934545</t>
  </si>
  <si>
    <t>苏丹洞穴套房酒店</t>
  </si>
  <si>
    <t>HUANG BAIWEI</t>
  </si>
  <si>
    <t>2188.49</t>
  </si>
  <si>
    <t>2494.00</t>
  </si>
  <si>
    <t>2023-01-09 23:09:45</t>
  </si>
  <si>
    <t>土耳其</t>
  </si>
  <si>
    <t>2023-01-13</t>
  </si>
  <si>
    <t>2944954</t>
  </si>
  <si>
    <t>马六甲宜必思酒店</t>
  </si>
  <si>
    <t>CHIA YURONG EUGENE</t>
  </si>
  <si>
    <t>593.25</t>
  </si>
  <si>
    <t>686.00</t>
  </si>
  <si>
    <t>2023-01-13 12:15:30</t>
  </si>
  <si>
    <t>2023-01-14</t>
  </si>
  <si>
    <t>2948213</t>
  </si>
  <si>
    <t>威斯汀普吉岛西瑞湾度假村及水疗中心</t>
  </si>
  <si>
    <t>WU FENGKUI,WU XINYUAN</t>
  </si>
  <si>
    <t>4102.76</t>
  </si>
  <si>
    <t>4764.00</t>
  </si>
  <si>
    <t>2023-01-14 16:45:13</t>
  </si>
  <si>
    <t>2022-10-30</t>
  </si>
  <si>
    <t>2767181</t>
  </si>
  <si>
    <t>槟城尼奥酒店</t>
  </si>
  <si>
    <t>FENG ONG HUI</t>
  </si>
  <si>
    <t>633.32</t>
  </si>
  <si>
    <t>684.00</t>
  </si>
  <si>
    <t>2022-10-30 20:53:57</t>
  </si>
  <si>
    <t>2766624</t>
  </si>
  <si>
    <t>曼谷亚洲酒店</t>
  </si>
  <si>
    <t>TRAN VIET TRUONG GIANG</t>
  </si>
  <si>
    <t>1022.19</t>
  </si>
  <si>
    <t>1104.00</t>
  </si>
  <si>
    <t>2022-10-30 14:11:47</t>
  </si>
  <si>
    <t>2971665</t>
  </si>
  <si>
    <t>贝尔蒙特马尼拉酒店</t>
  </si>
  <si>
    <t>Tiu Donna Veviene</t>
  </si>
  <si>
    <t>429.91</t>
  </si>
  <si>
    <t>495.00</t>
  </si>
  <si>
    <t>2023-01-23 11:35:40</t>
  </si>
  <si>
    <t>菲律宾</t>
  </si>
  <si>
    <t>2023-01-06</t>
  </si>
  <si>
    <t>2924463</t>
  </si>
  <si>
    <t>多伦多中心假日酒店</t>
  </si>
  <si>
    <t>Sameshima Madison</t>
  </si>
  <si>
    <t>2539.82</t>
  </si>
  <si>
    <t>2877.00</t>
  </si>
  <si>
    <t>2023-01-06 03:18:49</t>
  </si>
  <si>
    <t>加拿大</t>
  </si>
  <si>
    <t>2977758</t>
  </si>
  <si>
    <t>斯巴加马来西亚央酒店</t>
  </si>
  <si>
    <t>NUR MADEHAH MADIE</t>
  </si>
  <si>
    <t>580.76</t>
  </si>
  <si>
    <t>668.00</t>
  </si>
  <si>
    <t>2023-01-25 21:43:58</t>
  </si>
  <si>
    <t>2023-01-07</t>
  </si>
  <si>
    <t>2928224</t>
  </si>
  <si>
    <t>吉隆坡太平洋酒店</t>
  </si>
  <si>
    <t>arumugam givan,arumugom periyanaan</t>
  </si>
  <si>
    <t>215.94</t>
  </si>
  <si>
    <t>246.00</t>
  </si>
  <si>
    <t>2023-01-07 14:01:45</t>
  </si>
  <si>
    <t>2933802</t>
  </si>
  <si>
    <t>Studio M新加坡酒店</t>
  </si>
  <si>
    <t>LOH XIAN YI</t>
  </si>
  <si>
    <t>1870.83</t>
  </si>
  <si>
    <t>2132.00</t>
  </si>
  <si>
    <t>2023-01-09 18:45:22</t>
  </si>
  <si>
    <t>新加坡</t>
  </si>
  <si>
    <t>2936638</t>
  </si>
  <si>
    <t>普吉岛城市海港度假酒店 (SHA Extra Plus)</t>
  </si>
  <si>
    <t>CHANDA SAI JEEVAN,CHANDA SAI JEEVAN</t>
  </si>
  <si>
    <t>756.47</t>
  </si>
  <si>
    <t>870.00</t>
  </si>
  <si>
    <t>2023-01-10 18:12:31</t>
  </si>
  <si>
    <t>2023-01-12</t>
  </si>
  <si>
    <t>2942657</t>
  </si>
  <si>
    <t>柏林施泰根博阁机场酒店</t>
  </si>
  <si>
    <t>Prengemann Maik</t>
  </si>
  <si>
    <t>785.21</t>
  </si>
  <si>
    <t>904.00</t>
  </si>
  <si>
    <t>2023-01-12 16:36:52</t>
  </si>
  <si>
    <t>德国</t>
  </si>
  <si>
    <t>2946679</t>
  </si>
  <si>
    <t>卡塞尔城际酒店</t>
  </si>
  <si>
    <t>Schmidt Gabriel,Schmidt Valeria</t>
  </si>
  <si>
    <t>536.18</t>
  </si>
  <si>
    <t>620.00</t>
  </si>
  <si>
    <t>2023-01-13 21:29:08</t>
  </si>
  <si>
    <t>2946826</t>
  </si>
  <si>
    <t>巴萨罗那雅典娜公寓酒店</t>
  </si>
  <si>
    <t>LIU YANG,WEI XIAOHANG</t>
  </si>
  <si>
    <t>1985.58</t>
  </si>
  <si>
    <t>2296.00</t>
  </si>
  <si>
    <t>2023-01-13 22:38:55</t>
  </si>
  <si>
    <t>西班牙</t>
  </si>
  <si>
    <t>2023-01-15</t>
  </si>
  <si>
    <t>2951520</t>
  </si>
  <si>
    <t>柏林夏洛滕堡盖茨诺富姆酒店</t>
  </si>
  <si>
    <t>Jeske Carsten</t>
  </si>
  <si>
    <t>906.11</t>
  </si>
  <si>
    <t>1053.00</t>
  </si>
  <si>
    <t>2023-01-15 17:11:00</t>
  </si>
  <si>
    <t>2952534</t>
  </si>
  <si>
    <t>阿拉维生酒店</t>
  </si>
  <si>
    <t>singh gurvinder,singh gurvinder</t>
  </si>
  <si>
    <t>1672.81</t>
  </si>
  <si>
    <t>1944.00</t>
  </si>
  <si>
    <t>2023-01-15 23:32:28</t>
  </si>
  <si>
    <t>阿拉伯联合酋长国</t>
  </si>
  <si>
    <t>2945984</t>
  </si>
  <si>
    <t>吉隆坡千禧大酒店</t>
  </si>
  <si>
    <t>priyani sally</t>
  </si>
  <si>
    <t>1354.28</t>
  </si>
  <si>
    <t>1566.00</t>
  </si>
  <si>
    <t>2023-01-16 17:39:37</t>
  </si>
  <si>
    <t>2948895</t>
  </si>
  <si>
    <t>普吉岛科莫雅姆度假村</t>
  </si>
  <si>
    <t>HU FAN,ZHEN YURU</t>
  </si>
  <si>
    <t>4974.29</t>
  </si>
  <si>
    <t>5776.00</t>
  </si>
  <si>
    <t>2023-01-14 17:44:04</t>
  </si>
  <si>
    <t>2023-01-16</t>
  </si>
  <si>
    <t>2953575</t>
  </si>
  <si>
    <t>吉隆坡四季酒店</t>
  </si>
  <si>
    <t>MAI ZUER</t>
  </si>
  <si>
    <t>1416.38</t>
  </si>
  <si>
    <t>1646.00</t>
  </si>
  <si>
    <t>2023-01-16 12:10:08</t>
  </si>
  <si>
    <t>2953581</t>
  </si>
  <si>
    <t>巴厘岛图班哈里斯酒店</t>
  </si>
  <si>
    <t>RENANDA ALLARIC AVICENNA</t>
  </si>
  <si>
    <t>239.22</t>
  </si>
  <si>
    <t>278.00</t>
  </si>
  <si>
    <t>2023-01-16 12:05:27</t>
  </si>
  <si>
    <t>2953957</t>
  </si>
  <si>
    <t>槟城海滩汉普敦酒店</t>
  </si>
  <si>
    <t>TEH CHRISTINE</t>
  </si>
  <si>
    <t>576.54</t>
  </si>
  <si>
    <t>670.00</t>
  </si>
  <si>
    <t>2023-01-16 15:58:26</t>
  </si>
  <si>
    <t>2954834</t>
  </si>
  <si>
    <t>特区市区舒适酒店及会议中心</t>
  </si>
  <si>
    <t>El bkiri Rachid</t>
  </si>
  <si>
    <t>2434.35</t>
  </si>
  <si>
    <t>2829.00</t>
  </si>
  <si>
    <t>2023-01-16 19:38:18</t>
  </si>
  <si>
    <t>2023-01-17</t>
  </si>
  <si>
    <t>2956325</t>
  </si>
  <si>
    <t>机场北舒适套房酒店</t>
  </si>
  <si>
    <t>Gittings Mac</t>
  </si>
  <si>
    <t>497.55</t>
  </si>
  <si>
    <t>576.00</t>
  </si>
  <si>
    <t>2023-01-17 11:01:03</t>
  </si>
  <si>
    <t>2023-01-19</t>
  </si>
  <si>
    <t>2961684</t>
  </si>
  <si>
    <t>巴黎布拉德福德爱丽舍酒店</t>
  </si>
  <si>
    <t>Delia Noel</t>
  </si>
  <si>
    <t>3813.29</t>
  </si>
  <si>
    <t>4412.00</t>
  </si>
  <si>
    <t>2023-01-19 02:52:34</t>
  </si>
  <si>
    <t>2964220</t>
  </si>
  <si>
    <t>国际机场 KLIA-KLIA2途恩酒店</t>
  </si>
  <si>
    <t>ZUL NURUL FATIHAH</t>
  </si>
  <si>
    <t>395.85</t>
  </si>
  <si>
    <t>458.00</t>
  </si>
  <si>
    <t>2023-01-19 22:42:38</t>
  </si>
  <si>
    <t>2023-01-20</t>
  </si>
  <si>
    <t>2965776</t>
  </si>
  <si>
    <t>巴拿马城瑞广场酒店</t>
  </si>
  <si>
    <t>Johnson Jessica</t>
  </si>
  <si>
    <t>616.86</t>
  </si>
  <si>
    <t>711.00</t>
  </si>
  <si>
    <t>2023-01-20 15:32:46</t>
  </si>
  <si>
    <t>巴拿马</t>
  </si>
  <si>
    <t>2973749</t>
  </si>
  <si>
    <t>爱妮岛珊瑚礁度假村</t>
  </si>
  <si>
    <t>HEBERT BRIAN GRAY</t>
  </si>
  <si>
    <t>2233.39</t>
  </si>
  <si>
    <t>2568.00</t>
  </si>
  <si>
    <t>2023-01-24 09:56:24</t>
  </si>
  <si>
    <t>2948614</t>
  </si>
  <si>
    <t>曼谷通罗UHG酒店</t>
  </si>
  <si>
    <t>ZHAO WENTAO</t>
  </si>
  <si>
    <t>835.36</t>
  </si>
  <si>
    <t>970.00</t>
  </si>
  <si>
    <t>2023-01-14 15:57:21</t>
  </si>
  <si>
    <t>2950238</t>
  </si>
  <si>
    <t>梅斯特广场酒店</t>
  </si>
  <si>
    <t>Boyle Caitlin</t>
  </si>
  <si>
    <t>1110.05</t>
  </si>
  <si>
    <t>1290.00</t>
  </si>
  <si>
    <t>2023-01-15 04:06:17</t>
  </si>
  <si>
    <t>2955926</t>
  </si>
  <si>
    <t>巴黎奎爱艺瑞阿德吉奥阿克瑟斯酒店</t>
  </si>
  <si>
    <t>Araujo Monique,De Vasconcellos Julia</t>
  </si>
  <si>
    <t>1137.62</t>
  </si>
  <si>
    <t>1317.00</t>
  </si>
  <si>
    <t>2023-01-17 05:49:18</t>
  </si>
  <si>
    <t>2955940</t>
  </si>
  <si>
    <t>森尼维耳格兰酒店</t>
  </si>
  <si>
    <t>LU CHEN WEI</t>
  </si>
  <si>
    <t>601.20</t>
  </si>
  <si>
    <t>696.00</t>
  </si>
  <si>
    <t>2023-01-17 06:31:03</t>
  </si>
  <si>
    <t>2978543</t>
  </si>
  <si>
    <t>卡帕多西亚大酒店</t>
  </si>
  <si>
    <t>ABUDUREHEMAN ABUDUKEYIMU</t>
  </si>
  <si>
    <t>747.43</t>
  </si>
  <si>
    <t>860.00</t>
  </si>
  <si>
    <t>2023-01-26 08:10:08</t>
  </si>
  <si>
    <t>2023-01-18</t>
  </si>
  <si>
    <t>2960485</t>
  </si>
  <si>
    <t xml:space="preserve">现代生活酒店 </t>
  </si>
  <si>
    <t>LIU XIAOWEI</t>
  </si>
  <si>
    <t>413.12</t>
  </si>
  <si>
    <t>476.00</t>
  </si>
  <si>
    <t>2023-01-18 18:23:08</t>
  </si>
  <si>
    <t>2023-01-21</t>
  </si>
  <si>
    <t>2967225</t>
  </si>
  <si>
    <t>克劳斯K酒店</t>
  </si>
  <si>
    <t>Helske Mai</t>
  </si>
  <si>
    <t>895.63</t>
  </si>
  <si>
    <t>1031.00</t>
  </si>
  <si>
    <t>2023-01-21 05:13:27</t>
  </si>
  <si>
    <t>芬兰</t>
  </si>
  <si>
    <t>2953527</t>
  </si>
  <si>
    <t>沙美岛萨凯海滩度假村</t>
  </si>
  <si>
    <t>PROMCHAT WANLEE,putthachot jakkaphan</t>
  </si>
  <si>
    <t>663.45</t>
  </si>
  <si>
    <t>771.00</t>
  </si>
  <si>
    <t>2023-01-16 11:51:11</t>
  </si>
  <si>
    <t>2963931</t>
  </si>
  <si>
    <t>吉隆坡大华酒店 - 傲途格精选酒店</t>
  </si>
  <si>
    <t>wang qian,Shen Gaoyi</t>
  </si>
  <si>
    <t>671.56</t>
  </si>
  <si>
    <t>777.00</t>
  </si>
  <si>
    <t>2023-01-19 21:11:29</t>
  </si>
  <si>
    <t>2965226</t>
  </si>
  <si>
    <t>巴博玛哈尔别墅酒店</t>
  </si>
  <si>
    <t>YU XINYU</t>
  </si>
  <si>
    <t>1173.86</t>
  </si>
  <si>
    <t>1353.00</t>
  </si>
  <si>
    <t>2023-01-20 11:58:50</t>
  </si>
  <si>
    <t>尼泊尔</t>
  </si>
  <si>
    <t>2965811</t>
  </si>
  <si>
    <t>曼谷WIRELESS ROAD英迪格酒店</t>
  </si>
  <si>
    <t>HUI YING,YIN JUNCHAO</t>
  </si>
  <si>
    <t>3487.75</t>
  </si>
  <si>
    <t>4020.00</t>
  </si>
  <si>
    <t>2023-01-20 15:45:57</t>
  </si>
  <si>
    <t>2982184</t>
  </si>
  <si>
    <t>苏丹阿合麦特普雷米斯特酒店</t>
  </si>
  <si>
    <t>KIM JAEDEUK</t>
  </si>
  <si>
    <t>237.43</t>
  </si>
  <si>
    <t>273.00</t>
  </si>
  <si>
    <t>2023-01-27 16:21:30</t>
  </si>
  <si>
    <t>2982116</t>
  </si>
  <si>
    <t>墨尔本中央诺富特酒店</t>
  </si>
  <si>
    <t>FENG BOYUAN</t>
  </si>
  <si>
    <t>1030.59</t>
  </si>
  <si>
    <t>1185.00</t>
  </si>
  <si>
    <t>2023-01-27 15:53:37</t>
  </si>
  <si>
    <t>澳大利亚</t>
  </si>
  <si>
    <t>2978582</t>
  </si>
  <si>
    <t>伯克利分校品质酒店</t>
  </si>
  <si>
    <t>YOO GIL SANG</t>
  </si>
  <si>
    <t>671.81</t>
  </si>
  <si>
    <t>773.00</t>
  </si>
  <si>
    <t>2023-01-26 08:36:35</t>
  </si>
  <si>
    <t>2973939</t>
  </si>
  <si>
    <t>埃尔帕索市中心英迪格酒店</t>
  </si>
  <si>
    <t>HALL LATARA D</t>
  </si>
  <si>
    <t>1802.02</t>
  </si>
  <si>
    <t>2072.00</t>
  </si>
  <si>
    <t>2023-01-24 11:39:29</t>
  </si>
  <si>
    <t>2974175</t>
  </si>
  <si>
    <t>TOMAGAN JOYCE</t>
  </si>
  <si>
    <t>910.58</t>
  </si>
  <si>
    <t>1047.00</t>
  </si>
  <si>
    <t>2023-01-24 13:30:44</t>
  </si>
  <si>
    <t>2964650</t>
  </si>
  <si>
    <t>纳拉酒店</t>
  </si>
  <si>
    <t>LIANG KANOKWAN</t>
  </si>
  <si>
    <t>209.09</t>
  </si>
  <si>
    <t>241.00</t>
  </si>
  <si>
    <t>2023-01-20 03:33:36</t>
  </si>
  <si>
    <t>2023-01-22</t>
  </si>
  <si>
    <t>2970862</t>
  </si>
  <si>
    <t>新加坡81酒店－兰花 (Staycation Approved)</t>
  </si>
  <si>
    <t>FATIN SYAFIYATUL</t>
  </si>
  <si>
    <t>430.78</t>
  </si>
  <si>
    <t>496.00</t>
  </si>
  <si>
    <t>2023-01-22 22:14:54</t>
  </si>
  <si>
    <t>2977971</t>
  </si>
  <si>
    <t>伊维利亚丽笙酒店</t>
  </si>
  <si>
    <t>ABDUL SAMAD ANISH KUMAR</t>
  </si>
  <si>
    <t>994.59</t>
  </si>
  <si>
    <t>1144.00</t>
  </si>
  <si>
    <t>2023-01-25 22:49:56</t>
  </si>
  <si>
    <t>格鲁吉亚</t>
  </si>
  <si>
    <t>2978005</t>
  </si>
  <si>
    <t>武吉金巴兰麦克斯万酒店</t>
  </si>
  <si>
    <t>arabi Dani</t>
  </si>
  <si>
    <t>134.76</t>
  </si>
  <si>
    <t>155.00</t>
  </si>
  <si>
    <t>2023-01-25 23:06:37</t>
  </si>
  <si>
    <t>2982462</t>
  </si>
  <si>
    <t>槟城拉亚酒店</t>
  </si>
  <si>
    <t>OOI SHENG EN</t>
  </si>
  <si>
    <t>283.52</t>
  </si>
  <si>
    <t>326.00</t>
  </si>
  <si>
    <t>2023-01-27 18:10:22</t>
  </si>
  <si>
    <t>2968259</t>
  </si>
  <si>
    <t>新山迪沙鲁海岸硬石酒店</t>
  </si>
  <si>
    <t>GOH SOK BEE</t>
  </si>
  <si>
    <t>2346.36</t>
  </si>
  <si>
    <t>2701.00</t>
  </si>
  <si>
    <t>2023-01-21 16:38:03</t>
  </si>
  <si>
    <t>2982542</t>
  </si>
  <si>
    <t>哥打巴鲁美罗酒店</t>
  </si>
  <si>
    <t>PRATAMA RIZKY</t>
  </si>
  <si>
    <t>181.77</t>
  </si>
  <si>
    <t>209.00</t>
  </si>
  <si>
    <t>2023-01-27 18:38:48</t>
  </si>
  <si>
    <t>2978778</t>
  </si>
  <si>
    <t>茉莉花豪华公寓</t>
  </si>
  <si>
    <t>PRATUANGVIJITKUL WATTHANAPHONG</t>
  </si>
  <si>
    <t>589.25</t>
  </si>
  <si>
    <t>678.00</t>
  </si>
  <si>
    <t>2023-01-26 10:26:17</t>
  </si>
  <si>
    <t>2982189</t>
  </si>
  <si>
    <t>马公达法福酒店</t>
  </si>
  <si>
    <t>SIAGIAN DIVA</t>
  </si>
  <si>
    <t>173.94</t>
  </si>
  <si>
    <t>200.00</t>
  </si>
  <si>
    <t>2023-01-27 16:22:56</t>
  </si>
  <si>
    <t>2966592</t>
  </si>
  <si>
    <t>法兰克福梅斯智选假日酒店</t>
  </si>
  <si>
    <t>VIJ VINEET KUMAR,VIJ VINEET KUMAR</t>
  </si>
  <si>
    <t>1249.34</t>
  </si>
  <si>
    <t>1440.00</t>
  </si>
  <si>
    <t>2023-01-20 21:20:23</t>
  </si>
  <si>
    <t>2982206</t>
  </si>
  <si>
    <t>曼谷卡里普索之家酒店</t>
  </si>
  <si>
    <t>SUWANTAE ATITTAYA</t>
  </si>
  <si>
    <t>235.69</t>
  </si>
  <si>
    <t>271.00</t>
  </si>
  <si>
    <t>2023-01-27 16:30:05</t>
  </si>
  <si>
    <t>2972564</t>
  </si>
  <si>
    <t>辉盛凯贝丽打</t>
  </si>
  <si>
    <t>LI QIANG,HUANG JIE,Li Qiang</t>
  </si>
  <si>
    <t>2341.48</t>
  </si>
  <si>
    <t>2696.00</t>
  </si>
  <si>
    <t>2023-01-24 18:05:14</t>
  </si>
  <si>
    <t>2972949</t>
  </si>
  <si>
    <t>伊斯坦布尔因佩拉酒店</t>
  </si>
  <si>
    <t>Ozturk Orhan</t>
  </si>
  <si>
    <t>485.49</t>
  </si>
  <si>
    <t>559.00</t>
  </si>
  <si>
    <t>2023-01-23 21:54:43</t>
  </si>
  <si>
    <t>2982573</t>
  </si>
  <si>
    <t>马尼拉机场路出发酒店</t>
  </si>
  <si>
    <t>RAHMAN KHAN</t>
  </si>
  <si>
    <t>228.73</t>
  </si>
  <si>
    <t>263.00</t>
  </si>
  <si>
    <t>2023-01-27 18:50:32</t>
  </si>
  <si>
    <t>2974793</t>
  </si>
  <si>
    <t>曼谷京华大酒店 (SHA Plus+)</t>
  </si>
  <si>
    <t>PHILAHA JENKHWAN</t>
  </si>
  <si>
    <t>367.01</t>
  </si>
  <si>
    <t>422.00</t>
  </si>
  <si>
    <t>2023-01-24 18:00:46</t>
  </si>
  <si>
    <t>2973404</t>
  </si>
  <si>
    <t>科伦坡曼德瑞拉酒店</t>
  </si>
  <si>
    <t>WAN YABO</t>
  </si>
  <si>
    <t>628.79</t>
  </si>
  <si>
    <t>723.00</t>
  </si>
  <si>
    <t>2023-01-24 02:52:55</t>
  </si>
  <si>
    <t>斯里兰卡</t>
  </si>
  <si>
    <t>2982760</t>
  </si>
  <si>
    <t>泗水容库喜爱酒店</t>
  </si>
  <si>
    <t>YUNIAR CARDINA</t>
  </si>
  <si>
    <t>114.80</t>
  </si>
  <si>
    <t>132.00</t>
  </si>
  <si>
    <t>2023-01-27 19:58:27</t>
  </si>
  <si>
    <t>2973556</t>
  </si>
  <si>
    <t>伦敦海德公园精品酒店</t>
  </si>
  <si>
    <t>Salecha Ananya</t>
  </si>
  <si>
    <t>640.10</t>
  </si>
  <si>
    <t>736.00</t>
  </si>
  <si>
    <t>2023-01-24 06:57:00</t>
  </si>
  <si>
    <t>2982939</t>
  </si>
  <si>
    <t>巴淡岛中心萨希德会议酒店</t>
  </si>
  <si>
    <t>ZHENG RONGFENG</t>
  </si>
  <si>
    <t>205.25</t>
  </si>
  <si>
    <t>236.00</t>
  </si>
  <si>
    <t>2023-01-27 21:10:14</t>
  </si>
  <si>
    <t>2983176</t>
  </si>
  <si>
    <t>贝拉B酒店</t>
  </si>
  <si>
    <t>KIAWTHI KWANG</t>
  </si>
  <si>
    <t>225.25</t>
  </si>
  <si>
    <t>259.00</t>
  </si>
  <si>
    <t>2023-01-27 22:47:37</t>
  </si>
  <si>
    <t>2973353</t>
  </si>
  <si>
    <t>阿布扎比艾美假村酒店</t>
  </si>
  <si>
    <t>KHALMUHAMEDOVA NARGIZA,YAKUBOVA MUKHABAT</t>
  </si>
  <si>
    <t>3346.61</t>
  </si>
  <si>
    <t>3848.00</t>
  </si>
  <si>
    <t>2023-01-24 01:53:12</t>
  </si>
  <si>
    <t>2982643</t>
  </si>
  <si>
    <t>蒲田站前阿曼内克酒店</t>
  </si>
  <si>
    <t>KUO CHENYUN</t>
  </si>
  <si>
    <t>618.36</t>
  </si>
  <si>
    <t>2023-01-27 19:15:40</t>
  </si>
  <si>
    <t>日本</t>
  </si>
  <si>
    <t>2982669</t>
  </si>
  <si>
    <t>雷托尤酒店</t>
  </si>
  <si>
    <t>BIN ALIAS AZNAN</t>
  </si>
  <si>
    <t>687.06</t>
  </si>
  <si>
    <t>790.00</t>
  </si>
  <si>
    <t>2023-01-27 19:25:00</t>
  </si>
  <si>
    <t>卡塔尔</t>
  </si>
  <si>
    <t>2982679</t>
  </si>
  <si>
    <t>杰贝尔哈菲特美居大酒店</t>
  </si>
  <si>
    <t>ELBANA AMRO</t>
  </si>
  <si>
    <t>519.21</t>
  </si>
  <si>
    <t>597.00</t>
  </si>
  <si>
    <t>2023-01-27 19:29:26</t>
  </si>
  <si>
    <t>2975264</t>
  </si>
  <si>
    <t>雷迪森柏林亚历山大广场酒店</t>
  </si>
  <si>
    <t>Du Jing</t>
  </si>
  <si>
    <t>1735.05</t>
  </si>
  <si>
    <t>1995.00</t>
  </si>
  <si>
    <t>2023-01-24 21:11:19</t>
  </si>
  <si>
    <t>2973524</t>
  </si>
  <si>
    <t>LI XINRUI</t>
  </si>
  <si>
    <t>1732.44</t>
  </si>
  <si>
    <t>1992.00</t>
  </si>
  <si>
    <t>2023-01-24 06:16:59</t>
  </si>
  <si>
    <t>2983130</t>
  </si>
  <si>
    <t>巴斯弗朗西斯酒店 - 美憬阁酒店</t>
  </si>
  <si>
    <t>LAI KINGYIU</t>
  </si>
  <si>
    <t>866.22</t>
  </si>
  <si>
    <t>996.00</t>
  </si>
  <si>
    <t>2023-01-27 22:22:52</t>
  </si>
  <si>
    <t>2978498</t>
  </si>
  <si>
    <t>雅加达瓦希德哈西姆智选假日酒店</t>
  </si>
  <si>
    <t>OKTORA ANDRE PUJA</t>
  </si>
  <si>
    <t>500.60</t>
  </si>
  <si>
    <t>2023-01-26 07:08:03</t>
  </si>
  <si>
    <t>2978977</t>
  </si>
  <si>
    <t>伦敦帕丁顿希尔顿酒店</t>
  </si>
  <si>
    <t>Xu Haojie</t>
  </si>
  <si>
    <t>3054.02</t>
  </si>
  <si>
    <t>3514.00</t>
  </si>
  <si>
    <t>2023-01-26 11:50:00</t>
  </si>
  <si>
    <t>2977372</t>
  </si>
  <si>
    <t>新首尔酒店</t>
  </si>
  <si>
    <t>YANG JAESOOK</t>
  </si>
  <si>
    <t>399.92</t>
  </si>
  <si>
    <t>460.00</t>
  </si>
  <si>
    <t>2023-01-25 19:07:36</t>
  </si>
  <si>
    <t>韩国</t>
  </si>
  <si>
    <t>2976099</t>
  </si>
  <si>
    <t>吉隆坡努酒店@ 吉隆坡中央车站</t>
  </si>
  <si>
    <t>NA ZULHAIRI</t>
  </si>
  <si>
    <t>427.74</t>
  </si>
  <si>
    <t>492.00</t>
  </si>
  <si>
    <t>2023-01-25 09:47:30</t>
  </si>
  <si>
    <t>2976215</t>
  </si>
  <si>
    <t>丹那阿邦至爱酒店 - 赛德恩格</t>
  </si>
  <si>
    <t>Azam Rahbar</t>
  </si>
  <si>
    <t>325.16</t>
  </si>
  <si>
    <t>374.00</t>
  </si>
  <si>
    <t>2023-01-25 10:44:43</t>
  </si>
  <si>
    <t>2983123</t>
  </si>
  <si>
    <t>珐维梅拉瓦酒店</t>
  </si>
  <si>
    <t>RIYANTO YOHANES JOKO</t>
  </si>
  <si>
    <t>167.85</t>
  </si>
  <si>
    <t>193.00</t>
  </si>
  <si>
    <t>2023-01-27 22:20:40</t>
  </si>
  <si>
    <t>2975846</t>
  </si>
  <si>
    <t>SY BANG MARY CATHERINE</t>
  </si>
  <si>
    <t>862.44</t>
  </si>
  <si>
    <t>992.00</t>
  </si>
  <si>
    <t>2023-01-25 04:11:29</t>
  </si>
  <si>
    <t>2978489</t>
  </si>
  <si>
    <t>柏林多林特库尔菲斯滕达姆酒店</t>
  </si>
  <si>
    <t>Angelino Pereira Ana Bela</t>
  </si>
  <si>
    <t>924.72</t>
  </si>
  <si>
    <t>1064.00</t>
  </si>
  <si>
    <t>2023-01-26 07:03:56</t>
  </si>
  <si>
    <t>2983345</t>
  </si>
  <si>
    <t>波琴阿克拉城市生活</t>
  </si>
  <si>
    <t>FARHAD SAID</t>
  </si>
  <si>
    <t>499.21</t>
  </si>
  <si>
    <t>574.00</t>
  </si>
  <si>
    <t>2023-01-28 00:36:26</t>
  </si>
  <si>
    <t>2976453</t>
  </si>
  <si>
    <t>拉斯维加斯速8酒店</t>
  </si>
  <si>
    <t>KIM PHILEMON,LEE SAMUEL</t>
  </si>
  <si>
    <t>728.56</t>
  </si>
  <si>
    <t>838.00</t>
  </si>
  <si>
    <t>2023-01-25 12:35:15</t>
  </si>
  <si>
    <t>2976504</t>
  </si>
  <si>
    <t>曼谷拉玛九萨默赛特酒店</t>
  </si>
  <si>
    <t>Zhang Hao</t>
  </si>
  <si>
    <t>1801.40</t>
  </si>
  <si>
    <t>2023-01-25 13:26:36</t>
  </si>
  <si>
    <t>2976524</t>
  </si>
  <si>
    <t>无限大楼套房酒店</t>
  </si>
  <si>
    <t>ZOLETA MELANIE,ZOLETA MADONNA</t>
  </si>
  <si>
    <t>1156.30</t>
  </si>
  <si>
    <t>1330.00</t>
  </si>
  <si>
    <t>2023-01-25 13:16:18</t>
  </si>
  <si>
    <t>2979800</t>
  </si>
  <si>
    <t>槟城长荣桂冠酒店</t>
  </si>
  <si>
    <t>LIM LAY MERN</t>
  </si>
  <si>
    <t>348.51</t>
  </si>
  <si>
    <t>2023-01-26 17:47:23</t>
  </si>
  <si>
    <t>2979819</t>
  </si>
  <si>
    <t>曼谷素凯泰酒店</t>
  </si>
  <si>
    <t>RUAN MENG,Liu Lei</t>
  </si>
  <si>
    <t>1707.78</t>
  </si>
  <si>
    <t>1965.00</t>
  </si>
  <si>
    <t>2023-01-26 17:48:00</t>
  </si>
  <si>
    <t>2979829</t>
  </si>
  <si>
    <t>新加坡G酒店 (SG Clean)</t>
  </si>
  <si>
    <t>HE PEISI,CHEN KEJIA</t>
  </si>
  <si>
    <t>790.88</t>
  </si>
  <si>
    <t>910.00</t>
  </si>
  <si>
    <t>2023-01-26 17:50:47</t>
  </si>
  <si>
    <t>2979904</t>
  </si>
  <si>
    <t>塞祖尔阿菲尔卡昂克洛斯宝姆阿酒店</t>
  </si>
  <si>
    <t>MAUVIEUX Juliette</t>
  </si>
  <si>
    <t>428.47</t>
  </si>
  <si>
    <t>493.00</t>
  </si>
  <si>
    <t>2023-01-26 18:29:18</t>
  </si>
  <si>
    <t>2979950</t>
  </si>
  <si>
    <t>阿玛拉素万那普酒店</t>
  </si>
  <si>
    <t>WU MINGANG</t>
  </si>
  <si>
    <t>745.69</t>
  </si>
  <si>
    <t>858.00</t>
  </si>
  <si>
    <t>2023-01-26 18:52:57</t>
  </si>
  <si>
    <t>2976273</t>
  </si>
  <si>
    <t>SIDOROVA EKATERINA</t>
  </si>
  <si>
    <t>448.61</t>
  </si>
  <si>
    <t>516.00</t>
  </si>
  <si>
    <t>2023-01-25 11:13:18</t>
  </si>
  <si>
    <t>2976341</t>
  </si>
  <si>
    <t>望加锡美利亚酒店</t>
  </si>
  <si>
    <t>TRILAKSONO MOCH AKBAR</t>
  </si>
  <si>
    <t>279.08</t>
  </si>
  <si>
    <t>321.00</t>
  </si>
  <si>
    <t>2023-01-25 11:42:50</t>
  </si>
  <si>
    <t>2976654</t>
  </si>
  <si>
    <t>曼谷香格里拉大酒店</t>
  </si>
  <si>
    <t>ZHANG SUPING,Gu Hanyang</t>
  </si>
  <si>
    <t>4220.07</t>
  </si>
  <si>
    <t>4854.00</t>
  </si>
  <si>
    <t>2023-01-25 14:03:54</t>
  </si>
  <si>
    <t>2976657</t>
  </si>
  <si>
    <t>曼谷素坤逸11号美居酒店</t>
  </si>
  <si>
    <t>SCHOENHERR BERT</t>
  </si>
  <si>
    <t>3667.13</t>
  </si>
  <si>
    <t>4218.00</t>
  </si>
  <si>
    <t>2023-01-25 14:48:50</t>
  </si>
  <si>
    <t>2977474</t>
  </si>
  <si>
    <t>神户蒙特埃马纳酒店?艾美丽</t>
  </si>
  <si>
    <t>Tian Jiayi,Tian Jiaen</t>
  </si>
  <si>
    <t>346.02</t>
  </si>
  <si>
    <t>398.00</t>
  </si>
  <si>
    <t>2023-01-25 19:46:06</t>
  </si>
  <si>
    <t>2977473</t>
  </si>
  <si>
    <t>Tian Xuesong,Ma Zheng</t>
  </si>
  <si>
    <t>2980292</t>
  </si>
  <si>
    <t>雅加达西玛图旁公寓</t>
  </si>
  <si>
    <t>Muslim Faisal Shidiek</t>
  </si>
  <si>
    <t>298.97</t>
  </si>
  <si>
    <t>344.00</t>
  </si>
  <si>
    <t>2023-01-26 21:07:55</t>
  </si>
  <si>
    <t>2980307</t>
  </si>
  <si>
    <t>曼谷廊曼机场阿玛瑞酒店</t>
  </si>
  <si>
    <t>SAPYEN WITTAYA</t>
  </si>
  <si>
    <t>569.26</t>
  </si>
  <si>
    <t>655.00</t>
  </si>
  <si>
    <t>2023-01-26 21:12:00</t>
  </si>
  <si>
    <t>2980298</t>
  </si>
  <si>
    <t>假日小屋旅馆</t>
  </si>
  <si>
    <t>Foster Johnny</t>
  </si>
  <si>
    <t>853.46</t>
  </si>
  <si>
    <t>982.00</t>
  </si>
  <si>
    <t>2023-01-26 21:09:56</t>
  </si>
  <si>
    <t>2980359</t>
  </si>
  <si>
    <t>蓝兰花塔套房酒店</t>
  </si>
  <si>
    <t>ZHOU NINI</t>
  </si>
  <si>
    <t>2405.67</t>
  </si>
  <si>
    <t>2768.00</t>
  </si>
  <si>
    <t>2023-01-26 21:39:00</t>
  </si>
  <si>
    <t>2980358</t>
  </si>
  <si>
    <t>曼谷拉差达瑞士酒店 (SHA Extra Plus)</t>
  </si>
  <si>
    <t>PONGSA PASIT</t>
  </si>
  <si>
    <t>665.73</t>
  </si>
  <si>
    <t>766.00</t>
  </si>
  <si>
    <t>2023-01-27 15:20:04</t>
  </si>
  <si>
    <t>2980500</t>
  </si>
  <si>
    <t>格林斯伯勒温德姆花园酒店</t>
  </si>
  <si>
    <t>Cannon Jerry</t>
  </si>
  <si>
    <t>545.79</t>
  </si>
  <si>
    <t>628.00</t>
  </si>
  <si>
    <t>2023-01-26 22:35:13</t>
  </si>
  <si>
    <t>2980589</t>
  </si>
  <si>
    <t>LEE CHEE HOOI</t>
  </si>
  <si>
    <t>1556.56</t>
  </si>
  <si>
    <t>1791.00</t>
  </si>
  <si>
    <t>2023-01-26 23:10:30</t>
  </si>
  <si>
    <t>2980835</t>
  </si>
  <si>
    <t>比瓦林之家</t>
  </si>
  <si>
    <t>Linden Fjord,Linden Jesse</t>
  </si>
  <si>
    <t>596.61</t>
  </si>
  <si>
    <t>2023-01-27 02:14:56</t>
  </si>
  <si>
    <t>荷兰</t>
  </si>
  <si>
    <t>2981033</t>
  </si>
  <si>
    <t>全景酒店</t>
  </si>
  <si>
    <t>YANG QIRUI</t>
  </si>
  <si>
    <t>359.19</t>
  </si>
  <si>
    <t>413.00</t>
  </si>
  <si>
    <t>2023-01-27 07:03:24</t>
  </si>
  <si>
    <t>2981222</t>
  </si>
  <si>
    <t>雅加达机场西达勒酒店</t>
  </si>
  <si>
    <t>SUHADA ISZHAR</t>
  </si>
  <si>
    <t>121.76</t>
  </si>
  <si>
    <t>140.00</t>
  </si>
  <si>
    <t>2023-01-27 09:29:39</t>
  </si>
  <si>
    <t>2981255</t>
  </si>
  <si>
    <t>ZHANG YOUNI,KAI KANG</t>
  </si>
  <si>
    <t>1506.32</t>
  </si>
  <si>
    <t>1732.00</t>
  </si>
  <si>
    <t>2023-01-27 09:45:21</t>
  </si>
  <si>
    <t>2981250</t>
  </si>
  <si>
    <t>阿斯顿登巴萨酒店及会议中心</t>
  </si>
  <si>
    <t>NOVI LIA</t>
  </si>
  <si>
    <t>2023-01-27 09:41:54</t>
  </si>
  <si>
    <t>2981461</t>
  </si>
  <si>
    <t>南塔彭斯普林斯凯艺套房酒店</t>
  </si>
  <si>
    <t>ATHANASIOU HARRY</t>
  </si>
  <si>
    <t>840.13</t>
  </si>
  <si>
    <t>966.00</t>
  </si>
  <si>
    <t>2023-01-27 11:21:50</t>
  </si>
  <si>
    <t>2981518</t>
  </si>
  <si>
    <t>多伦多伊顿中心万豪酒店</t>
  </si>
  <si>
    <t>MCGREGOR CAMERON</t>
  </si>
  <si>
    <t>1097.56</t>
  </si>
  <si>
    <t>1262.00</t>
  </si>
  <si>
    <t>2023-01-27 11:46:12</t>
  </si>
  <si>
    <t>2981540</t>
  </si>
  <si>
    <t>吉隆坡双威太子酒店</t>
  </si>
  <si>
    <t>ARSHAT NAZRI</t>
  </si>
  <si>
    <t>352.23</t>
  </si>
  <si>
    <t>405.00</t>
  </si>
  <si>
    <t>2023-01-27 11:55:59</t>
  </si>
  <si>
    <t>2981638</t>
  </si>
  <si>
    <t>卡帕酒店</t>
  </si>
  <si>
    <t>ALAKKAL ODATHIL PURAYIL NOUSHAD</t>
  </si>
  <si>
    <t>293.96</t>
  </si>
  <si>
    <t>338.00</t>
  </si>
  <si>
    <t>2023-01-27 12:45:10</t>
  </si>
  <si>
    <t>2981631</t>
  </si>
  <si>
    <t>阿斯顿卡蒂卡格罗酒店会议中心</t>
  </si>
  <si>
    <t>WANG QIUJIE</t>
  </si>
  <si>
    <t>296.57</t>
  </si>
  <si>
    <t>341.00</t>
  </si>
  <si>
    <t>2023-01-27 12:34:12</t>
  </si>
  <si>
    <t>2981703</t>
  </si>
  <si>
    <t>柬埔寨乡村俱乐部酒店</t>
  </si>
  <si>
    <t>CHOI JEOUNGBIN</t>
  </si>
  <si>
    <t>2023-01-27 13:18:40</t>
  </si>
  <si>
    <t>柬埔寨</t>
  </si>
  <si>
    <t>2980664</t>
  </si>
  <si>
    <t>槟城火烈鸟海滩酒店</t>
  </si>
  <si>
    <t>SHEREEN REEN</t>
  </si>
  <si>
    <t>264.21</t>
  </si>
  <si>
    <t>304.00</t>
  </si>
  <si>
    <t>2023-01-26 23:51:22</t>
  </si>
  <si>
    <t>2980676</t>
  </si>
  <si>
    <t>吉隆坡中转酒店</t>
  </si>
  <si>
    <t>CHANG DONGEUN</t>
  </si>
  <si>
    <t>262.47</t>
  </si>
  <si>
    <t>302.00</t>
  </si>
  <si>
    <t>2023-01-27 00:00:58</t>
  </si>
  <si>
    <t>2980738</t>
  </si>
  <si>
    <t>伊普斯威治便捷酒店</t>
  </si>
  <si>
    <t>JOHNSON WILL</t>
  </si>
  <si>
    <t>261.60</t>
  </si>
  <si>
    <t>301.00</t>
  </si>
  <si>
    <t>2023-01-27 00:45:17</t>
  </si>
  <si>
    <t>2980888</t>
  </si>
  <si>
    <t>CHIU TIN HO</t>
  </si>
  <si>
    <t>585.31</t>
  </si>
  <si>
    <t>673.00</t>
  </si>
  <si>
    <t>2023-01-27 12:57:36</t>
  </si>
  <si>
    <t>2981237</t>
  </si>
  <si>
    <t>埃克塞特鲁日蒙美居酒店</t>
  </si>
  <si>
    <t>Greaves Marina</t>
  </si>
  <si>
    <t>461.81</t>
  </si>
  <si>
    <t>531.00</t>
  </si>
  <si>
    <t>2023-01-27 09:35:28</t>
  </si>
  <si>
    <t>2981301</t>
  </si>
  <si>
    <t>罗阿诺克近加斯顿湖品质酒店</t>
  </si>
  <si>
    <t>CHO CHOUL RAE</t>
  </si>
  <si>
    <t>638.36</t>
  </si>
  <si>
    <t>734.00</t>
  </si>
  <si>
    <t>2023-01-27 10:14:58</t>
  </si>
  <si>
    <t>2981370</t>
  </si>
  <si>
    <t>昌原大使美爵大酒店</t>
  </si>
  <si>
    <t>Shin Ye won</t>
  </si>
  <si>
    <t>2023-01-27 10:45:03</t>
  </si>
  <si>
    <t>2981718</t>
  </si>
  <si>
    <t>捷兰蒂克库塔尼奥酒店</t>
  </si>
  <si>
    <t>OCHOADUARTE LILIANA TERESA</t>
  </si>
  <si>
    <t>88.71</t>
  </si>
  <si>
    <t>102.00</t>
  </si>
  <si>
    <t>2023-01-27 13:11:28</t>
  </si>
  <si>
    <t>2981781</t>
  </si>
  <si>
    <t>托拉尼素坤逸107号特奥里酒店</t>
  </si>
  <si>
    <t>BOONCHUM SMIRAH</t>
  </si>
  <si>
    <t>146.98</t>
  </si>
  <si>
    <t>169.00</t>
  </si>
  <si>
    <t>2023-01-27 13:36:58</t>
  </si>
  <si>
    <t>2981868</t>
  </si>
  <si>
    <t>萨默塞特中心盆唐酒店</t>
  </si>
  <si>
    <t>CHOI BOKYUNG</t>
  </si>
  <si>
    <t>737.51</t>
  </si>
  <si>
    <t>848.00</t>
  </si>
  <si>
    <t>2023-01-27 14:13:53</t>
  </si>
  <si>
    <t>2981885</t>
  </si>
  <si>
    <t>蜂蜜 1 座酒店</t>
  </si>
  <si>
    <t>Xian Ada</t>
  </si>
  <si>
    <t>178.29</t>
  </si>
  <si>
    <t>205.00</t>
  </si>
  <si>
    <t>2023-01-27 14:25:01</t>
  </si>
  <si>
    <t>2977032</t>
  </si>
  <si>
    <t>CAI QING,HUANG YIN</t>
  </si>
  <si>
    <t>3001.17</t>
  </si>
  <si>
    <t>3452.00</t>
  </si>
  <si>
    <t>2023-01-25 18:30:02</t>
  </si>
  <si>
    <t>2981689</t>
  </si>
  <si>
    <t>阿美丽肯酒店</t>
  </si>
  <si>
    <t>Sullivan David</t>
  </si>
  <si>
    <t>1070.60</t>
  </si>
  <si>
    <t>1231.00</t>
  </si>
  <si>
    <t>2023-01-27 13:08:20</t>
  </si>
  <si>
    <t>2979228</t>
  </si>
  <si>
    <t>哈卡尼米斯堪迪克酒店</t>
  </si>
  <si>
    <t>Joenkkaeri Maarit Hannele</t>
  </si>
  <si>
    <t>709.19</t>
  </si>
  <si>
    <t>816.00</t>
  </si>
  <si>
    <t>2023-01-26 13:38:01</t>
  </si>
  <si>
    <t>2965488</t>
  </si>
  <si>
    <t>雅加达东荟城智选假日酒店</t>
  </si>
  <si>
    <t>YE HAN,LIU ZIYUE</t>
  </si>
  <si>
    <t>580.42</t>
  </si>
  <si>
    <t>669.00</t>
  </si>
  <si>
    <t>2023-01-20 13:45:11</t>
  </si>
  <si>
    <t>2957778</t>
  </si>
  <si>
    <t>巴塞罗那BCN城市酒店-格兰罗塞隆</t>
  </si>
  <si>
    <t>Liu Muyuan,Liuzhang Huiting</t>
  </si>
  <si>
    <t>1850.26</t>
  </si>
  <si>
    <t>2142.00</t>
  </si>
  <si>
    <t>2023-01-17 20:10:54</t>
  </si>
  <si>
    <t>2975705</t>
  </si>
  <si>
    <t>维布萨南保旅馆</t>
  </si>
  <si>
    <t>TAO ZEXIN</t>
  </si>
  <si>
    <t>659.23</t>
  </si>
  <si>
    <t>758.00</t>
  </si>
  <si>
    <t>2023-01-25 01:01:25</t>
  </si>
  <si>
    <t>2982768</t>
  </si>
  <si>
    <t>巴淡岛城市酒店</t>
  </si>
  <si>
    <t>YAP LAI CHUAN</t>
  </si>
  <si>
    <t>2023-01-27 20:01:50</t>
  </si>
  <si>
    <t>2023-01-11</t>
  </si>
  <si>
    <t>2938219</t>
  </si>
  <si>
    <t>布达佩斯博物馆酒店</t>
  </si>
  <si>
    <t>Gagnevin Elsa</t>
  </si>
  <si>
    <t>2570.26</t>
  </si>
  <si>
    <t>2955.00</t>
  </si>
  <si>
    <t>2023-01-11 07:23:24</t>
  </si>
  <si>
    <t>匈牙利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</si>
</sst>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44952</v>
      </c>
      <c r="G2" s="6">
        <v>44954</v>
      </c>
      <c r="H2" s="4">
        <v>1</v>
      </c>
      <c r="I2" s="4">
        <v>2</v>
      </c>
      <c r="J2" s="4">
        <v>2</v>
      </c>
      <c r="K2" s="4" t="s">
        <v>30</v>
      </c>
      <c r="L2" s="4">
        <v>1078</v>
      </c>
      <c r="M2" s="4">
        <v>1078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44957</v>
      </c>
      <c r="T2" s="4" t="s">
        <v>34</v>
      </c>
      <c r="U2" s="4">
        <v>1078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44951</v>
      </c>
      <c r="G3" s="6">
        <v>44954</v>
      </c>
      <c r="H3" s="4">
        <v>1</v>
      </c>
      <c r="I3" s="4">
        <v>3</v>
      </c>
      <c r="J3" s="4">
        <v>3</v>
      </c>
      <c r="K3" s="4" t="s">
        <v>30</v>
      </c>
      <c r="L3" s="4">
        <v>1104</v>
      </c>
      <c r="M3" s="4">
        <v>1104</v>
      </c>
      <c r="N3" s="4" t="s">
        <v>40</v>
      </c>
      <c r="O3" s="4" t="s">
        <v>32</v>
      </c>
      <c r="P3" s="4" t="s">
        <v>33</v>
      </c>
      <c r="Q3" s="4">
        <v>0</v>
      </c>
      <c r="R3" s="7">
        <v>44864</v>
      </c>
      <c r="S3" s="6">
        <v>44957</v>
      </c>
      <c r="T3" s="4" t="s">
        <v>34</v>
      </c>
      <c r="U3" s="4">
        <v>1104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44952</v>
      </c>
      <c r="G4" s="6">
        <v>44954</v>
      </c>
      <c r="H4" s="4">
        <v>1</v>
      </c>
      <c r="I4" s="4">
        <v>2</v>
      </c>
      <c r="J4" s="4">
        <v>2</v>
      </c>
      <c r="K4" s="4" t="s">
        <v>30</v>
      </c>
      <c r="L4" s="4">
        <v>684</v>
      </c>
      <c r="M4" s="4">
        <v>684</v>
      </c>
      <c r="N4" s="4" t="s">
        <v>45</v>
      </c>
      <c r="O4" s="4" t="s">
        <v>32</v>
      </c>
      <c r="P4" s="4" t="s">
        <v>33</v>
      </c>
      <c r="Q4" s="4">
        <v>0</v>
      </c>
      <c r="R4" s="7">
        <v>44864</v>
      </c>
      <c r="S4" s="6">
        <v>44957</v>
      </c>
      <c r="T4" s="4" t="s">
        <v>34</v>
      </c>
      <c r="U4" s="4">
        <v>684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44953</v>
      </c>
      <c r="G5" s="6">
        <v>44954</v>
      </c>
      <c r="H5" s="4">
        <v>1</v>
      </c>
      <c r="I5" s="4">
        <v>1</v>
      </c>
      <c r="J5" s="4">
        <v>1</v>
      </c>
      <c r="K5" s="4" t="s">
        <v>30</v>
      </c>
      <c r="L5" s="4">
        <v>676</v>
      </c>
      <c r="M5" s="4">
        <v>676</v>
      </c>
      <c r="N5" s="4" t="s">
        <v>51</v>
      </c>
      <c r="O5" s="4" t="s">
        <v>32</v>
      </c>
      <c r="P5" s="4" t="s">
        <v>33</v>
      </c>
      <c r="Q5" s="4">
        <v>0</v>
      </c>
      <c r="R5" s="7">
        <v>44865</v>
      </c>
      <c r="S5" s="6">
        <v>44957</v>
      </c>
      <c r="T5" s="4" t="s">
        <v>34</v>
      </c>
      <c r="U5" s="4">
        <v>676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44951</v>
      </c>
      <c r="G6" s="6">
        <v>44954</v>
      </c>
      <c r="H6" s="4">
        <v>1</v>
      </c>
      <c r="I6" s="4">
        <v>3</v>
      </c>
      <c r="J6" s="4">
        <v>3</v>
      </c>
      <c r="K6" s="4" t="s">
        <v>30</v>
      </c>
      <c r="L6" s="4">
        <v>2712</v>
      </c>
      <c r="M6" s="4">
        <v>2712</v>
      </c>
      <c r="N6" s="4" t="s">
        <v>57</v>
      </c>
      <c r="O6" s="4" t="s">
        <v>32</v>
      </c>
      <c r="P6" s="4" t="s">
        <v>33</v>
      </c>
      <c r="Q6" s="4">
        <v>0</v>
      </c>
      <c r="R6" s="7">
        <v>44877</v>
      </c>
      <c r="S6" s="6">
        <v>44957</v>
      </c>
      <c r="T6" s="4" t="s">
        <v>34</v>
      </c>
      <c r="U6" s="4">
        <v>2712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44953</v>
      </c>
      <c r="G7" s="6">
        <v>44954</v>
      </c>
      <c r="H7" s="4">
        <v>1</v>
      </c>
      <c r="I7" s="4">
        <v>1</v>
      </c>
      <c r="J7" s="4">
        <v>1</v>
      </c>
      <c r="K7" s="4" t="s">
        <v>30</v>
      </c>
      <c r="L7" s="4">
        <v>1798</v>
      </c>
      <c r="M7" s="4">
        <v>1798</v>
      </c>
      <c r="N7" s="4" t="s">
        <v>62</v>
      </c>
      <c r="O7" s="4" t="s">
        <v>32</v>
      </c>
      <c r="P7" s="4" t="s">
        <v>33</v>
      </c>
      <c r="Q7" s="4">
        <v>0</v>
      </c>
      <c r="R7" s="7">
        <v>44902</v>
      </c>
      <c r="S7" s="6">
        <v>44957</v>
      </c>
      <c r="T7" s="4" t="s">
        <v>34</v>
      </c>
      <c r="U7" s="4">
        <v>1798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61</v>
      </c>
      <c r="F8" s="6">
        <v>44948</v>
      </c>
      <c r="G8" s="6">
        <v>44954</v>
      </c>
      <c r="H8" s="4">
        <v>1</v>
      </c>
      <c r="I8" s="4">
        <v>6</v>
      </c>
      <c r="J8" s="4">
        <v>6</v>
      </c>
      <c r="K8" s="4" t="s">
        <v>30</v>
      </c>
      <c r="L8" s="4">
        <v>4892</v>
      </c>
      <c r="M8" s="4">
        <v>4892</v>
      </c>
      <c r="N8" s="4" t="s">
        <v>67</v>
      </c>
      <c r="O8" s="4" t="s">
        <v>32</v>
      </c>
      <c r="P8" s="4" t="s">
        <v>33</v>
      </c>
      <c r="Q8" s="4">
        <v>0</v>
      </c>
      <c r="R8" s="7">
        <v>44925</v>
      </c>
      <c r="S8" s="6">
        <v>44957</v>
      </c>
      <c r="T8" s="4" t="s">
        <v>34</v>
      </c>
      <c r="U8" s="4">
        <v>4892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44953</v>
      </c>
      <c r="G9" s="6">
        <v>44954</v>
      </c>
      <c r="H9" s="4">
        <v>1</v>
      </c>
      <c r="I9" s="4">
        <v>1</v>
      </c>
      <c r="J9" s="4">
        <v>1</v>
      </c>
      <c r="K9" s="4" t="s">
        <v>30</v>
      </c>
      <c r="L9" s="4">
        <v>248</v>
      </c>
      <c r="M9" s="4">
        <v>248</v>
      </c>
      <c r="N9" s="4" t="s">
        <v>72</v>
      </c>
      <c r="O9" s="4" t="s">
        <v>32</v>
      </c>
      <c r="P9" s="4" t="s">
        <v>33</v>
      </c>
      <c r="Q9" s="4">
        <v>0</v>
      </c>
      <c r="R9" s="7">
        <v>44931</v>
      </c>
      <c r="S9" s="6">
        <v>44957</v>
      </c>
      <c r="T9" s="4" t="s">
        <v>34</v>
      </c>
      <c r="U9" s="4">
        <v>248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44951</v>
      </c>
      <c r="G10" s="6">
        <v>44954</v>
      </c>
      <c r="H10" s="4">
        <v>1</v>
      </c>
      <c r="I10" s="4">
        <v>3</v>
      </c>
      <c r="J10" s="4">
        <v>3</v>
      </c>
      <c r="K10" s="4" t="s">
        <v>30</v>
      </c>
      <c r="L10" s="4">
        <v>2877</v>
      </c>
      <c r="M10" s="4">
        <v>2877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44932</v>
      </c>
      <c r="S10" s="6">
        <v>44957</v>
      </c>
      <c r="T10" s="4" t="s">
        <v>34</v>
      </c>
      <c r="U10" s="4">
        <v>2877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65</v>
      </c>
      <c r="B11" s="4" t="s">
        <v>26</v>
      </c>
      <c r="C11" s="4" t="s">
        <v>80</v>
      </c>
      <c r="D11" s="4" t="s">
        <v>66</v>
      </c>
      <c r="E11" s="4" t="s">
        <v>61</v>
      </c>
      <c r="F11" s="6">
        <v>44948</v>
      </c>
      <c r="G11" s="6">
        <v>44954</v>
      </c>
      <c r="H11" s="4">
        <v>1</v>
      </c>
      <c r="I11" s="4">
        <v>6</v>
      </c>
      <c r="J11" s="4">
        <v>6</v>
      </c>
      <c r="K11" s="4" t="s">
        <v>30</v>
      </c>
      <c r="L11" s="4">
        <v>-4892</v>
      </c>
      <c r="M11" s="4">
        <v>-4892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44925</v>
      </c>
      <c r="S11" s="6">
        <v>44957</v>
      </c>
      <c r="T11" s="4" t="s">
        <v>34</v>
      </c>
      <c r="U11" s="4">
        <v>-4892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44953</v>
      </c>
      <c r="G12" s="6">
        <v>44954</v>
      </c>
      <c r="H12" s="4">
        <v>1</v>
      </c>
      <c r="I12" s="4">
        <v>1</v>
      </c>
      <c r="J12" s="4">
        <v>1</v>
      </c>
      <c r="K12" s="4" t="s">
        <v>30</v>
      </c>
      <c r="L12" s="4">
        <v>246</v>
      </c>
      <c r="M12" s="4">
        <v>246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44933</v>
      </c>
      <c r="S12" s="6">
        <v>44957</v>
      </c>
      <c r="T12" s="4" t="s">
        <v>34</v>
      </c>
      <c r="U12" s="4">
        <v>246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44952</v>
      </c>
      <c r="G13" s="6">
        <v>44954</v>
      </c>
      <c r="H13" s="4">
        <v>3</v>
      </c>
      <c r="I13" s="4">
        <v>2</v>
      </c>
      <c r="J13" s="4">
        <v>6</v>
      </c>
      <c r="K13" s="4" t="s">
        <v>30</v>
      </c>
      <c r="L13" s="4">
        <v>7230</v>
      </c>
      <c r="M13" s="4">
        <v>7230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44933</v>
      </c>
      <c r="S13" s="6">
        <v>44957</v>
      </c>
      <c r="T13" s="4" t="s">
        <v>34</v>
      </c>
      <c r="U13" s="4">
        <v>7230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80</v>
      </c>
      <c r="D14" s="4" t="s">
        <v>88</v>
      </c>
      <c r="E14" s="4" t="s">
        <v>89</v>
      </c>
      <c r="F14" s="6">
        <v>44952</v>
      </c>
      <c r="G14" s="6">
        <v>44954</v>
      </c>
      <c r="H14" s="4">
        <v>3</v>
      </c>
      <c r="I14" s="4">
        <v>2</v>
      </c>
      <c r="J14" s="4">
        <v>6</v>
      </c>
      <c r="K14" s="4" t="s">
        <v>30</v>
      </c>
      <c r="L14" s="4">
        <v>-7230</v>
      </c>
      <c r="M14" s="4">
        <v>-7230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44933</v>
      </c>
      <c r="S14" s="6">
        <v>44957</v>
      </c>
      <c r="T14" s="4" t="s">
        <v>34</v>
      </c>
      <c r="U14" s="4">
        <v>-7230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44952</v>
      </c>
      <c r="G15" s="6">
        <v>44954</v>
      </c>
      <c r="H15" s="4">
        <v>1</v>
      </c>
      <c r="I15" s="4">
        <v>2</v>
      </c>
      <c r="J15" s="4">
        <v>2</v>
      </c>
      <c r="K15" s="4" t="s">
        <v>30</v>
      </c>
      <c r="L15" s="4">
        <v>2132</v>
      </c>
      <c r="M15" s="4">
        <v>2132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44957</v>
      </c>
      <c r="T15" s="4" t="s">
        <v>34</v>
      </c>
      <c r="U15" s="4">
        <v>2132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89</v>
      </c>
      <c r="F16" s="6">
        <v>44952</v>
      </c>
      <c r="G16" s="6">
        <v>44954</v>
      </c>
      <c r="H16" s="4">
        <v>1</v>
      </c>
      <c r="I16" s="4">
        <v>2</v>
      </c>
      <c r="J16" s="4">
        <v>2</v>
      </c>
      <c r="K16" s="4" t="s">
        <v>30</v>
      </c>
      <c r="L16" s="4">
        <v>798</v>
      </c>
      <c r="M16" s="4">
        <v>798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44935</v>
      </c>
      <c r="S16" s="6">
        <v>44957</v>
      </c>
      <c r="T16" s="4" t="s">
        <v>34</v>
      </c>
      <c r="U16" s="4">
        <v>798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44952</v>
      </c>
      <c r="G17" s="6">
        <v>44954</v>
      </c>
      <c r="H17" s="4">
        <v>1</v>
      </c>
      <c r="I17" s="4">
        <v>2</v>
      </c>
      <c r="J17" s="4">
        <v>2</v>
      </c>
      <c r="K17" s="4" t="s">
        <v>30</v>
      </c>
      <c r="L17" s="4">
        <v>2494</v>
      </c>
      <c r="M17" s="4">
        <v>2494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44935</v>
      </c>
      <c r="S17" s="6">
        <v>44957</v>
      </c>
      <c r="T17" s="4" t="s">
        <v>34</v>
      </c>
      <c r="U17" s="4">
        <v>2494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44953</v>
      </c>
      <c r="G18" s="6">
        <v>44954</v>
      </c>
      <c r="H18" s="4">
        <v>1</v>
      </c>
      <c r="I18" s="4">
        <v>1</v>
      </c>
      <c r="J18" s="4">
        <v>1</v>
      </c>
      <c r="K18" s="4" t="s">
        <v>30</v>
      </c>
      <c r="L18" s="4">
        <v>401</v>
      </c>
      <c r="M18" s="4">
        <v>401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44936</v>
      </c>
      <c r="S18" s="6">
        <v>44957</v>
      </c>
      <c r="T18" s="4" t="s">
        <v>34</v>
      </c>
      <c r="U18" s="4">
        <v>401</v>
      </c>
      <c r="V18" s="4">
        <v>0</v>
      </c>
      <c r="W18" s="4">
        <v>0</v>
      </c>
      <c r="X18" s="4" t="s">
        <v>112</v>
      </c>
      <c r="Y18" s="4" t="s">
        <v>36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61</v>
      </c>
      <c r="F19" s="6">
        <v>44951</v>
      </c>
      <c r="G19" s="6">
        <v>44954</v>
      </c>
      <c r="H19" s="4">
        <v>1</v>
      </c>
      <c r="I19" s="4">
        <v>3</v>
      </c>
      <c r="J19" s="4">
        <v>3</v>
      </c>
      <c r="K19" s="4" t="s">
        <v>30</v>
      </c>
      <c r="L19" s="4">
        <v>870</v>
      </c>
      <c r="M19" s="4">
        <v>870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44936</v>
      </c>
      <c r="S19" s="6">
        <v>44957</v>
      </c>
      <c r="T19" s="4" t="s">
        <v>34</v>
      </c>
      <c r="U19" s="4">
        <v>870</v>
      </c>
      <c r="V19" s="4">
        <v>0</v>
      </c>
      <c r="W19" s="4">
        <v>0</v>
      </c>
      <c r="X19" s="4" t="s">
        <v>116</v>
      </c>
      <c r="Y19" s="4" t="s">
        <v>36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44950</v>
      </c>
      <c r="G20" s="6">
        <v>44954</v>
      </c>
      <c r="H20" s="4">
        <v>1</v>
      </c>
      <c r="I20" s="4">
        <v>4</v>
      </c>
      <c r="J20" s="4">
        <v>4</v>
      </c>
      <c r="K20" s="4" t="s">
        <v>30</v>
      </c>
      <c r="L20" s="4">
        <v>2692</v>
      </c>
      <c r="M20" s="4">
        <v>2692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44936</v>
      </c>
      <c r="S20" s="6">
        <v>44957</v>
      </c>
      <c r="T20" s="4" t="s">
        <v>34</v>
      </c>
      <c r="U20" s="4">
        <v>2692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44949</v>
      </c>
      <c r="G21" s="6">
        <v>44954</v>
      </c>
      <c r="H21" s="4">
        <v>1</v>
      </c>
      <c r="I21" s="4">
        <v>5</v>
      </c>
      <c r="J21" s="4">
        <v>5</v>
      </c>
      <c r="K21" s="4" t="s">
        <v>30</v>
      </c>
      <c r="L21" s="4">
        <v>2955</v>
      </c>
      <c r="M21" s="4">
        <v>2955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44937</v>
      </c>
      <c r="S21" s="6">
        <v>44957</v>
      </c>
      <c r="T21" s="4" t="s">
        <v>34</v>
      </c>
      <c r="U21" s="4">
        <v>2955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44953</v>
      </c>
      <c r="G22" s="6">
        <v>44954</v>
      </c>
      <c r="H22" s="4">
        <v>1</v>
      </c>
      <c r="I22" s="4">
        <v>1</v>
      </c>
      <c r="J22" s="4">
        <v>1</v>
      </c>
      <c r="K22" s="4" t="s">
        <v>30</v>
      </c>
      <c r="L22" s="4">
        <v>904</v>
      </c>
      <c r="M22" s="4">
        <v>904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44938</v>
      </c>
      <c r="S22" s="6">
        <v>44957</v>
      </c>
      <c r="T22" s="4" t="s">
        <v>34</v>
      </c>
      <c r="U22" s="4">
        <v>904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44952</v>
      </c>
      <c r="G23" s="6">
        <v>44954</v>
      </c>
      <c r="H23" s="4">
        <v>1</v>
      </c>
      <c r="I23" s="4">
        <v>2</v>
      </c>
      <c r="J23" s="4">
        <v>2</v>
      </c>
      <c r="K23" s="4" t="s">
        <v>30</v>
      </c>
      <c r="L23" s="4">
        <v>686</v>
      </c>
      <c r="M23" s="4">
        <v>686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44939</v>
      </c>
      <c r="S23" s="6">
        <v>44957</v>
      </c>
      <c r="T23" s="4" t="s">
        <v>34</v>
      </c>
      <c r="U23" s="4">
        <v>686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44952</v>
      </c>
      <c r="G24" s="6">
        <v>44954</v>
      </c>
      <c r="H24" s="4">
        <v>1</v>
      </c>
      <c r="I24" s="4">
        <v>2</v>
      </c>
      <c r="J24" s="4">
        <v>2</v>
      </c>
      <c r="K24" s="4" t="s">
        <v>30</v>
      </c>
      <c r="L24" s="4">
        <v>1566</v>
      </c>
      <c r="M24" s="4">
        <v>1566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44939</v>
      </c>
      <c r="S24" s="6">
        <v>44957</v>
      </c>
      <c r="T24" s="4" t="s">
        <v>34</v>
      </c>
      <c r="U24" s="4">
        <v>1566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119</v>
      </c>
      <c r="F25" s="6">
        <v>44953</v>
      </c>
      <c r="G25" s="6">
        <v>44954</v>
      </c>
      <c r="H25" s="4">
        <v>1</v>
      </c>
      <c r="I25" s="4">
        <v>1</v>
      </c>
      <c r="J25" s="4">
        <v>1</v>
      </c>
      <c r="K25" s="4" t="s">
        <v>30</v>
      </c>
      <c r="L25" s="4">
        <v>620</v>
      </c>
      <c r="M25" s="4">
        <v>620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44939</v>
      </c>
      <c r="S25" s="6">
        <v>44957</v>
      </c>
      <c r="T25" s="4" t="s">
        <v>34</v>
      </c>
      <c r="U25" s="4">
        <v>620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44950</v>
      </c>
      <c r="G26" s="6">
        <v>44954</v>
      </c>
      <c r="H26" s="4">
        <v>1</v>
      </c>
      <c r="I26" s="4">
        <v>4</v>
      </c>
      <c r="J26" s="4">
        <v>4</v>
      </c>
      <c r="K26" s="4" t="s">
        <v>30</v>
      </c>
      <c r="L26" s="4">
        <v>2296</v>
      </c>
      <c r="M26" s="4">
        <v>2296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44939</v>
      </c>
      <c r="S26" s="6">
        <v>44957</v>
      </c>
      <c r="T26" s="4" t="s">
        <v>34</v>
      </c>
      <c r="U26" s="4">
        <v>2296</v>
      </c>
      <c r="V26" s="4">
        <v>0</v>
      </c>
      <c r="W26" s="4">
        <v>0</v>
      </c>
      <c r="X26" s="4" t="s">
        <v>155</v>
      </c>
      <c r="Y26" s="4" t="s">
        <v>36</v>
      </c>
    </row>
    <row r="27" s="4" customFormat="1" spans="1:26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44952</v>
      </c>
      <c r="G27" s="6">
        <v>44954</v>
      </c>
      <c r="H27" s="4">
        <v>2</v>
      </c>
      <c r="I27" s="4">
        <v>2</v>
      </c>
      <c r="J27" s="4">
        <v>4</v>
      </c>
      <c r="K27" s="4" t="s">
        <v>30</v>
      </c>
      <c r="L27" s="4">
        <v>4764</v>
      </c>
      <c r="M27" s="4">
        <v>4764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44940</v>
      </c>
      <c r="S27" s="6">
        <v>44957</v>
      </c>
      <c r="T27" s="4" t="s">
        <v>34</v>
      </c>
      <c r="U27" s="4">
        <v>4764</v>
      </c>
      <c r="V27" s="4">
        <v>0</v>
      </c>
      <c r="W27" s="4">
        <v>0</v>
      </c>
      <c r="X27" s="4" t="s">
        <v>160</v>
      </c>
      <c r="Y27" s="4">
        <v>99431874</v>
      </c>
      <c r="Z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44952</v>
      </c>
      <c r="G28" s="6">
        <v>44954</v>
      </c>
      <c r="H28" s="4">
        <v>1</v>
      </c>
      <c r="I28" s="4">
        <v>2</v>
      </c>
      <c r="J28" s="4">
        <v>2</v>
      </c>
      <c r="K28" s="4" t="s">
        <v>30</v>
      </c>
      <c r="L28" s="4">
        <v>970</v>
      </c>
      <c r="M28" s="4">
        <v>970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44940</v>
      </c>
      <c r="S28" s="6">
        <v>44957</v>
      </c>
      <c r="T28" s="4" t="s">
        <v>34</v>
      </c>
      <c r="U28" s="4">
        <v>970</v>
      </c>
      <c r="V28" s="4">
        <v>0</v>
      </c>
      <c r="W28" s="4">
        <v>0</v>
      </c>
      <c r="X28" s="4" t="s">
        <v>166</v>
      </c>
      <c r="Y28" s="4" t="s">
        <v>36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44952</v>
      </c>
      <c r="G29" s="6">
        <v>44954</v>
      </c>
      <c r="H29" s="4">
        <v>1</v>
      </c>
      <c r="I29" s="4">
        <v>2</v>
      </c>
      <c r="J29" s="4">
        <v>2</v>
      </c>
      <c r="K29" s="4" t="s">
        <v>30</v>
      </c>
      <c r="L29" s="4">
        <v>5776</v>
      </c>
      <c r="M29" s="4">
        <v>5776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44940</v>
      </c>
      <c r="S29" s="6">
        <v>44957</v>
      </c>
      <c r="T29" s="4" t="s">
        <v>34</v>
      </c>
      <c r="U29" s="4">
        <v>5776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44951</v>
      </c>
      <c r="G30" s="6">
        <v>44954</v>
      </c>
      <c r="H30" s="4">
        <v>1</v>
      </c>
      <c r="I30" s="4">
        <v>3</v>
      </c>
      <c r="J30" s="4">
        <v>3</v>
      </c>
      <c r="K30" s="4" t="s">
        <v>30</v>
      </c>
      <c r="L30" s="4">
        <v>1290</v>
      </c>
      <c r="M30" s="4">
        <v>1290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44941</v>
      </c>
      <c r="S30" s="6">
        <v>44957</v>
      </c>
      <c r="T30" s="4" t="s">
        <v>34</v>
      </c>
      <c r="U30" s="4">
        <v>1290</v>
      </c>
      <c r="V30" s="4">
        <v>0</v>
      </c>
      <c r="W30" s="4">
        <v>0</v>
      </c>
      <c r="X30" s="4" t="s">
        <v>177</v>
      </c>
      <c r="Y30" s="4" t="s">
        <v>36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44952</v>
      </c>
      <c r="G31" s="6">
        <v>44954</v>
      </c>
      <c r="H31" s="4">
        <v>1</v>
      </c>
      <c r="I31" s="4">
        <v>2</v>
      </c>
      <c r="J31" s="4">
        <v>2</v>
      </c>
      <c r="K31" s="4" t="s">
        <v>30</v>
      </c>
      <c r="L31" s="4">
        <v>1053</v>
      </c>
      <c r="M31" s="4">
        <v>1053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44941</v>
      </c>
      <c r="S31" s="6">
        <v>44957</v>
      </c>
      <c r="T31" s="4" t="s">
        <v>34</v>
      </c>
      <c r="U31" s="4">
        <v>1053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158</v>
      </c>
      <c r="F32" s="6">
        <v>44950</v>
      </c>
      <c r="G32" s="6">
        <v>44954</v>
      </c>
      <c r="H32" s="4">
        <v>1</v>
      </c>
      <c r="I32" s="4">
        <v>4</v>
      </c>
      <c r="J32" s="4">
        <v>4</v>
      </c>
      <c r="K32" s="4" t="s">
        <v>30</v>
      </c>
      <c r="L32" s="4">
        <v>1944</v>
      </c>
      <c r="M32" s="4">
        <v>1944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44941</v>
      </c>
      <c r="S32" s="6">
        <v>44957</v>
      </c>
      <c r="T32" s="4" t="s">
        <v>34</v>
      </c>
      <c r="U32" s="4">
        <v>1944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44953</v>
      </c>
      <c r="G33" s="6">
        <v>44954</v>
      </c>
      <c r="H33" s="4">
        <v>1</v>
      </c>
      <c r="I33" s="4">
        <v>1</v>
      </c>
      <c r="J33" s="4">
        <v>1</v>
      </c>
      <c r="K33" s="4" t="s">
        <v>30</v>
      </c>
      <c r="L33" s="4">
        <v>771</v>
      </c>
      <c r="M33" s="4">
        <v>771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44942</v>
      </c>
      <c r="S33" s="6">
        <v>44957</v>
      </c>
      <c r="T33" s="4" t="s">
        <v>34</v>
      </c>
      <c r="U33" s="4">
        <v>771</v>
      </c>
      <c r="V33" s="4">
        <v>0</v>
      </c>
      <c r="W33" s="4">
        <v>0</v>
      </c>
      <c r="X33" s="4" t="s">
        <v>193</v>
      </c>
      <c r="Y33" s="4" t="s">
        <v>36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44953</v>
      </c>
      <c r="G34" s="6">
        <v>44954</v>
      </c>
      <c r="H34" s="4">
        <v>1</v>
      </c>
      <c r="I34" s="4">
        <v>1</v>
      </c>
      <c r="J34" s="4">
        <v>1</v>
      </c>
      <c r="K34" s="4" t="s">
        <v>30</v>
      </c>
      <c r="L34" s="4">
        <v>1646</v>
      </c>
      <c r="M34" s="4">
        <v>1646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44942</v>
      </c>
      <c r="S34" s="6">
        <v>44957</v>
      </c>
      <c r="T34" s="4" t="s">
        <v>34</v>
      </c>
      <c r="U34" s="4">
        <v>1646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44953</v>
      </c>
      <c r="G35" s="6">
        <v>44954</v>
      </c>
      <c r="H35" s="4">
        <v>1</v>
      </c>
      <c r="I35" s="4">
        <v>1</v>
      </c>
      <c r="J35" s="4">
        <v>1</v>
      </c>
      <c r="K35" s="4" t="s">
        <v>30</v>
      </c>
      <c r="L35" s="4">
        <v>278</v>
      </c>
      <c r="M35" s="4">
        <v>278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44942</v>
      </c>
      <c r="S35" s="6">
        <v>44957</v>
      </c>
      <c r="T35" s="4" t="s">
        <v>34</v>
      </c>
      <c r="U35" s="4">
        <v>278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89</v>
      </c>
      <c r="F36" s="6">
        <v>44953</v>
      </c>
      <c r="G36" s="6">
        <v>44954</v>
      </c>
      <c r="H36" s="4">
        <v>1</v>
      </c>
      <c r="I36" s="4">
        <v>1</v>
      </c>
      <c r="J36" s="4">
        <v>1</v>
      </c>
      <c r="K36" s="4" t="s">
        <v>30</v>
      </c>
      <c r="L36" s="4">
        <v>670</v>
      </c>
      <c r="M36" s="4">
        <v>670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44942</v>
      </c>
      <c r="S36" s="6">
        <v>44957</v>
      </c>
      <c r="T36" s="4" t="s">
        <v>34</v>
      </c>
      <c r="U36" s="4">
        <v>670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44951</v>
      </c>
      <c r="G37" s="6">
        <v>44954</v>
      </c>
      <c r="H37" s="4">
        <v>1</v>
      </c>
      <c r="I37" s="4">
        <v>3</v>
      </c>
      <c r="J37" s="4">
        <v>3</v>
      </c>
      <c r="K37" s="4" t="s">
        <v>30</v>
      </c>
      <c r="L37" s="4">
        <v>2829</v>
      </c>
      <c r="M37" s="4">
        <v>2829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44942</v>
      </c>
      <c r="S37" s="6">
        <v>44957</v>
      </c>
      <c r="T37" s="4" t="s">
        <v>34</v>
      </c>
      <c r="U37" s="4">
        <v>2829</v>
      </c>
      <c r="V37" s="4">
        <v>0</v>
      </c>
      <c r="W37" s="4">
        <v>0</v>
      </c>
      <c r="X37" s="4" t="s">
        <v>215</v>
      </c>
      <c r="Y37" s="4" t="s">
        <v>36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44951</v>
      </c>
      <c r="G38" s="6">
        <v>44954</v>
      </c>
      <c r="H38" s="4">
        <v>1</v>
      </c>
      <c r="I38" s="4">
        <v>3</v>
      </c>
      <c r="J38" s="4">
        <v>3</v>
      </c>
      <c r="K38" s="4" t="s">
        <v>30</v>
      </c>
      <c r="L38" s="4">
        <v>1317</v>
      </c>
      <c r="M38" s="4">
        <v>1317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44943</v>
      </c>
      <c r="S38" s="6">
        <v>44957</v>
      </c>
      <c r="T38" s="4" t="s">
        <v>34</v>
      </c>
      <c r="U38" s="4">
        <v>1317</v>
      </c>
      <c r="V38" s="4">
        <v>0</v>
      </c>
      <c r="W38" s="4">
        <v>0</v>
      </c>
      <c r="X38" s="4" t="s">
        <v>220</v>
      </c>
      <c r="Y38" s="4" t="s">
        <v>36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44953</v>
      </c>
      <c r="G39" s="6">
        <v>44954</v>
      </c>
      <c r="H39" s="4">
        <v>1</v>
      </c>
      <c r="I39" s="4">
        <v>1</v>
      </c>
      <c r="J39" s="4">
        <v>1</v>
      </c>
      <c r="K39" s="4" t="s">
        <v>30</v>
      </c>
      <c r="L39" s="4">
        <v>696</v>
      </c>
      <c r="M39" s="4">
        <v>696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44943</v>
      </c>
      <c r="S39" s="6">
        <v>44957</v>
      </c>
      <c r="T39" s="4" t="s">
        <v>34</v>
      </c>
      <c r="U39" s="4">
        <v>696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44953</v>
      </c>
      <c r="G40" s="6">
        <v>44954</v>
      </c>
      <c r="H40" s="4">
        <v>1</v>
      </c>
      <c r="I40" s="4">
        <v>1</v>
      </c>
      <c r="J40" s="4">
        <v>1</v>
      </c>
      <c r="K40" s="4" t="s">
        <v>30</v>
      </c>
      <c r="L40" s="4">
        <v>576</v>
      </c>
      <c r="M40" s="4">
        <v>576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44943</v>
      </c>
      <c r="S40" s="6">
        <v>44957</v>
      </c>
      <c r="T40" s="4" t="s">
        <v>34</v>
      </c>
      <c r="U40" s="4">
        <v>576</v>
      </c>
      <c r="V40" s="4">
        <v>0</v>
      </c>
      <c r="W40" s="4">
        <v>0</v>
      </c>
      <c r="X40" s="4" t="s">
        <v>231</v>
      </c>
      <c r="Y40" s="4" t="s">
        <v>36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44951</v>
      </c>
      <c r="G41" s="6">
        <v>44954</v>
      </c>
      <c r="H41" s="4">
        <v>1</v>
      </c>
      <c r="I41" s="4">
        <v>3</v>
      </c>
      <c r="J41" s="4">
        <v>3</v>
      </c>
      <c r="K41" s="4" t="s">
        <v>30</v>
      </c>
      <c r="L41" s="4">
        <v>2142</v>
      </c>
      <c r="M41" s="4">
        <v>2142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44943</v>
      </c>
      <c r="S41" s="6">
        <v>44957</v>
      </c>
      <c r="T41" s="4" t="s">
        <v>34</v>
      </c>
      <c r="U41" s="4">
        <v>2142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44953</v>
      </c>
      <c r="G42" s="6">
        <v>44954</v>
      </c>
      <c r="H42" s="4">
        <v>1</v>
      </c>
      <c r="I42" s="4">
        <v>1</v>
      </c>
      <c r="J42" s="4">
        <v>1</v>
      </c>
      <c r="K42" s="4" t="s">
        <v>30</v>
      </c>
      <c r="L42" s="4">
        <v>476</v>
      </c>
      <c r="M42" s="4">
        <v>476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44944</v>
      </c>
      <c r="S42" s="6">
        <v>44957</v>
      </c>
      <c r="T42" s="4" t="s">
        <v>34</v>
      </c>
      <c r="U42" s="4">
        <v>476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44952</v>
      </c>
      <c r="G43" s="6">
        <v>44954</v>
      </c>
      <c r="H43" s="4">
        <v>1</v>
      </c>
      <c r="I43" s="4">
        <v>2</v>
      </c>
      <c r="J43" s="4">
        <v>2</v>
      </c>
      <c r="K43" s="4" t="s">
        <v>30</v>
      </c>
      <c r="L43" s="4">
        <v>4412</v>
      </c>
      <c r="M43" s="4">
        <v>4412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44945</v>
      </c>
      <c r="S43" s="6">
        <v>44957</v>
      </c>
      <c r="T43" s="4" t="s">
        <v>34</v>
      </c>
      <c r="U43" s="4">
        <v>4412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44953</v>
      </c>
      <c r="G44" s="6">
        <v>44954</v>
      </c>
      <c r="H44" s="4">
        <v>1</v>
      </c>
      <c r="I44" s="4">
        <v>1</v>
      </c>
      <c r="J44" s="4">
        <v>1</v>
      </c>
      <c r="K44" s="4" t="s">
        <v>30</v>
      </c>
      <c r="L44" s="4">
        <v>777</v>
      </c>
      <c r="M44" s="4">
        <v>777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44945</v>
      </c>
      <c r="S44" s="6">
        <v>44957</v>
      </c>
      <c r="T44" s="4" t="s">
        <v>34</v>
      </c>
      <c r="U44" s="4">
        <v>777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44953</v>
      </c>
      <c r="G45" s="6">
        <v>44954</v>
      </c>
      <c r="H45" s="4">
        <v>1</v>
      </c>
      <c r="I45" s="4">
        <v>1</v>
      </c>
      <c r="J45" s="4">
        <v>1</v>
      </c>
      <c r="K45" s="4" t="s">
        <v>30</v>
      </c>
      <c r="L45" s="4">
        <v>458</v>
      </c>
      <c r="M45" s="4">
        <v>458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44945</v>
      </c>
      <c r="S45" s="6">
        <v>44957</v>
      </c>
      <c r="T45" s="4" t="s">
        <v>34</v>
      </c>
      <c r="U45" s="4">
        <v>458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44953</v>
      </c>
      <c r="G46" s="6">
        <v>44954</v>
      </c>
      <c r="H46" s="4">
        <v>1</v>
      </c>
      <c r="I46" s="4">
        <v>1</v>
      </c>
      <c r="J46" s="4">
        <v>1</v>
      </c>
      <c r="K46" s="4" t="s">
        <v>30</v>
      </c>
      <c r="L46" s="4">
        <v>241</v>
      </c>
      <c r="M46" s="4">
        <v>241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44946</v>
      </c>
      <c r="S46" s="6">
        <v>44957</v>
      </c>
      <c r="T46" s="4" t="s">
        <v>34</v>
      </c>
      <c r="U46" s="4">
        <v>241</v>
      </c>
      <c r="V46" s="4">
        <v>0</v>
      </c>
      <c r="W46" s="4">
        <v>0</v>
      </c>
      <c r="X46" s="4" t="s">
        <v>266</v>
      </c>
      <c r="Y46" s="4" t="s">
        <v>36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44953</v>
      </c>
      <c r="G47" s="6">
        <v>44954</v>
      </c>
      <c r="H47" s="4">
        <v>1</v>
      </c>
      <c r="I47" s="4">
        <v>1</v>
      </c>
      <c r="J47" s="4">
        <v>1</v>
      </c>
      <c r="K47" s="4" t="s">
        <v>30</v>
      </c>
      <c r="L47" s="4">
        <v>1353</v>
      </c>
      <c r="M47" s="4">
        <v>1353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44946</v>
      </c>
      <c r="S47" s="6">
        <v>44957</v>
      </c>
      <c r="T47" s="4" t="s">
        <v>34</v>
      </c>
      <c r="U47" s="4">
        <v>1353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44951</v>
      </c>
      <c r="G48" s="6">
        <v>44954</v>
      </c>
      <c r="H48" s="4">
        <v>1</v>
      </c>
      <c r="I48" s="4">
        <v>3</v>
      </c>
      <c r="J48" s="4">
        <v>3</v>
      </c>
      <c r="K48" s="4" t="s">
        <v>30</v>
      </c>
      <c r="L48" s="4">
        <v>669</v>
      </c>
      <c r="M48" s="4">
        <v>669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44946</v>
      </c>
      <c r="S48" s="6">
        <v>44957</v>
      </c>
      <c r="T48" s="4" t="s">
        <v>34</v>
      </c>
      <c r="U48" s="4">
        <v>669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252</v>
      </c>
      <c r="F49" s="6">
        <v>44953</v>
      </c>
      <c r="G49" s="6">
        <v>44954</v>
      </c>
      <c r="H49" s="4">
        <v>1</v>
      </c>
      <c r="I49" s="4">
        <v>1</v>
      </c>
      <c r="J49" s="4">
        <v>1</v>
      </c>
      <c r="K49" s="4" t="s">
        <v>30</v>
      </c>
      <c r="L49" s="4">
        <v>711</v>
      </c>
      <c r="M49" s="4">
        <v>711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44946</v>
      </c>
      <c r="S49" s="6">
        <v>44957</v>
      </c>
      <c r="T49" s="4" t="s">
        <v>34</v>
      </c>
      <c r="U49" s="4">
        <v>711</v>
      </c>
      <c r="V49" s="4">
        <v>0</v>
      </c>
      <c r="W49" s="4">
        <v>0</v>
      </c>
      <c r="X49" s="4" t="s">
        <v>282</v>
      </c>
      <c r="Y49" s="4" t="s">
        <v>36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44951</v>
      </c>
      <c r="G50" s="6">
        <v>44954</v>
      </c>
      <c r="H50" s="4">
        <v>1</v>
      </c>
      <c r="I50" s="4">
        <v>3</v>
      </c>
      <c r="J50" s="4">
        <v>3</v>
      </c>
      <c r="K50" s="4" t="s">
        <v>30</v>
      </c>
      <c r="L50" s="4">
        <v>4020</v>
      </c>
      <c r="M50" s="4">
        <v>4020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44946</v>
      </c>
      <c r="S50" s="6">
        <v>44957</v>
      </c>
      <c r="T50" s="4" t="s">
        <v>34</v>
      </c>
      <c r="U50" s="4">
        <v>4020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44952</v>
      </c>
      <c r="G51" s="6">
        <v>44954</v>
      </c>
      <c r="H51" s="4">
        <v>1</v>
      </c>
      <c r="I51" s="4">
        <v>2</v>
      </c>
      <c r="J51" s="4">
        <v>2</v>
      </c>
      <c r="K51" s="4" t="s">
        <v>30</v>
      </c>
      <c r="L51" s="4">
        <v>1440</v>
      </c>
      <c r="M51" s="4">
        <v>1440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44946</v>
      </c>
      <c r="S51" s="6">
        <v>44957</v>
      </c>
      <c r="T51" s="4" t="s">
        <v>34</v>
      </c>
      <c r="U51" s="4">
        <v>1440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44953</v>
      </c>
      <c r="G52" s="6">
        <v>44954</v>
      </c>
      <c r="H52" s="4">
        <v>1</v>
      </c>
      <c r="I52" s="4">
        <v>1</v>
      </c>
      <c r="J52" s="4">
        <v>1</v>
      </c>
      <c r="K52" s="4" t="s">
        <v>30</v>
      </c>
      <c r="L52" s="4">
        <v>1031</v>
      </c>
      <c r="M52" s="4">
        <v>1031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44947</v>
      </c>
      <c r="S52" s="6">
        <v>44957</v>
      </c>
      <c r="T52" s="4" t="s">
        <v>34</v>
      </c>
      <c r="U52" s="4">
        <v>1031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44952</v>
      </c>
      <c r="G53" s="6">
        <v>44954</v>
      </c>
      <c r="H53" s="4">
        <v>1</v>
      </c>
      <c r="I53" s="4">
        <v>2</v>
      </c>
      <c r="J53" s="4">
        <v>2</v>
      </c>
      <c r="K53" s="4" t="s">
        <v>30</v>
      </c>
      <c r="L53" s="4">
        <v>2701</v>
      </c>
      <c r="M53" s="4">
        <v>2701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44947</v>
      </c>
      <c r="S53" s="6">
        <v>44957</v>
      </c>
      <c r="T53" s="4" t="s">
        <v>34</v>
      </c>
      <c r="U53" s="4">
        <v>2701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44953</v>
      </c>
      <c r="G54" s="6">
        <v>44954</v>
      </c>
      <c r="H54" s="4">
        <v>1</v>
      </c>
      <c r="I54" s="4">
        <v>1</v>
      </c>
      <c r="J54" s="4">
        <v>1</v>
      </c>
      <c r="K54" s="4" t="s">
        <v>30</v>
      </c>
      <c r="L54" s="4">
        <v>496</v>
      </c>
      <c r="M54" s="4">
        <v>496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44948</v>
      </c>
      <c r="S54" s="6">
        <v>44957</v>
      </c>
      <c r="T54" s="4" t="s">
        <v>34</v>
      </c>
      <c r="U54" s="4">
        <v>496</v>
      </c>
      <c r="V54" s="4">
        <v>0</v>
      </c>
      <c r="W54" s="4">
        <v>0</v>
      </c>
      <c r="X54" s="4" t="s">
        <v>311</v>
      </c>
      <c r="Y54" s="4" t="s">
        <v>36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44953</v>
      </c>
      <c r="G55" s="6">
        <v>44954</v>
      </c>
      <c r="H55" s="4">
        <v>1</v>
      </c>
      <c r="I55" s="4">
        <v>1</v>
      </c>
      <c r="J55" s="4">
        <v>1</v>
      </c>
      <c r="K55" s="4" t="s">
        <v>30</v>
      </c>
      <c r="L55" s="4">
        <v>823</v>
      </c>
      <c r="M55" s="4">
        <v>823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44949</v>
      </c>
      <c r="S55" s="6">
        <v>44957</v>
      </c>
      <c r="T55" s="4" t="s">
        <v>34</v>
      </c>
      <c r="U55" s="4">
        <v>823</v>
      </c>
      <c r="V55" s="4">
        <v>0</v>
      </c>
      <c r="W55" s="4">
        <v>0</v>
      </c>
      <c r="X55" s="4" t="s">
        <v>316</v>
      </c>
      <c r="Y55" s="4" t="s">
        <v>36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240</v>
      </c>
      <c r="F56" s="6">
        <v>44953</v>
      </c>
      <c r="G56" s="6">
        <v>44954</v>
      </c>
      <c r="H56" s="4">
        <v>1</v>
      </c>
      <c r="I56" s="4">
        <v>1</v>
      </c>
      <c r="J56" s="4">
        <v>1</v>
      </c>
      <c r="K56" s="4" t="s">
        <v>30</v>
      </c>
      <c r="L56" s="4">
        <v>495</v>
      </c>
      <c r="M56" s="4">
        <v>495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44949</v>
      </c>
      <c r="S56" s="6">
        <v>44957</v>
      </c>
      <c r="T56" s="4" t="s">
        <v>34</v>
      </c>
      <c r="U56" s="4">
        <v>495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6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44952</v>
      </c>
      <c r="G57" s="6">
        <v>44954</v>
      </c>
      <c r="H57" s="4">
        <v>2</v>
      </c>
      <c r="I57" s="4">
        <v>2</v>
      </c>
      <c r="J57" s="4">
        <v>4</v>
      </c>
      <c r="K57" s="4" t="s">
        <v>30</v>
      </c>
      <c r="L57" s="4">
        <v>2696</v>
      </c>
      <c r="M57" s="4">
        <v>2696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44949</v>
      </c>
      <c r="S57" s="6">
        <v>44957</v>
      </c>
      <c r="T57" s="4" t="s">
        <v>34</v>
      </c>
      <c r="U57" s="4">
        <v>2696</v>
      </c>
      <c r="V57" s="4">
        <v>0</v>
      </c>
      <c r="W57" s="4">
        <v>0</v>
      </c>
      <c r="X57" s="4" t="s">
        <v>326</v>
      </c>
      <c r="Y57" s="4" t="s">
        <v>327</v>
      </c>
      <c r="Z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44951</v>
      </c>
      <c r="G58" s="6">
        <v>44954</v>
      </c>
      <c r="H58" s="4">
        <v>1</v>
      </c>
      <c r="I58" s="4">
        <v>3</v>
      </c>
      <c r="J58" s="4">
        <v>3</v>
      </c>
      <c r="K58" s="4" t="s">
        <v>30</v>
      </c>
      <c r="L58" s="4">
        <v>465</v>
      </c>
      <c r="M58" s="4">
        <v>465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44949</v>
      </c>
      <c r="S58" s="6">
        <v>44957</v>
      </c>
      <c r="T58" s="4" t="s">
        <v>34</v>
      </c>
      <c r="U58" s="4">
        <v>465</v>
      </c>
      <c r="V58" s="4">
        <v>0</v>
      </c>
      <c r="W58" s="4">
        <v>0</v>
      </c>
      <c r="X58" s="4" t="s">
        <v>333</v>
      </c>
      <c r="Y58" s="4" t="s">
        <v>36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76</v>
      </c>
      <c r="F59" s="6">
        <v>44953</v>
      </c>
      <c r="G59" s="6">
        <v>44954</v>
      </c>
      <c r="H59" s="4">
        <v>1</v>
      </c>
      <c r="I59" s="4">
        <v>1</v>
      </c>
      <c r="J59" s="4">
        <v>1</v>
      </c>
      <c r="K59" s="4" t="s">
        <v>30</v>
      </c>
      <c r="L59" s="4">
        <v>559</v>
      </c>
      <c r="M59" s="4">
        <v>559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44949</v>
      </c>
      <c r="S59" s="6">
        <v>44957</v>
      </c>
      <c r="T59" s="4" t="s">
        <v>34</v>
      </c>
      <c r="U59" s="4">
        <v>559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44950</v>
      </c>
      <c r="G60" s="6">
        <v>44954</v>
      </c>
      <c r="H60" s="4">
        <v>1</v>
      </c>
      <c r="I60" s="4">
        <v>4</v>
      </c>
      <c r="J60" s="4">
        <v>4</v>
      </c>
      <c r="K60" s="4" t="s">
        <v>30</v>
      </c>
      <c r="L60" s="4">
        <v>3848</v>
      </c>
      <c r="M60" s="4">
        <v>3848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44950</v>
      </c>
      <c r="S60" s="6">
        <v>44957</v>
      </c>
      <c r="T60" s="4" t="s">
        <v>34</v>
      </c>
      <c r="U60" s="4">
        <v>3848</v>
      </c>
      <c r="V60" s="4">
        <v>0</v>
      </c>
      <c r="W60" s="4">
        <v>0</v>
      </c>
      <c r="X60" s="4" t="s">
        <v>36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44952</v>
      </c>
      <c r="G61" s="6">
        <v>44954</v>
      </c>
      <c r="H61" s="4">
        <v>1</v>
      </c>
      <c r="I61" s="4">
        <v>2</v>
      </c>
      <c r="J61" s="4">
        <v>2</v>
      </c>
      <c r="K61" s="4" t="s">
        <v>30</v>
      </c>
      <c r="L61" s="4">
        <v>723</v>
      </c>
      <c r="M61" s="4">
        <v>723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44950</v>
      </c>
      <c r="S61" s="6">
        <v>44957</v>
      </c>
      <c r="T61" s="4" t="s">
        <v>34</v>
      </c>
      <c r="U61" s="4">
        <v>723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352</v>
      </c>
      <c r="F62" s="6">
        <v>44951</v>
      </c>
      <c r="G62" s="6">
        <v>44954</v>
      </c>
      <c r="H62" s="4">
        <v>1</v>
      </c>
      <c r="I62" s="4">
        <v>3</v>
      </c>
      <c r="J62" s="4">
        <v>3</v>
      </c>
      <c r="K62" s="4" t="s">
        <v>30</v>
      </c>
      <c r="L62" s="4">
        <v>1992</v>
      </c>
      <c r="M62" s="4">
        <v>1992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44950</v>
      </c>
      <c r="S62" s="6">
        <v>44957</v>
      </c>
      <c r="T62" s="4" t="s">
        <v>34</v>
      </c>
      <c r="U62" s="4">
        <v>1992</v>
      </c>
      <c r="V62" s="4">
        <v>0</v>
      </c>
      <c r="W62" s="4">
        <v>0</v>
      </c>
      <c r="X62" s="4" t="s">
        <v>354</v>
      </c>
      <c r="Y62" s="4" t="s">
        <v>36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44953</v>
      </c>
      <c r="G63" s="6">
        <v>44954</v>
      </c>
      <c r="H63" s="4">
        <v>1</v>
      </c>
      <c r="I63" s="4">
        <v>1</v>
      </c>
      <c r="J63" s="4">
        <v>1</v>
      </c>
      <c r="K63" s="4" t="s">
        <v>30</v>
      </c>
      <c r="L63" s="4">
        <v>736</v>
      </c>
      <c r="M63" s="4">
        <v>736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44950</v>
      </c>
      <c r="S63" s="6">
        <v>44957</v>
      </c>
      <c r="T63" s="4" t="s">
        <v>34</v>
      </c>
      <c r="U63" s="4">
        <v>736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44951</v>
      </c>
      <c r="G64" s="6">
        <v>44954</v>
      </c>
      <c r="H64" s="4">
        <v>1</v>
      </c>
      <c r="I64" s="4">
        <v>3</v>
      </c>
      <c r="J64" s="4">
        <v>3</v>
      </c>
      <c r="K64" s="4" t="s">
        <v>30</v>
      </c>
      <c r="L64" s="4">
        <v>2568</v>
      </c>
      <c r="M64" s="4">
        <v>2568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44950</v>
      </c>
      <c r="S64" s="6">
        <v>44957</v>
      </c>
      <c r="T64" s="4" t="s">
        <v>34</v>
      </c>
      <c r="U64" s="4">
        <v>2568</v>
      </c>
      <c r="V64" s="4">
        <v>0</v>
      </c>
      <c r="W64" s="4">
        <v>0</v>
      </c>
      <c r="X64" s="4" t="s">
        <v>365</v>
      </c>
      <c r="Y64" s="4" t="s">
        <v>36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44952</v>
      </c>
      <c r="G65" s="6">
        <v>44954</v>
      </c>
      <c r="H65" s="4">
        <v>1</v>
      </c>
      <c r="I65" s="4">
        <v>2</v>
      </c>
      <c r="J65" s="4">
        <v>2</v>
      </c>
      <c r="K65" s="4" t="s">
        <v>30</v>
      </c>
      <c r="L65" s="4">
        <v>2072</v>
      </c>
      <c r="M65" s="4">
        <v>2072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44950</v>
      </c>
      <c r="S65" s="6">
        <v>44957</v>
      </c>
      <c r="T65" s="4" t="s">
        <v>34</v>
      </c>
      <c r="U65" s="4">
        <v>2072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93</v>
      </c>
      <c r="E66" s="4" t="s">
        <v>94</v>
      </c>
      <c r="F66" s="6">
        <v>44953</v>
      </c>
      <c r="G66" s="6">
        <v>44954</v>
      </c>
      <c r="H66" s="4">
        <v>1</v>
      </c>
      <c r="I66" s="4">
        <v>1</v>
      </c>
      <c r="J66" s="4">
        <v>1</v>
      </c>
      <c r="K66" s="4" t="s">
        <v>30</v>
      </c>
      <c r="L66" s="4">
        <v>1047</v>
      </c>
      <c r="M66" s="4">
        <v>1047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44950</v>
      </c>
      <c r="S66" s="6">
        <v>44957</v>
      </c>
      <c r="T66" s="4" t="s">
        <v>34</v>
      </c>
      <c r="U66" s="4">
        <v>1047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44953</v>
      </c>
      <c r="G67" s="6">
        <v>44954</v>
      </c>
      <c r="H67" s="4">
        <v>1</v>
      </c>
      <c r="I67" s="4">
        <v>1</v>
      </c>
      <c r="J67" s="4">
        <v>1</v>
      </c>
      <c r="K67" s="4" t="s">
        <v>30</v>
      </c>
      <c r="L67" s="4">
        <v>422</v>
      </c>
      <c r="M67" s="4">
        <v>422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44950</v>
      </c>
      <c r="S67" s="6">
        <v>44957</v>
      </c>
      <c r="T67" s="4" t="s">
        <v>34</v>
      </c>
      <c r="U67" s="4">
        <v>422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44951</v>
      </c>
      <c r="G68" s="6">
        <v>44954</v>
      </c>
      <c r="H68" s="4">
        <v>1</v>
      </c>
      <c r="I68" s="4">
        <v>3</v>
      </c>
      <c r="J68" s="4">
        <v>3</v>
      </c>
      <c r="K68" s="4" t="s">
        <v>30</v>
      </c>
      <c r="L68" s="4">
        <v>1995</v>
      </c>
      <c r="M68" s="4">
        <v>1995</v>
      </c>
      <c r="N68" s="4" t="s">
        <v>383</v>
      </c>
      <c r="O68" s="4" t="s">
        <v>32</v>
      </c>
      <c r="P68" s="4" t="s">
        <v>33</v>
      </c>
      <c r="Q68" s="4">
        <v>0</v>
      </c>
      <c r="R68" s="7">
        <v>44950</v>
      </c>
      <c r="S68" s="6">
        <v>44957</v>
      </c>
      <c r="T68" s="4" t="s">
        <v>34</v>
      </c>
      <c r="U68" s="4">
        <v>1995</v>
      </c>
      <c r="V68" s="4">
        <v>0</v>
      </c>
      <c r="W68" s="4">
        <v>0</v>
      </c>
      <c r="X68" s="4" t="s">
        <v>384</v>
      </c>
      <c r="Y68" s="4" t="s">
        <v>36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44952</v>
      </c>
      <c r="G69" s="6">
        <v>44954</v>
      </c>
      <c r="H69" s="4">
        <v>1</v>
      </c>
      <c r="I69" s="4">
        <v>2</v>
      </c>
      <c r="J69" s="4">
        <v>2</v>
      </c>
      <c r="K69" s="4" t="s">
        <v>30</v>
      </c>
      <c r="L69" s="4">
        <v>758</v>
      </c>
      <c r="M69" s="4">
        <v>758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44951</v>
      </c>
      <c r="S69" s="6">
        <v>44957</v>
      </c>
      <c r="T69" s="4" t="s">
        <v>34</v>
      </c>
      <c r="U69" s="4">
        <v>758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318</v>
      </c>
      <c r="E70" s="4" t="s">
        <v>240</v>
      </c>
      <c r="F70" s="6">
        <v>44952</v>
      </c>
      <c r="G70" s="6">
        <v>44954</v>
      </c>
      <c r="H70" s="4">
        <v>1</v>
      </c>
      <c r="I70" s="4">
        <v>2</v>
      </c>
      <c r="J70" s="4">
        <v>2</v>
      </c>
      <c r="K70" s="4" t="s">
        <v>30</v>
      </c>
      <c r="L70" s="4">
        <v>992</v>
      </c>
      <c r="M70" s="4">
        <v>992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44951</v>
      </c>
      <c r="S70" s="6">
        <v>44957</v>
      </c>
      <c r="T70" s="4" t="s">
        <v>34</v>
      </c>
      <c r="U70" s="4">
        <v>992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395</v>
      </c>
      <c r="B71" s="4" t="s">
        <v>26</v>
      </c>
      <c r="C71" s="4" t="s">
        <v>27</v>
      </c>
      <c r="D71" s="4" t="s">
        <v>396</v>
      </c>
      <c r="E71" s="4" t="s">
        <v>240</v>
      </c>
      <c r="F71" s="6">
        <v>44952</v>
      </c>
      <c r="G71" s="6">
        <v>44954</v>
      </c>
      <c r="H71" s="4">
        <v>1</v>
      </c>
      <c r="I71" s="4">
        <v>2</v>
      </c>
      <c r="J71" s="4">
        <v>2</v>
      </c>
      <c r="K71" s="4" t="s">
        <v>30</v>
      </c>
      <c r="L71" s="4">
        <v>492</v>
      </c>
      <c r="M71" s="4">
        <v>492</v>
      </c>
      <c r="N71" s="4" t="s">
        <v>397</v>
      </c>
      <c r="O71" s="4" t="s">
        <v>32</v>
      </c>
      <c r="P71" s="4" t="s">
        <v>33</v>
      </c>
      <c r="Q71" s="4">
        <v>0</v>
      </c>
      <c r="R71" s="7">
        <v>44951</v>
      </c>
      <c r="S71" s="6">
        <v>44957</v>
      </c>
      <c r="T71" s="4" t="s">
        <v>34</v>
      </c>
      <c r="U71" s="4">
        <v>492</v>
      </c>
      <c r="V71" s="4">
        <v>0</v>
      </c>
      <c r="W71" s="4">
        <v>0</v>
      </c>
      <c r="X71" s="4" t="s">
        <v>398</v>
      </c>
      <c r="Y71" s="4" t="s">
        <v>399</v>
      </c>
    </row>
    <row r="72" s="4" customFormat="1" spans="1:25">
      <c r="A72" s="4" t="s">
        <v>400</v>
      </c>
      <c r="B72" s="4" t="s">
        <v>26</v>
      </c>
      <c r="C72" s="4" t="s">
        <v>27</v>
      </c>
      <c r="D72" s="4" t="s">
        <v>401</v>
      </c>
      <c r="E72" s="4" t="s">
        <v>402</v>
      </c>
      <c r="F72" s="6">
        <v>44952</v>
      </c>
      <c r="G72" s="6">
        <v>44954</v>
      </c>
      <c r="H72" s="4">
        <v>1</v>
      </c>
      <c r="I72" s="4">
        <v>2</v>
      </c>
      <c r="J72" s="4">
        <v>2</v>
      </c>
      <c r="K72" s="4" t="s">
        <v>30</v>
      </c>
      <c r="L72" s="4">
        <v>374</v>
      </c>
      <c r="M72" s="4">
        <v>374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44951</v>
      </c>
      <c r="S72" s="6">
        <v>44957</v>
      </c>
      <c r="T72" s="4" t="s">
        <v>34</v>
      </c>
      <c r="U72" s="4">
        <v>374</v>
      </c>
      <c r="V72" s="4">
        <v>0</v>
      </c>
      <c r="W72" s="4">
        <v>0</v>
      </c>
      <c r="X72" s="4" t="s">
        <v>404</v>
      </c>
      <c r="Y72" s="4" t="s">
        <v>36</v>
      </c>
    </row>
    <row r="73" s="4" customFormat="1" spans="1:25">
      <c r="A73" s="4" t="s">
        <v>329</v>
      </c>
      <c r="B73" s="4" t="s">
        <v>26</v>
      </c>
      <c r="C73" s="4" t="s">
        <v>80</v>
      </c>
      <c r="D73" s="4" t="s">
        <v>330</v>
      </c>
      <c r="E73" s="4" t="s">
        <v>331</v>
      </c>
      <c r="F73" s="6">
        <v>44951</v>
      </c>
      <c r="G73" s="6">
        <v>44954</v>
      </c>
      <c r="H73" s="4">
        <v>1</v>
      </c>
      <c r="I73" s="4">
        <v>3</v>
      </c>
      <c r="J73" s="4">
        <v>3</v>
      </c>
      <c r="K73" s="4" t="s">
        <v>30</v>
      </c>
      <c r="L73" s="4">
        <v>-465</v>
      </c>
      <c r="M73" s="4">
        <v>-465</v>
      </c>
      <c r="N73" s="4" t="s">
        <v>332</v>
      </c>
      <c r="O73" s="4" t="s">
        <v>32</v>
      </c>
      <c r="P73" s="4" t="s">
        <v>33</v>
      </c>
      <c r="Q73" s="4">
        <v>0</v>
      </c>
      <c r="R73" s="7">
        <v>44949</v>
      </c>
      <c r="S73" s="6">
        <v>44957</v>
      </c>
      <c r="T73" s="4" t="s">
        <v>34</v>
      </c>
      <c r="U73" s="4">
        <v>-465</v>
      </c>
      <c r="V73" s="4">
        <v>0</v>
      </c>
      <c r="W73" s="4">
        <v>0</v>
      </c>
      <c r="X73" s="4" t="s">
        <v>333</v>
      </c>
      <c r="Y73" s="4" t="s">
        <v>36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330</v>
      </c>
      <c r="E74" s="4" t="s">
        <v>331</v>
      </c>
      <c r="F74" s="6">
        <v>44951</v>
      </c>
      <c r="G74" s="6">
        <v>44954</v>
      </c>
      <c r="H74" s="4">
        <v>1</v>
      </c>
      <c r="I74" s="4">
        <v>3</v>
      </c>
      <c r="J74" s="4">
        <v>3</v>
      </c>
      <c r="K74" s="4" t="s">
        <v>30</v>
      </c>
      <c r="L74" s="4">
        <v>516</v>
      </c>
      <c r="M74" s="4">
        <v>516</v>
      </c>
      <c r="N74" s="4" t="s">
        <v>332</v>
      </c>
      <c r="O74" s="4" t="s">
        <v>32</v>
      </c>
      <c r="P74" s="4" t="s">
        <v>33</v>
      </c>
      <c r="Q74" s="4">
        <v>0</v>
      </c>
      <c r="R74" s="7">
        <v>44951</v>
      </c>
      <c r="S74" s="6">
        <v>44957</v>
      </c>
      <c r="T74" s="4" t="s">
        <v>34</v>
      </c>
      <c r="U74" s="4">
        <v>516</v>
      </c>
      <c r="V74" s="4">
        <v>0</v>
      </c>
      <c r="W74" s="4">
        <v>0</v>
      </c>
      <c r="X74" s="4" t="s">
        <v>406</v>
      </c>
      <c r="Y74" s="4" t="s">
        <v>36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44953</v>
      </c>
      <c r="G75" s="6">
        <v>44954</v>
      </c>
      <c r="H75" s="4">
        <v>1</v>
      </c>
      <c r="I75" s="4">
        <v>1</v>
      </c>
      <c r="J75" s="4">
        <v>1</v>
      </c>
      <c r="K75" s="4" t="s">
        <v>30</v>
      </c>
      <c r="L75" s="4">
        <v>321</v>
      </c>
      <c r="M75" s="4">
        <v>321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44951</v>
      </c>
      <c r="S75" s="6">
        <v>44957</v>
      </c>
      <c r="T75" s="4" t="s">
        <v>34</v>
      </c>
      <c r="U75" s="4">
        <v>321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44952</v>
      </c>
      <c r="G76" s="6">
        <v>44954</v>
      </c>
      <c r="H76" s="4">
        <v>1</v>
      </c>
      <c r="I76" s="4">
        <v>2</v>
      </c>
      <c r="J76" s="4">
        <v>2</v>
      </c>
      <c r="K76" s="4" t="s">
        <v>30</v>
      </c>
      <c r="L76" s="4">
        <v>838</v>
      </c>
      <c r="M76" s="4">
        <v>838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44951</v>
      </c>
      <c r="S76" s="6">
        <v>44957</v>
      </c>
      <c r="T76" s="4" t="s">
        <v>34</v>
      </c>
      <c r="U76" s="4">
        <v>838</v>
      </c>
      <c r="V76" s="4">
        <v>0</v>
      </c>
      <c r="W76" s="4">
        <v>0</v>
      </c>
      <c r="X76" s="4" t="s">
        <v>415</v>
      </c>
      <c r="Y76" s="4" t="s">
        <v>36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61</v>
      </c>
      <c r="F77" s="6">
        <v>44951</v>
      </c>
      <c r="G77" s="6">
        <v>44954</v>
      </c>
      <c r="H77" s="4">
        <v>1</v>
      </c>
      <c r="I77" s="4">
        <v>3</v>
      </c>
      <c r="J77" s="4">
        <v>3</v>
      </c>
      <c r="K77" s="4" t="s">
        <v>30</v>
      </c>
      <c r="L77" s="4">
        <v>2072</v>
      </c>
      <c r="M77" s="4">
        <v>2072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44951</v>
      </c>
      <c r="S77" s="6">
        <v>44957</v>
      </c>
      <c r="T77" s="4" t="s">
        <v>34</v>
      </c>
      <c r="U77" s="4">
        <v>2072</v>
      </c>
      <c r="V77" s="4">
        <v>0</v>
      </c>
      <c r="W77" s="4">
        <v>0</v>
      </c>
      <c r="X77" s="4" t="s">
        <v>419</v>
      </c>
      <c r="Y77" s="4" t="s">
        <v>36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421</v>
      </c>
      <c r="E78" s="4" t="s">
        <v>422</v>
      </c>
      <c r="F78" s="6">
        <v>44953</v>
      </c>
      <c r="G78" s="6">
        <v>44954</v>
      </c>
      <c r="H78" s="4">
        <v>1</v>
      </c>
      <c r="I78" s="4">
        <v>1</v>
      </c>
      <c r="J78" s="4">
        <v>1</v>
      </c>
      <c r="K78" s="4" t="s">
        <v>30</v>
      </c>
      <c r="L78" s="4">
        <v>1330</v>
      </c>
      <c r="M78" s="4">
        <v>1330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44951</v>
      </c>
      <c r="S78" s="6">
        <v>44957</v>
      </c>
      <c r="T78" s="4" t="s">
        <v>34</v>
      </c>
      <c r="U78" s="4">
        <v>1330</v>
      </c>
      <c r="V78" s="4">
        <v>0</v>
      </c>
      <c r="W78" s="4">
        <v>0</v>
      </c>
      <c r="X78" s="4" t="s">
        <v>424</v>
      </c>
      <c r="Y78" s="4" t="s">
        <v>36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426</v>
      </c>
      <c r="E79" s="4" t="s">
        <v>427</v>
      </c>
      <c r="F79" s="6">
        <v>44952</v>
      </c>
      <c r="G79" s="6">
        <v>44954</v>
      </c>
      <c r="H79" s="4">
        <v>1</v>
      </c>
      <c r="I79" s="4">
        <v>2</v>
      </c>
      <c r="J79" s="4">
        <v>2</v>
      </c>
      <c r="K79" s="4" t="s">
        <v>30</v>
      </c>
      <c r="L79" s="4">
        <v>4854</v>
      </c>
      <c r="M79" s="4">
        <v>4854</v>
      </c>
      <c r="N79" s="4" t="s">
        <v>428</v>
      </c>
      <c r="O79" s="4" t="s">
        <v>32</v>
      </c>
      <c r="P79" s="4" t="s">
        <v>33</v>
      </c>
      <c r="Q79" s="4">
        <v>0</v>
      </c>
      <c r="R79" s="7">
        <v>44951</v>
      </c>
      <c r="S79" s="6">
        <v>44957</v>
      </c>
      <c r="T79" s="4" t="s">
        <v>34</v>
      </c>
      <c r="U79" s="4">
        <v>4854</v>
      </c>
      <c r="V79" s="4">
        <v>0</v>
      </c>
      <c r="W79" s="4">
        <v>0</v>
      </c>
      <c r="X79" s="4" t="s">
        <v>429</v>
      </c>
      <c r="Y79" s="4" t="s">
        <v>36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89</v>
      </c>
      <c r="F80" s="6">
        <v>44951</v>
      </c>
      <c r="G80" s="6">
        <v>44954</v>
      </c>
      <c r="H80" s="4">
        <v>2</v>
      </c>
      <c r="I80" s="4">
        <v>3</v>
      </c>
      <c r="J80" s="4">
        <v>6</v>
      </c>
      <c r="K80" s="4" t="s">
        <v>30</v>
      </c>
      <c r="L80" s="4">
        <v>4218</v>
      </c>
      <c r="M80" s="4">
        <v>4218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44951</v>
      </c>
      <c r="S80" s="6">
        <v>44957</v>
      </c>
      <c r="T80" s="4" t="s">
        <v>34</v>
      </c>
      <c r="U80" s="4">
        <v>4218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195</v>
      </c>
      <c r="E81" s="4" t="s">
        <v>196</v>
      </c>
      <c r="F81" s="6">
        <v>44952</v>
      </c>
      <c r="G81" s="6">
        <v>44954</v>
      </c>
      <c r="H81" s="4">
        <v>1</v>
      </c>
      <c r="I81" s="4">
        <v>2</v>
      </c>
      <c r="J81" s="4">
        <v>2</v>
      </c>
      <c r="K81" s="4" t="s">
        <v>30</v>
      </c>
      <c r="L81" s="4">
        <v>3452</v>
      </c>
      <c r="M81" s="4">
        <v>3452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44951</v>
      </c>
      <c r="S81" s="6">
        <v>44957</v>
      </c>
      <c r="T81" s="4" t="s">
        <v>34</v>
      </c>
      <c r="U81" s="4">
        <v>3452</v>
      </c>
      <c r="V81" s="4">
        <v>0</v>
      </c>
      <c r="W81" s="4">
        <v>0</v>
      </c>
      <c r="X81" s="4" t="s">
        <v>437</v>
      </c>
      <c r="Y81" s="4" t="s">
        <v>36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439</v>
      </c>
      <c r="E82" s="4" t="s">
        <v>246</v>
      </c>
      <c r="F82" s="6">
        <v>44953</v>
      </c>
      <c r="G82" s="6">
        <v>44954</v>
      </c>
      <c r="H82" s="4">
        <v>1</v>
      </c>
      <c r="I82" s="4">
        <v>1</v>
      </c>
      <c r="J82" s="4">
        <v>1</v>
      </c>
      <c r="K82" s="4" t="s">
        <v>30</v>
      </c>
      <c r="L82" s="4">
        <v>460</v>
      </c>
      <c r="M82" s="4">
        <v>460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44951</v>
      </c>
      <c r="S82" s="6">
        <v>44957</v>
      </c>
      <c r="T82" s="4" t="s">
        <v>34</v>
      </c>
      <c r="U82" s="4">
        <v>460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44953</v>
      </c>
      <c r="G83" s="6">
        <v>44954</v>
      </c>
      <c r="H83" s="4">
        <v>1</v>
      </c>
      <c r="I83" s="4">
        <v>1</v>
      </c>
      <c r="J83" s="4">
        <v>1</v>
      </c>
      <c r="K83" s="4" t="s">
        <v>30</v>
      </c>
      <c r="L83" s="4">
        <v>398</v>
      </c>
      <c r="M83" s="4">
        <v>398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44951</v>
      </c>
      <c r="S83" s="6">
        <v>44957</v>
      </c>
      <c r="T83" s="4" t="s">
        <v>34</v>
      </c>
      <c r="U83" s="4">
        <v>398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444</v>
      </c>
      <c r="E84" s="4" t="s">
        <v>450</v>
      </c>
      <c r="F84" s="6">
        <v>44953</v>
      </c>
      <c r="G84" s="6">
        <v>44954</v>
      </c>
      <c r="H84" s="4">
        <v>1</v>
      </c>
      <c r="I84" s="4">
        <v>1</v>
      </c>
      <c r="J84" s="4">
        <v>1</v>
      </c>
      <c r="K84" s="4" t="s">
        <v>30</v>
      </c>
      <c r="L84" s="4">
        <v>398</v>
      </c>
      <c r="M84" s="4">
        <v>398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44951</v>
      </c>
      <c r="S84" s="6">
        <v>44957</v>
      </c>
      <c r="T84" s="4" t="s">
        <v>34</v>
      </c>
      <c r="U84" s="4">
        <v>398</v>
      </c>
      <c r="V84" s="4">
        <v>0</v>
      </c>
      <c r="W84" s="4">
        <v>0</v>
      </c>
      <c r="X84" s="4" t="s">
        <v>36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83</v>
      </c>
      <c r="F85" s="6">
        <v>44952</v>
      </c>
      <c r="G85" s="6">
        <v>44954</v>
      </c>
      <c r="H85" s="4">
        <v>1</v>
      </c>
      <c r="I85" s="4">
        <v>2</v>
      </c>
      <c r="J85" s="4">
        <v>2</v>
      </c>
      <c r="K85" s="4" t="s">
        <v>30</v>
      </c>
      <c r="L85" s="4">
        <v>668</v>
      </c>
      <c r="M85" s="4">
        <v>668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44951</v>
      </c>
      <c r="S85" s="6">
        <v>44957</v>
      </c>
      <c r="T85" s="4" t="s">
        <v>34</v>
      </c>
      <c r="U85" s="4">
        <v>668</v>
      </c>
      <c r="V85" s="4">
        <v>0</v>
      </c>
      <c r="W85" s="4">
        <v>0</v>
      </c>
      <c r="X85" s="4" t="s">
        <v>36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44952</v>
      </c>
      <c r="G86" s="6">
        <v>44954</v>
      </c>
      <c r="H86" s="4">
        <v>1</v>
      </c>
      <c r="I86" s="4">
        <v>2</v>
      </c>
      <c r="J86" s="4">
        <v>2</v>
      </c>
      <c r="K86" s="4" t="s">
        <v>30</v>
      </c>
      <c r="L86" s="4">
        <v>3382</v>
      </c>
      <c r="M86" s="4">
        <v>3382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44951</v>
      </c>
      <c r="S86" s="6">
        <v>44957</v>
      </c>
      <c r="T86" s="4" t="s">
        <v>34</v>
      </c>
      <c r="U86" s="4">
        <v>3382</v>
      </c>
      <c r="V86" s="4">
        <v>0</v>
      </c>
      <c r="W86" s="4">
        <v>0</v>
      </c>
      <c r="X86" s="4" t="s">
        <v>461</v>
      </c>
      <c r="Y86" s="4" t="s">
        <v>36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44953</v>
      </c>
      <c r="G87" s="6">
        <v>44954</v>
      </c>
      <c r="H87" s="4">
        <v>1</v>
      </c>
      <c r="I87" s="4">
        <v>1</v>
      </c>
      <c r="J87" s="4">
        <v>1</v>
      </c>
      <c r="K87" s="4" t="s">
        <v>30</v>
      </c>
      <c r="L87" s="4">
        <v>1144</v>
      </c>
      <c r="M87" s="4">
        <v>1144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44951</v>
      </c>
      <c r="S87" s="6">
        <v>44957</v>
      </c>
      <c r="T87" s="4" t="s">
        <v>34</v>
      </c>
      <c r="U87" s="4">
        <v>1144</v>
      </c>
      <c r="V87" s="4">
        <v>0</v>
      </c>
      <c r="W87" s="4">
        <v>0</v>
      </c>
      <c r="X87" s="4" t="s">
        <v>466</v>
      </c>
      <c r="Y87" s="4" t="s">
        <v>36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330</v>
      </c>
      <c r="E88" s="4" t="s">
        <v>331</v>
      </c>
      <c r="F88" s="6">
        <v>44953</v>
      </c>
      <c r="G88" s="6">
        <v>44954</v>
      </c>
      <c r="H88" s="4">
        <v>1</v>
      </c>
      <c r="I88" s="4">
        <v>1</v>
      </c>
      <c r="J88" s="4">
        <v>1</v>
      </c>
      <c r="K88" s="4" t="s">
        <v>30</v>
      </c>
      <c r="L88" s="4">
        <v>155</v>
      </c>
      <c r="M88" s="4">
        <v>155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44951</v>
      </c>
      <c r="S88" s="6">
        <v>44957</v>
      </c>
      <c r="T88" s="4" t="s">
        <v>34</v>
      </c>
      <c r="U88" s="4">
        <v>155</v>
      </c>
      <c r="V88" s="4">
        <v>0</v>
      </c>
      <c r="W88" s="4">
        <v>0</v>
      </c>
      <c r="X88" s="4" t="s">
        <v>469</v>
      </c>
      <c r="Y88" s="4" t="s">
        <v>36</v>
      </c>
    </row>
    <row r="89" s="4" customFormat="1" spans="1:25">
      <c r="A89" s="4" t="s">
        <v>457</v>
      </c>
      <c r="B89" s="4" t="s">
        <v>26</v>
      </c>
      <c r="C89" s="4" t="s">
        <v>80</v>
      </c>
      <c r="D89" s="4" t="s">
        <v>458</v>
      </c>
      <c r="E89" s="4" t="s">
        <v>459</v>
      </c>
      <c r="F89" s="6">
        <v>44952</v>
      </c>
      <c r="G89" s="6">
        <v>44954</v>
      </c>
      <c r="H89" s="4">
        <v>1</v>
      </c>
      <c r="I89" s="4">
        <v>2</v>
      </c>
      <c r="J89" s="4">
        <v>2</v>
      </c>
      <c r="K89" s="4" t="s">
        <v>30</v>
      </c>
      <c r="L89" s="4">
        <v>-3382</v>
      </c>
      <c r="M89" s="4">
        <v>-3382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44951</v>
      </c>
      <c r="S89" s="6">
        <v>44957</v>
      </c>
      <c r="T89" s="4" t="s">
        <v>34</v>
      </c>
      <c r="U89" s="4">
        <v>-3382</v>
      </c>
      <c r="V89" s="4">
        <v>0</v>
      </c>
      <c r="W89" s="4">
        <v>0</v>
      </c>
      <c r="X89" s="4" t="s">
        <v>461</v>
      </c>
      <c r="Y89" s="4" t="s">
        <v>36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76</v>
      </c>
      <c r="F90" s="6">
        <v>44953</v>
      </c>
      <c r="G90" s="6">
        <v>44954</v>
      </c>
      <c r="H90" s="4">
        <v>1</v>
      </c>
      <c r="I90" s="4">
        <v>1</v>
      </c>
      <c r="J90" s="4">
        <v>1</v>
      </c>
      <c r="K90" s="4" t="s">
        <v>30</v>
      </c>
      <c r="L90" s="4">
        <v>1064</v>
      </c>
      <c r="M90" s="4">
        <v>1064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44952</v>
      </c>
      <c r="S90" s="6">
        <v>44957</v>
      </c>
      <c r="T90" s="4" t="s">
        <v>34</v>
      </c>
      <c r="U90" s="4">
        <v>1064</v>
      </c>
      <c r="V90" s="4">
        <v>0</v>
      </c>
      <c r="W90" s="4">
        <v>0</v>
      </c>
      <c r="X90" s="4" t="s">
        <v>473</v>
      </c>
      <c r="Y90" s="4" t="s">
        <v>474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476</v>
      </c>
      <c r="E91" s="4" t="s">
        <v>275</v>
      </c>
      <c r="F91" s="6">
        <v>44952</v>
      </c>
      <c r="G91" s="6">
        <v>44954</v>
      </c>
      <c r="H91" s="4">
        <v>1</v>
      </c>
      <c r="I91" s="4">
        <v>2</v>
      </c>
      <c r="J91" s="4">
        <v>2</v>
      </c>
      <c r="K91" s="4" t="s">
        <v>30</v>
      </c>
      <c r="L91" s="4">
        <v>576</v>
      </c>
      <c r="M91" s="4">
        <v>576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44952</v>
      </c>
      <c r="S91" s="6">
        <v>44957</v>
      </c>
      <c r="T91" s="4" t="s">
        <v>34</v>
      </c>
      <c r="U91" s="4">
        <v>576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464</v>
      </c>
      <c r="F92" s="6">
        <v>44952</v>
      </c>
      <c r="G92" s="6">
        <v>44954</v>
      </c>
      <c r="H92" s="4">
        <v>1</v>
      </c>
      <c r="I92" s="4">
        <v>2</v>
      </c>
      <c r="J92" s="4">
        <v>2</v>
      </c>
      <c r="K92" s="4" t="s">
        <v>30</v>
      </c>
      <c r="L92" s="4">
        <v>860</v>
      </c>
      <c r="M92" s="4">
        <v>860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44952</v>
      </c>
      <c r="S92" s="6">
        <v>44957</v>
      </c>
      <c r="T92" s="4" t="s">
        <v>34</v>
      </c>
      <c r="U92" s="4">
        <v>860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487</v>
      </c>
      <c r="F93" s="6">
        <v>44953</v>
      </c>
      <c r="G93" s="6">
        <v>44954</v>
      </c>
      <c r="H93" s="4">
        <v>1</v>
      </c>
      <c r="I93" s="4">
        <v>1</v>
      </c>
      <c r="J93" s="4">
        <v>1</v>
      </c>
      <c r="K93" s="4" t="s">
        <v>30</v>
      </c>
      <c r="L93" s="4">
        <v>773</v>
      </c>
      <c r="M93" s="4">
        <v>773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44952</v>
      </c>
      <c r="S93" s="6">
        <v>44957</v>
      </c>
      <c r="T93" s="4" t="s">
        <v>34</v>
      </c>
      <c r="U93" s="4">
        <v>773</v>
      </c>
      <c r="V93" s="4">
        <v>0</v>
      </c>
      <c r="W93" s="4">
        <v>0</v>
      </c>
      <c r="X93" s="4" t="s">
        <v>489</v>
      </c>
      <c r="Y93" s="4" t="s">
        <v>36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61</v>
      </c>
      <c r="F94" s="6">
        <v>44952</v>
      </c>
      <c r="G94" s="6">
        <v>44954</v>
      </c>
      <c r="H94" s="4">
        <v>1</v>
      </c>
      <c r="I94" s="4">
        <v>2</v>
      </c>
      <c r="J94" s="4">
        <v>2</v>
      </c>
      <c r="K94" s="4" t="s">
        <v>30</v>
      </c>
      <c r="L94" s="4">
        <v>678</v>
      </c>
      <c r="M94" s="4">
        <v>678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44952</v>
      </c>
      <c r="S94" s="6">
        <v>44957</v>
      </c>
      <c r="T94" s="4" t="s">
        <v>34</v>
      </c>
      <c r="U94" s="4">
        <v>678</v>
      </c>
      <c r="V94" s="4">
        <v>0</v>
      </c>
      <c r="W94" s="4">
        <v>0</v>
      </c>
      <c r="X94" s="4" t="s">
        <v>493</v>
      </c>
      <c r="Y94" s="4" t="s">
        <v>36</v>
      </c>
    </row>
    <row r="95" s="4" customFormat="1" spans="1:25">
      <c r="A95" s="4" t="s">
        <v>494</v>
      </c>
      <c r="B95" s="4" t="s">
        <v>26</v>
      </c>
      <c r="C95" s="4" t="s">
        <v>27</v>
      </c>
      <c r="D95" s="4" t="s">
        <v>495</v>
      </c>
      <c r="E95" s="4" t="s">
        <v>496</v>
      </c>
      <c r="F95" s="6">
        <v>44952</v>
      </c>
      <c r="G95" s="6">
        <v>44954</v>
      </c>
      <c r="H95" s="4">
        <v>1</v>
      </c>
      <c r="I95" s="4">
        <v>2</v>
      </c>
      <c r="J95" s="4">
        <v>2</v>
      </c>
      <c r="K95" s="4" t="s">
        <v>30</v>
      </c>
      <c r="L95" s="4">
        <v>3514</v>
      </c>
      <c r="M95" s="4">
        <v>3514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44952</v>
      </c>
      <c r="S95" s="6">
        <v>44957</v>
      </c>
      <c r="T95" s="4" t="s">
        <v>34</v>
      </c>
      <c r="U95" s="4">
        <v>3514</v>
      </c>
      <c r="V95" s="4">
        <v>0</v>
      </c>
      <c r="W95" s="4">
        <v>0</v>
      </c>
      <c r="X95" s="4" t="s">
        <v>498</v>
      </c>
      <c r="Y95" s="4" t="s">
        <v>36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500</v>
      </c>
      <c r="E96" s="4" t="s">
        <v>258</v>
      </c>
      <c r="F96" s="6">
        <v>44953</v>
      </c>
      <c r="G96" s="6">
        <v>44954</v>
      </c>
      <c r="H96" s="4">
        <v>1</v>
      </c>
      <c r="I96" s="4">
        <v>1</v>
      </c>
      <c r="J96" s="4">
        <v>1</v>
      </c>
      <c r="K96" s="4" t="s">
        <v>30</v>
      </c>
      <c r="L96" s="4">
        <v>816</v>
      </c>
      <c r="M96" s="4">
        <v>816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44952</v>
      </c>
      <c r="S96" s="6">
        <v>44957</v>
      </c>
      <c r="T96" s="4" t="s">
        <v>34</v>
      </c>
      <c r="U96" s="4">
        <v>816</v>
      </c>
      <c r="V96" s="4">
        <v>0</v>
      </c>
      <c r="W96" s="4">
        <v>0</v>
      </c>
      <c r="X96" s="4" t="s">
        <v>502</v>
      </c>
      <c r="Y96" s="4" t="s">
        <v>36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44953</v>
      </c>
      <c r="G97" s="6">
        <v>44954</v>
      </c>
      <c r="H97" s="4">
        <v>1</v>
      </c>
      <c r="I97" s="4">
        <v>1</v>
      </c>
      <c r="J97" s="4">
        <v>1</v>
      </c>
      <c r="K97" s="4" t="s">
        <v>30</v>
      </c>
      <c r="L97" s="4">
        <v>1042</v>
      </c>
      <c r="M97" s="4">
        <v>1042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44952</v>
      </c>
      <c r="S97" s="6">
        <v>44957</v>
      </c>
      <c r="T97" s="4" t="s">
        <v>34</v>
      </c>
      <c r="U97" s="4">
        <v>1042</v>
      </c>
      <c r="V97" s="4">
        <v>0</v>
      </c>
      <c r="W97" s="4">
        <v>0</v>
      </c>
      <c r="X97" s="4" t="s">
        <v>507</v>
      </c>
      <c r="Y97" s="4" t="s">
        <v>36</v>
      </c>
    </row>
    <row r="98" s="4" customFormat="1" spans="1:25">
      <c r="A98" s="4" t="s">
        <v>503</v>
      </c>
      <c r="B98" s="4" t="s">
        <v>26</v>
      </c>
      <c r="C98" s="4" t="s">
        <v>80</v>
      </c>
      <c r="D98" s="4" t="s">
        <v>504</v>
      </c>
      <c r="E98" s="4" t="s">
        <v>505</v>
      </c>
      <c r="F98" s="6">
        <v>44953</v>
      </c>
      <c r="G98" s="6">
        <v>44954</v>
      </c>
      <c r="H98" s="4">
        <v>1</v>
      </c>
      <c r="I98" s="4">
        <v>1</v>
      </c>
      <c r="J98" s="4">
        <v>1</v>
      </c>
      <c r="K98" s="4" t="s">
        <v>30</v>
      </c>
      <c r="L98" s="4">
        <v>-1042</v>
      </c>
      <c r="M98" s="4">
        <v>-1042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44952</v>
      </c>
      <c r="S98" s="6">
        <v>44957</v>
      </c>
      <c r="T98" s="4" t="s">
        <v>34</v>
      </c>
      <c r="U98" s="4">
        <v>-1042</v>
      </c>
      <c r="V98" s="4">
        <v>0</v>
      </c>
      <c r="W98" s="4">
        <v>0</v>
      </c>
      <c r="X98" s="4" t="s">
        <v>507</v>
      </c>
      <c r="Y98" s="4" t="s">
        <v>36</v>
      </c>
    </row>
    <row r="99" s="4" customFormat="1" spans="1:25">
      <c r="A99" s="4" t="s">
        <v>508</v>
      </c>
      <c r="B99" s="4" t="s">
        <v>26</v>
      </c>
      <c r="C99" s="4" t="s">
        <v>27</v>
      </c>
      <c r="D99" s="4" t="s">
        <v>509</v>
      </c>
      <c r="E99" s="4" t="s">
        <v>510</v>
      </c>
      <c r="F99" s="6">
        <v>44953</v>
      </c>
      <c r="G99" s="6">
        <v>44954</v>
      </c>
      <c r="H99" s="4">
        <v>1</v>
      </c>
      <c r="I99" s="4">
        <v>1</v>
      </c>
      <c r="J99" s="4">
        <v>1</v>
      </c>
      <c r="K99" s="4" t="s">
        <v>30</v>
      </c>
      <c r="L99" s="4">
        <v>401</v>
      </c>
      <c r="M99" s="4">
        <v>401</v>
      </c>
      <c r="N99" s="4" t="s">
        <v>511</v>
      </c>
      <c r="O99" s="4" t="s">
        <v>32</v>
      </c>
      <c r="P99" s="4" t="s">
        <v>33</v>
      </c>
      <c r="Q99" s="4">
        <v>0</v>
      </c>
      <c r="R99" s="7">
        <v>44952</v>
      </c>
      <c r="S99" s="6">
        <v>44957</v>
      </c>
      <c r="T99" s="4" t="s">
        <v>34</v>
      </c>
      <c r="U99" s="4">
        <v>401</v>
      </c>
      <c r="V99" s="4">
        <v>0</v>
      </c>
      <c r="W99" s="4">
        <v>0</v>
      </c>
      <c r="X99" s="4" t="s">
        <v>512</v>
      </c>
      <c r="Y99" s="4" t="s">
        <v>36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409</v>
      </c>
      <c r="F100" s="6">
        <v>44953</v>
      </c>
      <c r="G100" s="6">
        <v>44954</v>
      </c>
      <c r="H100" s="4">
        <v>1</v>
      </c>
      <c r="I100" s="4">
        <v>1</v>
      </c>
      <c r="J100" s="4">
        <v>1</v>
      </c>
      <c r="K100" s="4" t="s">
        <v>30</v>
      </c>
      <c r="L100" s="4">
        <v>1965</v>
      </c>
      <c r="M100" s="4">
        <v>1965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44952</v>
      </c>
      <c r="S100" s="6">
        <v>44957</v>
      </c>
      <c r="T100" s="4" t="s">
        <v>34</v>
      </c>
      <c r="U100" s="4">
        <v>1965</v>
      </c>
      <c r="V100" s="4">
        <v>0</v>
      </c>
      <c r="W100" s="4">
        <v>0</v>
      </c>
      <c r="X100" s="4" t="s">
        <v>516</v>
      </c>
      <c r="Y100" s="4" t="s">
        <v>517</v>
      </c>
    </row>
    <row r="101" s="4" customFormat="1" spans="1:25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520</v>
      </c>
      <c r="F101" s="6">
        <v>44953</v>
      </c>
      <c r="G101" s="6">
        <v>44954</v>
      </c>
      <c r="H101" s="4">
        <v>1</v>
      </c>
      <c r="I101" s="4">
        <v>1</v>
      </c>
      <c r="J101" s="4">
        <v>1</v>
      </c>
      <c r="K101" s="4" t="s">
        <v>30</v>
      </c>
      <c r="L101" s="4">
        <v>910</v>
      </c>
      <c r="M101" s="4">
        <v>910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44952</v>
      </c>
      <c r="S101" s="6">
        <v>44957</v>
      </c>
      <c r="T101" s="4" t="s">
        <v>34</v>
      </c>
      <c r="U101" s="4">
        <v>910</v>
      </c>
      <c r="V101" s="4">
        <v>0</v>
      </c>
      <c r="W101" s="4">
        <v>0</v>
      </c>
      <c r="X101" s="4" t="s">
        <v>522</v>
      </c>
      <c r="Y101" s="4" t="s">
        <v>36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44953</v>
      </c>
      <c r="G102" s="6">
        <v>44954</v>
      </c>
      <c r="H102" s="4">
        <v>1</v>
      </c>
      <c r="I102" s="4">
        <v>1</v>
      </c>
      <c r="J102" s="4">
        <v>1</v>
      </c>
      <c r="K102" s="4" t="s">
        <v>30</v>
      </c>
      <c r="L102" s="4">
        <v>493</v>
      </c>
      <c r="M102" s="4">
        <v>493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44952</v>
      </c>
      <c r="S102" s="6">
        <v>44957</v>
      </c>
      <c r="T102" s="4" t="s">
        <v>34</v>
      </c>
      <c r="U102" s="4">
        <v>493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61</v>
      </c>
      <c r="F103" s="6">
        <v>44952</v>
      </c>
      <c r="G103" s="6">
        <v>44954</v>
      </c>
      <c r="H103" s="4">
        <v>1</v>
      </c>
      <c r="I103" s="4">
        <v>2</v>
      </c>
      <c r="J103" s="4">
        <v>2</v>
      </c>
      <c r="K103" s="4" t="s">
        <v>30</v>
      </c>
      <c r="L103" s="4">
        <v>858</v>
      </c>
      <c r="M103" s="4">
        <v>858</v>
      </c>
      <c r="N103" s="4" t="s">
        <v>531</v>
      </c>
      <c r="O103" s="4" t="s">
        <v>32</v>
      </c>
      <c r="P103" s="4" t="s">
        <v>33</v>
      </c>
      <c r="Q103" s="4">
        <v>0</v>
      </c>
      <c r="R103" s="7">
        <v>44952</v>
      </c>
      <c r="S103" s="6">
        <v>44957</v>
      </c>
      <c r="T103" s="4" t="s">
        <v>34</v>
      </c>
      <c r="U103" s="4">
        <v>858</v>
      </c>
      <c r="V103" s="4">
        <v>0</v>
      </c>
      <c r="W103" s="4">
        <v>0</v>
      </c>
      <c r="X103" s="4" t="s">
        <v>532</v>
      </c>
      <c r="Y103" s="4" t="s">
        <v>533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535</v>
      </c>
      <c r="E104" s="4" t="s">
        <v>525</v>
      </c>
      <c r="F104" s="6">
        <v>44953</v>
      </c>
      <c r="G104" s="6">
        <v>44954</v>
      </c>
      <c r="H104" s="4">
        <v>1</v>
      </c>
      <c r="I104" s="4">
        <v>1</v>
      </c>
      <c r="J104" s="4">
        <v>1</v>
      </c>
      <c r="K104" s="4" t="s">
        <v>30</v>
      </c>
      <c r="L104" s="4">
        <v>344</v>
      </c>
      <c r="M104" s="4">
        <v>344</v>
      </c>
      <c r="N104" s="4" t="s">
        <v>536</v>
      </c>
      <c r="O104" s="4" t="s">
        <v>32</v>
      </c>
      <c r="P104" s="4" t="s">
        <v>33</v>
      </c>
      <c r="Q104" s="4">
        <v>0</v>
      </c>
      <c r="R104" s="7">
        <v>44952</v>
      </c>
      <c r="S104" s="6">
        <v>44957</v>
      </c>
      <c r="T104" s="4" t="s">
        <v>34</v>
      </c>
      <c r="U104" s="4">
        <v>344</v>
      </c>
      <c r="V104" s="4">
        <v>0</v>
      </c>
      <c r="W104" s="4">
        <v>0</v>
      </c>
      <c r="X104" s="4" t="s">
        <v>537</v>
      </c>
      <c r="Y104" s="4" t="s">
        <v>36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539</v>
      </c>
      <c r="E105" s="4" t="s">
        <v>540</v>
      </c>
      <c r="F105" s="6">
        <v>44952</v>
      </c>
      <c r="G105" s="6">
        <v>44954</v>
      </c>
      <c r="H105" s="4">
        <v>1</v>
      </c>
      <c r="I105" s="4">
        <v>2</v>
      </c>
      <c r="J105" s="4">
        <v>2</v>
      </c>
      <c r="K105" s="4" t="s">
        <v>30</v>
      </c>
      <c r="L105" s="4">
        <v>982</v>
      </c>
      <c r="M105" s="4">
        <v>982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44952</v>
      </c>
      <c r="S105" s="6">
        <v>44957</v>
      </c>
      <c r="T105" s="4" t="s">
        <v>34</v>
      </c>
      <c r="U105" s="4">
        <v>982</v>
      </c>
      <c r="V105" s="4">
        <v>0</v>
      </c>
      <c r="W105" s="4">
        <v>0</v>
      </c>
      <c r="X105" s="4" t="s">
        <v>542</v>
      </c>
      <c r="Y105" s="4" t="s">
        <v>543</v>
      </c>
    </row>
    <row r="106" s="4" customFormat="1" spans="1:25">
      <c r="A106" s="4" t="s">
        <v>544</v>
      </c>
      <c r="B106" s="4" t="s">
        <v>26</v>
      </c>
      <c r="C106" s="4" t="s">
        <v>27</v>
      </c>
      <c r="D106" s="4" t="s">
        <v>545</v>
      </c>
      <c r="E106" s="4" t="s">
        <v>61</v>
      </c>
      <c r="F106" s="6">
        <v>44953</v>
      </c>
      <c r="G106" s="6">
        <v>44954</v>
      </c>
      <c r="H106" s="4">
        <v>1</v>
      </c>
      <c r="I106" s="4">
        <v>1</v>
      </c>
      <c r="J106" s="4">
        <v>1</v>
      </c>
      <c r="K106" s="4" t="s">
        <v>30</v>
      </c>
      <c r="L106" s="4">
        <v>655</v>
      </c>
      <c r="M106" s="4">
        <v>655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44952</v>
      </c>
      <c r="S106" s="6">
        <v>44957</v>
      </c>
      <c r="T106" s="4" t="s">
        <v>34</v>
      </c>
      <c r="U106" s="4">
        <v>655</v>
      </c>
      <c r="V106" s="4">
        <v>0</v>
      </c>
      <c r="W106" s="4">
        <v>0</v>
      </c>
      <c r="X106" s="4" t="s">
        <v>547</v>
      </c>
      <c r="Y106" s="4" t="s">
        <v>548</v>
      </c>
    </row>
    <row r="107" s="4" customFormat="1" spans="1:25">
      <c r="A107" s="4" t="s">
        <v>549</v>
      </c>
      <c r="B107" s="4" t="s">
        <v>26</v>
      </c>
      <c r="C107" s="4" t="s">
        <v>27</v>
      </c>
      <c r="D107" s="4" t="s">
        <v>550</v>
      </c>
      <c r="E107" s="4" t="s">
        <v>551</v>
      </c>
      <c r="F107" s="6">
        <v>44953</v>
      </c>
      <c r="G107" s="6">
        <v>44954</v>
      </c>
      <c r="H107" s="4">
        <v>1</v>
      </c>
      <c r="I107" s="4">
        <v>1</v>
      </c>
      <c r="J107" s="4">
        <v>1</v>
      </c>
      <c r="K107" s="4" t="s">
        <v>30</v>
      </c>
      <c r="L107" s="4">
        <v>766</v>
      </c>
      <c r="M107" s="4">
        <v>766</v>
      </c>
      <c r="N107" s="4" t="s">
        <v>552</v>
      </c>
      <c r="O107" s="4" t="s">
        <v>32</v>
      </c>
      <c r="P107" s="4" t="s">
        <v>33</v>
      </c>
      <c r="Q107" s="4">
        <v>0</v>
      </c>
      <c r="R107" s="7">
        <v>44952</v>
      </c>
      <c r="S107" s="6">
        <v>44957</v>
      </c>
      <c r="T107" s="4" t="s">
        <v>34</v>
      </c>
      <c r="U107" s="4">
        <v>766</v>
      </c>
      <c r="V107" s="4">
        <v>0</v>
      </c>
      <c r="W107" s="4">
        <v>0</v>
      </c>
      <c r="X107" s="4" t="s">
        <v>553</v>
      </c>
      <c r="Y107" s="4" t="s">
        <v>554</v>
      </c>
    </row>
    <row r="108" s="4" customFormat="1" spans="1:25">
      <c r="A108" s="4" t="s">
        <v>555</v>
      </c>
      <c r="B108" s="4" t="s">
        <v>26</v>
      </c>
      <c r="C108" s="4" t="s">
        <v>27</v>
      </c>
      <c r="D108" s="4" t="s">
        <v>556</v>
      </c>
      <c r="E108" s="4" t="s">
        <v>557</v>
      </c>
      <c r="F108" s="6">
        <v>44952</v>
      </c>
      <c r="G108" s="6">
        <v>44954</v>
      </c>
      <c r="H108" s="4">
        <v>1</v>
      </c>
      <c r="I108" s="4">
        <v>2</v>
      </c>
      <c r="J108" s="4">
        <v>2</v>
      </c>
      <c r="K108" s="4" t="s">
        <v>30</v>
      </c>
      <c r="L108" s="4">
        <v>2768</v>
      </c>
      <c r="M108" s="4">
        <v>2768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44952</v>
      </c>
      <c r="S108" s="6">
        <v>44957</v>
      </c>
      <c r="T108" s="4" t="s">
        <v>34</v>
      </c>
      <c r="U108" s="4">
        <v>2768</v>
      </c>
      <c r="V108" s="4">
        <v>0</v>
      </c>
      <c r="W108" s="4">
        <v>0</v>
      </c>
      <c r="X108" s="4" t="s">
        <v>559</v>
      </c>
      <c r="Y108" s="4" t="s">
        <v>36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44953</v>
      </c>
      <c r="G109" s="6">
        <v>44954</v>
      </c>
      <c r="H109" s="4">
        <v>1</v>
      </c>
      <c r="I109" s="4">
        <v>1</v>
      </c>
      <c r="J109" s="4">
        <v>1</v>
      </c>
      <c r="K109" s="4" t="s">
        <v>30</v>
      </c>
      <c r="L109" s="4">
        <v>628</v>
      </c>
      <c r="M109" s="4">
        <v>628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44952</v>
      </c>
      <c r="S109" s="6">
        <v>44957</v>
      </c>
      <c r="T109" s="4" t="s">
        <v>34</v>
      </c>
      <c r="U109" s="4">
        <v>628</v>
      </c>
      <c r="V109" s="4">
        <v>0</v>
      </c>
      <c r="W109" s="4">
        <v>0</v>
      </c>
      <c r="X109" s="4" t="s">
        <v>564</v>
      </c>
      <c r="Y109" s="4" t="s">
        <v>36</v>
      </c>
    </row>
    <row r="110" s="4" customFormat="1" spans="1:26">
      <c r="A110" s="4" t="s">
        <v>565</v>
      </c>
      <c r="B110" s="4" t="s">
        <v>26</v>
      </c>
      <c r="C110" s="4" t="s">
        <v>27</v>
      </c>
      <c r="D110" s="4" t="s">
        <v>545</v>
      </c>
      <c r="E110" s="4" t="s">
        <v>61</v>
      </c>
      <c r="F110" s="6">
        <v>44953</v>
      </c>
      <c r="G110" s="6">
        <v>44954</v>
      </c>
      <c r="H110" s="4">
        <v>3</v>
      </c>
      <c r="I110" s="4">
        <v>1</v>
      </c>
      <c r="J110" s="4">
        <v>3</v>
      </c>
      <c r="K110" s="4" t="s">
        <v>30</v>
      </c>
      <c r="L110" s="4">
        <v>1791</v>
      </c>
      <c r="M110" s="4">
        <v>1791</v>
      </c>
      <c r="N110" s="4" t="s">
        <v>566</v>
      </c>
      <c r="O110" s="4" t="s">
        <v>32</v>
      </c>
      <c r="P110" s="4" t="s">
        <v>33</v>
      </c>
      <c r="Q110" s="4">
        <v>0</v>
      </c>
      <c r="R110" s="7">
        <v>44952</v>
      </c>
      <c r="S110" s="6">
        <v>44957</v>
      </c>
      <c r="T110" s="4" t="s">
        <v>34</v>
      </c>
      <c r="U110" s="4">
        <v>1791</v>
      </c>
      <c r="V110" s="4">
        <v>0</v>
      </c>
      <c r="W110" s="4">
        <v>0</v>
      </c>
      <c r="X110" s="4" t="s">
        <v>567</v>
      </c>
      <c r="Y110" s="4" t="s">
        <v>568</v>
      </c>
      <c r="Z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44953</v>
      </c>
      <c r="G111" s="6">
        <v>44954</v>
      </c>
      <c r="H111" s="4">
        <v>1</v>
      </c>
      <c r="I111" s="4">
        <v>1</v>
      </c>
      <c r="J111" s="4">
        <v>1</v>
      </c>
      <c r="K111" s="4" t="s">
        <v>30</v>
      </c>
      <c r="L111" s="4">
        <v>304</v>
      </c>
      <c r="M111" s="4">
        <v>304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44952</v>
      </c>
      <c r="S111" s="6">
        <v>44957</v>
      </c>
      <c r="T111" s="4" t="s">
        <v>34</v>
      </c>
      <c r="U111" s="4">
        <v>304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578</v>
      </c>
      <c r="F112" s="6">
        <v>44953</v>
      </c>
      <c r="G112" s="6">
        <v>44954</v>
      </c>
      <c r="H112" s="4">
        <v>1</v>
      </c>
      <c r="I112" s="4">
        <v>1</v>
      </c>
      <c r="J112" s="4">
        <v>1</v>
      </c>
      <c r="K112" s="4" t="s">
        <v>30</v>
      </c>
      <c r="L112" s="4">
        <v>302</v>
      </c>
      <c r="M112" s="4">
        <v>302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44953</v>
      </c>
      <c r="S112" s="6">
        <v>44957</v>
      </c>
      <c r="T112" s="4" t="s">
        <v>34</v>
      </c>
      <c r="U112" s="4">
        <v>302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583</v>
      </c>
      <c r="E113" s="4" t="s">
        <v>584</v>
      </c>
      <c r="F113" s="6">
        <v>44953</v>
      </c>
      <c r="G113" s="6">
        <v>44954</v>
      </c>
      <c r="H113" s="4">
        <v>1</v>
      </c>
      <c r="I113" s="4">
        <v>1</v>
      </c>
      <c r="J113" s="4">
        <v>1</v>
      </c>
      <c r="K113" s="4" t="s">
        <v>30</v>
      </c>
      <c r="L113" s="4">
        <v>301</v>
      </c>
      <c r="M113" s="4">
        <v>301</v>
      </c>
      <c r="N113" s="4" t="s">
        <v>585</v>
      </c>
      <c r="O113" s="4" t="s">
        <v>32</v>
      </c>
      <c r="P113" s="4" t="s">
        <v>33</v>
      </c>
      <c r="Q113" s="4">
        <v>0</v>
      </c>
      <c r="R113" s="7">
        <v>44953</v>
      </c>
      <c r="S113" s="6">
        <v>44957</v>
      </c>
      <c r="T113" s="4" t="s">
        <v>34</v>
      </c>
      <c r="U113" s="4">
        <v>301</v>
      </c>
      <c r="V113" s="4">
        <v>0</v>
      </c>
      <c r="W113" s="4">
        <v>0</v>
      </c>
      <c r="X113" s="4" t="s">
        <v>586</v>
      </c>
      <c r="Y113" s="4" t="s">
        <v>587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589</v>
      </c>
      <c r="E114" s="4" t="s">
        <v>590</v>
      </c>
      <c r="F114" s="6">
        <v>44953</v>
      </c>
      <c r="G114" s="6">
        <v>44954</v>
      </c>
      <c r="H114" s="4">
        <v>1</v>
      </c>
      <c r="I114" s="4">
        <v>1</v>
      </c>
      <c r="J114" s="4">
        <v>1</v>
      </c>
      <c r="K114" s="4" t="s">
        <v>30</v>
      </c>
      <c r="L114" s="4">
        <v>686</v>
      </c>
      <c r="M114" s="4">
        <v>686</v>
      </c>
      <c r="N114" s="4" t="s">
        <v>591</v>
      </c>
      <c r="O114" s="4" t="s">
        <v>32</v>
      </c>
      <c r="P114" s="4" t="s">
        <v>33</v>
      </c>
      <c r="Q114" s="4">
        <v>0</v>
      </c>
      <c r="R114" s="7">
        <v>44953</v>
      </c>
      <c r="S114" s="6">
        <v>44957</v>
      </c>
      <c r="T114" s="4" t="s">
        <v>34</v>
      </c>
      <c r="U114" s="4">
        <v>686</v>
      </c>
      <c r="V114" s="4">
        <v>0</v>
      </c>
      <c r="W114" s="4">
        <v>0</v>
      </c>
      <c r="X114" s="4" t="s">
        <v>592</v>
      </c>
      <c r="Y114" s="4" t="s">
        <v>593</v>
      </c>
    </row>
    <row r="115" s="4" customFormat="1" spans="1:25">
      <c r="A115" s="4" t="s">
        <v>594</v>
      </c>
      <c r="B115" s="4" t="s">
        <v>26</v>
      </c>
      <c r="C115" s="4" t="s">
        <v>27</v>
      </c>
      <c r="D115" s="4" t="s">
        <v>550</v>
      </c>
      <c r="E115" s="4" t="s">
        <v>551</v>
      </c>
      <c r="F115" s="6">
        <v>44953</v>
      </c>
      <c r="G115" s="6">
        <v>44954</v>
      </c>
      <c r="H115" s="4">
        <v>1</v>
      </c>
      <c r="I115" s="4">
        <v>1</v>
      </c>
      <c r="J115" s="4">
        <v>1</v>
      </c>
      <c r="K115" s="4" t="s">
        <v>30</v>
      </c>
      <c r="L115" s="4">
        <v>673</v>
      </c>
      <c r="M115" s="4">
        <v>673</v>
      </c>
      <c r="N115" s="4" t="s">
        <v>595</v>
      </c>
      <c r="O115" s="4" t="s">
        <v>32</v>
      </c>
      <c r="P115" s="4" t="s">
        <v>33</v>
      </c>
      <c r="Q115" s="4">
        <v>0</v>
      </c>
      <c r="R115" s="7">
        <v>44953</v>
      </c>
      <c r="S115" s="6">
        <v>44957</v>
      </c>
      <c r="T115" s="4" t="s">
        <v>34</v>
      </c>
      <c r="U115" s="4">
        <v>673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599</v>
      </c>
      <c r="E116" s="4" t="s">
        <v>600</v>
      </c>
      <c r="F116" s="6">
        <v>44953</v>
      </c>
      <c r="G116" s="6">
        <v>44954</v>
      </c>
      <c r="H116" s="4">
        <v>1</v>
      </c>
      <c r="I116" s="4">
        <v>1</v>
      </c>
      <c r="J116" s="4">
        <v>1</v>
      </c>
      <c r="K116" s="4" t="s">
        <v>30</v>
      </c>
      <c r="L116" s="4">
        <v>413</v>
      </c>
      <c r="M116" s="4">
        <v>413</v>
      </c>
      <c r="N116" s="4" t="s">
        <v>601</v>
      </c>
      <c r="O116" s="4" t="s">
        <v>32</v>
      </c>
      <c r="P116" s="4" t="s">
        <v>33</v>
      </c>
      <c r="Q116" s="4">
        <v>0</v>
      </c>
      <c r="R116" s="7">
        <v>44953</v>
      </c>
      <c r="S116" s="6">
        <v>44957</v>
      </c>
      <c r="T116" s="4" t="s">
        <v>34</v>
      </c>
      <c r="U116" s="4">
        <v>413</v>
      </c>
      <c r="V116" s="4">
        <v>0</v>
      </c>
      <c r="W116" s="4">
        <v>0</v>
      </c>
      <c r="X116" s="4" t="s">
        <v>602</v>
      </c>
      <c r="Y116" s="4" t="s">
        <v>603</v>
      </c>
    </row>
    <row r="117" s="4" customFormat="1" spans="1:25">
      <c r="A117" s="4" t="s">
        <v>604</v>
      </c>
      <c r="B117" s="4" t="s">
        <v>26</v>
      </c>
      <c r="C117" s="4" t="s">
        <v>27</v>
      </c>
      <c r="D117" s="4" t="s">
        <v>605</v>
      </c>
      <c r="E117" s="4" t="s">
        <v>578</v>
      </c>
      <c r="F117" s="6">
        <v>44953</v>
      </c>
      <c r="G117" s="6">
        <v>44954</v>
      </c>
      <c r="H117" s="4">
        <v>1</v>
      </c>
      <c r="I117" s="4">
        <v>1</v>
      </c>
      <c r="J117" s="4">
        <v>1</v>
      </c>
      <c r="K117" s="4" t="s">
        <v>30</v>
      </c>
      <c r="L117" s="4">
        <v>140</v>
      </c>
      <c r="M117" s="4">
        <v>140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44953</v>
      </c>
      <c r="S117" s="6">
        <v>44957</v>
      </c>
      <c r="T117" s="4" t="s">
        <v>34</v>
      </c>
      <c r="U117" s="4">
        <v>140</v>
      </c>
      <c r="V117" s="4">
        <v>0</v>
      </c>
      <c r="W117" s="4">
        <v>0</v>
      </c>
      <c r="X117" s="4" t="s">
        <v>607</v>
      </c>
      <c r="Y117" s="4" t="s">
        <v>36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44953</v>
      </c>
      <c r="G118" s="6">
        <v>44954</v>
      </c>
      <c r="H118" s="4">
        <v>1</v>
      </c>
      <c r="I118" s="4">
        <v>1</v>
      </c>
      <c r="J118" s="4">
        <v>1</v>
      </c>
      <c r="K118" s="4" t="s">
        <v>30</v>
      </c>
      <c r="L118" s="4">
        <v>531</v>
      </c>
      <c r="M118" s="4">
        <v>531</v>
      </c>
      <c r="N118" s="4" t="s">
        <v>611</v>
      </c>
      <c r="O118" s="4" t="s">
        <v>32</v>
      </c>
      <c r="P118" s="4" t="s">
        <v>33</v>
      </c>
      <c r="Q118" s="4">
        <v>0</v>
      </c>
      <c r="R118" s="7">
        <v>44953</v>
      </c>
      <c r="S118" s="6">
        <v>44957</v>
      </c>
      <c r="T118" s="4" t="s">
        <v>34</v>
      </c>
      <c r="U118" s="4">
        <v>531</v>
      </c>
      <c r="V118" s="4">
        <v>0</v>
      </c>
      <c r="W118" s="4">
        <v>0</v>
      </c>
      <c r="X118" s="4" t="s">
        <v>612</v>
      </c>
      <c r="Y118" s="4" t="s">
        <v>36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525</v>
      </c>
      <c r="F119" s="6">
        <v>44953</v>
      </c>
      <c r="G119" s="6">
        <v>44954</v>
      </c>
      <c r="H119" s="4">
        <v>1</v>
      </c>
      <c r="I119" s="4">
        <v>1</v>
      </c>
      <c r="J119" s="4">
        <v>1</v>
      </c>
      <c r="K119" s="4" t="s">
        <v>30</v>
      </c>
      <c r="L119" s="4">
        <v>209</v>
      </c>
      <c r="M119" s="4">
        <v>209</v>
      </c>
      <c r="N119" s="4" t="s">
        <v>615</v>
      </c>
      <c r="O119" s="4" t="s">
        <v>32</v>
      </c>
      <c r="P119" s="4" t="s">
        <v>33</v>
      </c>
      <c r="Q119" s="4">
        <v>0</v>
      </c>
      <c r="R119" s="7">
        <v>44953</v>
      </c>
      <c r="S119" s="6">
        <v>44957</v>
      </c>
      <c r="T119" s="4" t="s">
        <v>34</v>
      </c>
      <c r="U119" s="4">
        <v>209</v>
      </c>
      <c r="V119" s="4">
        <v>0</v>
      </c>
      <c r="W119" s="4">
        <v>0</v>
      </c>
      <c r="X119" s="4" t="s">
        <v>616</v>
      </c>
      <c r="Y119" s="4" t="s">
        <v>617</v>
      </c>
    </row>
    <row r="120" s="4" customFormat="1" spans="1:25">
      <c r="A120" s="4" t="s">
        <v>618</v>
      </c>
      <c r="B120" s="4" t="s">
        <v>26</v>
      </c>
      <c r="C120" s="4" t="s">
        <v>27</v>
      </c>
      <c r="D120" s="4" t="s">
        <v>495</v>
      </c>
      <c r="E120" s="4" t="s">
        <v>496</v>
      </c>
      <c r="F120" s="6">
        <v>44953</v>
      </c>
      <c r="G120" s="6">
        <v>44954</v>
      </c>
      <c r="H120" s="4">
        <v>1</v>
      </c>
      <c r="I120" s="4">
        <v>1</v>
      </c>
      <c r="J120" s="4">
        <v>1</v>
      </c>
      <c r="K120" s="4" t="s">
        <v>30</v>
      </c>
      <c r="L120" s="4">
        <v>1732</v>
      </c>
      <c r="M120" s="4">
        <v>1732</v>
      </c>
      <c r="N120" s="4" t="s">
        <v>619</v>
      </c>
      <c r="O120" s="4" t="s">
        <v>32</v>
      </c>
      <c r="P120" s="4" t="s">
        <v>33</v>
      </c>
      <c r="Q120" s="4">
        <v>0</v>
      </c>
      <c r="R120" s="7">
        <v>44953</v>
      </c>
      <c r="S120" s="6">
        <v>44957</v>
      </c>
      <c r="T120" s="4" t="s">
        <v>34</v>
      </c>
      <c r="U120" s="4">
        <v>1732</v>
      </c>
      <c r="V120" s="4">
        <v>0</v>
      </c>
      <c r="W120" s="4">
        <v>0</v>
      </c>
      <c r="X120" s="4" t="s">
        <v>620</v>
      </c>
      <c r="Y120" s="4" t="s">
        <v>36</v>
      </c>
    </row>
    <row r="121" s="4" customFormat="1" spans="1:25">
      <c r="A121" s="4" t="s">
        <v>621</v>
      </c>
      <c r="B121" s="4" t="s">
        <v>26</v>
      </c>
      <c r="C121" s="4" t="s">
        <v>27</v>
      </c>
      <c r="D121" s="4" t="s">
        <v>622</v>
      </c>
      <c r="E121" s="4" t="s">
        <v>623</v>
      </c>
      <c r="F121" s="6">
        <v>44953</v>
      </c>
      <c r="G121" s="6">
        <v>44954</v>
      </c>
      <c r="H121" s="4">
        <v>1</v>
      </c>
      <c r="I121" s="4">
        <v>1</v>
      </c>
      <c r="J121" s="4">
        <v>1</v>
      </c>
      <c r="K121" s="4" t="s">
        <v>30</v>
      </c>
      <c r="L121" s="4">
        <v>734</v>
      </c>
      <c r="M121" s="4">
        <v>734</v>
      </c>
      <c r="N121" s="4" t="s">
        <v>624</v>
      </c>
      <c r="O121" s="4" t="s">
        <v>32</v>
      </c>
      <c r="P121" s="4" t="s">
        <v>33</v>
      </c>
      <c r="Q121" s="4">
        <v>0</v>
      </c>
      <c r="R121" s="7">
        <v>44953</v>
      </c>
      <c r="S121" s="6">
        <v>44957</v>
      </c>
      <c r="T121" s="4" t="s">
        <v>34</v>
      </c>
      <c r="U121" s="4">
        <v>734</v>
      </c>
      <c r="V121" s="4">
        <v>0</v>
      </c>
      <c r="W121" s="4">
        <v>0</v>
      </c>
      <c r="X121" s="4" t="s">
        <v>625</v>
      </c>
      <c r="Y121" s="4" t="s">
        <v>36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627</v>
      </c>
      <c r="E122" s="4" t="s">
        <v>628</v>
      </c>
      <c r="F122" s="6">
        <v>44953</v>
      </c>
      <c r="G122" s="6">
        <v>44954</v>
      </c>
      <c r="H122" s="4">
        <v>1</v>
      </c>
      <c r="I122" s="4">
        <v>1</v>
      </c>
      <c r="J122" s="4">
        <v>1</v>
      </c>
      <c r="K122" s="4" t="s">
        <v>30</v>
      </c>
      <c r="L122" s="4">
        <v>723</v>
      </c>
      <c r="M122" s="4">
        <v>723</v>
      </c>
      <c r="N122" s="4" t="s">
        <v>629</v>
      </c>
      <c r="O122" s="4" t="s">
        <v>32</v>
      </c>
      <c r="P122" s="4" t="s">
        <v>33</v>
      </c>
      <c r="Q122" s="4">
        <v>0</v>
      </c>
      <c r="R122" s="7">
        <v>44953</v>
      </c>
      <c r="S122" s="6">
        <v>44957</v>
      </c>
      <c r="T122" s="4" t="s">
        <v>34</v>
      </c>
      <c r="U122" s="4">
        <v>723</v>
      </c>
      <c r="V122" s="4">
        <v>0</v>
      </c>
      <c r="W122" s="4">
        <v>0</v>
      </c>
      <c r="X122" s="4" t="s">
        <v>630</v>
      </c>
      <c r="Y122" s="4" t="s">
        <v>36</v>
      </c>
    </row>
    <row r="123" s="4" customFormat="1" spans="1:25">
      <c r="A123" s="4" t="s">
        <v>631</v>
      </c>
      <c r="B123" s="4" t="s">
        <v>26</v>
      </c>
      <c r="C123" s="4" t="s">
        <v>27</v>
      </c>
      <c r="D123" s="4" t="s">
        <v>632</v>
      </c>
      <c r="E123" s="4" t="s">
        <v>487</v>
      </c>
      <c r="F123" s="6">
        <v>44953</v>
      </c>
      <c r="G123" s="6">
        <v>44954</v>
      </c>
      <c r="H123" s="4">
        <v>1</v>
      </c>
      <c r="I123" s="4">
        <v>1</v>
      </c>
      <c r="J123" s="4">
        <v>1</v>
      </c>
      <c r="K123" s="4" t="s">
        <v>30</v>
      </c>
      <c r="L123" s="4">
        <v>966</v>
      </c>
      <c r="M123" s="4">
        <v>966</v>
      </c>
      <c r="N123" s="4" t="s">
        <v>633</v>
      </c>
      <c r="O123" s="4" t="s">
        <v>32</v>
      </c>
      <c r="P123" s="4" t="s">
        <v>33</v>
      </c>
      <c r="Q123" s="4">
        <v>0</v>
      </c>
      <c r="R123" s="7">
        <v>44953</v>
      </c>
      <c r="S123" s="6">
        <v>44957</v>
      </c>
      <c r="T123" s="4" t="s">
        <v>34</v>
      </c>
      <c r="U123" s="4">
        <v>966</v>
      </c>
      <c r="V123" s="4">
        <v>0</v>
      </c>
      <c r="W123" s="4">
        <v>0</v>
      </c>
      <c r="X123" s="4" t="s">
        <v>634</v>
      </c>
      <c r="Y123" s="4" t="s">
        <v>36</v>
      </c>
    </row>
    <row r="124" s="4" customFormat="1" spans="1:25">
      <c r="A124" s="4" t="s">
        <v>635</v>
      </c>
      <c r="B124" s="4" t="s">
        <v>26</v>
      </c>
      <c r="C124" s="4" t="s">
        <v>27</v>
      </c>
      <c r="D124" s="4" t="s">
        <v>636</v>
      </c>
      <c r="E124" s="4" t="s">
        <v>459</v>
      </c>
      <c r="F124" s="6">
        <v>44953</v>
      </c>
      <c r="G124" s="6">
        <v>44954</v>
      </c>
      <c r="H124" s="4">
        <v>1</v>
      </c>
      <c r="I124" s="4">
        <v>1</v>
      </c>
      <c r="J124" s="4">
        <v>1</v>
      </c>
      <c r="K124" s="4" t="s">
        <v>30</v>
      </c>
      <c r="L124" s="4">
        <v>1262</v>
      </c>
      <c r="M124" s="4">
        <v>1262</v>
      </c>
      <c r="N124" s="4" t="s">
        <v>637</v>
      </c>
      <c r="O124" s="4" t="s">
        <v>32</v>
      </c>
      <c r="P124" s="4" t="s">
        <v>33</v>
      </c>
      <c r="Q124" s="4">
        <v>0</v>
      </c>
      <c r="R124" s="7">
        <v>44953</v>
      </c>
      <c r="S124" s="6">
        <v>44957</v>
      </c>
      <c r="T124" s="4" t="s">
        <v>34</v>
      </c>
      <c r="U124" s="4">
        <v>1262</v>
      </c>
      <c r="V124" s="4">
        <v>0</v>
      </c>
      <c r="W124" s="4">
        <v>0</v>
      </c>
      <c r="X124" s="4" t="s">
        <v>638</v>
      </c>
      <c r="Y124" s="4" t="s">
        <v>36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640</v>
      </c>
      <c r="E125" s="4" t="s">
        <v>240</v>
      </c>
      <c r="F125" s="6">
        <v>44953</v>
      </c>
      <c r="G125" s="6">
        <v>44954</v>
      </c>
      <c r="H125" s="4">
        <v>1</v>
      </c>
      <c r="I125" s="4">
        <v>1</v>
      </c>
      <c r="J125" s="4">
        <v>1</v>
      </c>
      <c r="K125" s="4" t="s">
        <v>30</v>
      </c>
      <c r="L125" s="4">
        <v>405</v>
      </c>
      <c r="M125" s="4">
        <v>405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44953</v>
      </c>
      <c r="S125" s="6">
        <v>44957</v>
      </c>
      <c r="T125" s="4" t="s">
        <v>34</v>
      </c>
      <c r="U125" s="4">
        <v>405</v>
      </c>
      <c r="V125" s="4">
        <v>0</v>
      </c>
      <c r="W125" s="4">
        <v>0</v>
      </c>
      <c r="X125" s="4" t="s">
        <v>642</v>
      </c>
      <c r="Y125" s="4" t="s">
        <v>643</v>
      </c>
    </row>
    <row r="126" s="4" customFormat="1" spans="1:25">
      <c r="A126" s="4" t="s">
        <v>644</v>
      </c>
      <c r="B126" s="4" t="s">
        <v>26</v>
      </c>
      <c r="C126" s="4" t="s">
        <v>27</v>
      </c>
      <c r="D126" s="4" t="s">
        <v>645</v>
      </c>
      <c r="E126" s="4" t="s">
        <v>646</v>
      </c>
      <c r="F126" s="6">
        <v>44953</v>
      </c>
      <c r="G126" s="6">
        <v>44954</v>
      </c>
      <c r="H126" s="4">
        <v>1</v>
      </c>
      <c r="I126" s="4">
        <v>1</v>
      </c>
      <c r="J126" s="4">
        <v>1</v>
      </c>
      <c r="K126" s="4" t="s">
        <v>30</v>
      </c>
      <c r="L126" s="4">
        <v>341</v>
      </c>
      <c r="M126" s="4">
        <v>341</v>
      </c>
      <c r="N126" s="4" t="s">
        <v>647</v>
      </c>
      <c r="O126" s="4" t="s">
        <v>32</v>
      </c>
      <c r="P126" s="4" t="s">
        <v>33</v>
      </c>
      <c r="Q126" s="4">
        <v>0</v>
      </c>
      <c r="R126" s="7">
        <v>44953</v>
      </c>
      <c r="S126" s="6">
        <v>44957</v>
      </c>
      <c r="T126" s="4" t="s">
        <v>34</v>
      </c>
      <c r="U126" s="4">
        <v>341</v>
      </c>
      <c r="V126" s="4">
        <v>0</v>
      </c>
      <c r="W126" s="4">
        <v>0</v>
      </c>
      <c r="X126" s="4" t="s">
        <v>648</v>
      </c>
      <c r="Y126" s="4" t="s">
        <v>649</v>
      </c>
    </row>
    <row r="127" s="4" customFormat="1" spans="1:25">
      <c r="A127" s="4" t="s">
        <v>650</v>
      </c>
      <c r="B127" s="4" t="s">
        <v>26</v>
      </c>
      <c r="C127" s="4" t="s">
        <v>27</v>
      </c>
      <c r="D127" s="4" t="s">
        <v>651</v>
      </c>
      <c r="E127" s="4" t="s">
        <v>652</v>
      </c>
      <c r="F127" s="6">
        <v>44953</v>
      </c>
      <c r="G127" s="6">
        <v>44954</v>
      </c>
      <c r="H127" s="4">
        <v>1</v>
      </c>
      <c r="I127" s="4">
        <v>1</v>
      </c>
      <c r="J127" s="4">
        <v>1</v>
      </c>
      <c r="K127" s="4" t="s">
        <v>30</v>
      </c>
      <c r="L127" s="4">
        <v>338</v>
      </c>
      <c r="M127" s="4">
        <v>338</v>
      </c>
      <c r="N127" s="4" t="s">
        <v>653</v>
      </c>
      <c r="O127" s="4" t="s">
        <v>32</v>
      </c>
      <c r="P127" s="4" t="s">
        <v>33</v>
      </c>
      <c r="Q127" s="4">
        <v>0</v>
      </c>
      <c r="R127" s="7">
        <v>44953</v>
      </c>
      <c r="S127" s="6">
        <v>44957</v>
      </c>
      <c r="T127" s="4" t="s">
        <v>34</v>
      </c>
      <c r="U127" s="4">
        <v>338</v>
      </c>
      <c r="V127" s="4">
        <v>0</v>
      </c>
      <c r="W127" s="4">
        <v>0</v>
      </c>
      <c r="X127" s="4" t="s">
        <v>36</v>
      </c>
      <c r="Y127" s="4" t="s">
        <v>338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655</v>
      </c>
      <c r="E128" s="4" t="s">
        <v>656</v>
      </c>
      <c r="F128" s="6">
        <v>44953</v>
      </c>
      <c r="G128" s="6">
        <v>44954</v>
      </c>
      <c r="H128" s="4">
        <v>1</v>
      </c>
      <c r="I128" s="4">
        <v>1</v>
      </c>
      <c r="J128" s="4">
        <v>1</v>
      </c>
      <c r="K128" s="4" t="s">
        <v>30</v>
      </c>
      <c r="L128" s="4">
        <v>1231</v>
      </c>
      <c r="M128" s="4">
        <v>1231</v>
      </c>
      <c r="N128" s="4" t="s">
        <v>657</v>
      </c>
      <c r="O128" s="4" t="s">
        <v>32</v>
      </c>
      <c r="P128" s="4" t="s">
        <v>33</v>
      </c>
      <c r="Q128" s="4">
        <v>0</v>
      </c>
      <c r="R128" s="7">
        <v>44953</v>
      </c>
      <c r="S128" s="6">
        <v>44957</v>
      </c>
      <c r="T128" s="4" t="s">
        <v>34</v>
      </c>
      <c r="U128" s="4">
        <v>1231</v>
      </c>
      <c r="V128" s="4">
        <v>0</v>
      </c>
      <c r="W128" s="4">
        <v>0</v>
      </c>
      <c r="X128" s="4" t="s">
        <v>658</v>
      </c>
      <c r="Y128" s="4" t="s">
        <v>36</v>
      </c>
    </row>
    <row r="129" s="4" customFormat="1" spans="1:25">
      <c r="A129" s="4" t="s">
        <v>659</v>
      </c>
      <c r="B129" s="4" t="s">
        <v>26</v>
      </c>
      <c r="C129" s="4" t="s">
        <v>27</v>
      </c>
      <c r="D129" s="4" t="s">
        <v>660</v>
      </c>
      <c r="E129" s="4" t="s">
        <v>661</v>
      </c>
      <c r="F129" s="6">
        <v>44953</v>
      </c>
      <c r="G129" s="6">
        <v>44954</v>
      </c>
      <c r="H129" s="4">
        <v>1</v>
      </c>
      <c r="I129" s="4">
        <v>1</v>
      </c>
      <c r="J129" s="4">
        <v>1</v>
      </c>
      <c r="K129" s="4" t="s">
        <v>30</v>
      </c>
      <c r="L129" s="4">
        <v>263</v>
      </c>
      <c r="M129" s="4">
        <v>263</v>
      </c>
      <c r="N129" s="4" t="s">
        <v>662</v>
      </c>
      <c r="O129" s="4" t="s">
        <v>32</v>
      </c>
      <c r="P129" s="4" t="s">
        <v>33</v>
      </c>
      <c r="Q129" s="4">
        <v>0</v>
      </c>
      <c r="R129" s="7">
        <v>44953</v>
      </c>
      <c r="S129" s="6">
        <v>44957</v>
      </c>
      <c r="T129" s="4" t="s">
        <v>34</v>
      </c>
      <c r="U129" s="4">
        <v>263</v>
      </c>
      <c r="V129" s="4">
        <v>0</v>
      </c>
      <c r="W129" s="4">
        <v>0</v>
      </c>
      <c r="X129" s="4" t="s">
        <v>663</v>
      </c>
      <c r="Y129" s="4" t="s">
        <v>36</v>
      </c>
    </row>
    <row r="130" s="4" customFormat="1" spans="1:25">
      <c r="A130" s="4" t="s">
        <v>664</v>
      </c>
      <c r="B130" s="4" t="s">
        <v>26</v>
      </c>
      <c r="C130" s="4" t="s">
        <v>27</v>
      </c>
      <c r="D130" s="4" t="s">
        <v>665</v>
      </c>
      <c r="E130" s="4" t="s">
        <v>76</v>
      </c>
      <c r="F130" s="6">
        <v>44953</v>
      </c>
      <c r="G130" s="6">
        <v>44954</v>
      </c>
      <c r="H130" s="4">
        <v>1</v>
      </c>
      <c r="I130" s="4">
        <v>1</v>
      </c>
      <c r="J130" s="4">
        <v>1</v>
      </c>
      <c r="K130" s="4" t="s">
        <v>30</v>
      </c>
      <c r="L130" s="4">
        <v>102</v>
      </c>
      <c r="M130" s="4">
        <v>102</v>
      </c>
      <c r="N130" s="4" t="s">
        <v>666</v>
      </c>
      <c r="O130" s="4" t="s">
        <v>32</v>
      </c>
      <c r="P130" s="4" t="s">
        <v>33</v>
      </c>
      <c r="Q130" s="4">
        <v>0</v>
      </c>
      <c r="R130" s="7">
        <v>44953</v>
      </c>
      <c r="S130" s="6">
        <v>44957</v>
      </c>
      <c r="T130" s="4" t="s">
        <v>34</v>
      </c>
      <c r="U130" s="4">
        <v>102</v>
      </c>
      <c r="V130" s="4">
        <v>0</v>
      </c>
      <c r="W130" s="4">
        <v>0</v>
      </c>
      <c r="X130" s="4" t="s">
        <v>667</v>
      </c>
      <c r="Y130" s="4" t="s">
        <v>36</v>
      </c>
    </row>
    <row r="131" s="4" customFormat="1" spans="1:25">
      <c r="A131" s="4" t="s">
        <v>668</v>
      </c>
      <c r="B131" s="4" t="s">
        <v>26</v>
      </c>
      <c r="C131" s="4" t="s">
        <v>27</v>
      </c>
      <c r="D131" s="4" t="s">
        <v>669</v>
      </c>
      <c r="E131" s="4" t="s">
        <v>240</v>
      </c>
      <c r="F131" s="6">
        <v>44953</v>
      </c>
      <c r="G131" s="6">
        <v>44954</v>
      </c>
      <c r="H131" s="4">
        <v>1</v>
      </c>
      <c r="I131" s="4">
        <v>1</v>
      </c>
      <c r="J131" s="4">
        <v>1</v>
      </c>
      <c r="K131" s="4" t="s">
        <v>30</v>
      </c>
      <c r="L131" s="4">
        <v>169</v>
      </c>
      <c r="M131" s="4">
        <v>169</v>
      </c>
      <c r="N131" s="4" t="s">
        <v>670</v>
      </c>
      <c r="O131" s="4" t="s">
        <v>32</v>
      </c>
      <c r="P131" s="4" t="s">
        <v>33</v>
      </c>
      <c r="Q131" s="4">
        <v>0</v>
      </c>
      <c r="R131" s="7">
        <v>44953</v>
      </c>
      <c r="S131" s="6">
        <v>44957</v>
      </c>
      <c r="T131" s="4" t="s">
        <v>34</v>
      </c>
      <c r="U131" s="4">
        <v>169</v>
      </c>
      <c r="V131" s="4">
        <v>0</v>
      </c>
      <c r="W131" s="4">
        <v>0</v>
      </c>
      <c r="X131" s="4" t="s">
        <v>671</v>
      </c>
      <c r="Y131" s="4" t="s">
        <v>36</v>
      </c>
    </row>
    <row r="132" s="4" customFormat="1" spans="1:25">
      <c r="A132" s="4" t="s">
        <v>672</v>
      </c>
      <c r="B132" s="4" t="s">
        <v>26</v>
      </c>
      <c r="C132" s="4" t="s">
        <v>27</v>
      </c>
      <c r="D132" s="4" t="s">
        <v>673</v>
      </c>
      <c r="E132" s="4" t="s">
        <v>674</v>
      </c>
      <c r="F132" s="6">
        <v>44953</v>
      </c>
      <c r="G132" s="6">
        <v>44954</v>
      </c>
      <c r="H132" s="4">
        <v>1</v>
      </c>
      <c r="I132" s="4">
        <v>1</v>
      </c>
      <c r="J132" s="4">
        <v>1</v>
      </c>
      <c r="K132" s="4" t="s">
        <v>30</v>
      </c>
      <c r="L132" s="4">
        <v>848</v>
      </c>
      <c r="M132" s="4">
        <v>848</v>
      </c>
      <c r="N132" s="4" t="s">
        <v>675</v>
      </c>
      <c r="O132" s="4" t="s">
        <v>32</v>
      </c>
      <c r="P132" s="4" t="s">
        <v>33</v>
      </c>
      <c r="Q132" s="4">
        <v>0</v>
      </c>
      <c r="R132" s="7">
        <v>44953</v>
      </c>
      <c r="S132" s="6">
        <v>44957</v>
      </c>
      <c r="T132" s="4" t="s">
        <v>34</v>
      </c>
      <c r="U132" s="4">
        <v>848</v>
      </c>
      <c r="V132" s="4">
        <v>0</v>
      </c>
      <c r="W132" s="4">
        <v>0</v>
      </c>
      <c r="X132" s="4" t="s">
        <v>676</v>
      </c>
      <c r="Y132" s="4" t="s">
        <v>677</v>
      </c>
    </row>
    <row r="133" s="4" customFormat="1" spans="1:25">
      <c r="A133" s="4" t="s">
        <v>678</v>
      </c>
      <c r="B133" s="4" t="s">
        <v>26</v>
      </c>
      <c r="C133" s="4" t="s">
        <v>27</v>
      </c>
      <c r="D133" s="4" t="s">
        <v>679</v>
      </c>
      <c r="E133" s="4" t="s">
        <v>680</v>
      </c>
      <c r="F133" s="6">
        <v>44953</v>
      </c>
      <c r="G133" s="6">
        <v>44954</v>
      </c>
      <c r="H133" s="4">
        <v>1</v>
      </c>
      <c r="I133" s="4">
        <v>1</v>
      </c>
      <c r="J133" s="4">
        <v>1</v>
      </c>
      <c r="K133" s="4" t="s">
        <v>30</v>
      </c>
      <c r="L133" s="4">
        <v>205</v>
      </c>
      <c r="M133" s="4">
        <v>205</v>
      </c>
      <c r="N133" s="4" t="s">
        <v>681</v>
      </c>
      <c r="O133" s="4" t="s">
        <v>32</v>
      </c>
      <c r="P133" s="4" t="s">
        <v>33</v>
      </c>
      <c r="Q133" s="4">
        <v>0</v>
      </c>
      <c r="R133" s="7">
        <v>44953</v>
      </c>
      <c r="S133" s="6">
        <v>44957</v>
      </c>
      <c r="T133" s="4" t="s">
        <v>34</v>
      </c>
      <c r="U133" s="4">
        <v>205</v>
      </c>
      <c r="V133" s="4">
        <v>0</v>
      </c>
      <c r="W133" s="4">
        <v>0</v>
      </c>
      <c r="X133" s="4" t="s">
        <v>682</v>
      </c>
      <c r="Y133" s="4" t="s">
        <v>36</v>
      </c>
    </row>
    <row r="134" s="4" customFormat="1" spans="1:25">
      <c r="A134" s="4" t="s">
        <v>683</v>
      </c>
      <c r="B134" s="4" t="s">
        <v>26</v>
      </c>
      <c r="C134" s="4" t="s">
        <v>27</v>
      </c>
      <c r="D134" s="4" t="s">
        <v>684</v>
      </c>
      <c r="E134" s="4" t="s">
        <v>685</v>
      </c>
      <c r="F134" s="6">
        <v>44953</v>
      </c>
      <c r="G134" s="6">
        <v>44954</v>
      </c>
      <c r="H134" s="4">
        <v>1</v>
      </c>
      <c r="I134" s="4">
        <v>1</v>
      </c>
      <c r="J134" s="4">
        <v>1</v>
      </c>
      <c r="K134" s="4" t="s">
        <v>30</v>
      </c>
      <c r="L134" s="4">
        <v>1185</v>
      </c>
      <c r="M134" s="4">
        <v>1185</v>
      </c>
      <c r="N134" s="4" t="s">
        <v>686</v>
      </c>
      <c r="O134" s="4" t="s">
        <v>32</v>
      </c>
      <c r="P134" s="4" t="s">
        <v>33</v>
      </c>
      <c r="Q134" s="4">
        <v>0</v>
      </c>
      <c r="R134" s="7">
        <v>44953</v>
      </c>
      <c r="S134" s="6">
        <v>44957</v>
      </c>
      <c r="T134" s="4" t="s">
        <v>34</v>
      </c>
      <c r="U134" s="4">
        <v>1185</v>
      </c>
      <c r="V134" s="4">
        <v>0</v>
      </c>
      <c r="W134" s="4">
        <v>0</v>
      </c>
      <c r="X134" s="4" t="s">
        <v>687</v>
      </c>
      <c r="Y134" s="4" t="s">
        <v>36</v>
      </c>
    </row>
    <row r="135" s="4" customFormat="1" spans="1:25">
      <c r="A135" s="4" t="s">
        <v>688</v>
      </c>
      <c r="B135" s="4" t="s">
        <v>26</v>
      </c>
      <c r="C135" s="4" t="s">
        <v>27</v>
      </c>
      <c r="D135" s="4" t="s">
        <v>689</v>
      </c>
      <c r="E135" s="4" t="s">
        <v>690</v>
      </c>
      <c r="F135" s="6">
        <v>44953</v>
      </c>
      <c r="G135" s="6">
        <v>44954</v>
      </c>
      <c r="H135" s="4">
        <v>1</v>
      </c>
      <c r="I135" s="4">
        <v>1</v>
      </c>
      <c r="J135" s="4">
        <v>1</v>
      </c>
      <c r="K135" s="4" t="s">
        <v>30</v>
      </c>
      <c r="L135" s="4">
        <v>273</v>
      </c>
      <c r="M135" s="4">
        <v>273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44953</v>
      </c>
      <c r="S135" s="6">
        <v>44957</v>
      </c>
      <c r="T135" s="4" t="s">
        <v>34</v>
      </c>
      <c r="U135" s="4">
        <v>273</v>
      </c>
      <c r="V135" s="4">
        <v>0</v>
      </c>
      <c r="W135" s="4">
        <v>0</v>
      </c>
      <c r="X135" s="4" t="s">
        <v>692</v>
      </c>
      <c r="Y135" s="4" t="s">
        <v>693</v>
      </c>
    </row>
    <row r="136" s="4" customFormat="1" spans="1:25">
      <c r="A136" s="4" t="s">
        <v>694</v>
      </c>
      <c r="B136" s="4" t="s">
        <v>26</v>
      </c>
      <c r="C136" s="4" t="s">
        <v>27</v>
      </c>
      <c r="D136" s="4" t="s">
        <v>695</v>
      </c>
      <c r="E136" s="4" t="s">
        <v>696</v>
      </c>
      <c r="F136" s="6">
        <v>44953</v>
      </c>
      <c r="G136" s="6">
        <v>44954</v>
      </c>
      <c r="H136" s="4">
        <v>1</v>
      </c>
      <c r="I136" s="4">
        <v>1</v>
      </c>
      <c r="J136" s="4">
        <v>1</v>
      </c>
      <c r="K136" s="4" t="s">
        <v>30</v>
      </c>
      <c r="L136" s="4">
        <v>200</v>
      </c>
      <c r="M136" s="4">
        <v>200</v>
      </c>
      <c r="N136" s="4" t="s">
        <v>697</v>
      </c>
      <c r="O136" s="4" t="s">
        <v>32</v>
      </c>
      <c r="P136" s="4" t="s">
        <v>33</v>
      </c>
      <c r="Q136" s="4">
        <v>0</v>
      </c>
      <c r="R136" s="7">
        <v>44953</v>
      </c>
      <c r="S136" s="6">
        <v>44957</v>
      </c>
      <c r="T136" s="4" t="s">
        <v>34</v>
      </c>
      <c r="U136" s="4">
        <v>200</v>
      </c>
      <c r="V136" s="4">
        <v>0</v>
      </c>
      <c r="W136" s="4">
        <v>0</v>
      </c>
      <c r="X136" s="4" t="s">
        <v>698</v>
      </c>
      <c r="Y136" s="4" t="s">
        <v>36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6">
        <v>44953</v>
      </c>
      <c r="G137" s="6">
        <v>44954</v>
      </c>
      <c r="H137" s="4">
        <v>1</v>
      </c>
      <c r="I137" s="4">
        <v>1</v>
      </c>
      <c r="J137" s="4">
        <v>1</v>
      </c>
      <c r="K137" s="4" t="s">
        <v>30</v>
      </c>
      <c r="L137" s="4">
        <v>271</v>
      </c>
      <c r="M137" s="4">
        <v>271</v>
      </c>
      <c r="N137" s="4" t="s">
        <v>702</v>
      </c>
      <c r="O137" s="4" t="s">
        <v>32</v>
      </c>
      <c r="P137" s="4" t="s">
        <v>33</v>
      </c>
      <c r="Q137" s="4">
        <v>0</v>
      </c>
      <c r="R137" s="7">
        <v>44953</v>
      </c>
      <c r="S137" s="6">
        <v>44957</v>
      </c>
      <c r="T137" s="4" t="s">
        <v>34</v>
      </c>
      <c r="U137" s="4">
        <v>271</v>
      </c>
      <c r="V137" s="4">
        <v>0</v>
      </c>
      <c r="W137" s="4">
        <v>0</v>
      </c>
      <c r="X137" s="4" t="s">
        <v>703</v>
      </c>
      <c r="Y137" s="4" t="s">
        <v>36</v>
      </c>
    </row>
    <row r="138" s="4" customFormat="1" spans="1:25">
      <c r="A138" s="4" t="s">
        <v>704</v>
      </c>
      <c r="B138" s="4" t="s">
        <v>26</v>
      </c>
      <c r="C138" s="4" t="s">
        <v>27</v>
      </c>
      <c r="D138" s="4" t="s">
        <v>705</v>
      </c>
      <c r="E138" s="4" t="s">
        <v>578</v>
      </c>
      <c r="F138" s="6">
        <v>44953</v>
      </c>
      <c r="G138" s="6">
        <v>44954</v>
      </c>
      <c r="H138" s="4">
        <v>1</v>
      </c>
      <c r="I138" s="4">
        <v>1</v>
      </c>
      <c r="J138" s="4">
        <v>1</v>
      </c>
      <c r="K138" s="4" t="s">
        <v>30</v>
      </c>
      <c r="L138" s="4">
        <v>326</v>
      </c>
      <c r="M138" s="4">
        <v>326</v>
      </c>
      <c r="N138" s="4" t="s">
        <v>706</v>
      </c>
      <c r="O138" s="4" t="s">
        <v>32</v>
      </c>
      <c r="P138" s="4" t="s">
        <v>33</v>
      </c>
      <c r="Q138" s="4">
        <v>0</v>
      </c>
      <c r="R138" s="7">
        <v>44953</v>
      </c>
      <c r="S138" s="6">
        <v>44957</v>
      </c>
      <c r="T138" s="4" t="s">
        <v>34</v>
      </c>
      <c r="U138" s="4">
        <v>326</v>
      </c>
      <c r="V138" s="4">
        <v>0</v>
      </c>
      <c r="W138" s="4">
        <v>0</v>
      </c>
      <c r="X138" s="4" t="s">
        <v>707</v>
      </c>
      <c r="Y138" s="4" t="s">
        <v>36</v>
      </c>
    </row>
    <row r="139" s="4" customFormat="1" spans="1:25">
      <c r="A139" s="4" t="s">
        <v>708</v>
      </c>
      <c r="B139" s="4" t="s">
        <v>26</v>
      </c>
      <c r="C139" s="4" t="s">
        <v>27</v>
      </c>
      <c r="D139" s="4" t="s">
        <v>709</v>
      </c>
      <c r="E139" s="4" t="s">
        <v>61</v>
      </c>
      <c r="F139" s="6">
        <v>44953</v>
      </c>
      <c r="G139" s="6">
        <v>44954</v>
      </c>
      <c r="H139" s="4">
        <v>1</v>
      </c>
      <c r="I139" s="4">
        <v>1</v>
      </c>
      <c r="J139" s="4">
        <v>1</v>
      </c>
      <c r="K139" s="4" t="s">
        <v>30</v>
      </c>
      <c r="L139" s="4">
        <v>209</v>
      </c>
      <c r="M139" s="4">
        <v>209</v>
      </c>
      <c r="N139" s="4" t="s">
        <v>710</v>
      </c>
      <c r="O139" s="4" t="s">
        <v>32</v>
      </c>
      <c r="P139" s="4" t="s">
        <v>33</v>
      </c>
      <c r="Q139" s="4">
        <v>0</v>
      </c>
      <c r="R139" s="7">
        <v>44953</v>
      </c>
      <c r="S139" s="6">
        <v>44957</v>
      </c>
      <c r="T139" s="4" t="s">
        <v>34</v>
      </c>
      <c r="U139" s="4">
        <v>209</v>
      </c>
      <c r="V139" s="4">
        <v>0</v>
      </c>
      <c r="W139" s="4">
        <v>0</v>
      </c>
      <c r="X139" s="4" t="s">
        <v>711</v>
      </c>
      <c r="Y139" s="4" t="s">
        <v>36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76</v>
      </c>
      <c r="F140" s="6">
        <v>44953</v>
      </c>
      <c r="G140" s="6">
        <v>44954</v>
      </c>
      <c r="H140" s="4">
        <v>1</v>
      </c>
      <c r="I140" s="4">
        <v>1</v>
      </c>
      <c r="J140" s="4">
        <v>1</v>
      </c>
      <c r="K140" s="4" t="s">
        <v>30</v>
      </c>
      <c r="L140" s="4">
        <v>263</v>
      </c>
      <c r="M140" s="4">
        <v>263</v>
      </c>
      <c r="N140" s="4" t="s">
        <v>714</v>
      </c>
      <c r="O140" s="4" t="s">
        <v>32</v>
      </c>
      <c r="P140" s="4" t="s">
        <v>33</v>
      </c>
      <c r="Q140" s="4">
        <v>0</v>
      </c>
      <c r="R140" s="7">
        <v>44953</v>
      </c>
      <c r="S140" s="6">
        <v>44957</v>
      </c>
      <c r="T140" s="4" t="s">
        <v>34</v>
      </c>
      <c r="U140" s="4">
        <v>263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719</v>
      </c>
      <c r="F141" s="6">
        <v>44953</v>
      </c>
      <c r="G141" s="6">
        <v>44954</v>
      </c>
      <c r="H141" s="4">
        <v>1</v>
      </c>
      <c r="I141" s="4">
        <v>1</v>
      </c>
      <c r="J141" s="4">
        <v>1</v>
      </c>
      <c r="K141" s="4" t="s">
        <v>30</v>
      </c>
      <c r="L141" s="4">
        <v>711</v>
      </c>
      <c r="M141" s="4">
        <v>711</v>
      </c>
      <c r="N141" s="4" t="s">
        <v>720</v>
      </c>
      <c r="O141" s="4" t="s">
        <v>32</v>
      </c>
      <c r="P141" s="4" t="s">
        <v>33</v>
      </c>
      <c r="Q141" s="4">
        <v>0</v>
      </c>
      <c r="R141" s="7">
        <v>44953</v>
      </c>
      <c r="S141" s="6">
        <v>44957</v>
      </c>
      <c r="T141" s="4" t="s">
        <v>34</v>
      </c>
      <c r="U141" s="4">
        <v>711</v>
      </c>
      <c r="V141" s="4">
        <v>0</v>
      </c>
      <c r="W141" s="4">
        <v>0</v>
      </c>
      <c r="X141" s="4" t="s">
        <v>721</v>
      </c>
      <c r="Y141" s="4" t="s">
        <v>722</v>
      </c>
    </row>
    <row r="142" s="4" customFormat="1" spans="1:26">
      <c r="A142" s="4" t="s">
        <v>723</v>
      </c>
      <c r="B142" s="4" t="s">
        <v>26</v>
      </c>
      <c r="C142" s="4" t="s">
        <v>27</v>
      </c>
      <c r="D142" s="4" t="s">
        <v>724</v>
      </c>
      <c r="E142" s="4" t="s">
        <v>725</v>
      </c>
      <c r="F142" s="6">
        <v>44953</v>
      </c>
      <c r="G142" s="6">
        <v>44954</v>
      </c>
      <c r="H142" s="4">
        <v>2</v>
      </c>
      <c r="I142" s="4">
        <v>1</v>
      </c>
      <c r="J142" s="4">
        <v>2</v>
      </c>
      <c r="K142" s="4" t="s">
        <v>30</v>
      </c>
      <c r="L142" s="4">
        <v>790</v>
      </c>
      <c r="M142" s="4">
        <v>790</v>
      </c>
      <c r="N142" s="4" t="s">
        <v>726</v>
      </c>
      <c r="O142" s="4" t="s">
        <v>32</v>
      </c>
      <c r="P142" s="4" t="s">
        <v>33</v>
      </c>
      <c r="Q142" s="4">
        <v>0</v>
      </c>
      <c r="R142" s="7">
        <v>44953</v>
      </c>
      <c r="S142" s="6">
        <v>44957</v>
      </c>
      <c r="T142" s="4" t="s">
        <v>34</v>
      </c>
      <c r="U142" s="4">
        <v>790</v>
      </c>
      <c r="V142" s="4">
        <v>0</v>
      </c>
      <c r="W142" s="4">
        <v>0</v>
      </c>
      <c r="X142" s="4" t="s">
        <v>727</v>
      </c>
      <c r="Y142" s="4">
        <v>82613407</v>
      </c>
      <c r="Z142" s="4" t="s">
        <v>728</v>
      </c>
    </row>
    <row r="143" s="4" customFormat="1" spans="1:25">
      <c r="A143" s="4" t="s">
        <v>729</v>
      </c>
      <c r="B143" s="4" t="s">
        <v>26</v>
      </c>
      <c r="C143" s="4" t="s">
        <v>27</v>
      </c>
      <c r="D143" s="4" t="s">
        <v>730</v>
      </c>
      <c r="E143" s="4" t="s">
        <v>731</v>
      </c>
      <c r="F143" s="6">
        <v>44953</v>
      </c>
      <c r="G143" s="6">
        <v>44954</v>
      </c>
      <c r="H143" s="4">
        <v>1</v>
      </c>
      <c r="I143" s="4">
        <v>1</v>
      </c>
      <c r="J143" s="4">
        <v>1</v>
      </c>
      <c r="K143" s="4" t="s">
        <v>30</v>
      </c>
      <c r="L143" s="4">
        <v>597</v>
      </c>
      <c r="M143" s="4">
        <v>597</v>
      </c>
      <c r="N143" s="4" t="s">
        <v>732</v>
      </c>
      <c r="O143" s="4" t="s">
        <v>32</v>
      </c>
      <c r="P143" s="4" t="s">
        <v>33</v>
      </c>
      <c r="Q143" s="4">
        <v>0</v>
      </c>
      <c r="R143" s="7">
        <v>44953</v>
      </c>
      <c r="S143" s="6">
        <v>44957</v>
      </c>
      <c r="T143" s="4" t="s">
        <v>34</v>
      </c>
      <c r="U143" s="4">
        <v>597</v>
      </c>
      <c r="V143" s="4">
        <v>0</v>
      </c>
      <c r="W143" s="4">
        <v>0</v>
      </c>
      <c r="X143" s="4" t="s">
        <v>733</v>
      </c>
      <c r="Y143" s="4" t="s">
        <v>734</v>
      </c>
    </row>
    <row r="144" s="4" customFormat="1" spans="1:25">
      <c r="A144" s="4" t="s">
        <v>735</v>
      </c>
      <c r="B144" s="4" t="s">
        <v>26</v>
      </c>
      <c r="C144" s="4" t="s">
        <v>27</v>
      </c>
      <c r="D144" s="4" t="s">
        <v>736</v>
      </c>
      <c r="E144" s="4" t="s">
        <v>696</v>
      </c>
      <c r="F144" s="6">
        <v>44953</v>
      </c>
      <c r="G144" s="6">
        <v>44954</v>
      </c>
      <c r="H144" s="4">
        <v>1</v>
      </c>
      <c r="I144" s="4">
        <v>1</v>
      </c>
      <c r="J144" s="4">
        <v>1</v>
      </c>
      <c r="K144" s="4" t="s">
        <v>30</v>
      </c>
      <c r="L144" s="4">
        <v>132</v>
      </c>
      <c r="M144" s="4">
        <v>132</v>
      </c>
      <c r="N144" s="4" t="s">
        <v>737</v>
      </c>
      <c r="O144" s="4" t="s">
        <v>32</v>
      </c>
      <c r="P144" s="4" t="s">
        <v>33</v>
      </c>
      <c r="Q144" s="4">
        <v>0</v>
      </c>
      <c r="R144" s="7">
        <v>44953</v>
      </c>
      <c r="S144" s="6">
        <v>44957</v>
      </c>
      <c r="T144" s="4" t="s">
        <v>34</v>
      </c>
      <c r="U144" s="4">
        <v>132</v>
      </c>
      <c r="V144" s="4">
        <v>0</v>
      </c>
      <c r="W144" s="4">
        <v>0</v>
      </c>
      <c r="X144" s="4" t="s">
        <v>738</v>
      </c>
      <c r="Y144" s="4" t="s">
        <v>739</v>
      </c>
    </row>
    <row r="145" s="4" customFormat="1" spans="1:25">
      <c r="A145" s="4" t="s">
        <v>740</v>
      </c>
      <c r="B145" s="4" t="s">
        <v>26</v>
      </c>
      <c r="C145" s="4" t="s">
        <v>27</v>
      </c>
      <c r="D145" s="4" t="s">
        <v>741</v>
      </c>
      <c r="E145" s="4" t="s">
        <v>742</v>
      </c>
      <c r="F145" s="6">
        <v>44953</v>
      </c>
      <c r="G145" s="6">
        <v>44954</v>
      </c>
      <c r="H145" s="4">
        <v>1</v>
      </c>
      <c r="I145" s="4">
        <v>1</v>
      </c>
      <c r="J145" s="4">
        <v>1</v>
      </c>
      <c r="K145" s="4" t="s">
        <v>30</v>
      </c>
      <c r="L145" s="4">
        <v>236</v>
      </c>
      <c r="M145" s="4">
        <v>236</v>
      </c>
      <c r="N145" s="4" t="s">
        <v>743</v>
      </c>
      <c r="O145" s="4" t="s">
        <v>32</v>
      </c>
      <c r="P145" s="4" t="s">
        <v>33</v>
      </c>
      <c r="Q145" s="4">
        <v>0</v>
      </c>
      <c r="R145" s="7">
        <v>44953</v>
      </c>
      <c r="S145" s="6">
        <v>44957</v>
      </c>
      <c r="T145" s="4" t="s">
        <v>34</v>
      </c>
      <c r="U145" s="4">
        <v>236</v>
      </c>
      <c r="V145" s="4">
        <v>0</v>
      </c>
      <c r="W145" s="4">
        <v>0</v>
      </c>
      <c r="X145" s="4" t="s">
        <v>744</v>
      </c>
      <c r="Y145" s="4" t="s">
        <v>36</v>
      </c>
    </row>
    <row r="146" s="4" customFormat="1" spans="1:25">
      <c r="A146" s="4" t="s">
        <v>745</v>
      </c>
      <c r="B146" s="4" t="s">
        <v>26</v>
      </c>
      <c r="C146" s="4" t="s">
        <v>27</v>
      </c>
      <c r="D146" s="4" t="s">
        <v>746</v>
      </c>
      <c r="E146" s="4" t="s">
        <v>747</v>
      </c>
      <c r="F146" s="6">
        <v>44953</v>
      </c>
      <c r="G146" s="6">
        <v>44954</v>
      </c>
      <c r="H146" s="4">
        <v>1</v>
      </c>
      <c r="I146" s="4">
        <v>1</v>
      </c>
      <c r="J146" s="4">
        <v>1</v>
      </c>
      <c r="K146" s="4" t="s">
        <v>30</v>
      </c>
      <c r="L146" s="4">
        <v>236</v>
      </c>
      <c r="M146" s="4">
        <v>236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44953</v>
      </c>
      <c r="S146" s="6">
        <v>44957</v>
      </c>
      <c r="T146" s="4" t="s">
        <v>34</v>
      </c>
      <c r="U146" s="4">
        <v>236</v>
      </c>
      <c r="V146" s="4">
        <v>0</v>
      </c>
      <c r="W146" s="4">
        <v>0</v>
      </c>
      <c r="X146" s="4" t="s">
        <v>749</v>
      </c>
      <c r="Y146" s="4" t="s">
        <v>36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696</v>
      </c>
      <c r="F147" s="6">
        <v>44953</v>
      </c>
      <c r="G147" s="6">
        <v>44954</v>
      </c>
      <c r="H147" s="4">
        <v>1</v>
      </c>
      <c r="I147" s="4">
        <v>1</v>
      </c>
      <c r="J147" s="4">
        <v>1</v>
      </c>
      <c r="K147" s="4" t="s">
        <v>30</v>
      </c>
      <c r="L147" s="4">
        <v>193</v>
      </c>
      <c r="M147" s="4">
        <v>193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44953</v>
      </c>
      <c r="S147" s="6">
        <v>44957</v>
      </c>
      <c r="T147" s="4" t="s">
        <v>34</v>
      </c>
      <c r="U147" s="4">
        <v>193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44953</v>
      </c>
      <c r="G148" s="6">
        <v>44954</v>
      </c>
      <c r="H148" s="4">
        <v>1</v>
      </c>
      <c r="I148" s="4">
        <v>1</v>
      </c>
      <c r="J148" s="4">
        <v>1</v>
      </c>
      <c r="K148" s="4" t="s">
        <v>30</v>
      </c>
      <c r="L148" s="4">
        <v>996</v>
      </c>
      <c r="M148" s="4">
        <v>996</v>
      </c>
      <c r="N148" s="4" t="s">
        <v>758</v>
      </c>
      <c r="O148" s="4" t="s">
        <v>32</v>
      </c>
      <c r="P148" s="4" t="s">
        <v>33</v>
      </c>
      <c r="Q148" s="4">
        <v>0</v>
      </c>
      <c r="R148" s="7">
        <v>44953</v>
      </c>
      <c r="S148" s="6">
        <v>44957</v>
      </c>
      <c r="T148" s="4" t="s">
        <v>34</v>
      </c>
      <c r="U148" s="4">
        <v>996</v>
      </c>
      <c r="V148" s="4">
        <v>0</v>
      </c>
      <c r="W148" s="4">
        <v>0</v>
      </c>
      <c r="X148" s="4" t="s">
        <v>36</v>
      </c>
      <c r="Y148" s="4" t="s">
        <v>759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761</v>
      </c>
      <c r="E149" s="4" t="s">
        <v>762</v>
      </c>
      <c r="F149" s="6">
        <v>44953</v>
      </c>
      <c r="G149" s="6">
        <v>44954</v>
      </c>
      <c r="H149" s="4">
        <v>1</v>
      </c>
      <c r="I149" s="4">
        <v>1</v>
      </c>
      <c r="J149" s="4">
        <v>1</v>
      </c>
      <c r="K149" s="4" t="s">
        <v>30</v>
      </c>
      <c r="L149" s="4">
        <v>259</v>
      </c>
      <c r="M149" s="4">
        <v>259</v>
      </c>
      <c r="N149" s="4" t="s">
        <v>763</v>
      </c>
      <c r="O149" s="4" t="s">
        <v>32</v>
      </c>
      <c r="P149" s="4" t="s">
        <v>33</v>
      </c>
      <c r="Q149" s="4">
        <v>0</v>
      </c>
      <c r="R149" s="7">
        <v>44953</v>
      </c>
      <c r="S149" s="6">
        <v>44957</v>
      </c>
      <c r="T149" s="4" t="s">
        <v>34</v>
      </c>
      <c r="U149" s="4">
        <v>259</v>
      </c>
      <c r="V149" s="4">
        <v>0</v>
      </c>
      <c r="W149" s="4">
        <v>0</v>
      </c>
      <c r="X149" s="4" t="s">
        <v>764</v>
      </c>
      <c r="Y149" s="4" t="s">
        <v>765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44953</v>
      </c>
      <c r="G150" s="6">
        <v>44954</v>
      </c>
      <c r="H150" s="4">
        <v>1</v>
      </c>
      <c r="I150" s="4">
        <v>1</v>
      </c>
      <c r="J150" s="4">
        <v>1</v>
      </c>
      <c r="K150" s="4" t="s">
        <v>30</v>
      </c>
      <c r="L150" s="4">
        <v>574</v>
      </c>
      <c r="M150" s="4">
        <v>574</v>
      </c>
      <c r="N150" s="4" t="s">
        <v>769</v>
      </c>
      <c r="O150" s="4" t="s">
        <v>32</v>
      </c>
      <c r="P150" s="4" t="s">
        <v>33</v>
      </c>
      <c r="Q150" s="4">
        <v>0</v>
      </c>
      <c r="R150" s="7">
        <v>44954</v>
      </c>
      <c r="S150" s="6">
        <v>44957</v>
      </c>
      <c r="T150" s="4" t="s">
        <v>34</v>
      </c>
      <c r="U150" s="4">
        <v>574</v>
      </c>
      <c r="V150" s="4">
        <v>0</v>
      </c>
      <c r="W150" s="4">
        <v>0</v>
      </c>
      <c r="X150" s="4" t="s">
        <v>770</v>
      </c>
      <c r="Y150" s="4" t="s">
        <v>771</v>
      </c>
    </row>
    <row r="151" s="4" customFormat="1" spans="1:25">
      <c r="A151" s="4" t="s">
        <v>485</v>
      </c>
      <c r="B151" s="4" t="s">
        <v>26</v>
      </c>
      <c r="C151" s="4" t="s">
        <v>772</v>
      </c>
      <c r="D151" s="4" t="s">
        <v>486</v>
      </c>
      <c r="E151" s="4" t="s">
        <v>487</v>
      </c>
      <c r="F151" s="6">
        <v>44953</v>
      </c>
      <c r="G151" s="6">
        <v>44954</v>
      </c>
      <c r="H151" s="4">
        <v>1</v>
      </c>
      <c r="I151" s="4">
        <v>1</v>
      </c>
      <c r="J151" s="4">
        <v>1</v>
      </c>
      <c r="K151" s="4" t="s">
        <v>30</v>
      </c>
      <c r="L151" s="4">
        <v>-69.3</v>
      </c>
      <c r="M151" s="4">
        <v>-69.3</v>
      </c>
      <c r="N151" s="4" t="s">
        <v>488</v>
      </c>
      <c r="O151" s="4" t="s">
        <v>32</v>
      </c>
      <c r="P151" s="4" t="s">
        <v>33</v>
      </c>
      <c r="Q151" s="4">
        <v>0</v>
      </c>
      <c r="R151" s="7">
        <v>44952.3583564815</v>
      </c>
      <c r="S151" s="6">
        <v>44957</v>
      </c>
      <c r="T151" s="4" t="s">
        <v>34</v>
      </c>
      <c r="U151" s="4">
        <v>-69.3</v>
      </c>
      <c r="V151" s="4">
        <v>0</v>
      </c>
      <c r="W151" s="4">
        <v>0</v>
      </c>
      <c r="X151" s="4" t="s">
        <v>489</v>
      </c>
      <c r="Y15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"/>
  <sheetViews>
    <sheetView tabSelected="1" workbookViewId="0">
      <selection activeCell="A152" sqref="A152:C15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773</v>
      </c>
    </row>
    <row r="2" s="4" customFormat="1" hidden="1" spans="1:9">
      <c r="A2" s="5">
        <v>21617397217</v>
      </c>
      <c r="B2" s="6">
        <v>44952</v>
      </c>
      <c r="C2" s="6">
        <v>44954</v>
      </c>
      <c r="D2" s="4">
        <v>1078</v>
      </c>
      <c r="E2" s="4" t="str">
        <f>VLOOKUP(A2,HOP!A:L,12,0)</f>
        <v>1078.00</v>
      </c>
      <c r="F2" s="4" t="str">
        <f>VLOOKUP(A2,HOP!A:C,3,0)</f>
        <v>2765678</v>
      </c>
      <c r="G2" s="4">
        <f>D2-E2</f>
        <v>0</v>
      </c>
      <c r="H2" s="4" t="str">
        <f>$H$1&amp;F2</f>
        <v>，2765678</v>
      </c>
      <c r="I2" s="4" t="str">
        <f>VLOOKUP(A2,HOP!A:U,21,0)</f>
        <v>直连</v>
      </c>
    </row>
    <row r="3" s="4" customFormat="1" hidden="1" spans="1:9">
      <c r="A3" s="5">
        <v>21621985923</v>
      </c>
      <c r="B3" s="6">
        <v>44951</v>
      </c>
      <c r="C3" s="6">
        <v>44954</v>
      </c>
      <c r="D3" s="4">
        <v>1104</v>
      </c>
      <c r="E3" s="4" t="str">
        <f>VLOOKUP(A3,HOP!A:L,12,0)</f>
        <v>1104.00</v>
      </c>
      <c r="F3" s="4" t="str">
        <f>VLOOKUP(A3,HOP!A:C,3,0)</f>
        <v>2766624</v>
      </c>
      <c r="G3" s="4">
        <f t="shared" ref="G3:G34" si="0">D3-E3</f>
        <v>0</v>
      </c>
      <c r="H3" s="4" t="str">
        <f t="shared" ref="H3:H34" si="1">$H$1&amp;F3</f>
        <v>，2766624</v>
      </c>
      <c r="I3" s="4" t="str">
        <f>VLOOKUP(A3,HOP!A:U,21,0)</f>
        <v>直连</v>
      </c>
    </row>
    <row r="4" s="4" customFormat="1" hidden="1" spans="1:9">
      <c r="A4" s="5">
        <v>21624150953</v>
      </c>
      <c r="B4" s="6">
        <v>44952</v>
      </c>
      <c r="C4" s="6">
        <v>44954</v>
      </c>
      <c r="D4" s="4">
        <v>684</v>
      </c>
      <c r="E4" s="4" t="str">
        <f>VLOOKUP(A4,HOP!A:L,12,0)</f>
        <v>684.00</v>
      </c>
      <c r="F4" s="4" t="str">
        <f>VLOOKUP(A4,HOP!A:C,3,0)</f>
        <v>2767181</v>
      </c>
      <c r="G4" s="4">
        <f t="shared" si="0"/>
        <v>0</v>
      </c>
      <c r="H4" s="4" t="str">
        <f t="shared" si="1"/>
        <v>，2767181</v>
      </c>
      <c r="I4" s="4" t="str">
        <f>VLOOKUP(A4,HOP!A:U,21,0)</f>
        <v>直采</v>
      </c>
    </row>
    <row r="5" s="4" customFormat="1" hidden="1" spans="1:9">
      <c r="A5" s="5">
        <v>21630455562</v>
      </c>
      <c r="B5" s="6">
        <v>44953</v>
      </c>
      <c r="C5" s="6">
        <v>44954</v>
      </c>
      <c r="D5" s="4">
        <v>676</v>
      </c>
      <c r="E5" s="4" t="str">
        <f>VLOOKUP(A5,HOP!A:L,12,0)</f>
        <v>676.00</v>
      </c>
      <c r="F5" s="4" t="str">
        <f>VLOOKUP(A5,HOP!A:C,3,0)</f>
        <v>2767552</v>
      </c>
      <c r="G5" s="4">
        <f t="shared" si="0"/>
        <v>0</v>
      </c>
      <c r="H5" s="4" t="str">
        <f t="shared" si="1"/>
        <v>，2767552</v>
      </c>
      <c r="I5" s="4" t="str">
        <f>VLOOKUP(A5,HOP!A:U,21,0)</f>
        <v>直连</v>
      </c>
    </row>
    <row r="6" s="4" customFormat="1" hidden="1" spans="1:9">
      <c r="A6" s="5">
        <v>21781194212</v>
      </c>
      <c r="B6" s="6">
        <v>44951</v>
      </c>
      <c r="C6" s="6">
        <v>44954</v>
      </c>
      <c r="D6" s="4">
        <v>2712</v>
      </c>
      <c r="E6" s="4" t="str">
        <f>VLOOKUP(A6,HOP!A:L,12,0)</f>
        <v>2712.00</v>
      </c>
      <c r="F6" s="4" t="str">
        <f>VLOOKUP(A6,HOP!A:C,3,0)</f>
        <v>2793087</v>
      </c>
      <c r="G6" s="4">
        <f t="shared" si="0"/>
        <v>0</v>
      </c>
      <c r="H6" s="4" t="str">
        <f t="shared" si="1"/>
        <v>，2793087</v>
      </c>
      <c r="I6" s="4" t="str">
        <f>VLOOKUP(A6,HOP!A:U,21,0)</f>
        <v>直连</v>
      </c>
    </row>
    <row r="7" s="4" customFormat="1" hidden="1" spans="1:9">
      <c r="A7" s="5">
        <v>21859074743</v>
      </c>
      <c r="B7" s="6">
        <v>44953</v>
      </c>
      <c r="C7" s="6">
        <v>44954</v>
      </c>
      <c r="D7" s="4">
        <v>1798</v>
      </c>
      <c r="E7" s="4" t="str">
        <f>VLOOKUP(A7,HOP!A:L,12,0)</f>
        <v>1798.00</v>
      </c>
      <c r="F7" s="4" t="str">
        <f>VLOOKUP(A7,HOP!A:C,3,0)</f>
        <v>2855233</v>
      </c>
      <c r="G7" s="4">
        <f t="shared" si="0"/>
        <v>0</v>
      </c>
      <c r="H7" s="4" t="str">
        <f t="shared" si="1"/>
        <v>，2855233</v>
      </c>
      <c r="I7" s="4" t="str">
        <f>VLOOKUP(A7,HOP!A:U,21,0)</f>
        <v>直采</v>
      </c>
    </row>
    <row r="8" s="4" customFormat="1" hidden="1" spans="1:9">
      <c r="A8" s="5">
        <v>999222035226344</v>
      </c>
      <c r="B8" s="6">
        <v>44948</v>
      </c>
      <c r="C8" s="6">
        <v>44954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999222082569407</v>
      </c>
      <c r="B9" s="6">
        <v>44953</v>
      </c>
      <c r="C9" s="6">
        <v>44954</v>
      </c>
      <c r="D9" s="4">
        <v>248</v>
      </c>
      <c r="E9" s="4" t="str">
        <f>VLOOKUP(A9,HOP!A:L,12,0)</f>
        <v>248.00</v>
      </c>
      <c r="F9" s="4" t="str">
        <f>VLOOKUP(A9,HOP!A:C,3,0)</f>
        <v>2922012</v>
      </c>
      <c r="G9" s="4">
        <f t="shared" si="0"/>
        <v>0</v>
      </c>
      <c r="H9" s="4" t="str">
        <f t="shared" si="1"/>
        <v>，2922012</v>
      </c>
      <c r="I9" s="4" t="str">
        <f>VLOOKUP(A9,HOP!A:U,21,0)</f>
        <v>直连</v>
      </c>
    </row>
    <row r="10" s="4" customFormat="1" hidden="1" spans="1:9">
      <c r="A10" s="5">
        <v>999222093702771</v>
      </c>
      <c r="B10" s="6">
        <v>44951</v>
      </c>
      <c r="C10" s="6">
        <v>44954</v>
      </c>
      <c r="D10" s="4">
        <v>2877</v>
      </c>
      <c r="E10" s="4" t="str">
        <f>VLOOKUP(A10,HOP!A:L,12,0)</f>
        <v>2877.00</v>
      </c>
      <c r="F10" s="4" t="str">
        <f>VLOOKUP(A10,HOP!A:C,3,0)</f>
        <v>2924463</v>
      </c>
      <c r="G10" s="4">
        <f t="shared" si="0"/>
        <v>0</v>
      </c>
      <c r="H10" s="4" t="str">
        <f t="shared" si="1"/>
        <v>，2924463</v>
      </c>
      <c r="I10" s="4" t="str">
        <f>VLOOKUP(A10,HOP!A:U,21,0)</f>
        <v>直连</v>
      </c>
    </row>
    <row r="11" s="4" customFormat="1" hidden="1" spans="1:9">
      <c r="A11" s="5">
        <v>999222107698228</v>
      </c>
      <c r="B11" s="6">
        <v>44953</v>
      </c>
      <c r="C11" s="6">
        <v>44954</v>
      </c>
      <c r="D11" s="4">
        <v>246</v>
      </c>
      <c r="E11" s="4" t="str">
        <f>VLOOKUP(A11,HOP!A:L,12,0)</f>
        <v>246.00</v>
      </c>
      <c r="F11" s="4" t="str">
        <f>VLOOKUP(A11,HOP!A:C,3,0)</f>
        <v>2928224</v>
      </c>
      <c r="G11" s="4">
        <f t="shared" si="0"/>
        <v>0</v>
      </c>
      <c r="H11" s="4" t="str">
        <f t="shared" si="1"/>
        <v>，2928224</v>
      </c>
      <c r="I11" s="4" t="str">
        <f>VLOOKUP(A11,HOP!A:U,21,0)</f>
        <v>直连</v>
      </c>
    </row>
    <row r="12" s="4" customFormat="1" hidden="1" spans="1:9">
      <c r="A12" s="5">
        <v>22112156936</v>
      </c>
      <c r="B12" s="6">
        <v>44952</v>
      </c>
      <c r="C12" s="6">
        <v>44954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999222131520587</v>
      </c>
      <c r="B13" s="6">
        <v>44952</v>
      </c>
      <c r="C13" s="6">
        <v>44954</v>
      </c>
      <c r="D13" s="4">
        <v>2132</v>
      </c>
      <c r="E13" s="4" t="str">
        <f>VLOOKUP(A13,HOP!A:L,12,0)</f>
        <v>2132.00</v>
      </c>
      <c r="F13" s="4" t="str">
        <f>VLOOKUP(A13,HOP!A:C,3,0)</f>
        <v>2933802</v>
      </c>
      <c r="G13" s="4">
        <f t="shared" si="0"/>
        <v>0</v>
      </c>
      <c r="H13" s="4" t="str">
        <f t="shared" si="1"/>
        <v>，2933802</v>
      </c>
      <c r="I13" s="4" t="str">
        <f>VLOOKUP(A13,HOP!A:U,21,0)</f>
        <v>直连</v>
      </c>
    </row>
    <row r="14" s="4" customFormat="1" hidden="1" spans="1:9">
      <c r="A14" s="5">
        <v>999222132194240</v>
      </c>
      <c r="B14" s="6">
        <v>44952</v>
      </c>
      <c r="C14" s="6">
        <v>44954</v>
      </c>
      <c r="D14" s="4">
        <v>798</v>
      </c>
      <c r="E14" s="4" t="str">
        <f>VLOOKUP(A14,HOP!A:L,12,0)</f>
        <v>798.00</v>
      </c>
      <c r="F14" s="4" t="str">
        <f>VLOOKUP(A14,HOP!A:C,3,0)</f>
        <v>2934167</v>
      </c>
      <c r="G14" s="4">
        <f t="shared" si="0"/>
        <v>0</v>
      </c>
      <c r="H14" s="4" t="str">
        <f t="shared" si="1"/>
        <v>，2934167</v>
      </c>
      <c r="I14" s="4" t="str">
        <f>VLOOKUP(A14,HOP!A:U,21,0)</f>
        <v>直连</v>
      </c>
    </row>
    <row r="15" s="4" customFormat="1" hidden="1" spans="1:9">
      <c r="A15" s="5">
        <v>999222133131791</v>
      </c>
      <c r="B15" s="6">
        <v>44952</v>
      </c>
      <c r="C15" s="6">
        <v>44954</v>
      </c>
      <c r="D15" s="4">
        <v>2494</v>
      </c>
      <c r="E15" s="4" t="str">
        <f>VLOOKUP(A15,HOP!A:L,12,0)</f>
        <v>2494.00</v>
      </c>
      <c r="F15" s="4" t="str">
        <f>VLOOKUP(A15,HOP!A:C,3,0)</f>
        <v>2934545</v>
      </c>
      <c r="G15" s="4">
        <f t="shared" si="0"/>
        <v>0</v>
      </c>
      <c r="H15" s="4" t="str">
        <f t="shared" si="1"/>
        <v>，2934545</v>
      </c>
      <c r="I15" s="4" t="str">
        <f>VLOOKUP(A15,HOP!A:U,21,0)</f>
        <v>直连</v>
      </c>
    </row>
    <row r="16" s="4" customFormat="1" hidden="1" spans="1:9">
      <c r="A16" s="5">
        <v>999222136243832</v>
      </c>
      <c r="B16" s="6">
        <v>44953</v>
      </c>
      <c r="C16" s="6">
        <v>44954</v>
      </c>
      <c r="D16" s="4">
        <v>401</v>
      </c>
      <c r="E16" s="4" t="str">
        <f>VLOOKUP(A16,HOP!A:L,12,0)</f>
        <v>401.00</v>
      </c>
      <c r="F16" s="4" t="str">
        <f>VLOOKUP(A16,HOP!A:C,3,0)</f>
        <v>2934932</v>
      </c>
      <c r="G16" s="4">
        <f t="shared" si="0"/>
        <v>0</v>
      </c>
      <c r="H16" s="4" t="str">
        <f t="shared" si="1"/>
        <v>，2934932</v>
      </c>
      <c r="I16" s="4" t="str">
        <f>VLOOKUP(A16,HOP!A:U,21,0)</f>
        <v>直连</v>
      </c>
    </row>
    <row r="17" s="4" customFormat="1" hidden="1" spans="1:9">
      <c r="A17" s="5">
        <v>999222142444117</v>
      </c>
      <c r="B17" s="6">
        <v>44951</v>
      </c>
      <c r="C17" s="6">
        <v>44954</v>
      </c>
      <c r="D17" s="4">
        <v>870</v>
      </c>
      <c r="E17" s="4" t="str">
        <f>VLOOKUP(A17,HOP!A:L,12,0)</f>
        <v>870.00</v>
      </c>
      <c r="F17" s="4" t="str">
        <f>VLOOKUP(A17,HOP!A:C,3,0)</f>
        <v>2936638</v>
      </c>
      <c r="G17" s="4">
        <f t="shared" si="0"/>
        <v>0</v>
      </c>
      <c r="H17" s="4" t="str">
        <f t="shared" si="1"/>
        <v>，2936638</v>
      </c>
      <c r="I17" s="4" t="str">
        <f>VLOOKUP(A17,HOP!A:U,21,0)</f>
        <v>直采</v>
      </c>
    </row>
    <row r="18" s="4" customFormat="1" hidden="1" spans="1:9">
      <c r="A18" s="5">
        <v>999222145156078</v>
      </c>
      <c r="B18" s="6">
        <v>44950</v>
      </c>
      <c r="C18" s="6">
        <v>44954</v>
      </c>
      <c r="D18" s="4">
        <v>2692</v>
      </c>
      <c r="E18" s="4" t="str">
        <f>VLOOKUP(A18,HOP!A:L,12,0)</f>
        <v>2692.00</v>
      </c>
      <c r="F18" s="4" t="str">
        <f>VLOOKUP(A18,HOP!A:C,3,0)</f>
        <v>2937507</v>
      </c>
      <c r="G18" s="4">
        <f t="shared" si="0"/>
        <v>0</v>
      </c>
      <c r="H18" s="4" t="str">
        <f t="shared" si="1"/>
        <v>，2937507</v>
      </c>
      <c r="I18" s="4" t="str">
        <f>VLOOKUP(A18,HOP!A:U,21,0)</f>
        <v>直连</v>
      </c>
    </row>
    <row r="19" s="4" customFormat="1" hidden="1" spans="1:9">
      <c r="A19" s="5">
        <v>999222148829255</v>
      </c>
      <c r="B19" s="6">
        <v>44949</v>
      </c>
      <c r="C19" s="6">
        <v>44954</v>
      </c>
      <c r="D19" s="4">
        <v>2955</v>
      </c>
      <c r="E19" s="4" t="str">
        <f>VLOOKUP(A19,HOP!A:L,12,0)</f>
        <v>2955.00</v>
      </c>
      <c r="F19" s="4" t="str">
        <f>VLOOKUP(A19,HOP!A:C,3,0)</f>
        <v>2938219</v>
      </c>
      <c r="G19" s="4">
        <f t="shared" si="0"/>
        <v>0</v>
      </c>
      <c r="H19" s="4" t="str">
        <f t="shared" si="1"/>
        <v>，2938219</v>
      </c>
      <c r="I19" s="4" t="str">
        <f>VLOOKUP(A19,HOP!A:U,21,0)</f>
        <v>直连</v>
      </c>
    </row>
    <row r="20" s="4" customFormat="1" hidden="1" spans="1:9">
      <c r="A20" s="5">
        <v>999222165778213</v>
      </c>
      <c r="B20" s="6">
        <v>44953</v>
      </c>
      <c r="C20" s="6">
        <v>44954</v>
      </c>
      <c r="D20" s="4">
        <v>904</v>
      </c>
      <c r="E20" s="4" t="str">
        <f>VLOOKUP(A20,HOP!A:L,12,0)</f>
        <v>904.00</v>
      </c>
      <c r="F20" s="4" t="str">
        <f>VLOOKUP(A20,HOP!A:C,3,0)</f>
        <v>2942657</v>
      </c>
      <c r="G20" s="4">
        <f t="shared" si="0"/>
        <v>0</v>
      </c>
      <c r="H20" s="4" t="str">
        <f t="shared" si="1"/>
        <v>，2942657</v>
      </c>
      <c r="I20" s="4" t="str">
        <f>VLOOKUP(A20,HOP!A:U,21,0)</f>
        <v>直连</v>
      </c>
    </row>
    <row r="21" s="4" customFormat="1" hidden="1" spans="1:9">
      <c r="A21" s="5">
        <v>999222177513232</v>
      </c>
      <c r="B21" s="6">
        <v>44952</v>
      </c>
      <c r="C21" s="6">
        <v>44954</v>
      </c>
      <c r="D21" s="4">
        <v>686</v>
      </c>
      <c r="E21" s="4" t="str">
        <f>VLOOKUP(A21,HOP!A:L,12,0)</f>
        <v>686.00</v>
      </c>
      <c r="F21" s="4" t="str">
        <f>VLOOKUP(A21,HOP!A:C,3,0)</f>
        <v>2944954</v>
      </c>
      <c r="G21" s="4">
        <f t="shared" si="0"/>
        <v>0</v>
      </c>
      <c r="H21" s="4" t="str">
        <f t="shared" si="1"/>
        <v>，2944954</v>
      </c>
      <c r="I21" s="4" t="str">
        <f>VLOOKUP(A21,HOP!A:U,21,0)</f>
        <v>直连</v>
      </c>
    </row>
    <row r="22" s="4" customFormat="1" hidden="1" spans="1:9">
      <c r="A22" s="5">
        <v>999222181142733</v>
      </c>
      <c r="B22" s="6">
        <v>44952</v>
      </c>
      <c r="C22" s="6">
        <v>44954</v>
      </c>
      <c r="D22" s="4">
        <v>1566</v>
      </c>
      <c r="E22" s="4" t="str">
        <f>VLOOKUP(A22,HOP!A:L,12,0)</f>
        <v>1566.00</v>
      </c>
      <c r="F22" s="4" t="str">
        <f>VLOOKUP(A22,HOP!A:C,3,0)</f>
        <v>2945984</v>
      </c>
      <c r="G22" s="4">
        <f t="shared" si="0"/>
        <v>0</v>
      </c>
      <c r="H22" s="4" t="str">
        <f t="shared" si="1"/>
        <v>，2945984</v>
      </c>
      <c r="I22" s="4" t="str">
        <f>VLOOKUP(A22,HOP!A:U,21,0)</f>
        <v>直采</v>
      </c>
    </row>
    <row r="23" s="4" customFormat="1" hidden="1" spans="1:9">
      <c r="A23" s="5">
        <v>999222185687088</v>
      </c>
      <c r="B23" s="6">
        <v>44953</v>
      </c>
      <c r="C23" s="6">
        <v>44954</v>
      </c>
      <c r="D23" s="4">
        <v>620</v>
      </c>
      <c r="E23" s="4" t="str">
        <f>VLOOKUP(A23,HOP!A:L,12,0)</f>
        <v>620.00</v>
      </c>
      <c r="F23" s="4" t="str">
        <f>VLOOKUP(A23,HOP!A:C,3,0)</f>
        <v>2946679</v>
      </c>
      <c r="G23" s="4">
        <f t="shared" si="0"/>
        <v>0</v>
      </c>
      <c r="H23" s="4" t="str">
        <f t="shared" si="1"/>
        <v>，2946679</v>
      </c>
      <c r="I23" s="4" t="str">
        <f>VLOOKUP(A23,HOP!A:U,21,0)</f>
        <v>直连</v>
      </c>
    </row>
    <row r="24" s="4" customFormat="1" hidden="1" spans="1:9">
      <c r="A24" s="5">
        <v>999222186644942</v>
      </c>
      <c r="B24" s="6">
        <v>44950</v>
      </c>
      <c r="C24" s="6">
        <v>44954</v>
      </c>
      <c r="D24" s="4">
        <v>2296</v>
      </c>
      <c r="E24" s="4" t="str">
        <f>VLOOKUP(A24,HOP!A:L,12,0)</f>
        <v>2296.00</v>
      </c>
      <c r="F24" s="4" t="str">
        <f>VLOOKUP(A24,HOP!A:C,3,0)</f>
        <v>2946826</v>
      </c>
      <c r="G24" s="4">
        <f t="shared" si="0"/>
        <v>0</v>
      </c>
      <c r="H24" s="4" t="str">
        <f t="shared" si="1"/>
        <v>，2946826</v>
      </c>
      <c r="I24" s="4" t="str">
        <f>VLOOKUP(A24,HOP!A:U,21,0)</f>
        <v>直连</v>
      </c>
    </row>
    <row r="25" s="4" customFormat="1" hidden="1" spans="1:9">
      <c r="A25" s="5">
        <v>999222194600692</v>
      </c>
      <c r="B25" s="6">
        <v>44952</v>
      </c>
      <c r="C25" s="6">
        <v>44954</v>
      </c>
      <c r="D25" s="4">
        <v>4764</v>
      </c>
      <c r="E25" s="4" t="str">
        <f>VLOOKUP(A25,HOP!A:L,12,0)</f>
        <v>4764.00</v>
      </c>
      <c r="F25" s="4" t="str">
        <f>VLOOKUP(A25,HOP!A:C,3,0)</f>
        <v>2948213</v>
      </c>
      <c r="G25" s="4">
        <f t="shared" si="0"/>
        <v>0</v>
      </c>
      <c r="H25" s="4" t="str">
        <f t="shared" si="1"/>
        <v>，2948213</v>
      </c>
      <c r="I25" s="4" t="str">
        <f>VLOOKUP(A25,HOP!A:U,21,0)</f>
        <v>直采</v>
      </c>
    </row>
    <row r="26" s="4" customFormat="1" hidden="1" spans="1:9">
      <c r="A26" s="5">
        <v>999222196269849</v>
      </c>
      <c r="B26" s="6">
        <v>44952</v>
      </c>
      <c r="C26" s="6">
        <v>44954</v>
      </c>
      <c r="D26" s="4">
        <v>970</v>
      </c>
      <c r="E26" s="4" t="str">
        <f>VLOOKUP(A26,HOP!A:L,12,0)</f>
        <v>970.00</v>
      </c>
      <c r="F26" s="4" t="str">
        <f>VLOOKUP(A26,HOP!A:C,3,0)</f>
        <v>2948614</v>
      </c>
      <c r="G26" s="4">
        <f t="shared" si="0"/>
        <v>0</v>
      </c>
      <c r="H26" s="4" t="str">
        <f t="shared" si="1"/>
        <v>，2948614</v>
      </c>
      <c r="I26" s="4" t="str">
        <f>VLOOKUP(A26,HOP!A:U,21,0)</f>
        <v>直连</v>
      </c>
    </row>
    <row r="27" s="4" customFormat="1" hidden="1" spans="1:9">
      <c r="A27" s="5">
        <v>999222199449187</v>
      </c>
      <c r="B27" s="6">
        <v>44952</v>
      </c>
      <c r="C27" s="6">
        <v>44954</v>
      </c>
      <c r="D27" s="4">
        <v>5776</v>
      </c>
      <c r="E27" s="4" t="str">
        <f>VLOOKUP(A27,HOP!A:L,12,0)</f>
        <v>5776.00</v>
      </c>
      <c r="F27" s="4" t="str">
        <f>VLOOKUP(A27,HOP!A:C,3,0)</f>
        <v>2948895</v>
      </c>
      <c r="G27" s="4">
        <f t="shared" si="0"/>
        <v>0</v>
      </c>
      <c r="H27" s="4" t="str">
        <f t="shared" si="1"/>
        <v>，2948895</v>
      </c>
      <c r="I27" s="4" t="str">
        <f>VLOOKUP(A27,HOP!A:U,21,0)</f>
        <v>直连</v>
      </c>
    </row>
    <row r="28" s="4" customFormat="1" hidden="1" spans="1:9">
      <c r="A28" s="5">
        <v>999222205670881</v>
      </c>
      <c r="B28" s="6">
        <v>44951</v>
      </c>
      <c r="C28" s="6">
        <v>44954</v>
      </c>
      <c r="D28" s="4">
        <v>1290</v>
      </c>
      <c r="E28" s="4" t="str">
        <f>VLOOKUP(A28,HOP!A:L,12,0)</f>
        <v>1290.00</v>
      </c>
      <c r="F28" s="4" t="str">
        <f>VLOOKUP(A28,HOP!A:C,3,0)</f>
        <v>2950238</v>
      </c>
      <c r="G28" s="4">
        <f t="shared" si="0"/>
        <v>0</v>
      </c>
      <c r="H28" s="4" t="str">
        <f t="shared" si="1"/>
        <v>，2950238</v>
      </c>
      <c r="I28" s="4" t="str">
        <f>VLOOKUP(A28,HOP!A:U,21,0)</f>
        <v>直连</v>
      </c>
    </row>
    <row r="29" s="4" customFormat="1" hidden="1" spans="1:9">
      <c r="A29" s="5">
        <v>999222213301395</v>
      </c>
      <c r="B29" s="6">
        <v>44952</v>
      </c>
      <c r="C29" s="6">
        <v>44954</v>
      </c>
      <c r="D29" s="4">
        <v>1053</v>
      </c>
      <c r="E29" s="4" t="str">
        <f>VLOOKUP(A29,HOP!A:L,12,0)</f>
        <v>1053.00</v>
      </c>
      <c r="F29" s="4" t="str">
        <f>VLOOKUP(A29,HOP!A:C,3,0)</f>
        <v>2951520</v>
      </c>
      <c r="G29" s="4">
        <f t="shared" si="0"/>
        <v>0</v>
      </c>
      <c r="H29" s="4" t="str">
        <f t="shared" si="1"/>
        <v>，2951520</v>
      </c>
      <c r="I29" s="4" t="str">
        <f>VLOOKUP(A29,HOP!A:U,21,0)</f>
        <v>直连</v>
      </c>
    </row>
    <row r="30" s="4" customFormat="1" hidden="1" spans="1:9">
      <c r="A30" s="5">
        <v>999222220565622</v>
      </c>
      <c r="B30" s="6">
        <v>44950</v>
      </c>
      <c r="C30" s="6">
        <v>44954</v>
      </c>
      <c r="D30" s="4">
        <v>1944</v>
      </c>
      <c r="E30" s="4" t="str">
        <f>VLOOKUP(A30,HOP!A:L,12,0)</f>
        <v>1944.00</v>
      </c>
      <c r="F30" s="4" t="str">
        <f>VLOOKUP(A30,HOP!A:C,3,0)</f>
        <v>2952534</v>
      </c>
      <c r="G30" s="4">
        <f t="shared" si="0"/>
        <v>0</v>
      </c>
      <c r="H30" s="4" t="str">
        <f t="shared" si="1"/>
        <v>，2952534</v>
      </c>
      <c r="I30" s="4" t="str">
        <f>VLOOKUP(A30,HOP!A:U,21,0)</f>
        <v>直连</v>
      </c>
    </row>
    <row r="31" s="4" customFormat="1" hidden="1" spans="1:9">
      <c r="A31" s="5">
        <v>999222226876254</v>
      </c>
      <c r="B31" s="6">
        <v>44953</v>
      </c>
      <c r="C31" s="6">
        <v>44954</v>
      </c>
      <c r="D31" s="4">
        <v>771</v>
      </c>
      <c r="E31" s="4" t="str">
        <f>VLOOKUP(A31,HOP!A:L,12,0)</f>
        <v>771.00</v>
      </c>
      <c r="F31" s="4" t="str">
        <f>VLOOKUP(A31,HOP!A:C,3,0)</f>
        <v>2953527</v>
      </c>
      <c r="G31" s="4">
        <f t="shared" si="0"/>
        <v>0</v>
      </c>
      <c r="H31" s="4" t="str">
        <f t="shared" si="1"/>
        <v>，2953527</v>
      </c>
      <c r="I31" s="4" t="str">
        <f>VLOOKUP(A31,HOP!A:U,21,0)</f>
        <v>直连</v>
      </c>
    </row>
    <row r="32" s="4" customFormat="1" hidden="1" spans="1:9">
      <c r="A32" s="5">
        <v>999222227034561</v>
      </c>
      <c r="B32" s="6">
        <v>44953</v>
      </c>
      <c r="C32" s="6">
        <v>44954</v>
      </c>
      <c r="D32" s="4">
        <v>1646</v>
      </c>
      <c r="E32" s="4" t="str">
        <f>VLOOKUP(A32,HOP!A:L,12,0)</f>
        <v>1646.00</v>
      </c>
      <c r="F32" s="4" t="str">
        <f>VLOOKUP(A32,HOP!A:C,3,0)</f>
        <v>2953575</v>
      </c>
      <c r="G32" s="4">
        <f t="shared" si="0"/>
        <v>0</v>
      </c>
      <c r="H32" s="4" t="str">
        <f t="shared" si="1"/>
        <v>，2953575</v>
      </c>
      <c r="I32" s="4" t="str">
        <f>VLOOKUP(A32,HOP!A:U,21,0)</f>
        <v>直连</v>
      </c>
    </row>
    <row r="33" s="4" customFormat="1" hidden="1" spans="1:9">
      <c r="A33" s="5">
        <v>999222227048389</v>
      </c>
      <c r="B33" s="6">
        <v>44953</v>
      </c>
      <c r="C33" s="6">
        <v>44954</v>
      </c>
      <c r="D33" s="4">
        <v>278</v>
      </c>
      <c r="E33" s="4" t="str">
        <f>VLOOKUP(A33,HOP!A:L,12,0)</f>
        <v>278.00</v>
      </c>
      <c r="F33" s="4" t="str">
        <f>VLOOKUP(A33,HOP!A:C,3,0)</f>
        <v>2953581</v>
      </c>
      <c r="G33" s="4">
        <f t="shared" si="0"/>
        <v>0</v>
      </c>
      <c r="H33" s="4" t="str">
        <f t="shared" si="1"/>
        <v>，2953581</v>
      </c>
      <c r="I33" s="4" t="str">
        <f>VLOOKUP(A33,HOP!A:U,21,0)</f>
        <v>直连</v>
      </c>
    </row>
    <row r="34" s="4" customFormat="1" hidden="1" spans="1:9">
      <c r="A34" s="5">
        <v>999222228488849</v>
      </c>
      <c r="B34" s="6">
        <v>44953</v>
      </c>
      <c r="C34" s="6">
        <v>44954</v>
      </c>
      <c r="D34" s="4">
        <v>670</v>
      </c>
      <c r="E34" s="4" t="str">
        <f>VLOOKUP(A34,HOP!A:L,12,0)</f>
        <v>670.00</v>
      </c>
      <c r="F34" s="4" t="str">
        <f>VLOOKUP(A34,HOP!A:C,3,0)</f>
        <v>2953957</v>
      </c>
      <c r="G34" s="4">
        <f t="shared" si="0"/>
        <v>0</v>
      </c>
      <c r="H34" s="4" t="str">
        <f t="shared" si="1"/>
        <v>，2953957</v>
      </c>
      <c r="I34" s="4" t="str">
        <f>VLOOKUP(A34,HOP!A:U,21,0)</f>
        <v>直采</v>
      </c>
    </row>
    <row r="35" s="4" customFormat="1" hidden="1" spans="1:9">
      <c r="A35" s="5">
        <v>999222231921124</v>
      </c>
      <c r="B35" s="6">
        <v>44951</v>
      </c>
      <c r="C35" s="6">
        <v>44954</v>
      </c>
      <c r="D35" s="4">
        <v>2829</v>
      </c>
      <c r="E35" s="4" t="str">
        <f>VLOOKUP(A35,HOP!A:L,12,0)</f>
        <v>2829.00</v>
      </c>
      <c r="F35" s="4" t="str">
        <f>VLOOKUP(A35,HOP!A:C,3,0)</f>
        <v>2954834</v>
      </c>
      <c r="G35" s="4">
        <f t="shared" ref="G35:G66" si="2">D35-E35</f>
        <v>0</v>
      </c>
      <c r="H35" s="4" t="str">
        <f t="shared" ref="H35:H66" si="3">$H$1&amp;F35</f>
        <v>，2954834</v>
      </c>
      <c r="I35" s="4" t="str">
        <f>VLOOKUP(A35,HOP!A:U,21,0)</f>
        <v>直连</v>
      </c>
    </row>
    <row r="36" s="4" customFormat="1" hidden="1" spans="1:9">
      <c r="A36" s="5">
        <v>999222239257782</v>
      </c>
      <c r="B36" s="6">
        <v>44951</v>
      </c>
      <c r="C36" s="6">
        <v>44954</v>
      </c>
      <c r="D36" s="4">
        <v>1317</v>
      </c>
      <c r="E36" s="4" t="str">
        <f>VLOOKUP(A36,HOP!A:L,12,0)</f>
        <v>1317.00</v>
      </c>
      <c r="F36" s="4" t="str">
        <f>VLOOKUP(A36,HOP!A:C,3,0)</f>
        <v>2955926</v>
      </c>
      <c r="G36" s="4">
        <f t="shared" si="2"/>
        <v>0</v>
      </c>
      <c r="H36" s="4" t="str">
        <f t="shared" si="3"/>
        <v>，2955926</v>
      </c>
      <c r="I36" s="4" t="str">
        <f>VLOOKUP(A36,HOP!A:U,21,0)</f>
        <v>直连</v>
      </c>
    </row>
    <row r="37" s="4" customFormat="1" hidden="1" spans="1:9">
      <c r="A37" s="5">
        <v>999222239290967</v>
      </c>
      <c r="B37" s="6">
        <v>44953</v>
      </c>
      <c r="C37" s="6">
        <v>44954</v>
      </c>
      <c r="D37" s="4">
        <v>696</v>
      </c>
      <c r="E37" s="4" t="str">
        <f>VLOOKUP(A37,HOP!A:L,12,0)</f>
        <v>696.00</v>
      </c>
      <c r="F37" s="4" t="str">
        <f>VLOOKUP(A37,HOP!A:C,3,0)</f>
        <v>2955940</v>
      </c>
      <c r="G37" s="4">
        <f t="shared" si="2"/>
        <v>0</v>
      </c>
      <c r="H37" s="4" t="str">
        <f t="shared" si="3"/>
        <v>，2955940</v>
      </c>
      <c r="I37" s="4" t="str">
        <f>VLOOKUP(A37,HOP!A:U,21,0)</f>
        <v>直连</v>
      </c>
    </row>
    <row r="38" s="4" customFormat="1" hidden="1" spans="1:9">
      <c r="A38" s="5">
        <v>999222240738411</v>
      </c>
      <c r="B38" s="6">
        <v>44953</v>
      </c>
      <c r="C38" s="6">
        <v>44954</v>
      </c>
      <c r="D38" s="4">
        <v>576</v>
      </c>
      <c r="E38" s="4" t="str">
        <f>VLOOKUP(A38,HOP!A:L,12,0)</f>
        <v>576.00</v>
      </c>
      <c r="F38" s="4" t="str">
        <f>VLOOKUP(A38,HOP!A:C,3,0)</f>
        <v>2956325</v>
      </c>
      <c r="G38" s="4">
        <f t="shared" si="2"/>
        <v>0</v>
      </c>
      <c r="H38" s="4" t="str">
        <f t="shared" si="3"/>
        <v>，2956325</v>
      </c>
      <c r="I38" s="4" t="str">
        <f>VLOOKUP(A38,HOP!A:U,21,0)</f>
        <v>直连</v>
      </c>
    </row>
    <row r="39" s="4" customFormat="1" hidden="1" spans="1:9">
      <c r="A39" s="5">
        <v>999222248763123</v>
      </c>
      <c r="B39" s="6">
        <v>44951</v>
      </c>
      <c r="C39" s="6">
        <v>44954</v>
      </c>
      <c r="D39" s="4">
        <v>2142</v>
      </c>
      <c r="E39" s="4" t="str">
        <f>VLOOKUP(A39,HOP!A:L,12,0)</f>
        <v>2142.00</v>
      </c>
      <c r="F39" s="4" t="str">
        <f>VLOOKUP(A39,HOP!A:C,3,0)</f>
        <v>2957778</v>
      </c>
      <c r="G39" s="4">
        <f t="shared" si="2"/>
        <v>0</v>
      </c>
      <c r="H39" s="4" t="str">
        <f t="shared" si="3"/>
        <v>，2957778</v>
      </c>
      <c r="I39" s="4" t="str">
        <f>VLOOKUP(A39,HOP!A:U,21,0)</f>
        <v>直连</v>
      </c>
    </row>
    <row r="40" s="4" customFormat="1" hidden="1" spans="1:9">
      <c r="A40" s="5">
        <v>999222260542537</v>
      </c>
      <c r="B40" s="6">
        <v>44953</v>
      </c>
      <c r="C40" s="6">
        <v>44954</v>
      </c>
      <c r="D40" s="4">
        <v>476</v>
      </c>
      <c r="E40" s="4" t="str">
        <f>VLOOKUP(A40,HOP!A:L,12,0)</f>
        <v>476.00</v>
      </c>
      <c r="F40" s="4" t="str">
        <f>VLOOKUP(A40,HOP!A:C,3,0)</f>
        <v>2960485</v>
      </c>
      <c r="G40" s="4">
        <f t="shared" si="2"/>
        <v>0</v>
      </c>
      <c r="H40" s="4" t="str">
        <f t="shared" si="3"/>
        <v>，2960485</v>
      </c>
      <c r="I40" s="4" t="str">
        <f>VLOOKUP(A40,HOP!A:U,21,0)</f>
        <v>直连</v>
      </c>
    </row>
    <row r="41" s="4" customFormat="1" hidden="1" spans="1:9">
      <c r="A41" s="5">
        <v>999222268051577</v>
      </c>
      <c r="B41" s="6">
        <v>44952</v>
      </c>
      <c r="C41" s="6">
        <v>44954</v>
      </c>
      <c r="D41" s="4">
        <v>4412</v>
      </c>
      <c r="E41" s="4" t="str">
        <f>VLOOKUP(A41,HOP!A:L,12,0)</f>
        <v>4412.00</v>
      </c>
      <c r="F41" s="4" t="str">
        <f>VLOOKUP(A41,HOP!A:C,3,0)</f>
        <v>2961684</v>
      </c>
      <c r="G41" s="4">
        <f t="shared" si="2"/>
        <v>0</v>
      </c>
      <c r="H41" s="4" t="str">
        <f t="shared" si="3"/>
        <v>，2961684</v>
      </c>
      <c r="I41" s="4" t="str">
        <f>VLOOKUP(A41,HOP!A:U,21,0)</f>
        <v>直连</v>
      </c>
    </row>
    <row r="42" s="4" customFormat="1" hidden="1" spans="1:9">
      <c r="A42" s="5">
        <v>999222276725131</v>
      </c>
      <c r="B42" s="6">
        <v>44953</v>
      </c>
      <c r="C42" s="6">
        <v>44954</v>
      </c>
      <c r="D42" s="4">
        <v>777</v>
      </c>
      <c r="E42" s="4" t="str">
        <f>VLOOKUP(A42,HOP!A:L,12,0)</f>
        <v>777.00</v>
      </c>
      <c r="F42" s="4" t="str">
        <f>VLOOKUP(A42,HOP!A:C,3,0)</f>
        <v>2963931</v>
      </c>
      <c r="G42" s="4">
        <f t="shared" si="2"/>
        <v>0</v>
      </c>
      <c r="H42" s="4" t="str">
        <f t="shared" si="3"/>
        <v>，2963931</v>
      </c>
      <c r="I42" s="4" t="str">
        <f>VLOOKUP(A42,HOP!A:U,21,0)</f>
        <v>直连</v>
      </c>
    </row>
    <row r="43" s="4" customFormat="1" hidden="1" spans="1:9">
      <c r="A43" s="5">
        <v>999222277810493</v>
      </c>
      <c r="B43" s="6">
        <v>44953</v>
      </c>
      <c r="C43" s="6">
        <v>44954</v>
      </c>
      <c r="D43" s="4">
        <v>458</v>
      </c>
      <c r="E43" s="4" t="str">
        <f>VLOOKUP(A43,HOP!A:L,12,0)</f>
        <v>458.00</v>
      </c>
      <c r="F43" s="4" t="str">
        <f>VLOOKUP(A43,HOP!A:C,3,0)</f>
        <v>2964220</v>
      </c>
      <c r="G43" s="4">
        <f t="shared" si="2"/>
        <v>0</v>
      </c>
      <c r="H43" s="4" t="str">
        <f t="shared" si="3"/>
        <v>，2964220</v>
      </c>
      <c r="I43" s="4" t="str">
        <f>VLOOKUP(A43,HOP!A:U,21,0)</f>
        <v>直连</v>
      </c>
    </row>
    <row r="44" s="4" customFormat="1" hidden="1" spans="1:9">
      <c r="A44" s="5">
        <v>999222279586959</v>
      </c>
      <c r="B44" s="6">
        <v>44953</v>
      </c>
      <c r="C44" s="6">
        <v>44954</v>
      </c>
      <c r="D44" s="4">
        <v>241</v>
      </c>
      <c r="E44" s="4" t="str">
        <f>VLOOKUP(A44,HOP!A:L,12,0)</f>
        <v>241.00</v>
      </c>
      <c r="F44" s="4" t="str">
        <f>VLOOKUP(A44,HOP!A:C,3,0)</f>
        <v>2964650</v>
      </c>
      <c r="G44" s="4">
        <f t="shared" si="2"/>
        <v>0</v>
      </c>
      <c r="H44" s="4" t="str">
        <f t="shared" si="3"/>
        <v>，2964650</v>
      </c>
      <c r="I44" s="4" t="str">
        <f>VLOOKUP(A44,HOP!A:U,21,0)</f>
        <v>直连</v>
      </c>
    </row>
    <row r="45" s="4" customFormat="1" hidden="1" spans="1:9">
      <c r="A45" s="5">
        <v>999222280636115</v>
      </c>
      <c r="B45" s="6">
        <v>44953</v>
      </c>
      <c r="C45" s="6">
        <v>44954</v>
      </c>
      <c r="D45" s="4">
        <v>1353</v>
      </c>
      <c r="E45" s="4" t="str">
        <f>VLOOKUP(A45,HOP!A:L,12,0)</f>
        <v>1353.00</v>
      </c>
      <c r="F45" s="4" t="str">
        <f>VLOOKUP(A45,HOP!A:C,3,0)</f>
        <v>2965226</v>
      </c>
      <c r="G45" s="4">
        <f t="shared" si="2"/>
        <v>0</v>
      </c>
      <c r="H45" s="4" t="str">
        <f t="shared" si="3"/>
        <v>，2965226</v>
      </c>
      <c r="I45" s="4" t="str">
        <f>VLOOKUP(A45,HOP!A:U,21,0)</f>
        <v>直连</v>
      </c>
    </row>
    <row r="46" s="4" customFormat="1" hidden="1" spans="1:9">
      <c r="A46" s="5">
        <v>999222282657898</v>
      </c>
      <c r="B46" s="6">
        <v>44951</v>
      </c>
      <c r="C46" s="6">
        <v>44954</v>
      </c>
      <c r="D46" s="4">
        <v>669</v>
      </c>
      <c r="E46" s="4" t="str">
        <f>VLOOKUP(A46,HOP!A:L,12,0)</f>
        <v>669.00</v>
      </c>
      <c r="F46" s="4" t="str">
        <f>VLOOKUP(A46,HOP!A:C,3,0)</f>
        <v>2965488</v>
      </c>
      <c r="G46" s="4">
        <f t="shared" si="2"/>
        <v>0</v>
      </c>
      <c r="H46" s="4" t="str">
        <f t="shared" si="3"/>
        <v>，2965488</v>
      </c>
      <c r="I46" s="4" t="str">
        <f>VLOOKUP(A46,HOP!A:U,21,0)</f>
        <v>直连</v>
      </c>
    </row>
    <row r="47" s="4" customFormat="1" hidden="1" spans="1:9">
      <c r="A47" s="5">
        <v>999222284290795</v>
      </c>
      <c r="B47" s="6">
        <v>44953</v>
      </c>
      <c r="C47" s="6">
        <v>44954</v>
      </c>
      <c r="D47" s="4">
        <v>711</v>
      </c>
      <c r="E47" s="4" t="str">
        <f>VLOOKUP(A47,HOP!A:L,12,0)</f>
        <v>711.00</v>
      </c>
      <c r="F47" s="4" t="str">
        <f>VLOOKUP(A47,HOP!A:C,3,0)</f>
        <v>2965776</v>
      </c>
      <c r="G47" s="4">
        <f t="shared" si="2"/>
        <v>0</v>
      </c>
      <c r="H47" s="4" t="str">
        <f t="shared" si="3"/>
        <v>，2965776</v>
      </c>
      <c r="I47" s="4" t="str">
        <f>VLOOKUP(A47,HOP!A:U,21,0)</f>
        <v>直连</v>
      </c>
    </row>
    <row r="48" s="4" customFormat="1" hidden="1" spans="1:9">
      <c r="A48" s="5">
        <v>999222284402656</v>
      </c>
      <c r="B48" s="6">
        <v>44951</v>
      </c>
      <c r="C48" s="6">
        <v>44954</v>
      </c>
      <c r="D48" s="4">
        <v>4020</v>
      </c>
      <c r="E48" s="4" t="str">
        <f>VLOOKUP(A48,HOP!A:L,12,0)</f>
        <v>4020.00</v>
      </c>
      <c r="F48" s="4" t="str">
        <f>VLOOKUP(A48,HOP!A:C,3,0)</f>
        <v>2965811</v>
      </c>
      <c r="G48" s="4">
        <f t="shared" si="2"/>
        <v>0</v>
      </c>
      <c r="H48" s="4" t="str">
        <f t="shared" si="3"/>
        <v>，2965811</v>
      </c>
      <c r="I48" s="4" t="str">
        <f>VLOOKUP(A48,HOP!A:U,21,0)</f>
        <v>直连</v>
      </c>
    </row>
    <row r="49" s="4" customFormat="1" hidden="1" spans="1:9">
      <c r="A49" s="5">
        <v>999222288122939</v>
      </c>
      <c r="B49" s="6">
        <v>44952</v>
      </c>
      <c r="C49" s="6">
        <v>44954</v>
      </c>
      <c r="D49" s="4">
        <v>1440</v>
      </c>
      <c r="E49" s="4" t="str">
        <f>VLOOKUP(A49,HOP!A:L,12,0)</f>
        <v>1440.00</v>
      </c>
      <c r="F49" s="4" t="str">
        <f>VLOOKUP(A49,HOP!A:C,3,0)</f>
        <v>2966592</v>
      </c>
      <c r="G49" s="4">
        <f t="shared" si="2"/>
        <v>0</v>
      </c>
      <c r="H49" s="4" t="str">
        <f t="shared" si="3"/>
        <v>，2966592</v>
      </c>
      <c r="I49" s="4" t="str">
        <f>VLOOKUP(A49,HOP!A:U,21,0)</f>
        <v>直连</v>
      </c>
    </row>
    <row r="50" s="4" customFormat="1" hidden="1" spans="1:9">
      <c r="A50" s="5">
        <v>999222290567560</v>
      </c>
      <c r="B50" s="6">
        <v>44953</v>
      </c>
      <c r="C50" s="6">
        <v>44954</v>
      </c>
      <c r="D50" s="4">
        <v>1031</v>
      </c>
      <c r="E50" s="4" t="str">
        <f>VLOOKUP(A50,HOP!A:L,12,0)</f>
        <v>1031.00</v>
      </c>
      <c r="F50" s="4" t="str">
        <f>VLOOKUP(A50,HOP!A:C,3,0)</f>
        <v>2967225</v>
      </c>
      <c r="G50" s="4">
        <f t="shared" si="2"/>
        <v>0</v>
      </c>
      <c r="H50" s="4" t="str">
        <f t="shared" si="3"/>
        <v>，2967225</v>
      </c>
      <c r="I50" s="4" t="str">
        <f>VLOOKUP(A50,HOP!A:U,21,0)</f>
        <v>直连</v>
      </c>
    </row>
    <row r="51" s="4" customFormat="1" hidden="1" spans="1:9">
      <c r="A51" s="5">
        <v>999222295967032</v>
      </c>
      <c r="B51" s="6">
        <v>44952</v>
      </c>
      <c r="C51" s="6">
        <v>44954</v>
      </c>
      <c r="D51" s="4">
        <v>2701</v>
      </c>
      <c r="E51" s="4" t="str">
        <f>VLOOKUP(A51,HOP!A:L,12,0)</f>
        <v>2701.00</v>
      </c>
      <c r="F51" s="4" t="str">
        <f>VLOOKUP(A51,HOP!A:C,3,0)</f>
        <v>2968259</v>
      </c>
      <c r="G51" s="4">
        <f t="shared" si="2"/>
        <v>0</v>
      </c>
      <c r="H51" s="4" t="str">
        <f t="shared" si="3"/>
        <v>，2968259</v>
      </c>
      <c r="I51" s="4" t="str">
        <f>VLOOKUP(A51,HOP!A:U,21,0)</f>
        <v>直连</v>
      </c>
    </row>
    <row r="52" s="4" customFormat="1" hidden="1" spans="1:9">
      <c r="A52" s="5">
        <v>999222310523605</v>
      </c>
      <c r="B52" s="6">
        <v>44953</v>
      </c>
      <c r="C52" s="6">
        <v>44954</v>
      </c>
      <c r="D52" s="4">
        <v>496</v>
      </c>
      <c r="E52" s="4" t="str">
        <f>VLOOKUP(A52,HOP!A:L,12,0)</f>
        <v>496.00</v>
      </c>
      <c r="F52" s="4" t="str">
        <f>VLOOKUP(A52,HOP!A:C,3,0)</f>
        <v>2970862</v>
      </c>
      <c r="G52" s="4">
        <f t="shared" si="2"/>
        <v>0</v>
      </c>
      <c r="H52" s="4" t="str">
        <f t="shared" si="3"/>
        <v>，2970862</v>
      </c>
      <c r="I52" s="4" t="str">
        <f>VLOOKUP(A52,HOP!A:U,21,0)</f>
        <v>直连</v>
      </c>
    </row>
    <row r="53" s="4" customFormat="1" hidden="1" spans="1:9">
      <c r="A53" s="5">
        <v>999222312597600</v>
      </c>
      <c r="B53" s="6">
        <v>44953</v>
      </c>
      <c r="C53" s="6">
        <v>44954</v>
      </c>
      <c r="D53" s="4">
        <v>823</v>
      </c>
      <c r="E53" s="4" t="str">
        <f>VLOOKUP(A53,HOP!A:L,12,0)</f>
        <v>823.00</v>
      </c>
      <c r="F53" s="4" t="str">
        <f>VLOOKUP(A53,HOP!A:C,3,0)</f>
        <v>2971454</v>
      </c>
      <c r="G53" s="4">
        <f t="shared" si="2"/>
        <v>0</v>
      </c>
      <c r="H53" s="4" t="str">
        <f t="shared" si="3"/>
        <v>，2971454</v>
      </c>
      <c r="I53" s="4" t="str">
        <f>VLOOKUP(A53,HOP!A:U,21,0)</f>
        <v>直连</v>
      </c>
    </row>
    <row r="54" s="4" customFormat="1" hidden="1" spans="1:9">
      <c r="A54" s="5">
        <v>999222313260084</v>
      </c>
      <c r="B54" s="6">
        <v>44953</v>
      </c>
      <c r="C54" s="6">
        <v>44954</v>
      </c>
      <c r="D54" s="4">
        <v>495</v>
      </c>
      <c r="E54" s="4" t="str">
        <f>VLOOKUP(A54,HOP!A:L,12,0)</f>
        <v>495.00</v>
      </c>
      <c r="F54" s="4" t="str">
        <f>VLOOKUP(A54,HOP!A:C,3,0)</f>
        <v>2971665</v>
      </c>
      <c r="G54" s="4">
        <f t="shared" si="2"/>
        <v>0</v>
      </c>
      <c r="H54" s="4" t="str">
        <f t="shared" si="3"/>
        <v>，2971665</v>
      </c>
      <c r="I54" s="4" t="str">
        <f>VLOOKUP(A54,HOP!A:U,21,0)</f>
        <v>直连</v>
      </c>
    </row>
    <row r="55" s="4" customFormat="1" hidden="1" spans="1:9">
      <c r="A55" s="5">
        <v>999222317992550</v>
      </c>
      <c r="B55" s="6">
        <v>44952</v>
      </c>
      <c r="C55" s="6">
        <v>44954</v>
      </c>
      <c r="D55" s="4">
        <v>2696</v>
      </c>
      <c r="E55" s="4" t="str">
        <f>VLOOKUP(A55,HOP!A:L,12,0)</f>
        <v>2696.00</v>
      </c>
      <c r="F55" s="4" t="str">
        <f>VLOOKUP(A55,HOP!A:C,3,0)</f>
        <v>2972564</v>
      </c>
      <c r="G55" s="4">
        <f t="shared" si="2"/>
        <v>0</v>
      </c>
      <c r="H55" s="4" t="str">
        <f t="shared" si="3"/>
        <v>，2972564</v>
      </c>
      <c r="I55" s="4" t="str">
        <f>VLOOKUP(A55,HOP!A:U,21,0)</f>
        <v>直采</v>
      </c>
    </row>
    <row r="56" s="4" customFormat="1" hidden="1" spans="1:9">
      <c r="A56" s="5">
        <v>999222320813341</v>
      </c>
      <c r="B56" s="6">
        <v>44951</v>
      </c>
      <c r="C56" s="6">
        <v>44954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999222320974957</v>
      </c>
      <c r="B57" s="6">
        <v>44953</v>
      </c>
      <c r="C57" s="6">
        <v>44954</v>
      </c>
      <c r="D57" s="4">
        <v>559</v>
      </c>
      <c r="E57" s="4" t="str">
        <f>VLOOKUP(A57,HOP!A:L,12,0)</f>
        <v>559.00</v>
      </c>
      <c r="F57" s="4" t="str">
        <f>VLOOKUP(A57,HOP!A:C,3,0)</f>
        <v>2972949</v>
      </c>
      <c r="G57" s="4">
        <f t="shared" si="2"/>
        <v>0</v>
      </c>
      <c r="H57" s="4" t="str">
        <f t="shared" si="3"/>
        <v>，2972949</v>
      </c>
      <c r="I57" s="4" t="str">
        <f>VLOOKUP(A57,HOP!A:U,21,0)</f>
        <v>直连</v>
      </c>
    </row>
    <row r="58" s="4" customFormat="1" hidden="1" spans="1:9">
      <c r="A58" s="5">
        <v>999222322508102</v>
      </c>
      <c r="B58" s="6">
        <v>44950</v>
      </c>
      <c r="C58" s="6">
        <v>44954</v>
      </c>
      <c r="D58" s="4">
        <v>3848</v>
      </c>
      <c r="E58" s="4" t="str">
        <f>VLOOKUP(A58,HOP!A:L,12,0)</f>
        <v>3848.00</v>
      </c>
      <c r="F58" s="4" t="str">
        <f>VLOOKUP(A58,HOP!A:C,3,0)</f>
        <v>2973353</v>
      </c>
      <c r="G58" s="4">
        <f t="shared" si="2"/>
        <v>0</v>
      </c>
      <c r="H58" s="4" t="str">
        <f t="shared" si="3"/>
        <v>，2973353</v>
      </c>
      <c r="I58" s="4" t="str">
        <f>VLOOKUP(A58,HOP!A:U,21,0)</f>
        <v>直连</v>
      </c>
    </row>
    <row r="59" s="4" customFormat="1" hidden="1" spans="1:9">
      <c r="A59" s="5">
        <v>999222322640152</v>
      </c>
      <c r="B59" s="6">
        <v>44952</v>
      </c>
      <c r="C59" s="6">
        <v>44954</v>
      </c>
      <c r="D59" s="4">
        <v>723</v>
      </c>
      <c r="E59" s="4" t="str">
        <f>VLOOKUP(A59,HOP!A:L,12,0)</f>
        <v>723.00</v>
      </c>
      <c r="F59" s="4" t="str">
        <f>VLOOKUP(A59,HOP!A:C,3,0)</f>
        <v>2973404</v>
      </c>
      <c r="G59" s="4">
        <f t="shared" si="2"/>
        <v>0</v>
      </c>
      <c r="H59" s="4" t="str">
        <f t="shared" si="3"/>
        <v>，2973404</v>
      </c>
      <c r="I59" s="4" t="str">
        <f>VLOOKUP(A59,HOP!A:U,21,0)</f>
        <v>直连</v>
      </c>
    </row>
    <row r="60" s="4" customFormat="1" hidden="1" spans="1:9">
      <c r="A60" s="5">
        <v>999222322854889</v>
      </c>
      <c r="B60" s="6">
        <v>44951</v>
      </c>
      <c r="C60" s="6">
        <v>44954</v>
      </c>
      <c r="D60" s="4">
        <v>1992</v>
      </c>
      <c r="E60" s="4" t="str">
        <f>VLOOKUP(A60,HOP!A:L,12,0)</f>
        <v>1992.00</v>
      </c>
      <c r="F60" s="4" t="str">
        <f>VLOOKUP(A60,HOP!A:C,3,0)</f>
        <v>2973524</v>
      </c>
      <c r="G60" s="4">
        <f t="shared" si="2"/>
        <v>0</v>
      </c>
      <c r="H60" s="4" t="str">
        <f t="shared" si="3"/>
        <v>，2973524</v>
      </c>
      <c r="I60" s="4" t="str">
        <f>VLOOKUP(A60,HOP!A:U,21,0)</f>
        <v>直连</v>
      </c>
    </row>
    <row r="61" s="4" customFormat="1" hidden="1" spans="1:9">
      <c r="A61" s="5">
        <v>999222322887715</v>
      </c>
      <c r="B61" s="6">
        <v>44953</v>
      </c>
      <c r="C61" s="6">
        <v>44954</v>
      </c>
      <c r="D61" s="4">
        <v>736</v>
      </c>
      <c r="E61" s="4" t="str">
        <f>VLOOKUP(A61,HOP!A:L,12,0)</f>
        <v>736.00</v>
      </c>
      <c r="F61" s="4" t="str">
        <f>VLOOKUP(A61,HOP!A:C,3,0)</f>
        <v>2973556</v>
      </c>
      <c r="G61" s="4">
        <f t="shared" si="2"/>
        <v>0</v>
      </c>
      <c r="H61" s="4" t="str">
        <f t="shared" si="3"/>
        <v>，2973556</v>
      </c>
      <c r="I61" s="4" t="str">
        <f>VLOOKUP(A61,HOP!A:U,21,0)</f>
        <v>直连</v>
      </c>
    </row>
    <row r="62" s="4" customFormat="1" hidden="1" spans="1:9">
      <c r="A62" s="5">
        <v>999222323531644</v>
      </c>
      <c r="B62" s="6">
        <v>44951</v>
      </c>
      <c r="C62" s="6">
        <v>44954</v>
      </c>
      <c r="D62" s="4">
        <v>2568</v>
      </c>
      <c r="E62" s="4" t="str">
        <f>VLOOKUP(A62,HOP!A:L,12,0)</f>
        <v>2568.00</v>
      </c>
      <c r="F62" s="4" t="str">
        <f>VLOOKUP(A62,HOP!A:C,3,0)</f>
        <v>2973749</v>
      </c>
      <c r="G62" s="4">
        <f t="shared" si="2"/>
        <v>0</v>
      </c>
      <c r="H62" s="4" t="str">
        <f t="shared" si="3"/>
        <v>，2973749</v>
      </c>
      <c r="I62" s="4" t="str">
        <f>VLOOKUP(A62,HOP!A:U,21,0)</f>
        <v>直连</v>
      </c>
    </row>
    <row r="63" s="4" customFormat="1" hidden="1" spans="1:9">
      <c r="A63" s="5">
        <v>999222326627044</v>
      </c>
      <c r="B63" s="6">
        <v>44952</v>
      </c>
      <c r="C63" s="6">
        <v>44954</v>
      </c>
      <c r="D63" s="4">
        <v>2072</v>
      </c>
      <c r="E63" s="4" t="str">
        <f>VLOOKUP(A63,HOP!A:L,12,0)</f>
        <v>2072.00</v>
      </c>
      <c r="F63" s="4" t="str">
        <f>VLOOKUP(A63,HOP!A:C,3,0)</f>
        <v>2973939</v>
      </c>
      <c r="G63" s="4">
        <f t="shared" si="2"/>
        <v>0</v>
      </c>
      <c r="H63" s="4" t="str">
        <f t="shared" si="3"/>
        <v>，2973939</v>
      </c>
      <c r="I63" s="4" t="str">
        <f>VLOOKUP(A63,HOP!A:U,21,0)</f>
        <v>直连</v>
      </c>
    </row>
    <row r="64" s="4" customFormat="1" hidden="1" spans="1:9">
      <c r="A64" s="5">
        <v>999222328135036</v>
      </c>
      <c r="B64" s="6">
        <v>44953</v>
      </c>
      <c r="C64" s="6">
        <v>44954</v>
      </c>
      <c r="D64" s="4">
        <v>1047</v>
      </c>
      <c r="E64" s="4" t="str">
        <f>VLOOKUP(A64,HOP!A:L,12,0)</f>
        <v>1047.00</v>
      </c>
      <c r="F64" s="4" t="str">
        <f>VLOOKUP(A64,HOP!A:C,3,0)</f>
        <v>2974175</v>
      </c>
      <c r="G64" s="4">
        <f t="shared" si="2"/>
        <v>0</v>
      </c>
      <c r="H64" s="4" t="str">
        <f t="shared" si="3"/>
        <v>，2974175</v>
      </c>
      <c r="I64" s="4" t="str">
        <f>VLOOKUP(A64,HOP!A:U,21,0)</f>
        <v>直连</v>
      </c>
    </row>
    <row r="65" s="4" customFormat="1" hidden="1" spans="1:9">
      <c r="A65" s="5">
        <v>999222331264820</v>
      </c>
      <c r="B65" s="6">
        <v>44953</v>
      </c>
      <c r="C65" s="6">
        <v>44954</v>
      </c>
      <c r="D65" s="4">
        <v>422</v>
      </c>
      <c r="E65" s="4" t="str">
        <f>VLOOKUP(A65,HOP!A:L,12,0)</f>
        <v>422.00</v>
      </c>
      <c r="F65" s="4" t="str">
        <f>VLOOKUP(A65,HOP!A:C,3,0)</f>
        <v>2974793</v>
      </c>
      <c r="G65" s="4">
        <f t="shared" si="2"/>
        <v>0</v>
      </c>
      <c r="H65" s="4" t="str">
        <f t="shared" si="3"/>
        <v>，2974793</v>
      </c>
      <c r="I65" s="4" t="str">
        <f>VLOOKUP(A65,HOP!A:U,21,0)</f>
        <v>直连</v>
      </c>
    </row>
    <row r="66" s="4" customFormat="1" hidden="1" spans="1:9">
      <c r="A66" s="5">
        <v>999222335584972</v>
      </c>
      <c r="B66" s="6">
        <v>44951</v>
      </c>
      <c r="C66" s="6">
        <v>44954</v>
      </c>
      <c r="D66" s="4">
        <v>1995</v>
      </c>
      <c r="E66" s="4" t="str">
        <f>VLOOKUP(A66,HOP!A:L,12,0)</f>
        <v>1995.00</v>
      </c>
      <c r="F66" s="4" t="str">
        <f>VLOOKUP(A66,HOP!A:C,3,0)</f>
        <v>2975264</v>
      </c>
      <c r="G66" s="4">
        <f t="shared" si="2"/>
        <v>0</v>
      </c>
      <c r="H66" s="4" t="str">
        <f t="shared" si="3"/>
        <v>，2975264</v>
      </c>
      <c r="I66" s="4" t="str">
        <f>VLOOKUP(A66,HOP!A:U,21,0)</f>
        <v>直连</v>
      </c>
    </row>
    <row r="67" s="4" customFormat="1" hidden="1" spans="1:9">
      <c r="A67" s="5">
        <v>999222338308268</v>
      </c>
      <c r="B67" s="6">
        <v>44952</v>
      </c>
      <c r="C67" s="6">
        <v>44954</v>
      </c>
      <c r="D67" s="4">
        <v>758</v>
      </c>
      <c r="E67" s="4" t="str">
        <f>VLOOKUP(A67,HOP!A:L,12,0)</f>
        <v>758.00</v>
      </c>
      <c r="F67" s="4" t="str">
        <f>VLOOKUP(A67,HOP!A:C,3,0)</f>
        <v>2975705</v>
      </c>
      <c r="G67" s="4">
        <f t="shared" ref="G67:G98" si="4">D67-E67</f>
        <v>0</v>
      </c>
      <c r="H67" s="4" t="str">
        <f t="shared" ref="H67:H98" si="5">$H$1&amp;F67</f>
        <v>，2975705</v>
      </c>
      <c r="I67" s="4" t="str">
        <f>VLOOKUP(A67,HOP!A:U,21,0)</f>
        <v>直连</v>
      </c>
    </row>
    <row r="68" s="4" customFormat="1" hidden="1" spans="1:9">
      <c r="A68" s="5">
        <v>999222338760985</v>
      </c>
      <c r="B68" s="6">
        <v>44952</v>
      </c>
      <c r="C68" s="6">
        <v>44954</v>
      </c>
      <c r="D68" s="4">
        <v>992</v>
      </c>
      <c r="E68" s="4" t="str">
        <f>VLOOKUP(A68,HOP!A:L,12,0)</f>
        <v>992.00</v>
      </c>
      <c r="F68" s="4" t="str">
        <f>VLOOKUP(A68,HOP!A:C,3,0)</f>
        <v>2975846</v>
      </c>
      <c r="G68" s="4">
        <f t="shared" si="4"/>
        <v>0</v>
      </c>
      <c r="H68" s="4" t="str">
        <f t="shared" si="5"/>
        <v>，2975846</v>
      </c>
      <c r="I68" s="4" t="str">
        <f>VLOOKUP(A68,HOP!A:U,21,0)</f>
        <v>直连</v>
      </c>
    </row>
    <row r="69" s="4" customFormat="1" hidden="1" spans="1:9">
      <c r="A69" s="5">
        <v>22339525068</v>
      </c>
      <c r="B69" s="6">
        <v>44952</v>
      </c>
      <c r="C69" s="6">
        <v>44954</v>
      </c>
      <c r="D69" s="4">
        <v>492</v>
      </c>
      <c r="E69" s="4" t="str">
        <f>VLOOKUP(A69,HOP!A:L,12,0)</f>
        <v>492.00</v>
      </c>
      <c r="F69" s="4" t="str">
        <f>VLOOKUP(A69,HOP!A:C,3,0)</f>
        <v>2976099</v>
      </c>
      <c r="G69" s="4">
        <f t="shared" si="4"/>
        <v>0</v>
      </c>
      <c r="H69" s="4" t="str">
        <f t="shared" si="5"/>
        <v>，2976099</v>
      </c>
      <c r="I69" s="4" t="str">
        <f>VLOOKUP(A69,HOP!A:U,21,0)</f>
        <v>直连</v>
      </c>
    </row>
    <row r="70" s="4" customFormat="1" hidden="1" spans="1:9">
      <c r="A70" s="5">
        <v>999222340953338</v>
      </c>
      <c r="B70" s="6">
        <v>44952</v>
      </c>
      <c r="C70" s="6">
        <v>44954</v>
      </c>
      <c r="D70" s="4">
        <v>374</v>
      </c>
      <c r="E70" s="4" t="str">
        <f>VLOOKUP(A70,HOP!A:L,12,0)</f>
        <v>374.00</v>
      </c>
      <c r="F70" s="4" t="str">
        <f>VLOOKUP(A70,HOP!A:C,3,0)</f>
        <v>2976215</v>
      </c>
      <c r="G70" s="4">
        <f t="shared" si="4"/>
        <v>0</v>
      </c>
      <c r="H70" s="4" t="str">
        <f t="shared" si="5"/>
        <v>，2976215</v>
      </c>
      <c r="I70" s="4" t="str">
        <f>VLOOKUP(A70,HOP!A:U,21,0)</f>
        <v>直连</v>
      </c>
    </row>
    <row r="71" s="4" customFormat="1" hidden="1" spans="1:9">
      <c r="A71" s="5">
        <v>999222341539431</v>
      </c>
      <c r="B71" s="6">
        <v>44951</v>
      </c>
      <c r="C71" s="6">
        <v>44954</v>
      </c>
      <c r="D71" s="4">
        <v>516</v>
      </c>
      <c r="E71" s="4" t="str">
        <f>VLOOKUP(A71,HOP!A:L,12,0)</f>
        <v>516.00</v>
      </c>
      <c r="F71" s="4" t="str">
        <f>VLOOKUP(A71,HOP!A:C,3,0)</f>
        <v>2976273</v>
      </c>
      <c r="G71" s="4">
        <f t="shared" si="4"/>
        <v>0</v>
      </c>
      <c r="H71" s="4" t="str">
        <f t="shared" si="5"/>
        <v>，2976273</v>
      </c>
      <c r="I71" s="4" t="str">
        <f>VLOOKUP(A71,HOP!A:U,21,0)</f>
        <v>直连</v>
      </c>
    </row>
    <row r="72" s="4" customFormat="1" hidden="1" spans="1:9">
      <c r="A72" s="5">
        <v>22341845375</v>
      </c>
      <c r="B72" s="6">
        <v>44953</v>
      </c>
      <c r="C72" s="6">
        <v>44954</v>
      </c>
      <c r="D72" s="4">
        <v>321</v>
      </c>
      <c r="E72" s="4" t="str">
        <f>VLOOKUP(A72,HOP!A:L,12,0)</f>
        <v>321.00</v>
      </c>
      <c r="F72" s="4" t="str">
        <f>VLOOKUP(A72,HOP!A:C,3,0)</f>
        <v>2976341</v>
      </c>
      <c r="G72" s="4">
        <f t="shared" si="4"/>
        <v>0</v>
      </c>
      <c r="H72" s="4" t="str">
        <f t="shared" si="5"/>
        <v>，2976341</v>
      </c>
      <c r="I72" s="4" t="str">
        <f>VLOOKUP(A72,HOP!A:U,21,0)</f>
        <v>直连</v>
      </c>
    </row>
    <row r="73" s="4" customFormat="1" hidden="1" spans="1:9">
      <c r="A73" s="5">
        <v>999222342727598</v>
      </c>
      <c r="B73" s="6">
        <v>44952</v>
      </c>
      <c r="C73" s="6">
        <v>44954</v>
      </c>
      <c r="D73" s="4">
        <v>838</v>
      </c>
      <c r="E73" s="4" t="str">
        <f>VLOOKUP(A73,HOP!A:L,12,0)</f>
        <v>838.00</v>
      </c>
      <c r="F73" s="4" t="str">
        <f>VLOOKUP(A73,HOP!A:C,3,0)</f>
        <v>2976453</v>
      </c>
      <c r="G73" s="4">
        <f t="shared" si="4"/>
        <v>0</v>
      </c>
      <c r="H73" s="4" t="str">
        <f t="shared" si="5"/>
        <v>，2976453</v>
      </c>
      <c r="I73" s="4" t="str">
        <f>VLOOKUP(A73,HOP!A:U,21,0)</f>
        <v>直连</v>
      </c>
    </row>
    <row r="74" s="4" customFormat="1" hidden="1" spans="1:9">
      <c r="A74" s="5">
        <v>999222343062416</v>
      </c>
      <c r="B74" s="6">
        <v>44951</v>
      </c>
      <c r="C74" s="6">
        <v>44954</v>
      </c>
      <c r="D74" s="4">
        <v>2072</v>
      </c>
      <c r="E74" s="4" t="str">
        <f>VLOOKUP(A74,HOP!A:L,12,0)</f>
        <v>2072.00</v>
      </c>
      <c r="F74" s="4" t="str">
        <f>VLOOKUP(A74,HOP!A:C,3,0)</f>
        <v>2976504</v>
      </c>
      <c r="G74" s="4">
        <f t="shared" si="4"/>
        <v>0</v>
      </c>
      <c r="H74" s="4" t="str">
        <f t="shared" si="5"/>
        <v>，2976504</v>
      </c>
      <c r="I74" s="4" t="str">
        <f>VLOOKUP(A74,HOP!A:U,21,0)</f>
        <v>直连</v>
      </c>
    </row>
    <row r="75" s="4" customFormat="1" hidden="1" spans="1:9">
      <c r="A75" s="5">
        <v>999222343179917</v>
      </c>
      <c r="B75" s="6">
        <v>44953</v>
      </c>
      <c r="C75" s="6">
        <v>44954</v>
      </c>
      <c r="D75" s="4">
        <v>1330</v>
      </c>
      <c r="E75" s="4" t="str">
        <f>VLOOKUP(A75,HOP!A:L,12,0)</f>
        <v>1330.00</v>
      </c>
      <c r="F75" s="4" t="str">
        <f>VLOOKUP(A75,HOP!A:C,3,0)</f>
        <v>2976524</v>
      </c>
      <c r="G75" s="4">
        <f t="shared" si="4"/>
        <v>0</v>
      </c>
      <c r="H75" s="4" t="str">
        <f t="shared" si="5"/>
        <v>，2976524</v>
      </c>
      <c r="I75" s="4" t="str">
        <f>VLOOKUP(A75,HOP!A:U,21,0)</f>
        <v>直连</v>
      </c>
    </row>
    <row r="76" s="4" customFormat="1" hidden="1" spans="1:9">
      <c r="A76" s="5">
        <v>999222344054257</v>
      </c>
      <c r="B76" s="6">
        <v>44952</v>
      </c>
      <c r="C76" s="6">
        <v>44954</v>
      </c>
      <c r="D76" s="4">
        <v>4854</v>
      </c>
      <c r="E76" s="4" t="str">
        <f>VLOOKUP(A76,HOP!A:L,12,0)</f>
        <v>4854.00</v>
      </c>
      <c r="F76" s="4" t="str">
        <f>VLOOKUP(A76,HOP!A:C,3,0)</f>
        <v>2976654</v>
      </c>
      <c r="G76" s="4">
        <f t="shared" si="4"/>
        <v>0</v>
      </c>
      <c r="H76" s="4" t="str">
        <f t="shared" si="5"/>
        <v>，2976654</v>
      </c>
      <c r="I76" s="4" t="str">
        <f>VLOOKUP(A76,HOP!A:U,21,0)</f>
        <v>直连</v>
      </c>
    </row>
    <row r="77" s="4" customFormat="1" hidden="1" spans="1:9">
      <c r="A77" s="5">
        <v>999222344070689</v>
      </c>
      <c r="B77" s="6">
        <v>44951</v>
      </c>
      <c r="C77" s="6">
        <v>44954</v>
      </c>
      <c r="D77" s="4">
        <v>4218</v>
      </c>
      <c r="E77" s="4" t="str">
        <f>VLOOKUP(A77,HOP!A:L,12,0)</f>
        <v>4218.00</v>
      </c>
      <c r="F77" s="4" t="str">
        <f>VLOOKUP(A77,HOP!A:C,3,0)</f>
        <v>2976657</v>
      </c>
      <c r="G77" s="4">
        <f t="shared" si="4"/>
        <v>0</v>
      </c>
      <c r="H77" s="4" t="str">
        <f t="shared" si="5"/>
        <v>，2976657</v>
      </c>
      <c r="I77" s="4" t="str">
        <f>VLOOKUP(A77,HOP!A:U,21,0)</f>
        <v>直采</v>
      </c>
    </row>
    <row r="78" s="4" customFormat="1" hidden="1" spans="1:9">
      <c r="A78" s="5">
        <v>999222345445532</v>
      </c>
      <c r="B78" s="6">
        <v>44952</v>
      </c>
      <c r="C78" s="6">
        <v>44954</v>
      </c>
      <c r="D78" s="4">
        <v>3452</v>
      </c>
      <c r="E78" s="4" t="str">
        <f>VLOOKUP(A78,HOP!A:L,12,0)</f>
        <v>3452.00</v>
      </c>
      <c r="F78" s="4" t="str">
        <f>VLOOKUP(A78,HOP!A:C,3,0)</f>
        <v>2977032</v>
      </c>
      <c r="G78" s="4">
        <f t="shared" si="4"/>
        <v>0</v>
      </c>
      <c r="H78" s="4" t="str">
        <f t="shared" si="5"/>
        <v>，2977032</v>
      </c>
      <c r="I78" s="4" t="str">
        <f>VLOOKUP(A78,HOP!A:U,21,0)</f>
        <v>直采</v>
      </c>
    </row>
    <row r="79" s="4" customFormat="1" hidden="1" spans="1:9">
      <c r="A79" s="5">
        <v>22348354305</v>
      </c>
      <c r="B79" s="6">
        <v>44953</v>
      </c>
      <c r="C79" s="6">
        <v>44954</v>
      </c>
      <c r="D79" s="4">
        <v>460</v>
      </c>
      <c r="E79" s="4" t="str">
        <f>VLOOKUP(A79,HOP!A:L,12,0)</f>
        <v>460.00</v>
      </c>
      <c r="F79" s="4" t="str">
        <f>VLOOKUP(A79,HOP!A:C,3,0)</f>
        <v>2977372</v>
      </c>
      <c r="G79" s="4">
        <f t="shared" si="4"/>
        <v>0</v>
      </c>
      <c r="H79" s="4" t="str">
        <f t="shared" si="5"/>
        <v>，2977372</v>
      </c>
      <c r="I79" s="4" t="str">
        <f>VLOOKUP(A79,HOP!A:U,21,0)</f>
        <v>直连</v>
      </c>
    </row>
    <row r="80" s="4" customFormat="1" hidden="1" spans="1:9">
      <c r="A80" s="5">
        <v>22349072452</v>
      </c>
      <c r="B80" s="6">
        <v>44953</v>
      </c>
      <c r="C80" s="6">
        <v>44954</v>
      </c>
      <c r="D80" s="4">
        <v>398</v>
      </c>
      <c r="E80" s="4" t="str">
        <f>VLOOKUP(A80,HOP!A:L,12,0)</f>
        <v>398.00</v>
      </c>
      <c r="F80" s="4" t="str">
        <f>VLOOKUP(A80,HOP!A:C,3,0)</f>
        <v>2977474</v>
      </c>
      <c r="G80" s="4">
        <f t="shared" si="4"/>
        <v>0</v>
      </c>
      <c r="H80" s="4" t="str">
        <f t="shared" si="5"/>
        <v>，2977474</v>
      </c>
      <c r="I80" s="4" t="str">
        <f>VLOOKUP(A80,HOP!A:U,21,0)</f>
        <v>直连</v>
      </c>
    </row>
    <row r="81" s="4" customFormat="1" hidden="1" spans="1:9">
      <c r="A81" s="5">
        <v>22349072449</v>
      </c>
      <c r="B81" s="6">
        <v>44953</v>
      </c>
      <c r="C81" s="6">
        <v>44954</v>
      </c>
      <c r="D81" s="4">
        <v>398</v>
      </c>
      <c r="E81" s="4" t="str">
        <f>VLOOKUP(A81,HOP!A:L,12,0)</f>
        <v>398.00</v>
      </c>
      <c r="F81" s="4" t="str">
        <f>VLOOKUP(A81,HOP!A:C,3,0)</f>
        <v>2977473</v>
      </c>
      <c r="G81" s="4">
        <f t="shared" si="4"/>
        <v>0</v>
      </c>
      <c r="H81" s="4" t="str">
        <f t="shared" si="5"/>
        <v>，2977473</v>
      </c>
      <c r="I81" s="4" t="str">
        <f>VLOOKUP(A81,HOP!A:U,21,0)</f>
        <v>直连</v>
      </c>
    </row>
    <row r="82" s="4" customFormat="1" hidden="1" spans="1:9">
      <c r="A82" s="5">
        <v>999222351153332</v>
      </c>
      <c r="B82" s="6">
        <v>44952</v>
      </c>
      <c r="C82" s="6">
        <v>44954</v>
      </c>
      <c r="D82" s="4">
        <v>668</v>
      </c>
      <c r="E82" s="4" t="str">
        <f>VLOOKUP(A82,HOP!A:L,12,0)</f>
        <v>668.00</v>
      </c>
      <c r="F82" s="4" t="str">
        <f>VLOOKUP(A82,HOP!A:C,3,0)</f>
        <v>2977758</v>
      </c>
      <c r="G82" s="4">
        <f t="shared" si="4"/>
        <v>0</v>
      </c>
      <c r="H82" s="4" t="str">
        <f t="shared" si="5"/>
        <v>，2977758</v>
      </c>
      <c r="I82" s="4" t="str">
        <f>VLOOKUP(A82,HOP!A:U,21,0)</f>
        <v>直连</v>
      </c>
    </row>
    <row r="83" s="4" customFormat="1" hidden="1" spans="1:9">
      <c r="A83" s="5">
        <v>999222351536758</v>
      </c>
      <c r="B83" s="6">
        <v>44952</v>
      </c>
      <c r="C83" s="6">
        <v>44954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999222351811363</v>
      </c>
      <c r="B84" s="6">
        <v>44953</v>
      </c>
      <c r="C84" s="6">
        <v>44954</v>
      </c>
      <c r="D84" s="4">
        <v>1144</v>
      </c>
      <c r="E84" s="4" t="str">
        <f>VLOOKUP(A84,HOP!A:L,12,0)</f>
        <v>1144.00</v>
      </c>
      <c r="F84" s="4" t="str">
        <f>VLOOKUP(A84,HOP!A:C,3,0)</f>
        <v>2977971</v>
      </c>
      <c r="G84" s="4">
        <f t="shared" si="4"/>
        <v>0</v>
      </c>
      <c r="H84" s="4" t="str">
        <f t="shared" si="5"/>
        <v>，2977971</v>
      </c>
      <c r="I84" s="4" t="str">
        <f>VLOOKUP(A84,HOP!A:U,21,0)</f>
        <v>直连</v>
      </c>
    </row>
    <row r="85" s="4" customFormat="1" hidden="1" spans="1:9">
      <c r="A85" s="5">
        <v>999222351948792</v>
      </c>
      <c r="B85" s="6">
        <v>44953</v>
      </c>
      <c r="C85" s="6">
        <v>44954</v>
      </c>
      <c r="D85" s="4">
        <v>155</v>
      </c>
      <c r="E85" s="4" t="str">
        <f>VLOOKUP(A85,HOP!A:L,12,0)</f>
        <v>155.00</v>
      </c>
      <c r="F85" s="4" t="str">
        <f>VLOOKUP(A85,HOP!A:C,3,0)</f>
        <v>2978005</v>
      </c>
      <c r="G85" s="4">
        <f t="shared" si="4"/>
        <v>0</v>
      </c>
      <c r="H85" s="4" t="str">
        <f t="shared" si="5"/>
        <v>，2978005</v>
      </c>
      <c r="I85" s="4" t="str">
        <f>VLOOKUP(A85,HOP!A:U,21,0)</f>
        <v>直连</v>
      </c>
    </row>
    <row r="86" s="4" customFormat="1" hidden="1" spans="1:9">
      <c r="A86" s="5">
        <v>999222354680827</v>
      </c>
      <c r="B86" s="6">
        <v>44953</v>
      </c>
      <c r="C86" s="6">
        <v>44954</v>
      </c>
      <c r="D86" s="4">
        <v>1064</v>
      </c>
      <c r="E86" s="4" t="str">
        <f>VLOOKUP(A86,HOP!A:L,12,0)</f>
        <v>1064.00</v>
      </c>
      <c r="F86" s="4" t="str">
        <f>VLOOKUP(A86,HOP!A:C,3,0)</f>
        <v>2978489</v>
      </c>
      <c r="G86" s="4">
        <f t="shared" si="4"/>
        <v>0</v>
      </c>
      <c r="H86" s="4" t="str">
        <f t="shared" si="5"/>
        <v>，2978489</v>
      </c>
      <c r="I86" s="4" t="str">
        <f>VLOOKUP(A86,HOP!A:U,21,0)</f>
        <v>直连</v>
      </c>
    </row>
    <row r="87" s="4" customFormat="1" hidden="1" spans="1:9">
      <c r="A87" s="5">
        <v>999222354747002</v>
      </c>
      <c r="B87" s="6">
        <v>44952</v>
      </c>
      <c r="C87" s="6">
        <v>44954</v>
      </c>
      <c r="D87" s="4">
        <v>576</v>
      </c>
      <c r="E87" s="4" t="str">
        <f>VLOOKUP(A87,HOP!A:L,12,0)</f>
        <v>576.00</v>
      </c>
      <c r="F87" s="4" t="str">
        <f>VLOOKUP(A87,HOP!A:C,3,0)</f>
        <v>2978498</v>
      </c>
      <c r="G87" s="4">
        <f t="shared" si="4"/>
        <v>0</v>
      </c>
      <c r="H87" s="4" t="str">
        <f t="shared" si="5"/>
        <v>，2978498</v>
      </c>
      <c r="I87" s="4" t="str">
        <f>VLOOKUP(A87,HOP!A:U,21,0)</f>
        <v>直连</v>
      </c>
    </row>
    <row r="88" s="4" customFormat="1" hidden="1" spans="1:9">
      <c r="A88" s="5">
        <v>999222355136895</v>
      </c>
      <c r="B88" s="6">
        <v>44952</v>
      </c>
      <c r="C88" s="6">
        <v>44954</v>
      </c>
      <c r="D88" s="4">
        <v>860</v>
      </c>
      <c r="E88" s="4" t="str">
        <f>VLOOKUP(A88,HOP!A:L,12,0)</f>
        <v>860.00</v>
      </c>
      <c r="F88" s="4" t="str">
        <f>VLOOKUP(A88,HOP!A:C,3,0)</f>
        <v>2978543</v>
      </c>
      <c r="G88" s="4">
        <f t="shared" si="4"/>
        <v>0</v>
      </c>
      <c r="H88" s="4" t="str">
        <f t="shared" si="5"/>
        <v>，2978543</v>
      </c>
      <c r="I88" s="4" t="str">
        <f>VLOOKUP(A88,HOP!A:U,21,0)</f>
        <v>直连</v>
      </c>
    </row>
    <row r="89" s="4" customFormat="1" spans="1:10">
      <c r="A89" s="5">
        <v>999222355500061</v>
      </c>
      <c r="B89" s="6">
        <v>44953</v>
      </c>
      <c r="C89" s="6">
        <v>44954</v>
      </c>
      <c r="D89" s="4">
        <v>703.7</v>
      </c>
      <c r="E89" s="4">
        <v>695.7</v>
      </c>
      <c r="F89" s="4" t="str">
        <f>VLOOKUP(A89,HOP!A:C,3,0)</f>
        <v>2978582</v>
      </c>
      <c r="G89" s="4">
        <f t="shared" si="4"/>
        <v>8</v>
      </c>
      <c r="H89" s="4" t="str">
        <f t="shared" si="5"/>
        <v>，2978582</v>
      </c>
      <c r="I89" s="4" t="str">
        <f>VLOOKUP(A89,HOP!A:U,21,0)</f>
        <v>直连</v>
      </c>
      <c r="J89" s="4" t="s">
        <v>774</v>
      </c>
    </row>
    <row r="90" s="4" customFormat="1" hidden="1" spans="1:9">
      <c r="A90" s="5">
        <v>999222356919028</v>
      </c>
      <c r="B90" s="6">
        <v>44952</v>
      </c>
      <c r="C90" s="6">
        <v>44954</v>
      </c>
      <c r="D90" s="4">
        <v>678</v>
      </c>
      <c r="E90" s="4" t="str">
        <f>VLOOKUP(A90,HOP!A:L,12,0)</f>
        <v>678.00</v>
      </c>
      <c r="F90" s="4" t="str">
        <f>VLOOKUP(A90,HOP!A:C,3,0)</f>
        <v>2978778</v>
      </c>
      <c r="G90" s="4">
        <f t="shared" si="4"/>
        <v>0</v>
      </c>
      <c r="H90" s="4" t="str">
        <f t="shared" si="5"/>
        <v>，2978778</v>
      </c>
      <c r="I90" s="4" t="str">
        <f>VLOOKUP(A90,HOP!A:U,21,0)</f>
        <v>直连</v>
      </c>
    </row>
    <row r="91" s="4" customFormat="1" hidden="1" spans="1:9">
      <c r="A91" s="5">
        <v>999222358304191</v>
      </c>
      <c r="B91" s="6">
        <v>44952</v>
      </c>
      <c r="C91" s="6">
        <v>44954</v>
      </c>
      <c r="D91" s="4">
        <v>3514</v>
      </c>
      <c r="E91" s="4" t="str">
        <f>VLOOKUP(A91,HOP!A:L,12,0)</f>
        <v>3514.00</v>
      </c>
      <c r="F91" s="4" t="str">
        <f>VLOOKUP(A91,HOP!A:C,3,0)</f>
        <v>2978977</v>
      </c>
      <c r="G91" s="4">
        <f t="shared" si="4"/>
        <v>0</v>
      </c>
      <c r="H91" s="4" t="str">
        <f t="shared" si="5"/>
        <v>，2978977</v>
      </c>
      <c r="I91" s="4" t="str">
        <f>VLOOKUP(A91,HOP!A:U,21,0)</f>
        <v>直连</v>
      </c>
    </row>
    <row r="92" s="4" customFormat="1" hidden="1" spans="1:9">
      <c r="A92" s="5">
        <v>999222359710007</v>
      </c>
      <c r="B92" s="6">
        <v>44953</v>
      </c>
      <c r="C92" s="6">
        <v>44954</v>
      </c>
      <c r="D92" s="4">
        <v>816</v>
      </c>
      <c r="E92" s="4" t="str">
        <f>VLOOKUP(A92,HOP!A:L,12,0)</f>
        <v>816.00</v>
      </c>
      <c r="F92" s="4" t="str">
        <f>VLOOKUP(A92,HOP!A:C,3,0)</f>
        <v>2979228</v>
      </c>
      <c r="G92" s="4">
        <f t="shared" si="4"/>
        <v>0</v>
      </c>
      <c r="H92" s="4" t="str">
        <f t="shared" si="5"/>
        <v>，2979228</v>
      </c>
      <c r="I92" s="4" t="str">
        <f>VLOOKUP(A92,HOP!A:U,21,0)</f>
        <v>直连</v>
      </c>
    </row>
    <row r="93" s="4" customFormat="1" hidden="1" spans="1:9">
      <c r="A93" s="5">
        <v>999222359856447</v>
      </c>
      <c r="B93" s="6">
        <v>44953</v>
      </c>
      <c r="C93" s="6">
        <v>44954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999222363774311</v>
      </c>
      <c r="B94" s="6">
        <v>44953</v>
      </c>
      <c r="C94" s="6">
        <v>44954</v>
      </c>
      <c r="D94" s="4">
        <v>401</v>
      </c>
      <c r="E94" s="4" t="str">
        <f>VLOOKUP(A94,HOP!A:L,12,0)</f>
        <v>401.00</v>
      </c>
      <c r="F94" s="4" t="str">
        <f>VLOOKUP(A94,HOP!A:C,3,0)</f>
        <v>2979800</v>
      </c>
      <c r="G94" s="4">
        <f t="shared" si="4"/>
        <v>0</v>
      </c>
      <c r="H94" s="4" t="str">
        <f t="shared" si="5"/>
        <v>，2979800</v>
      </c>
      <c r="I94" s="4" t="str">
        <f>VLOOKUP(A94,HOP!A:U,21,0)</f>
        <v>直连</v>
      </c>
    </row>
    <row r="95" s="4" customFormat="1" hidden="1" spans="1:9">
      <c r="A95" s="5">
        <v>999222363892150</v>
      </c>
      <c r="B95" s="6">
        <v>44953</v>
      </c>
      <c r="C95" s="6">
        <v>44954</v>
      </c>
      <c r="D95" s="4">
        <v>1965</v>
      </c>
      <c r="E95" s="4" t="str">
        <f>VLOOKUP(A95,HOP!A:L,12,0)</f>
        <v>1965.00</v>
      </c>
      <c r="F95" s="4" t="str">
        <f>VLOOKUP(A95,HOP!A:C,3,0)</f>
        <v>2979819</v>
      </c>
      <c r="G95" s="4">
        <f t="shared" si="4"/>
        <v>0</v>
      </c>
      <c r="H95" s="4" t="str">
        <f t="shared" si="5"/>
        <v>，2979819</v>
      </c>
      <c r="I95" s="4" t="str">
        <f>VLOOKUP(A95,HOP!A:U,21,0)</f>
        <v>直连</v>
      </c>
    </row>
    <row r="96" s="4" customFormat="1" hidden="1" spans="1:9">
      <c r="A96" s="5">
        <v>999222363945064</v>
      </c>
      <c r="B96" s="6">
        <v>44953</v>
      </c>
      <c r="C96" s="6">
        <v>44954</v>
      </c>
      <c r="D96" s="4">
        <v>910</v>
      </c>
      <c r="E96" s="4" t="str">
        <f>VLOOKUP(A96,HOP!A:L,12,0)</f>
        <v>910.00</v>
      </c>
      <c r="F96" s="4" t="str">
        <f>VLOOKUP(A96,HOP!A:C,3,0)</f>
        <v>2979829</v>
      </c>
      <c r="G96" s="4">
        <f t="shared" si="4"/>
        <v>0</v>
      </c>
      <c r="H96" s="4" t="str">
        <f t="shared" si="5"/>
        <v>，2979829</v>
      </c>
      <c r="I96" s="4" t="str">
        <f>VLOOKUP(A96,HOP!A:U,21,0)</f>
        <v>直连</v>
      </c>
    </row>
    <row r="97" s="4" customFormat="1" hidden="1" spans="1:9">
      <c r="A97" s="5">
        <v>999222364482093</v>
      </c>
      <c r="B97" s="6">
        <v>44953</v>
      </c>
      <c r="C97" s="6">
        <v>44954</v>
      </c>
      <c r="D97" s="4">
        <v>493</v>
      </c>
      <c r="E97" s="4" t="str">
        <f>VLOOKUP(A97,HOP!A:L,12,0)</f>
        <v>493.00</v>
      </c>
      <c r="F97" s="4" t="str">
        <f>VLOOKUP(A97,HOP!A:C,3,0)</f>
        <v>2979904</v>
      </c>
      <c r="G97" s="4">
        <f t="shared" si="4"/>
        <v>0</v>
      </c>
      <c r="H97" s="4" t="str">
        <f t="shared" si="5"/>
        <v>，2979904</v>
      </c>
      <c r="I97" s="4" t="str">
        <f>VLOOKUP(A97,HOP!A:U,21,0)</f>
        <v>直连</v>
      </c>
    </row>
    <row r="98" s="4" customFormat="1" hidden="1" spans="1:9">
      <c r="A98" s="5">
        <v>999222364842115</v>
      </c>
      <c r="B98" s="6">
        <v>44952</v>
      </c>
      <c r="C98" s="6">
        <v>44954</v>
      </c>
      <c r="D98" s="4">
        <v>858</v>
      </c>
      <c r="E98" s="4" t="str">
        <f>VLOOKUP(A98,HOP!A:L,12,0)</f>
        <v>858.00</v>
      </c>
      <c r="F98" s="4" t="str">
        <f>VLOOKUP(A98,HOP!A:C,3,0)</f>
        <v>2979950</v>
      </c>
      <c r="G98" s="4">
        <f t="shared" si="4"/>
        <v>0</v>
      </c>
      <c r="H98" s="4" t="str">
        <f t="shared" si="5"/>
        <v>，2979950</v>
      </c>
      <c r="I98" s="4" t="str">
        <f>VLOOKUP(A98,HOP!A:U,21,0)</f>
        <v>直连</v>
      </c>
    </row>
    <row r="99" s="4" customFormat="1" hidden="1" spans="1:9">
      <c r="A99" s="5">
        <v>999222367120703</v>
      </c>
      <c r="B99" s="6">
        <v>44953</v>
      </c>
      <c r="C99" s="6">
        <v>44954</v>
      </c>
      <c r="D99" s="4">
        <v>344</v>
      </c>
      <c r="E99" s="4" t="str">
        <f>VLOOKUP(A99,HOP!A:L,12,0)</f>
        <v>344.00</v>
      </c>
      <c r="F99" s="4" t="str">
        <f>VLOOKUP(A99,HOP!A:C,3,0)</f>
        <v>2980292</v>
      </c>
      <c r="G99" s="4">
        <f t="shared" ref="G99:G130" si="6">D99-E99</f>
        <v>0</v>
      </c>
      <c r="H99" s="4" t="str">
        <f t="shared" ref="H99:H130" si="7">$H$1&amp;F99</f>
        <v>，2980292</v>
      </c>
      <c r="I99" s="4" t="str">
        <f>VLOOKUP(A99,HOP!A:U,21,0)</f>
        <v>直连</v>
      </c>
    </row>
    <row r="100" s="4" customFormat="1" hidden="1" spans="1:9">
      <c r="A100" s="5">
        <v>999222367129625</v>
      </c>
      <c r="B100" s="6">
        <v>44952</v>
      </c>
      <c r="C100" s="6">
        <v>44954</v>
      </c>
      <c r="D100" s="4">
        <v>982</v>
      </c>
      <c r="E100" s="4" t="str">
        <f>VLOOKUP(A100,HOP!A:L,12,0)</f>
        <v>982.00</v>
      </c>
      <c r="F100" s="4" t="str">
        <f>VLOOKUP(A100,HOP!A:C,3,0)</f>
        <v>2980298</v>
      </c>
      <c r="G100" s="4">
        <f t="shared" si="6"/>
        <v>0</v>
      </c>
      <c r="H100" s="4" t="str">
        <f t="shared" si="7"/>
        <v>，2980298</v>
      </c>
      <c r="I100" s="4" t="str">
        <f>VLOOKUP(A100,HOP!A:U,21,0)</f>
        <v>直连</v>
      </c>
    </row>
    <row r="101" s="4" customFormat="1" hidden="1" spans="1:9">
      <c r="A101" s="5">
        <v>999222367165225</v>
      </c>
      <c r="B101" s="6">
        <v>44953</v>
      </c>
      <c r="C101" s="6">
        <v>44954</v>
      </c>
      <c r="D101" s="4">
        <v>655</v>
      </c>
      <c r="E101" s="4" t="str">
        <f>VLOOKUP(A101,HOP!A:L,12,0)</f>
        <v>655.00</v>
      </c>
      <c r="F101" s="4" t="str">
        <f>VLOOKUP(A101,HOP!A:C,3,0)</f>
        <v>2980307</v>
      </c>
      <c r="G101" s="4">
        <f t="shared" si="6"/>
        <v>0</v>
      </c>
      <c r="H101" s="4" t="str">
        <f t="shared" si="7"/>
        <v>，2980307</v>
      </c>
      <c r="I101" s="4" t="str">
        <f>VLOOKUP(A101,HOP!A:U,21,0)</f>
        <v>直连</v>
      </c>
    </row>
    <row r="102" s="4" customFormat="1" hidden="1" spans="1:9">
      <c r="A102" s="5">
        <v>999222367370224</v>
      </c>
      <c r="B102" s="6">
        <v>44953</v>
      </c>
      <c r="C102" s="6">
        <v>44954</v>
      </c>
      <c r="D102" s="4">
        <v>766</v>
      </c>
      <c r="E102" s="4" t="str">
        <f>VLOOKUP(A102,HOP!A:L,12,0)</f>
        <v>766.00</v>
      </c>
      <c r="F102" s="4" t="str">
        <f>VLOOKUP(A102,HOP!A:C,3,0)</f>
        <v>2980358</v>
      </c>
      <c r="G102" s="4">
        <f t="shared" si="6"/>
        <v>0</v>
      </c>
      <c r="H102" s="4" t="str">
        <f t="shared" si="7"/>
        <v>，2980358</v>
      </c>
      <c r="I102" s="4" t="str">
        <f>VLOOKUP(A102,HOP!A:U,21,0)</f>
        <v>直采</v>
      </c>
    </row>
    <row r="103" s="4" customFormat="1" hidden="1" spans="1:9">
      <c r="A103" s="5">
        <v>999222367382425</v>
      </c>
      <c r="B103" s="6">
        <v>44952</v>
      </c>
      <c r="C103" s="6">
        <v>44954</v>
      </c>
      <c r="D103" s="4">
        <v>2768</v>
      </c>
      <c r="E103" s="4" t="str">
        <f>VLOOKUP(A103,HOP!A:L,12,0)</f>
        <v>2768.00</v>
      </c>
      <c r="F103" s="4" t="str">
        <f>VLOOKUP(A103,HOP!A:C,3,0)</f>
        <v>2980359</v>
      </c>
      <c r="G103" s="4">
        <f t="shared" si="6"/>
        <v>0</v>
      </c>
      <c r="H103" s="4" t="str">
        <f t="shared" si="7"/>
        <v>，2980359</v>
      </c>
      <c r="I103" s="4" t="str">
        <f>VLOOKUP(A103,HOP!A:U,21,0)</f>
        <v>直连</v>
      </c>
    </row>
    <row r="104" s="4" customFormat="1" hidden="1" spans="1:9">
      <c r="A104" s="5">
        <v>999222367890656</v>
      </c>
      <c r="B104" s="6">
        <v>44953</v>
      </c>
      <c r="C104" s="6">
        <v>44954</v>
      </c>
      <c r="D104" s="4">
        <v>628</v>
      </c>
      <c r="E104" s="4" t="str">
        <f>VLOOKUP(A104,HOP!A:L,12,0)</f>
        <v>628.00</v>
      </c>
      <c r="F104" s="4" t="str">
        <f>VLOOKUP(A104,HOP!A:C,3,0)</f>
        <v>2980500</v>
      </c>
      <c r="G104" s="4">
        <f t="shared" si="6"/>
        <v>0</v>
      </c>
      <c r="H104" s="4" t="str">
        <f t="shared" si="7"/>
        <v>，2980500</v>
      </c>
      <c r="I104" s="4" t="str">
        <f>VLOOKUP(A104,HOP!A:U,21,0)</f>
        <v>直连</v>
      </c>
    </row>
    <row r="105" s="4" customFormat="1" hidden="1" spans="1:9">
      <c r="A105" s="5">
        <v>999222368174526</v>
      </c>
      <c r="B105" s="6">
        <v>44953</v>
      </c>
      <c r="C105" s="6">
        <v>44954</v>
      </c>
      <c r="D105" s="4">
        <v>1791</v>
      </c>
      <c r="E105" s="4" t="str">
        <f>VLOOKUP(A105,HOP!A:L,12,0)</f>
        <v>1791.00</v>
      </c>
      <c r="F105" s="4" t="str">
        <f>VLOOKUP(A105,HOP!A:C,3,0)</f>
        <v>2980589</v>
      </c>
      <c r="G105" s="4">
        <f t="shared" si="6"/>
        <v>0</v>
      </c>
      <c r="H105" s="4" t="str">
        <f t="shared" si="7"/>
        <v>，2980589</v>
      </c>
      <c r="I105" s="4" t="str">
        <f>VLOOKUP(A105,HOP!A:U,21,0)</f>
        <v>直连</v>
      </c>
    </row>
    <row r="106" s="4" customFormat="1" hidden="1" spans="1:9">
      <c r="A106" s="5">
        <v>999222368483848</v>
      </c>
      <c r="B106" s="6">
        <v>44953</v>
      </c>
      <c r="C106" s="6">
        <v>44954</v>
      </c>
      <c r="D106" s="4">
        <v>304</v>
      </c>
      <c r="E106" s="4" t="str">
        <f>VLOOKUP(A106,HOP!A:L,12,0)</f>
        <v>304.00</v>
      </c>
      <c r="F106" s="4" t="str">
        <f>VLOOKUP(A106,HOP!A:C,3,0)</f>
        <v>2980664</v>
      </c>
      <c r="G106" s="4">
        <f t="shared" si="6"/>
        <v>0</v>
      </c>
      <c r="H106" s="4" t="str">
        <f t="shared" si="7"/>
        <v>，2980664</v>
      </c>
      <c r="I106" s="4" t="str">
        <f>VLOOKUP(A106,HOP!A:U,21,0)</f>
        <v>直连</v>
      </c>
    </row>
    <row r="107" s="4" customFormat="1" hidden="1" spans="1:9">
      <c r="A107" s="5">
        <v>999222368542028</v>
      </c>
      <c r="B107" s="6">
        <v>44953</v>
      </c>
      <c r="C107" s="6">
        <v>44954</v>
      </c>
      <c r="D107" s="4">
        <v>302</v>
      </c>
      <c r="E107" s="4" t="str">
        <f>VLOOKUP(A107,HOP!A:L,12,0)</f>
        <v>302.00</v>
      </c>
      <c r="F107" s="4" t="str">
        <f>VLOOKUP(A107,HOP!A:C,3,0)</f>
        <v>2980676</v>
      </c>
      <c r="G107" s="4">
        <f t="shared" si="6"/>
        <v>0</v>
      </c>
      <c r="H107" s="4" t="str">
        <f t="shared" si="7"/>
        <v>，2980676</v>
      </c>
      <c r="I107" s="4" t="str">
        <f>VLOOKUP(A107,HOP!A:U,21,0)</f>
        <v>直连</v>
      </c>
    </row>
    <row r="108" s="4" customFormat="1" hidden="1" spans="1:9">
      <c r="A108" s="5">
        <v>999222368730512</v>
      </c>
      <c r="B108" s="6">
        <v>44953</v>
      </c>
      <c r="C108" s="6">
        <v>44954</v>
      </c>
      <c r="D108" s="4">
        <v>301</v>
      </c>
      <c r="E108" s="4" t="str">
        <f>VLOOKUP(A108,HOP!A:L,12,0)</f>
        <v>301.00</v>
      </c>
      <c r="F108" s="4" t="str">
        <f>VLOOKUP(A108,HOP!A:C,3,0)</f>
        <v>2980738</v>
      </c>
      <c r="G108" s="4">
        <f t="shared" si="6"/>
        <v>0</v>
      </c>
      <c r="H108" s="4" t="str">
        <f t="shared" si="7"/>
        <v>，2980738</v>
      </c>
      <c r="I108" s="4" t="str">
        <f>VLOOKUP(A108,HOP!A:U,21,0)</f>
        <v>直连</v>
      </c>
    </row>
    <row r="109" s="4" customFormat="1" hidden="1" spans="1:9">
      <c r="A109" s="5">
        <v>999222370910170</v>
      </c>
      <c r="B109" s="6">
        <v>44953</v>
      </c>
      <c r="C109" s="6">
        <v>44954</v>
      </c>
      <c r="D109" s="4">
        <v>686</v>
      </c>
      <c r="E109" s="4" t="str">
        <f>VLOOKUP(A109,HOP!A:L,12,0)</f>
        <v>686.00</v>
      </c>
      <c r="F109" s="4" t="str">
        <f>VLOOKUP(A109,HOP!A:C,3,0)</f>
        <v>2980835</v>
      </c>
      <c r="G109" s="4">
        <f t="shared" si="6"/>
        <v>0</v>
      </c>
      <c r="H109" s="4" t="str">
        <f t="shared" si="7"/>
        <v>，2980835</v>
      </c>
      <c r="I109" s="4" t="str">
        <f>VLOOKUP(A109,HOP!A:U,21,0)</f>
        <v>直连</v>
      </c>
    </row>
    <row r="110" s="4" customFormat="1" hidden="1" spans="1:9">
      <c r="A110" s="5">
        <v>999222371357726</v>
      </c>
      <c r="B110" s="6">
        <v>44953</v>
      </c>
      <c r="C110" s="6">
        <v>44954</v>
      </c>
      <c r="D110" s="4">
        <v>673</v>
      </c>
      <c r="E110" s="4" t="str">
        <f>VLOOKUP(A110,HOP!A:L,12,0)</f>
        <v>673.00</v>
      </c>
      <c r="F110" s="4" t="str">
        <f>VLOOKUP(A110,HOP!A:C,3,0)</f>
        <v>2980888</v>
      </c>
      <c r="G110" s="4">
        <f t="shared" si="6"/>
        <v>0</v>
      </c>
      <c r="H110" s="4" t="str">
        <f t="shared" si="7"/>
        <v>，2980888</v>
      </c>
      <c r="I110" s="4" t="str">
        <f>VLOOKUP(A110,HOP!A:U,21,0)</f>
        <v>直采</v>
      </c>
    </row>
    <row r="111" s="4" customFormat="1" hidden="1" spans="1:9">
      <c r="A111" s="5">
        <v>999222371824932</v>
      </c>
      <c r="B111" s="6">
        <v>44953</v>
      </c>
      <c r="C111" s="6">
        <v>44954</v>
      </c>
      <c r="D111" s="4">
        <v>413</v>
      </c>
      <c r="E111" s="4" t="str">
        <f>VLOOKUP(A111,HOP!A:L,12,0)</f>
        <v>413.00</v>
      </c>
      <c r="F111" s="4" t="str">
        <f>VLOOKUP(A111,HOP!A:C,3,0)</f>
        <v>2981033</v>
      </c>
      <c r="G111" s="4">
        <f t="shared" si="6"/>
        <v>0</v>
      </c>
      <c r="H111" s="4" t="str">
        <f t="shared" si="7"/>
        <v>，2981033</v>
      </c>
      <c r="I111" s="4" t="str">
        <f>VLOOKUP(A111,HOP!A:U,21,0)</f>
        <v>直连</v>
      </c>
    </row>
    <row r="112" s="4" customFormat="1" hidden="1" spans="1:9">
      <c r="A112" s="5">
        <v>999222372716574</v>
      </c>
      <c r="B112" s="6">
        <v>44953</v>
      </c>
      <c r="C112" s="6">
        <v>44954</v>
      </c>
      <c r="D112" s="4">
        <v>140</v>
      </c>
      <c r="E112" s="4" t="str">
        <f>VLOOKUP(A112,HOP!A:L,12,0)</f>
        <v>140.00</v>
      </c>
      <c r="F112" s="4" t="str">
        <f>VLOOKUP(A112,HOP!A:C,3,0)</f>
        <v>2981222</v>
      </c>
      <c r="G112" s="4">
        <f t="shared" si="6"/>
        <v>0</v>
      </c>
      <c r="H112" s="4" t="str">
        <f t="shared" si="7"/>
        <v>，2981222</v>
      </c>
      <c r="I112" s="4" t="str">
        <f>VLOOKUP(A112,HOP!A:U,21,0)</f>
        <v>直连</v>
      </c>
    </row>
    <row r="113" s="4" customFormat="1" hidden="1" spans="1:9">
      <c r="A113" s="5">
        <v>999222372765717</v>
      </c>
      <c r="B113" s="6">
        <v>44953</v>
      </c>
      <c r="C113" s="6">
        <v>44954</v>
      </c>
      <c r="D113" s="4">
        <v>531</v>
      </c>
      <c r="E113" s="4" t="str">
        <f>VLOOKUP(A113,HOP!A:L,12,0)</f>
        <v>531.00</v>
      </c>
      <c r="F113" s="4" t="str">
        <f>VLOOKUP(A113,HOP!A:C,3,0)</f>
        <v>2981237</v>
      </c>
      <c r="G113" s="4">
        <f t="shared" si="6"/>
        <v>0</v>
      </c>
      <c r="H113" s="4" t="str">
        <f t="shared" si="7"/>
        <v>，2981237</v>
      </c>
      <c r="I113" s="4" t="str">
        <f>VLOOKUP(A113,HOP!A:U,21,0)</f>
        <v>直连</v>
      </c>
    </row>
    <row r="114" s="4" customFormat="1" hidden="1" spans="1:9">
      <c r="A114" s="5">
        <v>999222372823591</v>
      </c>
      <c r="B114" s="6">
        <v>44953</v>
      </c>
      <c r="C114" s="6">
        <v>44954</v>
      </c>
      <c r="D114" s="4">
        <v>209</v>
      </c>
      <c r="E114" s="4" t="str">
        <f>VLOOKUP(A114,HOP!A:L,12,0)</f>
        <v>209.00</v>
      </c>
      <c r="F114" s="4" t="str">
        <f>VLOOKUP(A114,HOP!A:C,3,0)</f>
        <v>2981250</v>
      </c>
      <c r="G114" s="4">
        <f t="shared" si="6"/>
        <v>0</v>
      </c>
      <c r="H114" s="4" t="str">
        <f t="shared" si="7"/>
        <v>，2981250</v>
      </c>
      <c r="I114" s="4" t="str">
        <f>VLOOKUP(A114,HOP!A:U,21,0)</f>
        <v>直连</v>
      </c>
    </row>
    <row r="115" s="4" customFormat="1" hidden="1" spans="1:9">
      <c r="A115" s="5">
        <v>999222372851959</v>
      </c>
      <c r="B115" s="6">
        <v>44953</v>
      </c>
      <c r="C115" s="6">
        <v>44954</v>
      </c>
      <c r="D115" s="4">
        <v>1732</v>
      </c>
      <c r="E115" s="4" t="str">
        <f>VLOOKUP(A115,HOP!A:L,12,0)</f>
        <v>1732.00</v>
      </c>
      <c r="F115" s="4" t="str">
        <f>VLOOKUP(A115,HOP!A:C,3,0)</f>
        <v>2981255</v>
      </c>
      <c r="G115" s="4">
        <f t="shared" si="6"/>
        <v>0</v>
      </c>
      <c r="H115" s="4" t="str">
        <f t="shared" si="7"/>
        <v>，2981255</v>
      </c>
      <c r="I115" s="4" t="str">
        <f>VLOOKUP(A115,HOP!A:U,21,0)</f>
        <v>直连</v>
      </c>
    </row>
    <row r="116" s="4" customFormat="1" hidden="1" spans="1:9">
      <c r="A116" s="5">
        <v>999222373153051</v>
      </c>
      <c r="B116" s="6">
        <v>44953</v>
      </c>
      <c r="C116" s="6">
        <v>44954</v>
      </c>
      <c r="D116" s="4">
        <v>734</v>
      </c>
      <c r="E116" s="4" t="str">
        <f>VLOOKUP(A116,HOP!A:L,12,0)</f>
        <v>734.00</v>
      </c>
      <c r="F116" s="4" t="str">
        <f>VLOOKUP(A116,HOP!A:C,3,0)</f>
        <v>2981301</v>
      </c>
      <c r="G116" s="4">
        <f t="shared" si="6"/>
        <v>0</v>
      </c>
      <c r="H116" s="4" t="str">
        <f t="shared" si="7"/>
        <v>，2981301</v>
      </c>
      <c r="I116" s="4" t="str">
        <f>VLOOKUP(A116,HOP!A:U,21,0)</f>
        <v>直连</v>
      </c>
    </row>
    <row r="117" s="4" customFormat="1" hidden="1" spans="1:9">
      <c r="A117" s="5">
        <v>999222373486932</v>
      </c>
      <c r="B117" s="6">
        <v>44953</v>
      </c>
      <c r="C117" s="6">
        <v>44954</v>
      </c>
      <c r="D117" s="4">
        <v>723</v>
      </c>
      <c r="E117" s="4" t="str">
        <f>VLOOKUP(A117,HOP!A:L,12,0)</f>
        <v>723.00</v>
      </c>
      <c r="F117" s="4" t="str">
        <f>VLOOKUP(A117,HOP!A:C,3,0)</f>
        <v>2981370</v>
      </c>
      <c r="G117" s="4">
        <f t="shared" si="6"/>
        <v>0</v>
      </c>
      <c r="H117" s="4" t="str">
        <f t="shared" si="7"/>
        <v>，2981370</v>
      </c>
      <c r="I117" s="4" t="str">
        <f>VLOOKUP(A117,HOP!A:U,21,0)</f>
        <v>直连</v>
      </c>
    </row>
    <row r="118" s="4" customFormat="1" hidden="1" spans="1:9">
      <c r="A118" s="5">
        <v>999222373928298</v>
      </c>
      <c r="B118" s="6">
        <v>44953</v>
      </c>
      <c r="C118" s="6">
        <v>44954</v>
      </c>
      <c r="D118" s="4">
        <v>966</v>
      </c>
      <c r="E118" s="4" t="str">
        <f>VLOOKUP(A118,HOP!A:L,12,0)</f>
        <v>966.00</v>
      </c>
      <c r="F118" s="4" t="str">
        <f>VLOOKUP(A118,HOP!A:C,3,0)</f>
        <v>2981461</v>
      </c>
      <c r="G118" s="4">
        <f t="shared" si="6"/>
        <v>0</v>
      </c>
      <c r="H118" s="4" t="str">
        <f t="shared" si="7"/>
        <v>，2981461</v>
      </c>
      <c r="I118" s="4" t="str">
        <f>VLOOKUP(A118,HOP!A:U,21,0)</f>
        <v>直连</v>
      </c>
    </row>
    <row r="119" s="4" customFormat="1" hidden="1" spans="1:9">
      <c r="A119" s="5">
        <v>999222374273427</v>
      </c>
      <c r="B119" s="6">
        <v>44953</v>
      </c>
      <c r="C119" s="6">
        <v>44954</v>
      </c>
      <c r="D119" s="4">
        <v>1262</v>
      </c>
      <c r="E119" s="4" t="str">
        <f>VLOOKUP(A119,HOP!A:L,12,0)</f>
        <v>1262.00</v>
      </c>
      <c r="F119" s="4" t="str">
        <f>VLOOKUP(A119,HOP!A:C,3,0)</f>
        <v>2981518</v>
      </c>
      <c r="G119" s="4">
        <f t="shared" si="6"/>
        <v>0</v>
      </c>
      <c r="H119" s="4" t="str">
        <f t="shared" si="7"/>
        <v>，2981518</v>
      </c>
      <c r="I119" s="4" t="str">
        <f>VLOOKUP(A119,HOP!A:U,21,0)</f>
        <v>直连</v>
      </c>
    </row>
    <row r="120" s="4" customFormat="1" hidden="1" spans="1:9">
      <c r="A120" s="5">
        <v>999222374375222</v>
      </c>
      <c r="B120" s="6">
        <v>44953</v>
      </c>
      <c r="C120" s="6">
        <v>44954</v>
      </c>
      <c r="D120" s="4">
        <v>405</v>
      </c>
      <c r="E120" s="4" t="str">
        <f>VLOOKUP(A120,HOP!A:L,12,0)</f>
        <v>405.00</v>
      </c>
      <c r="F120" s="4" t="str">
        <f>VLOOKUP(A120,HOP!A:C,3,0)</f>
        <v>2981540</v>
      </c>
      <c r="G120" s="4">
        <f t="shared" si="6"/>
        <v>0</v>
      </c>
      <c r="H120" s="4" t="str">
        <f t="shared" si="7"/>
        <v>，2981540</v>
      </c>
      <c r="I120" s="4" t="str">
        <f>VLOOKUP(A120,HOP!A:U,21,0)</f>
        <v>直连</v>
      </c>
    </row>
    <row r="121" s="4" customFormat="1" hidden="1" spans="1:9">
      <c r="A121" s="5">
        <v>999222374671584</v>
      </c>
      <c r="B121" s="6">
        <v>44953</v>
      </c>
      <c r="C121" s="6">
        <v>44954</v>
      </c>
      <c r="D121" s="4">
        <v>341</v>
      </c>
      <c r="E121" s="4" t="str">
        <f>VLOOKUP(A121,HOP!A:L,12,0)</f>
        <v>341.00</v>
      </c>
      <c r="F121" s="4" t="str">
        <f>VLOOKUP(A121,HOP!A:C,3,0)</f>
        <v>2981631</v>
      </c>
      <c r="G121" s="4">
        <f t="shared" si="6"/>
        <v>0</v>
      </c>
      <c r="H121" s="4" t="str">
        <f t="shared" si="7"/>
        <v>，2981631</v>
      </c>
      <c r="I121" s="4" t="str">
        <f>VLOOKUP(A121,HOP!A:U,21,0)</f>
        <v>直连</v>
      </c>
    </row>
    <row r="122" s="4" customFormat="1" hidden="1" spans="1:9">
      <c r="A122" s="5">
        <v>999222374688990</v>
      </c>
      <c r="B122" s="6">
        <v>44953</v>
      </c>
      <c r="C122" s="6">
        <v>44954</v>
      </c>
      <c r="D122" s="4">
        <v>338</v>
      </c>
      <c r="E122" s="4" t="str">
        <f>VLOOKUP(A122,HOP!A:L,12,0)</f>
        <v>338.00</v>
      </c>
      <c r="F122" s="4" t="str">
        <f>VLOOKUP(A122,HOP!A:C,3,0)</f>
        <v>2981638</v>
      </c>
      <c r="G122" s="4">
        <f t="shared" si="6"/>
        <v>0</v>
      </c>
      <c r="H122" s="4" t="str">
        <f t="shared" si="7"/>
        <v>，2981638</v>
      </c>
      <c r="I122" s="4" t="str">
        <f>VLOOKUP(A122,HOP!A:U,21,0)</f>
        <v>直连</v>
      </c>
    </row>
    <row r="123" s="4" customFormat="1" hidden="1" spans="1:9">
      <c r="A123" s="5">
        <v>999222374850633</v>
      </c>
      <c r="B123" s="6">
        <v>44953</v>
      </c>
      <c r="C123" s="6">
        <v>44954</v>
      </c>
      <c r="D123" s="4">
        <v>1231</v>
      </c>
      <c r="E123" s="4" t="str">
        <f>VLOOKUP(A123,HOP!A:L,12,0)</f>
        <v>1231.00</v>
      </c>
      <c r="F123" s="4" t="str">
        <f>VLOOKUP(A123,HOP!A:C,3,0)</f>
        <v>2981689</v>
      </c>
      <c r="G123" s="4">
        <f t="shared" si="6"/>
        <v>0</v>
      </c>
      <c r="H123" s="4" t="str">
        <f t="shared" si="7"/>
        <v>，2981689</v>
      </c>
      <c r="I123" s="4" t="str">
        <f>VLOOKUP(A123,HOP!A:U,21,0)</f>
        <v>直连</v>
      </c>
    </row>
    <row r="124" s="4" customFormat="1" hidden="1" spans="1:9">
      <c r="A124" s="5">
        <v>999222374885459</v>
      </c>
      <c r="B124" s="6">
        <v>44953</v>
      </c>
      <c r="C124" s="6">
        <v>44954</v>
      </c>
      <c r="D124" s="4">
        <v>263</v>
      </c>
      <c r="E124" s="4" t="str">
        <f>VLOOKUP(A124,HOP!A:L,12,0)</f>
        <v>263.00</v>
      </c>
      <c r="F124" s="4" t="str">
        <f>VLOOKUP(A124,HOP!A:C,3,0)</f>
        <v>2981703</v>
      </c>
      <c r="G124" s="4">
        <f t="shared" si="6"/>
        <v>0</v>
      </c>
      <c r="H124" s="4" t="str">
        <f t="shared" si="7"/>
        <v>，2981703</v>
      </c>
      <c r="I124" s="4" t="str">
        <f>VLOOKUP(A124,HOP!A:U,21,0)</f>
        <v>直连</v>
      </c>
    </row>
    <row r="125" s="4" customFormat="1" hidden="1" spans="1:9">
      <c r="A125" s="5">
        <v>999222374913152</v>
      </c>
      <c r="B125" s="6">
        <v>44953</v>
      </c>
      <c r="C125" s="6">
        <v>44954</v>
      </c>
      <c r="D125" s="4">
        <v>102</v>
      </c>
      <c r="E125" s="4" t="str">
        <f>VLOOKUP(A125,HOP!A:L,12,0)</f>
        <v>102.00</v>
      </c>
      <c r="F125" s="4" t="str">
        <f>VLOOKUP(A125,HOP!A:C,3,0)</f>
        <v>2981718</v>
      </c>
      <c r="G125" s="4">
        <f t="shared" si="6"/>
        <v>0</v>
      </c>
      <c r="H125" s="4" t="str">
        <f t="shared" si="7"/>
        <v>，2981718</v>
      </c>
      <c r="I125" s="4" t="str">
        <f>VLOOKUP(A125,HOP!A:U,21,0)</f>
        <v>直连</v>
      </c>
    </row>
    <row r="126" s="4" customFormat="1" hidden="1" spans="1:9">
      <c r="A126" s="5">
        <v>999222375084703</v>
      </c>
      <c r="B126" s="6">
        <v>44953</v>
      </c>
      <c r="C126" s="6">
        <v>44954</v>
      </c>
      <c r="D126" s="4">
        <v>169</v>
      </c>
      <c r="E126" s="4" t="str">
        <f>VLOOKUP(A126,HOP!A:L,12,0)</f>
        <v>169.00</v>
      </c>
      <c r="F126" s="4" t="str">
        <f>VLOOKUP(A126,HOP!A:C,3,0)</f>
        <v>2981781</v>
      </c>
      <c r="G126" s="4">
        <f t="shared" si="6"/>
        <v>0</v>
      </c>
      <c r="H126" s="4" t="str">
        <f t="shared" si="7"/>
        <v>，2981781</v>
      </c>
      <c r="I126" s="4" t="str">
        <f>VLOOKUP(A126,HOP!A:U,21,0)</f>
        <v>直连</v>
      </c>
    </row>
    <row r="127" s="4" customFormat="1" hidden="1" spans="1:9">
      <c r="A127" s="5">
        <v>22375336171</v>
      </c>
      <c r="B127" s="6">
        <v>44953</v>
      </c>
      <c r="C127" s="6">
        <v>44954</v>
      </c>
      <c r="D127" s="4">
        <v>848</v>
      </c>
      <c r="E127" s="4" t="str">
        <f>VLOOKUP(A127,HOP!A:L,12,0)</f>
        <v>848.00</v>
      </c>
      <c r="F127" s="4" t="str">
        <f>VLOOKUP(A127,HOP!A:C,3,0)</f>
        <v>2981868</v>
      </c>
      <c r="G127" s="4">
        <f t="shared" si="6"/>
        <v>0</v>
      </c>
      <c r="H127" s="4" t="str">
        <f t="shared" si="7"/>
        <v>，2981868</v>
      </c>
      <c r="I127" s="4" t="str">
        <f>VLOOKUP(A127,HOP!A:U,21,0)</f>
        <v>直连</v>
      </c>
    </row>
    <row r="128" s="4" customFormat="1" hidden="1" spans="1:9">
      <c r="A128" s="5">
        <v>999222375381641</v>
      </c>
      <c r="B128" s="6">
        <v>44953</v>
      </c>
      <c r="C128" s="6">
        <v>44954</v>
      </c>
      <c r="D128" s="4">
        <v>205</v>
      </c>
      <c r="E128" s="4" t="str">
        <f>VLOOKUP(A128,HOP!A:L,12,0)</f>
        <v>205.00</v>
      </c>
      <c r="F128" s="4" t="str">
        <f>VLOOKUP(A128,HOP!A:C,3,0)</f>
        <v>2981885</v>
      </c>
      <c r="G128" s="4">
        <f t="shared" si="6"/>
        <v>0</v>
      </c>
      <c r="H128" s="4" t="str">
        <f t="shared" si="7"/>
        <v>，2981885</v>
      </c>
      <c r="I128" s="4" t="str">
        <f>VLOOKUP(A128,HOP!A:U,21,0)</f>
        <v>直连</v>
      </c>
    </row>
    <row r="129" s="4" customFormat="1" hidden="1" spans="1:9">
      <c r="A129" s="5">
        <v>999222376102211</v>
      </c>
      <c r="B129" s="6">
        <v>44953</v>
      </c>
      <c r="C129" s="6">
        <v>44954</v>
      </c>
      <c r="D129" s="4">
        <v>1185</v>
      </c>
      <c r="E129" s="4" t="str">
        <f>VLOOKUP(A129,HOP!A:L,12,0)</f>
        <v>1185.00</v>
      </c>
      <c r="F129" s="4" t="str">
        <f>VLOOKUP(A129,HOP!A:C,3,0)</f>
        <v>2982116</v>
      </c>
      <c r="G129" s="4">
        <f t="shared" si="6"/>
        <v>0</v>
      </c>
      <c r="H129" s="4" t="str">
        <f t="shared" si="7"/>
        <v>，2982116</v>
      </c>
      <c r="I129" s="4" t="str">
        <f>VLOOKUP(A129,HOP!A:U,21,0)</f>
        <v>直连</v>
      </c>
    </row>
    <row r="130" s="4" customFormat="1" hidden="1" spans="1:9">
      <c r="A130" s="5">
        <v>999222376289575</v>
      </c>
      <c r="B130" s="6">
        <v>44953</v>
      </c>
      <c r="C130" s="6">
        <v>44954</v>
      </c>
      <c r="D130" s="4">
        <v>273</v>
      </c>
      <c r="E130" s="4" t="str">
        <f>VLOOKUP(A130,HOP!A:L,12,0)</f>
        <v>273.00</v>
      </c>
      <c r="F130" s="4" t="str">
        <f>VLOOKUP(A130,HOP!A:C,3,0)</f>
        <v>2982184</v>
      </c>
      <c r="G130" s="4">
        <f t="shared" si="6"/>
        <v>0</v>
      </c>
      <c r="H130" s="4" t="str">
        <f t="shared" si="7"/>
        <v>，2982184</v>
      </c>
      <c r="I130" s="4" t="str">
        <f>VLOOKUP(A130,HOP!A:U,21,0)</f>
        <v>直连</v>
      </c>
    </row>
    <row r="131" s="4" customFormat="1" hidden="1" spans="1:9">
      <c r="A131" s="5">
        <v>999222376310241</v>
      </c>
      <c r="B131" s="6">
        <v>44953</v>
      </c>
      <c r="C131" s="6">
        <v>44954</v>
      </c>
      <c r="D131" s="4">
        <v>200</v>
      </c>
      <c r="E131" s="4" t="str">
        <f>VLOOKUP(A131,HOP!A:L,12,0)</f>
        <v>200.00</v>
      </c>
      <c r="F131" s="4" t="str">
        <f>VLOOKUP(A131,HOP!A:C,3,0)</f>
        <v>2982189</v>
      </c>
      <c r="G131" s="4">
        <f>D131-E131</f>
        <v>0</v>
      </c>
      <c r="H131" s="4" t="str">
        <f>$H$1&amp;F131</f>
        <v>，2982189</v>
      </c>
      <c r="I131" s="4" t="str">
        <f>VLOOKUP(A131,HOP!A:U,21,0)</f>
        <v>直连</v>
      </c>
    </row>
    <row r="132" s="4" customFormat="1" hidden="1" spans="1:9">
      <c r="A132" s="5">
        <v>999222376351363</v>
      </c>
      <c r="B132" s="6">
        <v>44953</v>
      </c>
      <c r="C132" s="6">
        <v>44954</v>
      </c>
      <c r="D132" s="4">
        <v>271</v>
      </c>
      <c r="E132" s="4" t="str">
        <f>VLOOKUP(A132,HOP!A:L,12,0)</f>
        <v>271.00</v>
      </c>
      <c r="F132" s="4" t="str">
        <f>VLOOKUP(A132,HOP!A:C,3,0)</f>
        <v>2982206</v>
      </c>
      <c r="G132" s="4">
        <f>D132-E132</f>
        <v>0</v>
      </c>
      <c r="H132" s="4" t="str">
        <f>$H$1&amp;F132</f>
        <v>，2982206</v>
      </c>
      <c r="I132" s="4" t="str">
        <f>VLOOKUP(A132,HOP!A:U,21,0)</f>
        <v>直连</v>
      </c>
    </row>
    <row r="133" s="4" customFormat="1" hidden="1" spans="1:9">
      <c r="A133" s="5">
        <v>999222379751186</v>
      </c>
      <c r="B133" s="6">
        <v>44953</v>
      </c>
      <c r="C133" s="6">
        <v>44954</v>
      </c>
      <c r="D133" s="4">
        <v>326</v>
      </c>
      <c r="E133" s="4" t="str">
        <f>VLOOKUP(A133,HOP!A:L,12,0)</f>
        <v>326.00</v>
      </c>
      <c r="F133" s="4" t="str">
        <f>VLOOKUP(A133,HOP!A:C,3,0)</f>
        <v>2982462</v>
      </c>
      <c r="G133" s="4">
        <f>D133-E133</f>
        <v>0</v>
      </c>
      <c r="H133" s="4" t="str">
        <f>$H$1&amp;F133</f>
        <v>，2982462</v>
      </c>
      <c r="I133" s="4" t="str">
        <f>VLOOKUP(A133,HOP!A:U,21,0)</f>
        <v>直连</v>
      </c>
    </row>
    <row r="134" s="4" customFormat="1" hidden="1" spans="1:9">
      <c r="A134" s="5">
        <v>999222380197602</v>
      </c>
      <c r="B134" s="6">
        <v>44953</v>
      </c>
      <c r="C134" s="6">
        <v>44954</v>
      </c>
      <c r="D134" s="4">
        <v>209</v>
      </c>
      <c r="E134" s="4" t="str">
        <f>VLOOKUP(A134,HOP!A:L,12,0)</f>
        <v>209.00</v>
      </c>
      <c r="F134" s="4" t="str">
        <f>VLOOKUP(A134,HOP!A:C,3,0)</f>
        <v>2982542</v>
      </c>
      <c r="G134" s="4">
        <f>D134-E134</f>
        <v>0</v>
      </c>
      <c r="H134" s="4" t="str">
        <f>$H$1&amp;F134</f>
        <v>，2982542</v>
      </c>
      <c r="I134" s="4" t="str">
        <f>VLOOKUP(A134,HOP!A:U,21,0)</f>
        <v>直连</v>
      </c>
    </row>
    <row r="135" s="4" customFormat="1" hidden="1" spans="1:9">
      <c r="A135" s="5">
        <v>999222380380357</v>
      </c>
      <c r="B135" s="6">
        <v>44953</v>
      </c>
      <c r="C135" s="6">
        <v>44954</v>
      </c>
      <c r="D135" s="4">
        <v>263</v>
      </c>
      <c r="E135" s="4" t="str">
        <f>VLOOKUP(A135,HOP!A:L,12,0)</f>
        <v>263.00</v>
      </c>
      <c r="F135" s="4" t="str">
        <f>VLOOKUP(A135,HOP!A:C,3,0)</f>
        <v>2982573</v>
      </c>
      <c r="G135" s="4">
        <f>D135-E135</f>
        <v>0</v>
      </c>
      <c r="H135" s="4" t="str">
        <f>$H$1&amp;F135</f>
        <v>，2982573</v>
      </c>
      <c r="I135" s="4" t="str">
        <f>VLOOKUP(A135,HOP!A:U,21,0)</f>
        <v>直连</v>
      </c>
    </row>
    <row r="136" s="4" customFormat="1" hidden="1" spans="1:9">
      <c r="A136" s="5">
        <v>999222380792787</v>
      </c>
      <c r="B136" s="6">
        <v>44953</v>
      </c>
      <c r="C136" s="6">
        <v>44954</v>
      </c>
      <c r="D136" s="4">
        <v>711</v>
      </c>
      <c r="E136" s="4" t="str">
        <f>VLOOKUP(A136,HOP!A:L,12,0)</f>
        <v>711.00</v>
      </c>
      <c r="F136" s="4" t="str">
        <f>VLOOKUP(A136,HOP!A:C,3,0)</f>
        <v>2982643</v>
      </c>
      <c r="G136" s="4">
        <f>D136-E136</f>
        <v>0</v>
      </c>
      <c r="H136" s="4" t="str">
        <f>$H$1&amp;F136</f>
        <v>，2982643</v>
      </c>
      <c r="I136" s="4" t="str">
        <f>VLOOKUP(A136,HOP!A:U,21,0)</f>
        <v>直连</v>
      </c>
    </row>
    <row r="137" s="4" customFormat="1" hidden="1" spans="1:9">
      <c r="A137" s="5">
        <v>22380901359</v>
      </c>
      <c r="B137" s="6">
        <v>44953</v>
      </c>
      <c r="C137" s="6">
        <v>44954</v>
      </c>
      <c r="D137" s="4">
        <v>790</v>
      </c>
      <c r="E137" s="4" t="str">
        <f>VLOOKUP(A137,HOP!A:L,12,0)</f>
        <v>790.00</v>
      </c>
      <c r="F137" s="4" t="str">
        <f>VLOOKUP(A137,HOP!A:C,3,0)</f>
        <v>2982669</v>
      </c>
      <c r="G137" s="4">
        <f>D137-E137</f>
        <v>0</v>
      </c>
      <c r="H137" s="4" t="str">
        <f>$H$1&amp;F137</f>
        <v>，2982669</v>
      </c>
      <c r="I137" s="4" t="str">
        <f>VLOOKUP(A137,HOP!A:U,21,0)</f>
        <v>直连</v>
      </c>
    </row>
    <row r="138" s="4" customFormat="1" hidden="1" spans="1:9">
      <c r="A138" s="5">
        <v>999222381015838</v>
      </c>
      <c r="B138" s="6">
        <v>44953</v>
      </c>
      <c r="C138" s="6">
        <v>44954</v>
      </c>
      <c r="D138" s="4">
        <v>597</v>
      </c>
      <c r="E138" s="4" t="str">
        <f>VLOOKUP(A138,HOP!A:L,12,0)</f>
        <v>597.00</v>
      </c>
      <c r="F138" s="4" t="str">
        <f>VLOOKUP(A138,HOP!A:C,3,0)</f>
        <v>2982679</v>
      </c>
      <c r="G138" s="4">
        <f>D138-E138</f>
        <v>0</v>
      </c>
      <c r="H138" s="4" t="str">
        <f>$H$1&amp;F138</f>
        <v>，2982679</v>
      </c>
      <c r="I138" s="4" t="str">
        <f>VLOOKUP(A138,HOP!A:U,21,0)</f>
        <v>直连</v>
      </c>
    </row>
    <row r="139" s="4" customFormat="1" hidden="1" spans="1:9">
      <c r="A139" s="5">
        <v>999222381500226</v>
      </c>
      <c r="B139" s="6">
        <v>44953</v>
      </c>
      <c r="C139" s="6">
        <v>44954</v>
      </c>
      <c r="D139" s="4">
        <v>132</v>
      </c>
      <c r="E139" s="4" t="str">
        <f>VLOOKUP(A139,HOP!A:L,12,0)</f>
        <v>132.00</v>
      </c>
      <c r="F139" s="4" t="str">
        <f>VLOOKUP(A139,HOP!A:C,3,0)</f>
        <v>2982760</v>
      </c>
      <c r="G139" s="4">
        <f>D139-E139</f>
        <v>0</v>
      </c>
      <c r="H139" s="4" t="str">
        <f>$H$1&amp;F139</f>
        <v>，2982760</v>
      </c>
      <c r="I139" s="4" t="str">
        <f>VLOOKUP(A139,HOP!A:U,21,0)</f>
        <v>直连</v>
      </c>
    </row>
    <row r="140" s="4" customFormat="1" hidden="1" spans="1:9">
      <c r="A140" s="5">
        <v>999222381554439</v>
      </c>
      <c r="B140" s="6">
        <v>44953</v>
      </c>
      <c r="C140" s="6">
        <v>44954</v>
      </c>
      <c r="D140" s="4">
        <v>236</v>
      </c>
      <c r="E140" s="4" t="str">
        <f>VLOOKUP(A140,HOP!A:L,12,0)</f>
        <v>236.00</v>
      </c>
      <c r="F140" s="4" t="str">
        <f>VLOOKUP(A140,HOP!A:C,3,0)</f>
        <v>2982768</v>
      </c>
      <c r="G140" s="4">
        <f>D140-E140</f>
        <v>0</v>
      </c>
      <c r="H140" s="4" t="str">
        <f>$H$1&amp;F140</f>
        <v>，2982768</v>
      </c>
      <c r="I140" s="4" t="str">
        <f>VLOOKUP(A140,HOP!A:U,21,0)</f>
        <v>直连</v>
      </c>
    </row>
    <row r="141" s="4" customFormat="1" hidden="1" spans="1:9">
      <c r="A141" s="5">
        <v>999222382678784</v>
      </c>
      <c r="B141" s="6">
        <v>44953</v>
      </c>
      <c r="C141" s="6">
        <v>44954</v>
      </c>
      <c r="D141" s="4">
        <v>236</v>
      </c>
      <c r="E141" s="4" t="str">
        <f>VLOOKUP(A141,HOP!A:L,12,0)</f>
        <v>236.00</v>
      </c>
      <c r="F141" s="4" t="str">
        <f>VLOOKUP(A141,HOP!A:C,3,0)</f>
        <v>2982939</v>
      </c>
      <c r="G141" s="4">
        <f>D141-E141</f>
        <v>0</v>
      </c>
      <c r="H141" s="4" t="str">
        <f>$H$1&amp;F141</f>
        <v>，2982939</v>
      </c>
      <c r="I141" s="4" t="str">
        <f>VLOOKUP(A141,HOP!A:U,21,0)</f>
        <v>直连</v>
      </c>
    </row>
    <row r="142" s="4" customFormat="1" hidden="1" spans="1:9">
      <c r="A142" s="5">
        <v>999222383291818</v>
      </c>
      <c r="B142" s="6">
        <v>44953</v>
      </c>
      <c r="C142" s="6">
        <v>44954</v>
      </c>
      <c r="D142" s="4">
        <v>193</v>
      </c>
      <c r="E142" s="4" t="str">
        <f>VLOOKUP(A142,HOP!A:L,12,0)</f>
        <v>193.00</v>
      </c>
      <c r="F142" s="4" t="str">
        <f>VLOOKUP(A142,HOP!A:C,3,0)</f>
        <v>2983123</v>
      </c>
      <c r="G142" s="4">
        <f>D142-E142</f>
        <v>0</v>
      </c>
      <c r="H142" s="4" t="str">
        <f>$H$1&amp;F142</f>
        <v>，2983123</v>
      </c>
      <c r="I142" s="4" t="str">
        <f>VLOOKUP(A142,HOP!A:U,21,0)</f>
        <v>直连</v>
      </c>
    </row>
    <row r="143" s="4" customFormat="1" hidden="1" spans="1:9">
      <c r="A143" s="5">
        <v>999222383316946</v>
      </c>
      <c r="B143" s="6">
        <v>44953</v>
      </c>
      <c r="C143" s="6">
        <v>44954</v>
      </c>
      <c r="D143" s="4">
        <v>996</v>
      </c>
      <c r="E143" s="4" t="str">
        <f>VLOOKUP(A143,HOP!A:L,12,0)</f>
        <v>996.00</v>
      </c>
      <c r="F143" s="4" t="str">
        <f>VLOOKUP(A143,HOP!A:C,3,0)</f>
        <v>2983130</v>
      </c>
      <c r="G143" s="4">
        <f>D143-E143</f>
        <v>0</v>
      </c>
      <c r="H143" s="4" t="str">
        <f>$H$1&amp;F143</f>
        <v>，2983130</v>
      </c>
      <c r="I143" s="4" t="str">
        <f>VLOOKUP(A143,HOP!A:U,21,0)</f>
        <v>直连</v>
      </c>
    </row>
    <row r="144" s="4" customFormat="1" hidden="1" spans="1:9">
      <c r="A144" s="5">
        <v>999222383479887</v>
      </c>
      <c r="B144" s="6">
        <v>44953</v>
      </c>
      <c r="C144" s="6">
        <v>44954</v>
      </c>
      <c r="D144" s="4">
        <v>259</v>
      </c>
      <c r="E144" s="4" t="str">
        <f>VLOOKUP(A144,HOP!A:L,12,0)</f>
        <v>259.00</v>
      </c>
      <c r="F144" s="4" t="str">
        <f>VLOOKUP(A144,HOP!A:C,3,0)</f>
        <v>2983176</v>
      </c>
      <c r="G144" s="4">
        <f>D144-E144</f>
        <v>0</v>
      </c>
      <c r="H144" s="4" t="str">
        <f>$H$1&amp;F144</f>
        <v>，2983176</v>
      </c>
      <c r="I144" s="4" t="str">
        <f>VLOOKUP(A144,HOP!A:U,21,0)</f>
        <v>直连</v>
      </c>
    </row>
    <row r="145" s="4" customFormat="1" hidden="1" spans="1:9">
      <c r="A145" s="5">
        <v>22384245986</v>
      </c>
      <c r="B145" s="6">
        <v>44953</v>
      </c>
      <c r="C145" s="6">
        <v>44954</v>
      </c>
      <c r="D145" s="4">
        <v>574</v>
      </c>
      <c r="E145" s="4" t="str">
        <f>VLOOKUP(A145,HOP!A:L,12,0)</f>
        <v>574.00</v>
      </c>
      <c r="F145" s="4" t="str">
        <f>VLOOKUP(A145,HOP!A:C,3,0)</f>
        <v>2983345</v>
      </c>
      <c r="G145" s="4">
        <f>D145-E145</f>
        <v>0</v>
      </c>
      <c r="H145" s="4" t="str">
        <f>$H$1&amp;F145</f>
        <v>，2983345</v>
      </c>
      <c r="I145" s="4" t="str">
        <f>VLOOKUP(A145,HOP!A:U,21,0)</f>
        <v>直连</v>
      </c>
    </row>
    <row r="147" spans="4:4">
      <c r="D147" s="4">
        <f>SUM(D2:D146)</f>
        <v>159861.7</v>
      </c>
    </row>
    <row r="149" spans="4:4">
      <c r="D149" s="4" t="s">
        <v>775</v>
      </c>
    </row>
    <row r="152" spans="1:3">
      <c r="A152" s="4" t="s">
        <v>776</v>
      </c>
      <c r="C152" s="4">
        <v>22157</v>
      </c>
    </row>
    <row r="153" spans="1:3">
      <c r="A153" s="4" t="s">
        <v>777</v>
      </c>
      <c r="C153" s="4">
        <v>137696.7</v>
      </c>
    </row>
    <row r="154" spans="1:3">
      <c r="A154" s="4" t="s">
        <v>778</v>
      </c>
      <c r="C154" s="4">
        <v>8</v>
      </c>
    </row>
    <row r="155" spans="1:3">
      <c r="A155" s="4" t="s">
        <v>779</v>
      </c>
      <c r="C155" s="4">
        <f>SUBTOTAL(9,C152:C154)</f>
        <v>159861.7</v>
      </c>
    </row>
  </sheetData>
  <autoFilter ref="A1:XFD149">
    <filterColumn colId="3">
      <filters blank="1">
        <filter val="703.7"/>
        <filter val="200"/>
        <filter val="301"/>
        <filter val="401"/>
        <filter val="2701"/>
        <filter val="102"/>
        <filter val="302"/>
        <filter val="304"/>
        <filter val="904"/>
        <filter val="1104"/>
        <filter val="205"/>
        <filter val="405"/>
        <filter val="209"/>
        <filter val="910"/>
        <filter val="711"/>
        <filter val="2712"/>
        <filter val="4412"/>
        <filter val="413"/>
        <filter val="3514"/>
        <filter val="516"/>
        <filter val="816"/>
        <filter val="1317"/>
        <filter val="4218"/>
        <filter val="620"/>
        <filter val="4020"/>
        <filter val="321"/>
        <filter val="422"/>
        <filter val="723"/>
        <filter val="823"/>
        <filter val="326"/>
        <filter val="159861.7"/>
        <filter val="628"/>
        <filter val="2829"/>
        <filter val="1330"/>
        <filter val="531"/>
        <filter val="1031"/>
        <filter val="1231"/>
        <filter val="132"/>
        <filter val="1732"/>
        <filter val="2132"/>
        <filter val="734"/>
        <filter val="159861.7 HKD"/>
        <filter val="236"/>
        <filter val="736"/>
        <filter val="338"/>
        <filter val="838"/>
        <filter val="140"/>
        <filter val="1440"/>
        <filter val="241"/>
        <filter val="341"/>
        <filter val="2142"/>
        <filter val="344"/>
        <filter val="1144"/>
        <filter val="1944"/>
        <filter val="246"/>
        <filter val="1646"/>
        <filter val="1047"/>
        <filter val="248"/>
        <filter val="848"/>
        <filter val="3848"/>
        <filter val="3452"/>
        <filter val="1053"/>
        <filter val="1353"/>
        <filter val="4854"/>
        <filter val="155"/>
        <filter val="655"/>
        <filter val="2955"/>
        <filter val="458"/>
        <filter val="758"/>
        <filter val="858"/>
        <filter val="259"/>
        <filter val="559"/>
        <filter val="460"/>
        <filter val="860"/>
        <filter val="1262"/>
        <filter val="263"/>
        <filter val="1064"/>
        <filter val="4764"/>
        <filter val="1965"/>
        <filter val="766"/>
        <filter val="966"/>
        <filter val="1566"/>
        <filter val="668"/>
        <filter val="2568"/>
        <filter val="2768"/>
        <filter val="169"/>
        <filter val="669"/>
        <filter val="670"/>
        <filter val="870"/>
        <filter val="970"/>
        <filter val="271"/>
        <filter val="771"/>
        <filter val="2072"/>
        <filter val="273"/>
        <filter val="673"/>
        <filter val="374"/>
        <filter val="574"/>
        <filter val="476"/>
        <filter val="576"/>
        <filter val="676"/>
        <filter val="5776"/>
        <filter val="777"/>
        <filter val="2877"/>
        <filter val="278"/>
        <filter val="678"/>
        <filter val="1078"/>
        <filter val="982"/>
        <filter val="684"/>
        <filter val="1185"/>
        <filter val="686"/>
        <filter val="790"/>
        <filter val="1290"/>
        <filter val="1791"/>
        <filter val="492"/>
        <filter val="992"/>
        <filter val="1992"/>
        <filter val="2692"/>
        <filter val="193"/>
        <filter val="493"/>
        <filter val="2494"/>
        <filter val="495"/>
        <filter val="1995"/>
        <filter val="496"/>
        <filter val="696"/>
        <filter val="996"/>
        <filter val="2296"/>
        <filter val="2696"/>
        <filter val="597"/>
        <filter val="398"/>
        <filter val="798"/>
        <filter val="1798"/>
      </filters>
    </filterColumn>
    <filterColumn colId="6">
      <filters blank="1">
        <filter val="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780</v>
      </c>
      <c r="B1" s="2" t="s">
        <v>781</v>
      </c>
      <c r="C1" s="2" t="s">
        <v>782</v>
      </c>
      <c r="D1" s="2" t="s">
        <v>783</v>
      </c>
      <c r="E1" s="2" t="s">
        <v>13</v>
      </c>
      <c r="F1" s="2" t="s">
        <v>5</v>
      </c>
      <c r="G1" s="2" t="s">
        <v>6</v>
      </c>
      <c r="H1" s="2" t="s">
        <v>784</v>
      </c>
      <c r="I1" s="2" t="s">
        <v>785</v>
      </c>
      <c r="J1" s="2" t="s">
        <v>786</v>
      </c>
      <c r="K1" s="2" t="s">
        <v>787</v>
      </c>
      <c r="L1" s="2" t="s">
        <v>788</v>
      </c>
      <c r="M1" s="2" t="s">
        <v>789</v>
      </c>
      <c r="N1" s="2" t="s">
        <v>790</v>
      </c>
      <c r="O1" s="2" t="s">
        <v>791</v>
      </c>
      <c r="P1" s="2" t="s">
        <v>792</v>
      </c>
      <c r="Q1" s="2" t="s">
        <v>793</v>
      </c>
      <c r="R1" s="2" t="s">
        <v>794</v>
      </c>
      <c r="S1" s="2" t="s">
        <v>795</v>
      </c>
      <c r="T1" s="2" t="s">
        <v>796</v>
      </c>
      <c r="U1" s="2" t="s">
        <v>797</v>
      </c>
      <c r="V1" s="2" t="s">
        <v>798</v>
      </c>
    </row>
    <row r="2" s="1" customFormat="1" spans="1:22">
      <c r="A2" s="3">
        <v>21617397217</v>
      </c>
      <c r="B2" s="1" t="s">
        <v>799</v>
      </c>
      <c r="C2" s="1" t="s">
        <v>800</v>
      </c>
      <c r="D2" s="1" t="s">
        <v>801</v>
      </c>
      <c r="E2" s="1" t="s">
        <v>802</v>
      </c>
      <c r="F2" s="1" t="s">
        <v>803</v>
      </c>
      <c r="G2" s="1" t="s">
        <v>804</v>
      </c>
      <c r="H2" s="1" t="s">
        <v>805</v>
      </c>
      <c r="I2" s="1" t="s">
        <v>806</v>
      </c>
      <c r="J2" s="1" t="s">
        <v>30</v>
      </c>
      <c r="K2" s="1" t="s">
        <v>807</v>
      </c>
      <c r="L2" s="1" t="s">
        <v>807</v>
      </c>
      <c r="M2" s="1" t="s">
        <v>808</v>
      </c>
      <c r="N2" s="1" t="s">
        <v>808</v>
      </c>
      <c r="O2" s="1" t="s">
        <v>809</v>
      </c>
      <c r="P2" s="1" t="s">
        <v>810</v>
      </c>
      <c r="Q2" s="1" t="s">
        <v>811</v>
      </c>
      <c r="R2" s="1" t="s">
        <v>812</v>
      </c>
      <c r="S2" s="1" t="s">
        <v>813</v>
      </c>
      <c r="T2" s="1" t="s">
        <v>814</v>
      </c>
      <c r="U2" s="1" t="s">
        <v>815</v>
      </c>
      <c r="V2" s="1" t="s">
        <v>816</v>
      </c>
    </row>
    <row r="3" s="1" customFormat="1" spans="1:22">
      <c r="A3" s="3">
        <v>999222312597600</v>
      </c>
      <c r="B3" s="1" t="s">
        <v>817</v>
      </c>
      <c r="C3" s="1" t="s">
        <v>818</v>
      </c>
      <c r="D3" s="1" t="s">
        <v>819</v>
      </c>
      <c r="E3" s="1" t="s">
        <v>820</v>
      </c>
      <c r="F3" s="1" t="s">
        <v>821</v>
      </c>
      <c r="G3" s="1" t="s">
        <v>804</v>
      </c>
      <c r="H3" s="1" t="s">
        <v>805</v>
      </c>
      <c r="I3" s="1" t="s">
        <v>822</v>
      </c>
      <c r="J3" s="1" t="s">
        <v>30</v>
      </c>
      <c r="K3" s="1" t="s">
        <v>823</v>
      </c>
      <c r="L3" s="1" t="s">
        <v>823</v>
      </c>
      <c r="M3" s="1" t="s">
        <v>808</v>
      </c>
      <c r="N3" s="1" t="s">
        <v>808</v>
      </c>
      <c r="O3" s="1" t="s">
        <v>809</v>
      </c>
      <c r="P3" s="1" t="s">
        <v>810</v>
      </c>
      <c r="Q3" s="1" t="s">
        <v>811</v>
      </c>
      <c r="R3" s="1" t="s">
        <v>824</v>
      </c>
      <c r="S3" s="1" t="s">
        <v>813</v>
      </c>
      <c r="T3" s="1" t="s">
        <v>814</v>
      </c>
      <c r="U3" s="1" t="s">
        <v>815</v>
      </c>
      <c r="V3" s="1" t="s">
        <v>825</v>
      </c>
    </row>
    <row r="4" s="1" customFormat="1" spans="1:22">
      <c r="A4" s="3">
        <v>21630455562</v>
      </c>
      <c r="B4" s="1" t="s">
        <v>826</v>
      </c>
      <c r="C4" s="1" t="s">
        <v>827</v>
      </c>
      <c r="D4" s="1" t="s">
        <v>828</v>
      </c>
      <c r="E4" s="1" t="s">
        <v>829</v>
      </c>
      <c r="F4" s="1" t="s">
        <v>821</v>
      </c>
      <c r="G4" s="1" t="s">
        <v>804</v>
      </c>
      <c r="H4" s="1" t="s">
        <v>805</v>
      </c>
      <c r="I4" s="1" t="s">
        <v>830</v>
      </c>
      <c r="J4" s="1" t="s">
        <v>30</v>
      </c>
      <c r="K4" s="1" t="s">
        <v>831</v>
      </c>
      <c r="L4" s="1" t="s">
        <v>831</v>
      </c>
      <c r="M4" s="1" t="s">
        <v>808</v>
      </c>
      <c r="N4" s="1" t="s">
        <v>808</v>
      </c>
      <c r="O4" s="1" t="s">
        <v>809</v>
      </c>
      <c r="P4" s="1" t="s">
        <v>810</v>
      </c>
      <c r="Q4" s="1" t="s">
        <v>811</v>
      </c>
      <c r="R4" s="1" t="s">
        <v>832</v>
      </c>
      <c r="S4" s="1" t="s">
        <v>813</v>
      </c>
      <c r="T4" s="1" t="s">
        <v>814</v>
      </c>
      <c r="U4" s="1" t="s">
        <v>815</v>
      </c>
      <c r="V4" s="1" t="s">
        <v>825</v>
      </c>
    </row>
    <row r="5" s="1" customFormat="1" spans="1:22">
      <c r="A5" s="3">
        <v>21781194212</v>
      </c>
      <c r="B5" s="1" t="s">
        <v>833</v>
      </c>
      <c r="C5" s="1" t="s">
        <v>834</v>
      </c>
      <c r="D5" s="1" t="s">
        <v>835</v>
      </c>
      <c r="E5" s="1" t="s">
        <v>836</v>
      </c>
      <c r="F5" s="1" t="s">
        <v>837</v>
      </c>
      <c r="G5" s="1" t="s">
        <v>804</v>
      </c>
      <c r="H5" s="1" t="s">
        <v>805</v>
      </c>
      <c r="I5" s="1" t="s">
        <v>838</v>
      </c>
      <c r="J5" s="1" t="s">
        <v>30</v>
      </c>
      <c r="K5" s="1" t="s">
        <v>839</v>
      </c>
      <c r="L5" s="1" t="s">
        <v>839</v>
      </c>
      <c r="M5" s="1" t="s">
        <v>808</v>
      </c>
      <c r="N5" s="1" t="s">
        <v>808</v>
      </c>
      <c r="O5" s="1" t="s">
        <v>809</v>
      </c>
      <c r="P5" s="1" t="s">
        <v>810</v>
      </c>
      <c r="Q5" s="1" t="s">
        <v>811</v>
      </c>
      <c r="R5" s="1" t="s">
        <v>840</v>
      </c>
      <c r="S5" s="1" t="s">
        <v>813</v>
      </c>
      <c r="T5" s="1" t="s">
        <v>814</v>
      </c>
      <c r="U5" s="1" t="s">
        <v>815</v>
      </c>
      <c r="V5" s="1" t="s">
        <v>841</v>
      </c>
    </row>
    <row r="6" s="1" customFormat="1" spans="1:22">
      <c r="A6" s="3">
        <v>21859074743</v>
      </c>
      <c r="B6" s="1" t="s">
        <v>842</v>
      </c>
      <c r="C6" s="1" t="s">
        <v>843</v>
      </c>
      <c r="D6" s="1" t="s">
        <v>844</v>
      </c>
      <c r="E6" s="1" t="s">
        <v>845</v>
      </c>
      <c r="F6" s="1" t="s">
        <v>821</v>
      </c>
      <c r="G6" s="1" t="s">
        <v>804</v>
      </c>
      <c r="H6" s="1" t="s">
        <v>805</v>
      </c>
      <c r="I6" s="1" t="s">
        <v>846</v>
      </c>
      <c r="J6" s="1" t="s">
        <v>30</v>
      </c>
      <c r="K6" s="1" t="s">
        <v>847</v>
      </c>
      <c r="L6" s="1" t="s">
        <v>847</v>
      </c>
      <c r="M6" s="1" t="s">
        <v>808</v>
      </c>
      <c r="N6" s="1" t="s">
        <v>808</v>
      </c>
      <c r="O6" s="1" t="s">
        <v>809</v>
      </c>
      <c r="P6" s="1" t="s">
        <v>810</v>
      </c>
      <c r="Q6" s="1" t="s">
        <v>811</v>
      </c>
      <c r="R6" s="1" t="s">
        <v>848</v>
      </c>
      <c r="S6" s="1" t="s">
        <v>813</v>
      </c>
      <c r="T6" s="1" t="s">
        <v>814</v>
      </c>
      <c r="U6" s="1" t="s">
        <v>849</v>
      </c>
      <c r="V6" s="1" t="s">
        <v>850</v>
      </c>
    </row>
    <row r="7" s="1" customFormat="1" spans="1:22">
      <c r="A7" s="3">
        <v>999222082569407</v>
      </c>
      <c r="B7" s="1" t="s">
        <v>851</v>
      </c>
      <c r="C7" s="1" t="s">
        <v>852</v>
      </c>
      <c r="D7" s="1" t="s">
        <v>853</v>
      </c>
      <c r="E7" s="1" t="s">
        <v>854</v>
      </c>
      <c r="F7" s="1" t="s">
        <v>821</v>
      </c>
      <c r="G7" s="1" t="s">
        <v>804</v>
      </c>
      <c r="H7" s="1" t="s">
        <v>805</v>
      </c>
      <c r="I7" s="1" t="s">
        <v>855</v>
      </c>
      <c r="J7" s="1" t="s">
        <v>30</v>
      </c>
      <c r="K7" s="1" t="s">
        <v>856</v>
      </c>
      <c r="L7" s="1" t="s">
        <v>856</v>
      </c>
      <c r="M7" s="1" t="s">
        <v>808</v>
      </c>
      <c r="N7" s="1" t="s">
        <v>808</v>
      </c>
      <c r="O7" s="1" t="s">
        <v>809</v>
      </c>
      <c r="P7" s="1" t="s">
        <v>810</v>
      </c>
      <c r="Q7" s="1" t="s">
        <v>811</v>
      </c>
      <c r="R7" s="1" t="s">
        <v>857</v>
      </c>
      <c r="S7" s="1" t="s">
        <v>813</v>
      </c>
      <c r="T7" s="1" t="s">
        <v>814</v>
      </c>
      <c r="U7" s="1" t="s">
        <v>815</v>
      </c>
      <c r="V7" s="1" t="s">
        <v>858</v>
      </c>
    </row>
    <row r="8" s="1" customFormat="1" spans="1:22">
      <c r="A8" s="3">
        <v>999222132194240</v>
      </c>
      <c r="B8" s="1" t="s">
        <v>859</v>
      </c>
      <c r="C8" s="1" t="s">
        <v>860</v>
      </c>
      <c r="D8" s="1" t="s">
        <v>861</v>
      </c>
      <c r="E8" s="1" t="s">
        <v>862</v>
      </c>
      <c r="F8" s="1" t="s">
        <v>803</v>
      </c>
      <c r="G8" s="1" t="s">
        <v>804</v>
      </c>
      <c r="H8" s="1" t="s">
        <v>805</v>
      </c>
      <c r="I8" s="1" t="s">
        <v>863</v>
      </c>
      <c r="J8" s="1" t="s">
        <v>30</v>
      </c>
      <c r="K8" s="1" t="s">
        <v>864</v>
      </c>
      <c r="L8" s="1" t="s">
        <v>864</v>
      </c>
      <c r="M8" s="1" t="s">
        <v>808</v>
      </c>
      <c r="N8" s="1" t="s">
        <v>808</v>
      </c>
      <c r="O8" s="1" t="s">
        <v>809</v>
      </c>
      <c r="P8" s="1" t="s">
        <v>810</v>
      </c>
      <c r="Q8" s="1" t="s">
        <v>811</v>
      </c>
      <c r="R8" s="1" t="s">
        <v>865</v>
      </c>
      <c r="S8" s="1" t="s">
        <v>813</v>
      </c>
      <c r="T8" s="1" t="s">
        <v>814</v>
      </c>
      <c r="U8" s="1" t="s">
        <v>815</v>
      </c>
      <c r="V8" s="1" t="s">
        <v>866</v>
      </c>
    </row>
    <row r="9" s="1" customFormat="1" spans="1:22">
      <c r="A9" s="3">
        <v>999222136243832</v>
      </c>
      <c r="B9" s="1" t="s">
        <v>867</v>
      </c>
      <c r="C9" s="1" t="s">
        <v>868</v>
      </c>
      <c r="D9" s="1" t="s">
        <v>869</v>
      </c>
      <c r="E9" s="1" t="s">
        <v>870</v>
      </c>
      <c r="F9" s="1" t="s">
        <v>821</v>
      </c>
      <c r="G9" s="1" t="s">
        <v>804</v>
      </c>
      <c r="H9" s="1" t="s">
        <v>805</v>
      </c>
      <c r="I9" s="1" t="s">
        <v>871</v>
      </c>
      <c r="J9" s="1" t="s">
        <v>30</v>
      </c>
      <c r="K9" s="1" t="s">
        <v>872</v>
      </c>
      <c r="L9" s="1" t="s">
        <v>872</v>
      </c>
      <c r="M9" s="1" t="s">
        <v>808</v>
      </c>
      <c r="N9" s="1" t="s">
        <v>808</v>
      </c>
      <c r="O9" s="1" t="s">
        <v>809</v>
      </c>
      <c r="P9" s="1" t="s">
        <v>810</v>
      </c>
      <c r="Q9" s="1" t="s">
        <v>811</v>
      </c>
      <c r="R9" s="1" t="s">
        <v>873</v>
      </c>
      <c r="S9" s="1" t="s">
        <v>813</v>
      </c>
      <c r="T9" s="1" t="s">
        <v>814</v>
      </c>
      <c r="U9" s="1" t="s">
        <v>815</v>
      </c>
      <c r="V9" s="1" t="s">
        <v>874</v>
      </c>
    </row>
    <row r="10" s="1" customFormat="1" spans="1:22">
      <c r="A10" s="3">
        <v>999222145156078</v>
      </c>
      <c r="B10" s="1" t="s">
        <v>867</v>
      </c>
      <c r="C10" s="1" t="s">
        <v>875</v>
      </c>
      <c r="D10" s="1" t="s">
        <v>876</v>
      </c>
      <c r="E10" s="1" t="s">
        <v>877</v>
      </c>
      <c r="F10" s="1" t="s">
        <v>878</v>
      </c>
      <c r="G10" s="1" t="s">
        <v>804</v>
      </c>
      <c r="H10" s="1" t="s">
        <v>805</v>
      </c>
      <c r="I10" s="1" t="s">
        <v>879</v>
      </c>
      <c r="J10" s="1" t="s">
        <v>30</v>
      </c>
      <c r="K10" s="1" t="s">
        <v>880</v>
      </c>
      <c r="L10" s="1" t="s">
        <v>880</v>
      </c>
      <c r="M10" s="1" t="s">
        <v>808</v>
      </c>
      <c r="N10" s="1" t="s">
        <v>808</v>
      </c>
      <c r="O10" s="1" t="s">
        <v>809</v>
      </c>
      <c r="P10" s="1" t="s">
        <v>810</v>
      </c>
      <c r="Q10" s="1" t="s">
        <v>811</v>
      </c>
      <c r="R10" s="1" t="s">
        <v>881</v>
      </c>
      <c r="S10" s="1" t="s">
        <v>813</v>
      </c>
      <c r="T10" s="1" t="s">
        <v>814</v>
      </c>
      <c r="U10" s="1" t="s">
        <v>815</v>
      </c>
      <c r="V10" s="1" t="s">
        <v>841</v>
      </c>
    </row>
    <row r="11" s="1" customFormat="1" spans="1:22">
      <c r="A11" s="3">
        <v>999222133131791</v>
      </c>
      <c r="B11" s="1" t="s">
        <v>859</v>
      </c>
      <c r="C11" s="1" t="s">
        <v>882</v>
      </c>
      <c r="D11" s="1" t="s">
        <v>883</v>
      </c>
      <c r="E11" s="1" t="s">
        <v>884</v>
      </c>
      <c r="F11" s="1" t="s">
        <v>803</v>
      </c>
      <c r="G11" s="1" t="s">
        <v>804</v>
      </c>
      <c r="H11" s="1" t="s">
        <v>805</v>
      </c>
      <c r="I11" s="1" t="s">
        <v>885</v>
      </c>
      <c r="J11" s="1" t="s">
        <v>30</v>
      </c>
      <c r="K11" s="1" t="s">
        <v>886</v>
      </c>
      <c r="L11" s="1" t="s">
        <v>886</v>
      </c>
      <c r="M11" s="1" t="s">
        <v>808</v>
      </c>
      <c r="N11" s="1" t="s">
        <v>808</v>
      </c>
      <c r="O11" s="1" t="s">
        <v>809</v>
      </c>
      <c r="P11" s="1" t="s">
        <v>810</v>
      </c>
      <c r="Q11" s="1" t="s">
        <v>811</v>
      </c>
      <c r="R11" s="1" t="s">
        <v>887</v>
      </c>
      <c r="S11" s="1" t="s">
        <v>813</v>
      </c>
      <c r="T11" s="1" t="s">
        <v>814</v>
      </c>
      <c r="U11" s="1" t="s">
        <v>815</v>
      </c>
      <c r="V11" s="1" t="s">
        <v>888</v>
      </c>
    </row>
    <row r="12" s="1" customFormat="1" spans="1:22">
      <c r="A12" s="3">
        <v>999222177513232</v>
      </c>
      <c r="B12" s="1" t="s">
        <v>889</v>
      </c>
      <c r="C12" s="1" t="s">
        <v>890</v>
      </c>
      <c r="D12" s="1" t="s">
        <v>891</v>
      </c>
      <c r="E12" s="1" t="s">
        <v>892</v>
      </c>
      <c r="F12" s="1" t="s">
        <v>803</v>
      </c>
      <c r="G12" s="1" t="s">
        <v>804</v>
      </c>
      <c r="H12" s="1" t="s">
        <v>805</v>
      </c>
      <c r="I12" s="1" t="s">
        <v>893</v>
      </c>
      <c r="J12" s="1" t="s">
        <v>30</v>
      </c>
      <c r="K12" s="1" t="s">
        <v>894</v>
      </c>
      <c r="L12" s="1" t="s">
        <v>894</v>
      </c>
      <c r="M12" s="1" t="s">
        <v>808</v>
      </c>
      <c r="N12" s="1" t="s">
        <v>808</v>
      </c>
      <c r="O12" s="1" t="s">
        <v>809</v>
      </c>
      <c r="P12" s="1" t="s">
        <v>810</v>
      </c>
      <c r="Q12" s="1" t="s">
        <v>811</v>
      </c>
      <c r="R12" s="1" t="s">
        <v>895</v>
      </c>
      <c r="S12" s="1" t="s">
        <v>813</v>
      </c>
      <c r="T12" s="1" t="s">
        <v>814</v>
      </c>
      <c r="U12" s="1" t="s">
        <v>815</v>
      </c>
      <c r="V12" s="1" t="s">
        <v>866</v>
      </c>
    </row>
    <row r="13" s="1" customFormat="1" spans="1:22">
      <c r="A13" s="3">
        <v>999222194600692</v>
      </c>
      <c r="B13" s="1" t="s">
        <v>896</v>
      </c>
      <c r="C13" s="1" t="s">
        <v>897</v>
      </c>
      <c r="D13" s="1" t="s">
        <v>898</v>
      </c>
      <c r="E13" s="1" t="s">
        <v>899</v>
      </c>
      <c r="F13" s="1" t="s">
        <v>803</v>
      </c>
      <c r="G13" s="1" t="s">
        <v>804</v>
      </c>
      <c r="H13" s="1" t="s">
        <v>805</v>
      </c>
      <c r="I13" s="1" t="s">
        <v>900</v>
      </c>
      <c r="J13" s="1" t="s">
        <v>30</v>
      </c>
      <c r="K13" s="1" t="s">
        <v>901</v>
      </c>
      <c r="L13" s="1" t="s">
        <v>901</v>
      </c>
      <c r="M13" s="1" t="s">
        <v>808</v>
      </c>
      <c r="N13" s="1" t="s">
        <v>808</v>
      </c>
      <c r="O13" s="1" t="s">
        <v>809</v>
      </c>
      <c r="P13" s="1" t="s">
        <v>810</v>
      </c>
      <c r="Q13" s="1" t="s">
        <v>811</v>
      </c>
      <c r="R13" s="1" t="s">
        <v>902</v>
      </c>
      <c r="S13" s="1" t="s">
        <v>813</v>
      </c>
      <c r="T13" s="1" t="s">
        <v>814</v>
      </c>
      <c r="U13" s="1" t="s">
        <v>849</v>
      </c>
      <c r="V13" s="1" t="s">
        <v>850</v>
      </c>
    </row>
    <row r="14" s="1" customFormat="1" spans="1:22">
      <c r="A14" s="3">
        <v>21624150953</v>
      </c>
      <c r="B14" s="1" t="s">
        <v>903</v>
      </c>
      <c r="C14" s="1" t="s">
        <v>904</v>
      </c>
      <c r="D14" s="1" t="s">
        <v>905</v>
      </c>
      <c r="E14" s="1" t="s">
        <v>906</v>
      </c>
      <c r="F14" s="1" t="s">
        <v>803</v>
      </c>
      <c r="G14" s="1" t="s">
        <v>804</v>
      </c>
      <c r="H14" s="1" t="s">
        <v>805</v>
      </c>
      <c r="I14" s="1" t="s">
        <v>907</v>
      </c>
      <c r="J14" s="1" t="s">
        <v>30</v>
      </c>
      <c r="K14" s="1" t="s">
        <v>908</v>
      </c>
      <c r="L14" s="1" t="s">
        <v>908</v>
      </c>
      <c r="M14" s="1" t="s">
        <v>808</v>
      </c>
      <c r="N14" s="1" t="s">
        <v>808</v>
      </c>
      <c r="O14" s="1" t="s">
        <v>809</v>
      </c>
      <c r="P14" s="1" t="s">
        <v>810</v>
      </c>
      <c r="Q14" s="1" t="s">
        <v>811</v>
      </c>
      <c r="R14" s="1" t="s">
        <v>909</v>
      </c>
      <c r="S14" s="1" t="s">
        <v>813</v>
      </c>
      <c r="T14" s="1" t="s">
        <v>814</v>
      </c>
      <c r="U14" s="1" t="s">
        <v>849</v>
      </c>
      <c r="V14" s="1" t="s">
        <v>866</v>
      </c>
    </row>
    <row r="15" s="1" customFormat="1" spans="1:22">
      <c r="A15" s="3">
        <v>21621985923</v>
      </c>
      <c r="B15" s="1" t="s">
        <v>903</v>
      </c>
      <c r="C15" s="1" t="s">
        <v>910</v>
      </c>
      <c r="D15" s="1" t="s">
        <v>911</v>
      </c>
      <c r="E15" s="1" t="s">
        <v>912</v>
      </c>
      <c r="F15" s="1" t="s">
        <v>837</v>
      </c>
      <c r="G15" s="1" t="s">
        <v>804</v>
      </c>
      <c r="H15" s="1" t="s">
        <v>805</v>
      </c>
      <c r="I15" s="1" t="s">
        <v>913</v>
      </c>
      <c r="J15" s="1" t="s">
        <v>30</v>
      </c>
      <c r="K15" s="1" t="s">
        <v>914</v>
      </c>
      <c r="L15" s="1" t="s">
        <v>914</v>
      </c>
      <c r="M15" s="1" t="s">
        <v>808</v>
      </c>
      <c r="N15" s="1" t="s">
        <v>808</v>
      </c>
      <c r="O15" s="1" t="s">
        <v>809</v>
      </c>
      <c r="P15" s="1" t="s">
        <v>810</v>
      </c>
      <c r="Q15" s="1" t="s">
        <v>811</v>
      </c>
      <c r="R15" s="1" t="s">
        <v>915</v>
      </c>
      <c r="S15" s="1" t="s">
        <v>813</v>
      </c>
      <c r="T15" s="1" t="s">
        <v>814</v>
      </c>
      <c r="U15" s="1" t="s">
        <v>815</v>
      </c>
      <c r="V15" s="1" t="s">
        <v>850</v>
      </c>
    </row>
    <row r="16" s="1" customFormat="1" spans="1:22">
      <c r="A16" s="3">
        <v>999222313260084</v>
      </c>
      <c r="B16" s="1" t="s">
        <v>817</v>
      </c>
      <c r="C16" s="1" t="s">
        <v>916</v>
      </c>
      <c r="D16" s="1" t="s">
        <v>917</v>
      </c>
      <c r="E16" s="1" t="s">
        <v>918</v>
      </c>
      <c r="F16" s="1" t="s">
        <v>821</v>
      </c>
      <c r="G16" s="1" t="s">
        <v>804</v>
      </c>
      <c r="H16" s="1" t="s">
        <v>805</v>
      </c>
      <c r="I16" s="1" t="s">
        <v>919</v>
      </c>
      <c r="J16" s="1" t="s">
        <v>30</v>
      </c>
      <c r="K16" s="1" t="s">
        <v>920</v>
      </c>
      <c r="L16" s="1" t="s">
        <v>920</v>
      </c>
      <c r="M16" s="1" t="s">
        <v>808</v>
      </c>
      <c r="N16" s="1" t="s">
        <v>808</v>
      </c>
      <c r="O16" s="1" t="s">
        <v>809</v>
      </c>
      <c r="P16" s="1" t="s">
        <v>810</v>
      </c>
      <c r="Q16" s="1" t="s">
        <v>811</v>
      </c>
      <c r="R16" s="1" t="s">
        <v>921</v>
      </c>
      <c r="S16" s="1" t="s">
        <v>813</v>
      </c>
      <c r="T16" s="1" t="s">
        <v>814</v>
      </c>
      <c r="U16" s="1" t="s">
        <v>815</v>
      </c>
      <c r="V16" s="1" t="s">
        <v>922</v>
      </c>
    </row>
    <row r="17" s="1" customFormat="1" spans="1:22">
      <c r="A17" s="3">
        <v>999222093702771</v>
      </c>
      <c r="B17" s="1" t="s">
        <v>923</v>
      </c>
      <c r="C17" s="1" t="s">
        <v>924</v>
      </c>
      <c r="D17" s="1" t="s">
        <v>925</v>
      </c>
      <c r="E17" s="1" t="s">
        <v>926</v>
      </c>
      <c r="F17" s="1" t="s">
        <v>837</v>
      </c>
      <c r="G17" s="1" t="s">
        <v>804</v>
      </c>
      <c r="H17" s="1" t="s">
        <v>805</v>
      </c>
      <c r="I17" s="1" t="s">
        <v>927</v>
      </c>
      <c r="J17" s="1" t="s">
        <v>30</v>
      </c>
      <c r="K17" s="1" t="s">
        <v>928</v>
      </c>
      <c r="L17" s="1" t="s">
        <v>928</v>
      </c>
      <c r="M17" s="1" t="s">
        <v>808</v>
      </c>
      <c r="N17" s="1" t="s">
        <v>808</v>
      </c>
      <c r="O17" s="1" t="s">
        <v>809</v>
      </c>
      <c r="P17" s="1" t="s">
        <v>810</v>
      </c>
      <c r="Q17" s="1" t="s">
        <v>811</v>
      </c>
      <c r="R17" s="1" t="s">
        <v>929</v>
      </c>
      <c r="S17" s="1" t="s">
        <v>813</v>
      </c>
      <c r="T17" s="1" t="s">
        <v>814</v>
      </c>
      <c r="U17" s="1" t="s">
        <v>815</v>
      </c>
      <c r="V17" s="1" t="s">
        <v>930</v>
      </c>
    </row>
    <row r="18" s="1" customFormat="1" spans="1:22">
      <c r="A18" s="3">
        <v>999222351153332</v>
      </c>
      <c r="B18" s="1" t="s">
        <v>837</v>
      </c>
      <c r="C18" s="1" t="s">
        <v>931</v>
      </c>
      <c r="D18" s="1" t="s">
        <v>932</v>
      </c>
      <c r="E18" s="1" t="s">
        <v>933</v>
      </c>
      <c r="F18" s="1" t="s">
        <v>803</v>
      </c>
      <c r="G18" s="1" t="s">
        <v>804</v>
      </c>
      <c r="H18" s="1" t="s">
        <v>805</v>
      </c>
      <c r="I18" s="1" t="s">
        <v>934</v>
      </c>
      <c r="J18" s="1" t="s">
        <v>30</v>
      </c>
      <c r="K18" s="1" t="s">
        <v>935</v>
      </c>
      <c r="L18" s="1" t="s">
        <v>935</v>
      </c>
      <c r="M18" s="1" t="s">
        <v>808</v>
      </c>
      <c r="N18" s="1" t="s">
        <v>808</v>
      </c>
      <c r="O18" s="1" t="s">
        <v>809</v>
      </c>
      <c r="P18" s="1" t="s">
        <v>810</v>
      </c>
      <c r="Q18" s="1" t="s">
        <v>811</v>
      </c>
      <c r="R18" s="1" t="s">
        <v>936</v>
      </c>
      <c r="S18" s="1" t="s">
        <v>813</v>
      </c>
      <c r="T18" s="1" t="s">
        <v>814</v>
      </c>
      <c r="U18" s="1" t="s">
        <v>815</v>
      </c>
      <c r="V18" s="1" t="s">
        <v>866</v>
      </c>
    </row>
    <row r="19" s="1" customFormat="1" spans="1:22">
      <c r="A19" s="3">
        <v>999222107698228</v>
      </c>
      <c r="B19" s="1" t="s">
        <v>937</v>
      </c>
      <c r="C19" s="1" t="s">
        <v>938</v>
      </c>
      <c r="D19" s="1" t="s">
        <v>939</v>
      </c>
      <c r="E19" s="1" t="s">
        <v>940</v>
      </c>
      <c r="F19" s="1" t="s">
        <v>821</v>
      </c>
      <c r="G19" s="1" t="s">
        <v>804</v>
      </c>
      <c r="H19" s="1" t="s">
        <v>805</v>
      </c>
      <c r="I19" s="1" t="s">
        <v>941</v>
      </c>
      <c r="J19" s="1" t="s">
        <v>30</v>
      </c>
      <c r="K19" s="1" t="s">
        <v>942</v>
      </c>
      <c r="L19" s="1" t="s">
        <v>942</v>
      </c>
      <c r="M19" s="1" t="s">
        <v>808</v>
      </c>
      <c r="N19" s="1" t="s">
        <v>808</v>
      </c>
      <c r="O19" s="1" t="s">
        <v>809</v>
      </c>
      <c r="P19" s="1" t="s">
        <v>810</v>
      </c>
      <c r="Q19" s="1" t="s">
        <v>811</v>
      </c>
      <c r="R19" s="1" t="s">
        <v>943</v>
      </c>
      <c r="S19" s="1" t="s">
        <v>813</v>
      </c>
      <c r="T19" s="1" t="s">
        <v>814</v>
      </c>
      <c r="U19" s="1" t="s">
        <v>815</v>
      </c>
      <c r="V19" s="1" t="s">
        <v>866</v>
      </c>
    </row>
    <row r="20" s="1" customFormat="1" spans="1:22">
      <c r="A20" s="3">
        <v>999222131520587</v>
      </c>
      <c r="B20" s="1" t="s">
        <v>859</v>
      </c>
      <c r="C20" s="1" t="s">
        <v>944</v>
      </c>
      <c r="D20" s="1" t="s">
        <v>945</v>
      </c>
      <c r="E20" s="1" t="s">
        <v>946</v>
      </c>
      <c r="F20" s="1" t="s">
        <v>803</v>
      </c>
      <c r="G20" s="1" t="s">
        <v>804</v>
      </c>
      <c r="H20" s="1" t="s">
        <v>805</v>
      </c>
      <c r="I20" s="1" t="s">
        <v>947</v>
      </c>
      <c r="J20" s="1" t="s">
        <v>30</v>
      </c>
      <c r="K20" s="1" t="s">
        <v>948</v>
      </c>
      <c r="L20" s="1" t="s">
        <v>948</v>
      </c>
      <c r="M20" s="1" t="s">
        <v>808</v>
      </c>
      <c r="N20" s="1" t="s">
        <v>808</v>
      </c>
      <c r="O20" s="1" t="s">
        <v>809</v>
      </c>
      <c r="P20" s="1" t="s">
        <v>810</v>
      </c>
      <c r="Q20" s="1" t="s">
        <v>811</v>
      </c>
      <c r="R20" s="1" t="s">
        <v>949</v>
      </c>
      <c r="S20" s="1" t="s">
        <v>813</v>
      </c>
      <c r="T20" s="1" t="s">
        <v>814</v>
      </c>
      <c r="U20" s="1" t="s">
        <v>815</v>
      </c>
      <c r="V20" s="1" t="s">
        <v>950</v>
      </c>
    </row>
    <row r="21" s="1" customFormat="1" spans="1:22">
      <c r="A21" s="3">
        <v>999222142444117</v>
      </c>
      <c r="B21" s="1" t="s">
        <v>867</v>
      </c>
      <c r="C21" s="1" t="s">
        <v>951</v>
      </c>
      <c r="D21" s="1" t="s">
        <v>952</v>
      </c>
      <c r="E21" s="1" t="s">
        <v>953</v>
      </c>
      <c r="F21" s="1" t="s">
        <v>837</v>
      </c>
      <c r="G21" s="1" t="s">
        <v>804</v>
      </c>
      <c r="H21" s="1" t="s">
        <v>805</v>
      </c>
      <c r="I21" s="1" t="s">
        <v>954</v>
      </c>
      <c r="J21" s="1" t="s">
        <v>30</v>
      </c>
      <c r="K21" s="1" t="s">
        <v>955</v>
      </c>
      <c r="L21" s="1" t="s">
        <v>955</v>
      </c>
      <c r="M21" s="1" t="s">
        <v>808</v>
      </c>
      <c r="N21" s="1" t="s">
        <v>808</v>
      </c>
      <c r="O21" s="1" t="s">
        <v>809</v>
      </c>
      <c r="P21" s="1" t="s">
        <v>810</v>
      </c>
      <c r="Q21" s="1" t="s">
        <v>811</v>
      </c>
      <c r="R21" s="1" t="s">
        <v>956</v>
      </c>
      <c r="S21" s="1" t="s">
        <v>813</v>
      </c>
      <c r="T21" s="1" t="s">
        <v>814</v>
      </c>
      <c r="U21" s="1" t="s">
        <v>849</v>
      </c>
      <c r="V21" s="1" t="s">
        <v>850</v>
      </c>
    </row>
    <row r="22" s="1" customFormat="1" spans="1:22">
      <c r="A22" s="3">
        <v>999222165778213</v>
      </c>
      <c r="B22" s="1" t="s">
        <v>957</v>
      </c>
      <c r="C22" s="1" t="s">
        <v>958</v>
      </c>
      <c r="D22" s="1" t="s">
        <v>959</v>
      </c>
      <c r="E22" s="1" t="s">
        <v>960</v>
      </c>
      <c r="F22" s="1" t="s">
        <v>821</v>
      </c>
      <c r="G22" s="1" t="s">
        <v>804</v>
      </c>
      <c r="H22" s="1" t="s">
        <v>805</v>
      </c>
      <c r="I22" s="1" t="s">
        <v>961</v>
      </c>
      <c r="J22" s="1" t="s">
        <v>30</v>
      </c>
      <c r="K22" s="1" t="s">
        <v>962</v>
      </c>
      <c r="L22" s="1" t="s">
        <v>962</v>
      </c>
      <c r="M22" s="1" t="s">
        <v>808</v>
      </c>
      <c r="N22" s="1" t="s">
        <v>808</v>
      </c>
      <c r="O22" s="1" t="s">
        <v>809</v>
      </c>
      <c r="P22" s="1" t="s">
        <v>810</v>
      </c>
      <c r="Q22" s="1" t="s">
        <v>811</v>
      </c>
      <c r="R22" s="1" t="s">
        <v>963</v>
      </c>
      <c r="S22" s="1" t="s">
        <v>813</v>
      </c>
      <c r="T22" s="1" t="s">
        <v>814</v>
      </c>
      <c r="U22" s="1" t="s">
        <v>815</v>
      </c>
      <c r="V22" s="1" t="s">
        <v>964</v>
      </c>
    </row>
    <row r="23" s="1" customFormat="1" spans="1:22">
      <c r="A23" s="3">
        <v>999222185687088</v>
      </c>
      <c r="B23" s="1" t="s">
        <v>889</v>
      </c>
      <c r="C23" s="1" t="s">
        <v>965</v>
      </c>
      <c r="D23" s="1" t="s">
        <v>966</v>
      </c>
      <c r="E23" s="1" t="s">
        <v>967</v>
      </c>
      <c r="F23" s="1" t="s">
        <v>821</v>
      </c>
      <c r="G23" s="1" t="s">
        <v>804</v>
      </c>
      <c r="H23" s="1" t="s">
        <v>805</v>
      </c>
      <c r="I23" s="1" t="s">
        <v>968</v>
      </c>
      <c r="J23" s="1" t="s">
        <v>30</v>
      </c>
      <c r="K23" s="1" t="s">
        <v>969</v>
      </c>
      <c r="L23" s="1" t="s">
        <v>969</v>
      </c>
      <c r="M23" s="1" t="s">
        <v>808</v>
      </c>
      <c r="N23" s="1" t="s">
        <v>808</v>
      </c>
      <c r="O23" s="1" t="s">
        <v>809</v>
      </c>
      <c r="P23" s="1" t="s">
        <v>810</v>
      </c>
      <c r="Q23" s="1" t="s">
        <v>811</v>
      </c>
      <c r="R23" s="1" t="s">
        <v>970</v>
      </c>
      <c r="S23" s="1" t="s">
        <v>813</v>
      </c>
      <c r="T23" s="1" t="s">
        <v>814</v>
      </c>
      <c r="U23" s="1" t="s">
        <v>815</v>
      </c>
      <c r="V23" s="1" t="s">
        <v>964</v>
      </c>
    </row>
    <row r="24" s="1" customFormat="1" spans="1:22">
      <c r="A24" s="3">
        <v>999222186644942</v>
      </c>
      <c r="B24" s="1" t="s">
        <v>889</v>
      </c>
      <c r="C24" s="1" t="s">
        <v>971</v>
      </c>
      <c r="D24" s="1" t="s">
        <v>972</v>
      </c>
      <c r="E24" s="1" t="s">
        <v>973</v>
      </c>
      <c r="F24" s="1" t="s">
        <v>878</v>
      </c>
      <c r="G24" s="1" t="s">
        <v>804</v>
      </c>
      <c r="H24" s="1" t="s">
        <v>805</v>
      </c>
      <c r="I24" s="1" t="s">
        <v>974</v>
      </c>
      <c r="J24" s="1" t="s">
        <v>30</v>
      </c>
      <c r="K24" s="1" t="s">
        <v>975</v>
      </c>
      <c r="L24" s="1" t="s">
        <v>975</v>
      </c>
      <c r="M24" s="1" t="s">
        <v>808</v>
      </c>
      <c r="N24" s="1" t="s">
        <v>808</v>
      </c>
      <c r="O24" s="1" t="s">
        <v>809</v>
      </c>
      <c r="P24" s="1" t="s">
        <v>810</v>
      </c>
      <c r="Q24" s="1" t="s">
        <v>811</v>
      </c>
      <c r="R24" s="1" t="s">
        <v>976</v>
      </c>
      <c r="S24" s="1" t="s">
        <v>813</v>
      </c>
      <c r="T24" s="1" t="s">
        <v>814</v>
      </c>
      <c r="U24" s="1" t="s">
        <v>815</v>
      </c>
      <c r="V24" s="1" t="s">
        <v>977</v>
      </c>
    </row>
    <row r="25" s="1" customFormat="1" spans="1:22">
      <c r="A25" s="3">
        <v>999222213301395</v>
      </c>
      <c r="B25" s="1" t="s">
        <v>978</v>
      </c>
      <c r="C25" s="1" t="s">
        <v>979</v>
      </c>
      <c r="D25" s="1" t="s">
        <v>980</v>
      </c>
      <c r="E25" s="1" t="s">
        <v>981</v>
      </c>
      <c r="F25" s="1" t="s">
        <v>803</v>
      </c>
      <c r="G25" s="1" t="s">
        <v>804</v>
      </c>
      <c r="H25" s="1" t="s">
        <v>805</v>
      </c>
      <c r="I25" s="1" t="s">
        <v>982</v>
      </c>
      <c r="J25" s="1" t="s">
        <v>30</v>
      </c>
      <c r="K25" s="1" t="s">
        <v>983</v>
      </c>
      <c r="L25" s="1" t="s">
        <v>983</v>
      </c>
      <c r="M25" s="1" t="s">
        <v>808</v>
      </c>
      <c r="N25" s="1" t="s">
        <v>808</v>
      </c>
      <c r="O25" s="1" t="s">
        <v>809</v>
      </c>
      <c r="P25" s="1" t="s">
        <v>810</v>
      </c>
      <c r="Q25" s="1" t="s">
        <v>811</v>
      </c>
      <c r="R25" s="1" t="s">
        <v>984</v>
      </c>
      <c r="S25" s="1" t="s">
        <v>813</v>
      </c>
      <c r="T25" s="1" t="s">
        <v>814</v>
      </c>
      <c r="U25" s="1" t="s">
        <v>815</v>
      </c>
      <c r="V25" s="1" t="s">
        <v>964</v>
      </c>
    </row>
    <row r="26" s="1" customFormat="1" spans="1:22">
      <c r="A26" s="3">
        <v>999222220565622</v>
      </c>
      <c r="B26" s="1" t="s">
        <v>978</v>
      </c>
      <c r="C26" s="1" t="s">
        <v>985</v>
      </c>
      <c r="D26" s="1" t="s">
        <v>986</v>
      </c>
      <c r="E26" s="1" t="s">
        <v>987</v>
      </c>
      <c r="F26" s="1" t="s">
        <v>878</v>
      </c>
      <c r="G26" s="1" t="s">
        <v>804</v>
      </c>
      <c r="H26" s="1" t="s">
        <v>805</v>
      </c>
      <c r="I26" s="1" t="s">
        <v>988</v>
      </c>
      <c r="J26" s="1" t="s">
        <v>30</v>
      </c>
      <c r="K26" s="1" t="s">
        <v>989</v>
      </c>
      <c r="L26" s="1" t="s">
        <v>989</v>
      </c>
      <c r="M26" s="1" t="s">
        <v>808</v>
      </c>
      <c r="N26" s="1" t="s">
        <v>808</v>
      </c>
      <c r="O26" s="1" t="s">
        <v>809</v>
      </c>
      <c r="P26" s="1" t="s">
        <v>810</v>
      </c>
      <c r="Q26" s="1" t="s">
        <v>811</v>
      </c>
      <c r="R26" s="1" t="s">
        <v>990</v>
      </c>
      <c r="S26" s="1" t="s">
        <v>813</v>
      </c>
      <c r="T26" s="1" t="s">
        <v>814</v>
      </c>
      <c r="U26" s="1" t="s">
        <v>815</v>
      </c>
      <c r="V26" s="1" t="s">
        <v>991</v>
      </c>
    </row>
    <row r="27" s="1" customFormat="1" spans="1:22">
      <c r="A27" s="3">
        <v>999222181142733</v>
      </c>
      <c r="B27" s="1" t="s">
        <v>889</v>
      </c>
      <c r="C27" s="1" t="s">
        <v>992</v>
      </c>
      <c r="D27" s="1" t="s">
        <v>993</v>
      </c>
      <c r="E27" s="1" t="s">
        <v>994</v>
      </c>
      <c r="F27" s="1" t="s">
        <v>803</v>
      </c>
      <c r="G27" s="1" t="s">
        <v>804</v>
      </c>
      <c r="H27" s="1" t="s">
        <v>805</v>
      </c>
      <c r="I27" s="1" t="s">
        <v>995</v>
      </c>
      <c r="J27" s="1" t="s">
        <v>30</v>
      </c>
      <c r="K27" s="1" t="s">
        <v>996</v>
      </c>
      <c r="L27" s="1" t="s">
        <v>996</v>
      </c>
      <c r="M27" s="1" t="s">
        <v>808</v>
      </c>
      <c r="N27" s="1" t="s">
        <v>808</v>
      </c>
      <c r="O27" s="1" t="s">
        <v>809</v>
      </c>
      <c r="P27" s="1" t="s">
        <v>810</v>
      </c>
      <c r="Q27" s="1" t="s">
        <v>811</v>
      </c>
      <c r="R27" s="1" t="s">
        <v>997</v>
      </c>
      <c r="S27" s="1" t="s">
        <v>813</v>
      </c>
      <c r="T27" s="1" t="s">
        <v>814</v>
      </c>
      <c r="U27" s="1" t="s">
        <v>849</v>
      </c>
      <c r="V27" s="1" t="s">
        <v>866</v>
      </c>
    </row>
    <row r="28" s="1" customFormat="1" spans="1:22">
      <c r="A28" s="3">
        <v>999222199449187</v>
      </c>
      <c r="B28" s="1" t="s">
        <v>896</v>
      </c>
      <c r="C28" s="1" t="s">
        <v>998</v>
      </c>
      <c r="D28" s="1" t="s">
        <v>999</v>
      </c>
      <c r="E28" s="1" t="s">
        <v>1000</v>
      </c>
      <c r="F28" s="1" t="s">
        <v>803</v>
      </c>
      <c r="G28" s="1" t="s">
        <v>804</v>
      </c>
      <c r="H28" s="1" t="s">
        <v>805</v>
      </c>
      <c r="I28" s="1" t="s">
        <v>1001</v>
      </c>
      <c r="J28" s="1" t="s">
        <v>30</v>
      </c>
      <c r="K28" s="1" t="s">
        <v>1002</v>
      </c>
      <c r="L28" s="1" t="s">
        <v>1002</v>
      </c>
      <c r="M28" s="1" t="s">
        <v>808</v>
      </c>
      <c r="N28" s="1" t="s">
        <v>808</v>
      </c>
      <c r="O28" s="1" t="s">
        <v>809</v>
      </c>
      <c r="P28" s="1" t="s">
        <v>810</v>
      </c>
      <c r="Q28" s="1" t="s">
        <v>811</v>
      </c>
      <c r="R28" s="1" t="s">
        <v>1003</v>
      </c>
      <c r="S28" s="1" t="s">
        <v>813</v>
      </c>
      <c r="T28" s="1" t="s">
        <v>814</v>
      </c>
      <c r="U28" s="1" t="s">
        <v>815</v>
      </c>
      <c r="V28" s="1" t="s">
        <v>850</v>
      </c>
    </row>
    <row r="29" s="1" customFormat="1" spans="1:22">
      <c r="A29" s="3">
        <v>999222227034561</v>
      </c>
      <c r="B29" s="1" t="s">
        <v>1004</v>
      </c>
      <c r="C29" s="1" t="s">
        <v>1005</v>
      </c>
      <c r="D29" s="1" t="s">
        <v>1006</v>
      </c>
      <c r="E29" s="1" t="s">
        <v>1007</v>
      </c>
      <c r="F29" s="1" t="s">
        <v>821</v>
      </c>
      <c r="G29" s="1" t="s">
        <v>804</v>
      </c>
      <c r="H29" s="1" t="s">
        <v>805</v>
      </c>
      <c r="I29" s="1" t="s">
        <v>1008</v>
      </c>
      <c r="J29" s="1" t="s">
        <v>30</v>
      </c>
      <c r="K29" s="1" t="s">
        <v>1009</v>
      </c>
      <c r="L29" s="1" t="s">
        <v>1009</v>
      </c>
      <c r="M29" s="1" t="s">
        <v>808</v>
      </c>
      <c r="N29" s="1" t="s">
        <v>808</v>
      </c>
      <c r="O29" s="1" t="s">
        <v>809</v>
      </c>
      <c r="P29" s="1" t="s">
        <v>810</v>
      </c>
      <c r="Q29" s="1" t="s">
        <v>811</v>
      </c>
      <c r="R29" s="1" t="s">
        <v>1010</v>
      </c>
      <c r="S29" s="1" t="s">
        <v>813</v>
      </c>
      <c r="T29" s="1" t="s">
        <v>814</v>
      </c>
      <c r="U29" s="1" t="s">
        <v>815</v>
      </c>
      <c r="V29" s="1" t="s">
        <v>866</v>
      </c>
    </row>
    <row r="30" s="1" customFormat="1" spans="1:22">
      <c r="A30" s="3">
        <v>999222227048389</v>
      </c>
      <c r="B30" s="1" t="s">
        <v>1004</v>
      </c>
      <c r="C30" s="1" t="s">
        <v>1011</v>
      </c>
      <c r="D30" s="1" t="s">
        <v>1012</v>
      </c>
      <c r="E30" s="1" t="s">
        <v>1013</v>
      </c>
      <c r="F30" s="1" t="s">
        <v>821</v>
      </c>
      <c r="G30" s="1" t="s">
        <v>804</v>
      </c>
      <c r="H30" s="1" t="s">
        <v>805</v>
      </c>
      <c r="I30" s="1" t="s">
        <v>1014</v>
      </c>
      <c r="J30" s="1" t="s">
        <v>30</v>
      </c>
      <c r="K30" s="1" t="s">
        <v>1015</v>
      </c>
      <c r="L30" s="1" t="s">
        <v>1015</v>
      </c>
      <c r="M30" s="1" t="s">
        <v>808</v>
      </c>
      <c r="N30" s="1" t="s">
        <v>808</v>
      </c>
      <c r="O30" s="1" t="s">
        <v>809</v>
      </c>
      <c r="P30" s="1" t="s">
        <v>810</v>
      </c>
      <c r="Q30" s="1" t="s">
        <v>811</v>
      </c>
      <c r="R30" s="1" t="s">
        <v>1016</v>
      </c>
      <c r="S30" s="1" t="s">
        <v>813</v>
      </c>
      <c r="T30" s="1" t="s">
        <v>814</v>
      </c>
      <c r="U30" s="1" t="s">
        <v>815</v>
      </c>
      <c r="V30" s="1" t="s">
        <v>874</v>
      </c>
    </row>
    <row r="31" s="1" customFormat="1" spans="1:22">
      <c r="A31" s="3">
        <v>999222228488849</v>
      </c>
      <c r="B31" s="1" t="s">
        <v>1004</v>
      </c>
      <c r="C31" s="1" t="s">
        <v>1017</v>
      </c>
      <c r="D31" s="1" t="s">
        <v>1018</v>
      </c>
      <c r="E31" s="1" t="s">
        <v>1019</v>
      </c>
      <c r="F31" s="1" t="s">
        <v>821</v>
      </c>
      <c r="G31" s="1" t="s">
        <v>804</v>
      </c>
      <c r="H31" s="1" t="s">
        <v>805</v>
      </c>
      <c r="I31" s="1" t="s">
        <v>1020</v>
      </c>
      <c r="J31" s="1" t="s">
        <v>30</v>
      </c>
      <c r="K31" s="1" t="s">
        <v>1021</v>
      </c>
      <c r="L31" s="1" t="s">
        <v>1021</v>
      </c>
      <c r="M31" s="1" t="s">
        <v>808</v>
      </c>
      <c r="N31" s="1" t="s">
        <v>808</v>
      </c>
      <c r="O31" s="1" t="s">
        <v>809</v>
      </c>
      <c r="P31" s="1" t="s">
        <v>810</v>
      </c>
      <c r="Q31" s="1" t="s">
        <v>811</v>
      </c>
      <c r="R31" s="1" t="s">
        <v>1022</v>
      </c>
      <c r="S31" s="1" t="s">
        <v>813</v>
      </c>
      <c r="T31" s="1" t="s">
        <v>814</v>
      </c>
      <c r="U31" s="1" t="s">
        <v>849</v>
      </c>
      <c r="V31" s="1" t="s">
        <v>866</v>
      </c>
    </row>
    <row r="32" s="1" customFormat="1" spans="1:22">
      <c r="A32" s="3">
        <v>999222231921124</v>
      </c>
      <c r="B32" s="1" t="s">
        <v>1004</v>
      </c>
      <c r="C32" s="1" t="s">
        <v>1023</v>
      </c>
      <c r="D32" s="1" t="s">
        <v>1024</v>
      </c>
      <c r="E32" s="1" t="s">
        <v>1025</v>
      </c>
      <c r="F32" s="1" t="s">
        <v>837</v>
      </c>
      <c r="G32" s="1" t="s">
        <v>804</v>
      </c>
      <c r="H32" s="1" t="s">
        <v>805</v>
      </c>
      <c r="I32" s="1" t="s">
        <v>1026</v>
      </c>
      <c r="J32" s="1" t="s">
        <v>30</v>
      </c>
      <c r="K32" s="1" t="s">
        <v>1027</v>
      </c>
      <c r="L32" s="1" t="s">
        <v>1027</v>
      </c>
      <c r="M32" s="1" t="s">
        <v>808</v>
      </c>
      <c r="N32" s="1" t="s">
        <v>808</v>
      </c>
      <c r="O32" s="1" t="s">
        <v>809</v>
      </c>
      <c r="P32" s="1" t="s">
        <v>810</v>
      </c>
      <c r="Q32" s="1" t="s">
        <v>811</v>
      </c>
      <c r="R32" s="1" t="s">
        <v>1028</v>
      </c>
      <c r="S32" s="1" t="s">
        <v>813</v>
      </c>
      <c r="T32" s="1" t="s">
        <v>814</v>
      </c>
      <c r="U32" s="1" t="s">
        <v>815</v>
      </c>
      <c r="V32" s="1" t="s">
        <v>825</v>
      </c>
    </row>
    <row r="33" s="1" customFormat="1" spans="1:22">
      <c r="A33" s="3">
        <v>999222240738411</v>
      </c>
      <c r="B33" s="1" t="s">
        <v>1029</v>
      </c>
      <c r="C33" s="1" t="s">
        <v>1030</v>
      </c>
      <c r="D33" s="1" t="s">
        <v>1031</v>
      </c>
      <c r="E33" s="1" t="s">
        <v>1032</v>
      </c>
      <c r="F33" s="1" t="s">
        <v>821</v>
      </c>
      <c r="G33" s="1" t="s">
        <v>804</v>
      </c>
      <c r="H33" s="1" t="s">
        <v>805</v>
      </c>
      <c r="I33" s="1" t="s">
        <v>1033</v>
      </c>
      <c r="J33" s="1" t="s">
        <v>30</v>
      </c>
      <c r="K33" s="1" t="s">
        <v>1034</v>
      </c>
      <c r="L33" s="1" t="s">
        <v>1034</v>
      </c>
      <c r="M33" s="1" t="s">
        <v>808</v>
      </c>
      <c r="N33" s="1" t="s">
        <v>808</v>
      </c>
      <c r="O33" s="1" t="s">
        <v>809</v>
      </c>
      <c r="P33" s="1" t="s">
        <v>810</v>
      </c>
      <c r="Q33" s="1" t="s">
        <v>811</v>
      </c>
      <c r="R33" s="1" t="s">
        <v>1035</v>
      </c>
      <c r="S33" s="1" t="s">
        <v>813</v>
      </c>
      <c r="T33" s="1" t="s">
        <v>814</v>
      </c>
      <c r="U33" s="1" t="s">
        <v>815</v>
      </c>
      <c r="V33" s="1" t="s">
        <v>930</v>
      </c>
    </row>
    <row r="34" s="1" customFormat="1" spans="1:22">
      <c r="A34" s="3">
        <v>999222268051577</v>
      </c>
      <c r="B34" s="1" t="s">
        <v>1036</v>
      </c>
      <c r="C34" s="1" t="s">
        <v>1037</v>
      </c>
      <c r="D34" s="1" t="s">
        <v>1038</v>
      </c>
      <c r="E34" s="1" t="s">
        <v>1039</v>
      </c>
      <c r="F34" s="1" t="s">
        <v>803</v>
      </c>
      <c r="G34" s="1" t="s">
        <v>804</v>
      </c>
      <c r="H34" s="1" t="s">
        <v>805</v>
      </c>
      <c r="I34" s="1" t="s">
        <v>1040</v>
      </c>
      <c r="J34" s="1" t="s">
        <v>30</v>
      </c>
      <c r="K34" s="1" t="s">
        <v>1041</v>
      </c>
      <c r="L34" s="1" t="s">
        <v>1041</v>
      </c>
      <c r="M34" s="1" t="s">
        <v>808</v>
      </c>
      <c r="N34" s="1" t="s">
        <v>808</v>
      </c>
      <c r="O34" s="1" t="s">
        <v>809</v>
      </c>
      <c r="P34" s="1" t="s">
        <v>810</v>
      </c>
      <c r="Q34" s="1" t="s">
        <v>811</v>
      </c>
      <c r="R34" s="1" t="s">
        <v>1042</v>
      </c>
      <c r="S34" s="1" t="s">
        <v>813</v>
      </c>
      <c r="T34" s="1" t="s">
        <v>814</v>
      </c>
      <c r="U34" s="1" t="s">
        <v>815</v>
      </c>
      <c r="V34" s="1" t="s">
        <v>841</v>
      </c>
    </row>
    <row r="35" s="1" customFormat="1" spans="1:22">
      <c r="A35" s="3">
        <v>999222277810493</v>
      </c>
      <c r="B35" s="1" t="s">
        <v>1036</v>
      </c>
      <c r="C35" s="1" t="s">
        <v>1043</v>
      </c>
      <c r="D35" s="1" t="s">
        <v>1044</v>
      </c>
      <c r="E35" s="1" t="s">
        <v>1045</v>
      </c>
      <c r="F35" s="1" t="s">
        <v>821</v>
      </c>
      <c r="G35" s="1" t="s">
        <v>804</v>
      </c>
      <c r="H35" s="1" t="s">
        <v>805</v>
      </c>
      <c r="I35" s="1" t="s">
        <v>1046</v>
      </c>
      <c r="J35" s="1" t="s">
        <v>30</v>
      </c>
      <c r="K35" s="1" t="s">
        <v>1047</v>
      </c>
      <c r="L35" s="1" t="s">
        <v>1047</v>
      </c>
      <c r="M35" s="1" t="s">
        <v>808</v>
      </c>
      <c r="N35" s="1" t="s">
        <v>808</v>
      </c>
      <c r="O35" s="1" t="s">
        <v>809</v>
      </c>
      <c r="P35" s="1" t="s">
        <v>810</v>
      </c>
      <c r="Q35" s="1" t="s">
        <v>811</v>
      </c>
      <c r="R35" s="1" t="s">
        <v>1048</v>
      </c>
      <c r="S35" s="1" t="s">
        <v>813</v>
      </c>
      <c r="T35" s="1" t="s">
        <v>814</v>
      </c>
      <c r="U35" s="1" t="s">
        <v>815</v>
      </c>
      <c r="V35" s="1" t="s">
        <v>866</v>
      </c>
    </row>
    <row r="36" s="1" customFormat="1" spans="1:22">
      <c r="A36" s="3">
        <v>999222284290795</v>
      </c>
      <c r="B36" s="1" t="s">
        <v>1049</v>
      </c>
      <c r="C36" s="1" t="s">
        <v>1050</v>
      </c>
      <c r="D36" s="1" t="s">
        <v>1051</v>
      </c>
      <c r="E36" s="1" t="s">
        <v>1052</v>
      </c>
      <c r="F36" s="1" t="s">
        <v>821</v>
      </c>
      <c r="G36" s="1" t="s">
        <v>804</v>
      </c>
      <c r="H36" s="1" t="s">
        <v>805</v>
      </c>
      <c r="I36" s="1" t="s">
        <v>1053</v>
      </c>
      <c r="J36" s="1" t="s">
        <v>30</v>
      </c>
      <c r="K36" s="1" t="s">
        <v>1054</v>
      </c>
      <c r="L36" s="1" t="s">
        <v>1054</v>
      </c>
      <c r="M36" s="1" t="s">
        <v>808</v>
      </c>
      <c r="N36" s="1" t="s">
        <v>808</v>
      </c>
      <c r="O36" s="1" t="s">
        <v>809</v>
      </c>
      <c r="P36" s="1" t="s">
        <v>810</v>
      </c>
      <c r="Q36" s="1" t="s">
        <v>811</v>
      </c>
      <c r="R36" s="1" t="s">
        <v>1055</v>
      </c>
      <c r="S36" s="1" t="s">
        <v>813</v>
      </c>
      <c r="T36" s="1" t="s">
        <v>814</v>
      </c>
      <c r="U36" s="1" t="s">
        <v>815</v>
      </c>
      <c r="V36" s="1" t="s">
        <v>1056</v>
      </c>
    </row>
    <row r="37" s="1" customFormat="1" spans="1:22">
      <c r="A37" s="3">
        <v>999222323531644</v>
      </c>
      <c r="B37" s="1" t="s">
        <v>878</v>
      </c>
      <c r="C37" s="1" t="s">
        <v>1057</v>
      </c>
      <c r="D37" s="1" t="s">
        <v>1058</v>
      </c>
      <c r="E37" s="1" t="s">
        <v>1059</v>
      </c>
      <c r="F37" s="1" t="s">
        <v>837</v>
      </c>
      <c r="G37" s="1" t="s">
        <v>804</v>
      </c>
      <c r="H37" s="1" t="s">
        <v>805</v>
      </c>
      <c r="I37" s="1" t="s">
        <v>1060</v>
      </c>
      <c r="J37" s="1" t="s">
        <v>30</v>
      </c>
      <c r="K37" s="1" t="s">
        <v>1061</v>
      </c>
      <c r="L37" s="1" t="s">
        <v>1061</v>
      </c>
      <c r="M37" s="1" t="s">
        <v>808</v>
      </c>
      <c r="N37" s="1" t="s">
        <v>808</v>
      </c>
      <c r="O37" s="1" t="s">
        <v>809</v>
      </c>
      <c r="P37" s="1" t="s">
        <v>810</v>
      </c>
      <c r="Q37" s="1" t="s">
        <v>811</v>
      </c>
      <c r="R37" s="1" t="s">
        <v>1062</v>
      </c>
      <c r="S37" s="1" t="s">
        <v>813</v>
      </c>
      <c r="T37" s="1" t="s">
        <v>814</v>
      </c>
      <c r="U37" s="1" t="s">
        <v>815</v>
      </c>
      <c r="V37" s="1" t="s">
        <v>922</v>
      </c>
    </row>
    <row r="38" s="1" customFormat="1" spans="1:22">
      <c r="A38" s="3">
        <v>999222196269849</v>
      </c>
      <c r="B38" s="1" t="s">
        <v>896</v>
      </c>
      <c r="C38" s="1" t="s">
        <v>1063</v>
      </c>
      <c r="D38" s="1" t="s">
        <v>1064</v>
      </c>
      <c r="E38" s="1" t="s">
        <v>1065</v>
      </c>
      <c r="F38" s="1" t="s">
        <v>803</v>
      </c>
      <c r="G38" s="1" t="s">
        <v>804</v>
      </c>
      <c r="H38" s="1" t="s">
        <v>805</v>
      </c>
      <c r="I38" s="1" t="s">
        <v>1066</v>
      </c>
      <c r="J38" s="1" t="s">
        <v>30</v>
      </c>
      <c r="K38" s="1" t="s">
        <v>1067</v>
      </c>
      <c r="L38" s="1" t="s">
        <v>1067</v>
      </c>
      <c r="M38" s="1" t="s">
        <v>808</v>
      </c>
      <c r="N38" s="1" t="s">
        <v>808</v>
      </c>
      <c r="O38" s="1" t="s">
        <v>809</v>
      </c>
      <c r="P38" s="1" t="s">
        <v>810</v>
      </c>
      <c r="Q38" s="1" t="s">
        <v>811</v>
      </c>
      <c r="R38" s="1" t="s">
        <v>1068</v>
      </c>
      <c r="S38" s="1" t="s">
        <v>813</v>
      </c>
      <c r="T38" s="1" t="s">
        <v>814</v>
      </c>
      <c r="U38" s="1" t="s">
        <v>815</v>
      </c>
      <c r="V38" s="1" t="s">
        <v>850</v>
      </c>
    </row>
    <row r="39" s="1" customFormat="1" spans="1:22">
      <c r="A39" s="3">
        <v>999222205670881</v>
      </c>
      <c r="B39" s="1" t="s">
        <v>978</v>
      </c>
      <c r="C39" s="1" t="s">
        <v>1069</v>
      </c>
      <c r="D39" s="1" t="s">
        <v>1070</v>
      </c>
      <c r="E39" s="1" t="s">
        <v>1071</v>
      </c>
      <c r="F39" s="1" t="s">
        <v>837</v>
      </c>
      <c r="G39" s="1" t="s">
        <v>804</v>
      </c>
      <c r="H39" s="1" t="s">
        <v>805</v>
      </c>
      <c r="I39" s="1" t="s">
        <v>1072</v>
      </c>
      <c r="J39" s="1" t="s">
        <v>30</v>
      </c>
      <c r="K39" s="1" t="s">
        <v>1073</v>
      </c>
      <c r="L39" s="1" t="s">
        <v>1073</v>
      </c>
      <c r="M39" s="1" t="s">
        <v>808</v>
      </c>
      <c r="N39" s="1" t="s">
        <v>808</v>
      </c>
      <c r="O39" s="1" t="s">
        <v>809</v>
      </c>
      <c r="P39" s="1" t="s">
        <v>810</v>
      </c>
      <c r="Q39" s="1" t="s">
        <v>811</v>
      </c>
      <c r="R39" s="1" t="s">
        <v>1074</v>
      </c>
      <c r="S39" s="1" t="s">
        <v>813</v>
      </c>
      <c r="T39" s="1" t="s">
        <v>814</v>
      </c>
      <c r="U39" s="1" t="s">
        <v>815</v>
      </c>
      <c r="V39" s="1" t="s">
        <v>816</v>
      </c>
    </row>
    <row r="40" s="1" customFormat="1" spans="1:22">
      <c r="A40" s="3">
        <v>999222239257782</v>
      </c>
      <c r="B40" s="1" t="s">
        <v>1029</v>
      </c>
      <c r="C40" s="1" t="s">
        <v>1075</v>
      </c>
      <c r="D40" s="1" t="s">
        <v>1076</v>
      </c>
      <c r="E40" s="1" t="s">
        <v>1077</v>
      </c>
      <c r="F40" s="1" t="s">
        <v>837</v>
      </c>
      <c r="G40" s="1" t="s">
        <v>804</v>
      </c>
      <c r="H40" s="1" t="s">
        <v>805</v>
      </c>
      <c r="I40" s="1" t="s">
        <v>1078</v>
      </c>
      <c r="J40" s="1" t="s">
        <v>30</v>
      </c>
      <c r="K40" s="1" t="s">
        <v>1079</v>
      </c>
      <c r="L40" s="1" t="s">
        <v>1079</v>
      </c>
      <c r="M40" s="1" t="s">
        <v>808</v>
      </c>
      <c r="N40" s="1" t="s">
        <v>808</v>
      </c>
      <c r="O40" s="1" t="s">
        <v>809</v>
      </c>
      <c r="P40" s="1" t="s">
        <v>810</v>
      </c>
      <c r="Q40" s="1" t="s">
        <v>811</v>
      </c>
      <c r="R40" s="1" t="s">
        <v>1080</v>
      </c>
      <c r="S40" s="1" t="s">
        <v>813</v>
      </c>
      <c r="T40" s="1" t="s">
        <v>814</v>
      </c>
      <c r="U40" s="1" t="s">
        <v>815</v>
      </c>
      <c r="V40" s="1" t="s">
        <v>841</v>
      </c>
    </row>
    <row r="41" s="1" customFormat="1" spans="1:22">
      <c r="A41" s="3">
        <v>999222239290967</v>
      </c>
      <c r="B41" s="1" t="s">
        <v>1029</v>
      </c>
      <c r="C41" s="1" t="s">
        <v>1081</v>
      </c>
      <c r="D41" s="1" t="s">
        <v>1082</v>
      </c>
      <c r="E41" s="1" t="s">
        <v>1083</v>
      </c>
      <c r="F41" s="1" t="s">
        <v>821</v>
      </c>
      <c r="G41" s="1" t="s">
        <v>804</v>
      </c>
      <c r="H41" s="1" t="s">
        <v>805</v>
      </c>
      <c r="I41" s="1" t="s">
        <v>1084</v>
      </c>
      <c r="J41" s="1" t="s">
        <v>30</v>
      </c>
      <c r="K41" s="1" t="s">
        <v>1085</v>
      </c>
      <c r="L41" s="1" t="s">
        <v>1085</v>
      </c>
      <c r="M41" s="1" t="s">
        <v>808</v>
      </c>
      <c r="N41" s="1" t="s">
        <v>808</v>
      </c>
      <c r="O41" s="1" t="s">
        <v>809</v>
      </c>
      <c r="P41" s="1" t="s">
        <v>810</v>
      </c>
      <c r="Q41" s="1" t="s">
        <v>811</v>
      </c>
      <c r="R41" s="1" t="s">
        <v>1086</v>
      </c>
      <c r="S41" s="1" t="s">
        <v>813</v>
      </c>
      <c r="T41" s="1" t="s">
        <v>814</v>
      </c>
      <c r="U41" s="1" t="s">
        <v>815</v>
      </c>
      <c r="V41" s="1" t="s">
        <v>825</v>
      </c>
    </row>
    <row r="42" s="1" customFormat="1" spans="1:22">
      <c r="A42" s="3">
        <v>999222355136895</v>
      </c>
      <c r="B42" s="1" t="s">
        <v>803</v>
      </c>
      <c r="C42" s="1" t="s">
        <v>1087</v>
      </c>
      <c r="D42" s="1" t="s">
        <v>1088</v>
      </c>
      <c r="E42" s="1" t="s">
        <v>1089</v>
      </c>
      <c r="F42" s="1" t="s">
        <v>803</v>
      </c>
      <c r="G42" s="1" t="s">
        <v>804</v>
      </c>
      <c r="H42" s="1" t="s">
        <v>805</v>
      </c>
      <c r="I42" s="1" t="s">
        <v>1090</v>
      </c>
      <c r="J42" s="1" t="s">
        <v>30</v>
      </c>
      <c r="K42" s="1" t="s">
        <v>1091</v>
      </c>
      <c r="L42" s="1" t="s">
        <v>1091</v>
      </c>
      <c r="M42" s="1" t="s">
        <v>808</v>
      </c>
      <c r="N42" s="1" t="s">
        <v>808</v>
      </c>
      <c r="O42" s="1" t="s">
        <v>809</v>
      </c>
      <c r="P42" s="1" t="s">
        <v>810</v>
      </c>
      <c r="Q42" s="1" t="s">
        <v>811</v>
      </c>
      <c r="R42" s="1" t="s">
        <v>1092</v>
      </c>
      <c r="S42" s="1" t="s">
        <v>813</v>
      </c>
      <c r="T42" s="1" t="s">
        <v>814</v>
      </c>
      <c r="U42" s="1" t="s">
        <v>815</v>
      </c>
      <c r="V42" s="1" t="s">
        <v>888</v>
      </c>
    </row>
    <row r="43" s="1" customFormat="1" spans="1:22">
      <c r="A43" s="3">
        <v>999222260542537</v>
      </c>
      <c r="B43" s="1" t="s">
        <v>1093</v>
      </c>
      <c r="C43" s="1" t="s">
        <v>1094</v>
      </c>
      <c r="D43" s="1" t="s">
        <v>1095</v>
      </c>
      <c r="E43" s="1" t="s">
        <v>1096</v>
      </c>
      <c r="F43" s="1" t="s">
        <v>821</v>
      </c>
      <c r="G43" s="1" t="s">
        <v>804</v>
      </c>
      <c r="H43" s="1" t="s">
        <v>805</v>
      </c>
      <c r="I43" s="1" t="s">
        <v>1097</v>
      </c>
      <c r="J43" s="1" t="s">
        <v>30</v>
      </c>
      <c r="K43" s="1" t="s">
        <v>1098</v>
      </c>
      <c r="L43" s="1" t="s">
        <v>1098</v>
      </c>
      <c r="M43" s="1" t="s">
        <v>808</v>
      </c>
      <c r="N43" s="1" t="s">
        <v>808</v>
      </c>
      <c r="O43" s="1" t="s">
        <v>809</v>
      </c>
      <c r="P43" s="1" t="s">
        <v>810</v>
      </c>
      <c r="Q43" s="1" t="s">
        <v>811</v>
      </c>
      <c r="R43" s="1" t="s">
        <v>1099</v>
      </c>
      <c r="S43" s="1" t="s">
        <v>813</v>
      </c>
      <c r="T43" s="1" t="s">
        <v>814</v>
      </c>
      <c r="U43" s="1" t="s">
        <v>815</v>
      </c>
      <c r="V43" s="1" t="s">
        <v>850</v>
      </c>
    </row>
    <row r="44" s="1" customFormat="1" spans="1:22">
      <c r="A44" s="3">
        <v>999222290567560</v>
      </c>
      <c r="B44" s="1" t="s">
        <v>1100</v>
      </c>
      <c r="C44" s="1" t="s">
        <v>1101</v>
      </c>
      <c r="D44" s="1" t="s">
        <v>1102</v>
      </c>
      <c r="E44" s="1" t="s">
        <v>1103</v>
      </c>
      <c r="F44" s="1" t="s">
        <v>821</v>
      </c>
      <c r="G44" s="1" t="s">
        <v>804</v>
      </c>
      <c r="H44" s="1" t="s">
        <v>805</v>
      </c>
      <c r="I44" s="1" t="s">
        <v>1104</v>
      </c>
      <c r="J44" s="1" t="s">
        <v>30</v>
      </c>
      <c r="K44" s="1" t="s">
        <v>1105</v>
      </c>
      <c r="L44" s="1" t="s">
        <v>1105</v>
      </c>
      <c r="M44" s="1" t="s">
        <v>808</v>
      </c>
      <c r="N44" s="1" t="s">
        <v>808</v>
      </c>
      <c r="O44" s="1" t="s">
        <v>809</v>
      </c>
      <c r="P44" s="1" t="s">
        <v>810</v>
      </c>
      <c r="Q44" s="1" t="s">
        <v>811</v>
      </c>
      <c r="R44" s="1" t="s">
        <v>1106</v>
      </c>
      <c r="S44" s="1" t="s">
        <v>813</v>
      </c>
      <c r="T44" s="1" t="s">
        <v>814</v>
      </c>
      <c r="U44" s="1" t="s">
        <v>815</v>
      </c>
      <c r="V44" s="1" t="s">
        <v>1107</v>
      </c>
    </row>
    <row r="45" s="1" customFormat="1" spans="1:22">
      <c r="A45" s="3">
        <v>999222226876254</v>
      </c>
      <c r="B45" s="1" t="s">
        <v>1004</v>
      </c>
      <c r="C45" s="1" t="s">
        <v>1108</v>
      </c>
      <c r="D45" s="1" t="s">
        <v>1109</v>
      </c>
      <c r="E45" s="1" t="s">
        <v>1110</v>
      </c>
      <c r="F45" s="1" t="s">
        <v>821</v>
      </c>
      <c r="G45" s="1" t="s">
        <v>804</v>
      </c>
      <c r="H45" s="1" t="s">
        <v>805</v>
      </c>
      <c r="I45" s="1" t="s">
        <v>1111</v>
      </c>
      <c r="J45" s="1" t="s">
        <v>30</v>
      </c>
      <c r="K45" s="1" t="s">
        <v>1112</v>
      </c>
      <c r="L45" s="1" t="s">
        <v>1112</v>
      </c>
      <c r="M45" s="1" t="s">
        <v>808</v>
      </c>
      <c r="N45" s="1" t="s">
        <v>808</v>
      </c>
      <c r="O45" s="1" t="s">
        <v>809</v>
      </c>
      <c r="P45" s="1" t="s">
        <v>810</v>
      </c>
      <c r="Q45" s="1" t="s">
        <v>811</v>
      </c>
      <c r="R45" s="1" t="s">
        <v>1113</v>
      </c>
      <c r="S45" s="1" t="s">
        <v>813</v>
      </c>
      <c r="T45" s="1" t="s">
        <v>814</v>
      </c>
      <c r="U45" s="1" t="s">
        <v>815</v>
      </c>
      <c r="V45" s="1" t="s">
        <v>850</v>
      </c>
    </row>
    <row r="46" s="1" customFormat="1" spans="1:22">
      <c r="A46" s="3">
        <v>999222276725131</v>
      </c>
      <c r="B46" s="1" t="s">
        <v>1036</v>
      </c>
      <c r="C46" s="1" t="s">
        <v>1114</v>
      </c>
      <c r="D46" s="1" t="s">
        <v>1115</v>
      </c>
      <c r="E46" s="1" t="s">
        <v>1116</v>
      </c>
      <c r="F46" s="1" t="s">
        <v>821</v>
      </c>
      <c r="G46" s="1" t="s">
        <v>804</v>
      </c>
      <c r="H46" s="1" t="s">
        <v>805</v>
      </c>
      <c r="I46" s="1" t="s">
        <v>1117</v>
      </c>
      <c r="J46" s="1" t="s">
        <v>30</v>
      </c>
      <c r="K46" s="1" t="s">
        <v>1118</v>
      </c>
      <c r="L46" s="1" t="s">
        <v>1118</v>
      </c>
      <c r="M46" s="1" t="s">
        <v>808</v>
      </c>
      <c r="N46" s="1" t="s">
        <v>808</v>
      </c>
      <c r="O46" s="1" t="s">
        <v>809</v>
      </c>
      <c r="P46" s="1" t="s">
        <v>810</v>
      </c>
      <c r="Q46" s="1" t="s">
        <v>811</v>
      </c>
      <c r="R46" s="1" t="s">
        <v>1119</v>
      </c>
      <c r="S46" s="1" t="s">
        <v>813</v>
      </c>
      <c r="T46" s="1" t="s">
        <v>814</v>
      </c>
      <c r="U46" s="1" t="s">
        <v>815</v>
      </c>
      <c r="V46" s="1" t="s">
        <v>866</v>
      </c>
    </row>
    <row r="47" s="1" customFormat="1" spans="1:22">
      <c r="A47" s="3">
        <v>999222280636115</v>
      </c>
      <c r="B47" s="1" t="s">
        <v>1049</v>
      </c>
      <c r="C47" s="1" t="s">
        <v>1120</v>
      </c>
      <c r="D47" s="1" t="s">
        <v>1121</v>
      </c>
      <c r="E47" s="1" t="s">
        <v>1122</v>
      </c>
      <c r="F47" s="1" t="s">
        <v>821</v>
      </c>
      <c r="G47" s="1" t="s">
        <v>804</v>
      </c>
      <c r="H47" s="1" t="s">
        <v>805</v>
      </c>
      <c r="I47" s="1" t="s">
        <v>1123</v>
      </c>
      <c r="J47" s="1" t="s">
        <v>30</v>
      </c>
      <c r="K47" s="1" t="s">
        <v>1124</v>
      </c>
      <c r="L47" s="1" t="s">
        <v>1124</v>
      </c>
      <c r="M47" s="1" t="s">
        <v>808</v>
      </c>
      <c r="N47" s="1" t="s">
        <v>808</v>
      </c>
      <c r="O47" s="1" t="s">
        <v>809</v>
      </c>
      <c r="P47" s="1" t="s">
        <v>810</v>
      </c>
      <c r="Q47" s="1" t="s">
        <v>811</v>
      </c>
      <c r="R47" s="1" t="s">
        <v>1125</v>
      </c>
      <c r="S47" s="1" t="s">
        <v>813</v>
      </c>
      <c r="T47" s="1" t="s">
        <v>814</v>
      </c>
      <c r="U47" s="1" t="s">
        <v>815</v>
      </c>
      <c r="V47" s="1" t="s">
        <v>1126</v>
      </c>
    </row>
    <row r="48" s="1" customFormat="1" spans="1:22">
      <c r="A48" s="3">
        <v>999222284402656</v>
      </c>
      <c r="B48" s="1" t="s">
        <v>1049</v>
      </c>
      <c r="C48" s="1" t="s">
        <v>1127</v>
      </c>
      <c r="D48" s="1" t="s">
        <v>1128</v>
      </c>
      <c r="E48" s="1" t="s">
        <v>1129</v>
      </c>
      <c r="F48" s="1" t="s">
        <v>837</v>
      </c>
      <c r="G48" s="1" t="s">
        <v>804</v>
      </c>
      <c r="H48" s="1" t="s">
        <v>805</v>
      </c>
      <c r="I48" s="1" t="s">
        <v>1130</v>
      </c>
      <c r="J48" s="1" t="s">
        <v>30</v>
      </c>
      <c r="K48" s="1" t="s">
        <v>1131</v>
      </c>
      <c r="L48" s="1" t="s">
        <v>1131</v>
      </c>
      <c r="M48" s="1" t="s">
        <v>808</v>
      </c>
      <c r="N48" s="1" t="s">
        <v>808</v>
      </c>
      <c r="O48" s="1" t="s">
        <v>809</v>
      </c>
      <c r="P48" s="1" t="s">
        <v>810</v>
      </c>
      <c r="Q48" s="1" t="s">
        <v>811</v>
      </c>
      <c r="R48" s="1" t="s">
        <v>1132</v>
      </c>
      <c r="S48" s="1" t="s">
        <v>813</v>
      </c>
      <c r="T48" s="1" t="s">
        <v>814</v>
      </c>
      <c r="U48" s="1" t="s">
        <v>815</v>
      </c>
      <c r="V48" s="1" t="s">
        <v>850</v>
      </c>
    </row>
    <row r="49" s="1" customFormat="1" spans="1:22">
      <c r="A49" s="3">
        <v>999222376289575</v>
      </c>
      <c r="B49" s="1" t="s">
        <v>821</v>
      </c>
      <c r="C49" s="1" t="s">
        <v>1133</v>
      </c>
      <c r="D49" s="1" t="s">
        <v>1134</v>
      </c>
      <c r="E49" s="1" t="s">
        <v>1135</v>
      </c>
      <c r="F49" s="1" t="s">
        <v>821</v>
      </c>
      <c r="G49" s="1" t="s">
        <v>804</v>
      </c>
      <c r="H49" s="1" t="s">
        <v>805</v>
      </c>
      <c r="I49" s="1" t="s">
        <v>1136</v>
      </c>
      <c r="J49" s="1" t="s">
        <v>30</v>
      </c>
      <c r="K49" s="1" t="s">
        <v>1137</v>
      </c>
      <c r="L49" s="1" t="s">
        <v>1137</v>
      </c>
      <c r="M49" s="1" t="s">
        <v>808</v>
      </c>
      <c r="N49" s="1" t="s">
        <v>808</v>
      </c>
      <c r="O49" s="1" t="s">
        <v>809</v>
      </c>
      <c r="P49" s="1" t="s">
        <v>810</v>
      </c>
      <c r="Q49" s="1" t="s">
        <v>811</v>
      </c>
      <c r="R49" s="1" t="s">
        <v>1138</v>
      </c>
      <c r="S49" s="1" t="s">
        <v>813</v>
      </c>
      <c r="T49" s="1" t="s">
        <v>814</v>
      </c>
      <c r="U49" s="1" t="s">
        <v>815</v>
      </c>
      <c r="V49" s="1" t="s">
        <v>888</v>
      </c>
    </row>
    <row r="50" s="1" customFormat="1" spans="1:22">
      <c r="A50" s="3">
        <v>999222376102211</v>
      </c>
      <c r="B50" s="1" t="s">
        <v>821</v>
      </c>
      <c r="C50" s="1" t="s">
        <v>1139</v>
      </c>
      <c r="D50" s="1" t="s">
        <v>1140</v>
      </c>
      <c r="E50" s="1" t="s">
        <v>1141</v>
      </c>
      <c r="F50" s="1" t="s">
        <v>821</v>
      </c>
      <c r="G50" s="1" t="s">
        <v>804</v>
      </c>
      <c r="H50" s="1" t="s">
        <v>805</v>
      </c>
      <c r="I50" s="1" t="s">
        <v>1142</v>
      </c>
      <c r="J50" s="1" t="s">
        <v>30</v>
      </c>
      <c r="K50" s="1" t="s">
        <v>1143</v>
      </c>
      <c r="L50" s="1" t="s">
        <v>1143</v>
      </c>
      <c r="M50" s="1" t="s">
        <v>808</v>
      </c>
      <c r="N50" s="1" t="s">
        <v>808</v>
      </c>
      <c r="O50" s="1" t="s">
        <v>809</v>
      </c>
      <c r="P50" s="1" t="s">
        <v>810</v>
      </c>
      <c r="Q50" s="1" t="s">
        <v>811</v>
      </c>
      <c r="R50" s="1" t="s">
        <v>1144</v>
      </c>
      <c r="S50" s="1" t="s">
        <v>813</v>
      </c>
      <c r="T50" s="1" t="s">
        <v>814</v>
      </c>
      <c r="U50" s="1" t="s">
        <v>815</v>
      </c>
      <c r="V50" s="1" t="s">
        <v>1145</v>
      </c>
    </row>
    <row r="51" s="1" customFormat="1" spans="1:22">
      <c r="A51" s="3">
        <v>999222355500061</v>
      </c>
      <c r="B51" s="1" t="s">
        <v>803</v>
      </c>
      <c r="C51" s="1" t="s">
        <v>1146</v>
      </c>
      <c r="D51" s="1" t="s">
        <v>1147</v>
      </c>
      <c r="E51" s="1" t="s">
        <v>1148</v>
      </c>
      <c r="F51" s="1" t="s">
        <v>821</v>
      </c>
      <c r="G51" s="1" t="s">
        <v>804</v>
      </c>
      <c r="H51" s="1" t="s">
        <v>805</v>
      </c>
      <c r="I51" s="1" t="s">
        <v>1149</v>
      </c>
      <c r="J51" s="1" t="s">
        <v>30</v>
      </c>
      <c r="K51" s="1" t="s">
        <v>1150</v>
      </c>
      <c r="L51" s="1" t="s">
        <v>1150</v>
      </c>
      <c r="M51" s="1" t="s">
        <v>808</v>
      </c>
      <c r="N51" s="1" t="s">
        <v>808</v>
      </c>
      <c r="O51" s="1" t="s">
        <v>809</v>
      </c>
      <c r="P51" s="1" t="s">
        <v>810</v>
      </c>
      <c r="Q51" s="1" t="s">
        <v>811</v>
      </c>
      <c r="R51" s="1" t="s">
        <v>1151</v>
      </c>
      <c r="S51" s="1" t="s">
        <v>813</v>
      </c>
      <c r="T51" s="1" t="s">
        <v>814</v>
      </c>
      <c r="U51" s="1" t="s">
        <v>815</v>
      </c>
      <c r="V51" s="1" t="s">
        <v>825</v>
      </c>
    </row>
    <row r="52" s="1" customFormat="1" spans="1:22">
      <c r="A52" s="3">
        <v>999222326627044</v>
      </c>
      <c r="B52" s="1" t="s">
        <v>878</v>
      </c>
      <c r="C52" s="1" t="s">
        <v>1152</v>
      </c>
      <c r="D52" s="1" t="s">
        <v>1153</v>
      </c>
      <c r="E52" s="1" t="s">
        <v>1154</v>
      </c>
      <c r="F52" s="1" t="s">
        <v>803</v>
      </c>
      <c r="G52" s="1" t="s">
        <v>804</v>
      </c>
      <c r="H52" s="1" t="s">
        <v>805</v>
      </c>
      <c r="I52" s="1" t="s">
        <v>1155</v>
      </c>
      <c r="J52" s="1" t="s">
        <v>30</v>
      </c>
      <c r="K52" s="1" t="s">
        <v>1156</v>
      </c>
      <c r="L52" s="1" t="s">
        <v>1156</v>
      </c>
      <c r="M52" s="1" t="s">
        <v>808</v>
      </c>
      <c r="N52" s="1" t="s">
        <v>808</v>
      </c>
      <c r="O52" s="1" t="s">
        <v>809</v>
      </c>
      <c r="P52" s="1" t="s">
        <v>810</v>
      </c>
      <c r="Q52" s="1" t="s">
        <v>811</v>
      </c>
      <c r="R52" s="1" t="s">
        <v>1157</v>
      </c>
      <c r="S52" s="1" t="s">
        <v>813</v>
      </c>
      <c r="T52" s="1" t="s">
        <v>814</v>
      </c>
      <c r="U52" s="1" t="s">
        <v>815</v>
      </c>
      <c r="V52" s="1" t="s">
        <v>825</v>
      </c>
    </row>
    <row r="53" s="1" customFormat="1" spans="1:22">
      <c r="A53" s="3">
        <v>999222328135036</v>
      </c>
      <c r="B53" s="1" t="s">
        <v>878</v>
      </c>
      <c r="C53" s="1" t="s">
        <v>1158</v>
      </c>
      <c r="D53" s="1" t="s">
        <v>945</v>
      </c>
      <c r="E53" s="1" t="s">
        <v>1159</v>
      </c>
      <c r="F53" s="1" t="s">
        <v>821</v>
      </c>
      <c r="G53" s="1" t="s">
        <v>804</v>
      </c>
      <c r="H53" s="1" t="s">
        <v>805</v>
      </c>
      <c r="I53" s="1" t="s">
        <v>1160</v>
      </c>
      <c r="J53" s="1" t="s">
        <v>30</v>
      </c>
      <c r="K53" s="1" t="s">
        <v>1161</v>
      </c>
      <c r="L53" s="1" t="s">
        <v>1161</v>
      </c>
      <c r="M53" s="1" t="s">
        <v>808</v>
      </c>
      <c r="N53" s="1" t="s">
        <v>808</v>
      </c>
      <c r="O53" s="1" t="s">
        <v>809</v>
      </c>
      <c r="P53" s="1" t="s">
        <v>810</v>
      </c>
      <c r="Q53" s="1" t="s">
        <v>811</v>
      </c>
      <c r="R53" s="1" t="s">
        <v>1162</v>
      </c>
      <c r="S53" s="1" t="s">
        <v>813</v>
      </c>
      <c r="T53" s="1" t="s">
        <v>814</v>
      </c>
      <c r="U53" s="1" t="s">
        <v>815</v>
      </c>
      <c r="V53" s="1" t="s">
        <v>950</v>
      </c>
    </row>
    <row r="54" s="1" customFormat="1" spans="1:22">
      <c r="A54" s="3">
        <v>999222279586959</v>
      </c>
      <c r="B54" s="1" t="s">
        <v>1049</v>
      </c>
      <c r="C54" s="1" t="s">
        <v>1163</v>
      </c>
      <c r="D54" s="1" t="s">
        <v>1164</v>
      </c>
      <c r="E54" s="1" t="s">
        <v>1165</v>
      </c>
      <c r="F54" s="1" t="s">
        <v>821</v>
      </c>
      <c r="G54" s="1" t="s">
        <v>804</v>
      </c>
      <c r="H54" s="1" t="s">
        <v>805</v>
      </c>
      <c r="I54" s="1" t="s">
        <v>1166</v>
      </c>
      <c r="J54" s="1" t="s">
        <v>30</v>
      </c>
      <c r="K54" s="1" t="s">
        <v>1167</v>
      </c>
      <c r="L54" s="1" t="s">
        <v>1167</v>
      </c>
      <c r="M54" s="1" t="s">
        <v>808</v>
      </c>
      <c r="N54" s="1" t="s">
        <v>808</v>
      </c>
      <c r="O54" s="1" t="s">
        <v>809</v>
      </c>
      <c r="P54" s="1" t="s">
        <v>810</v>
      </c>
      <c r="Q54" s="1" t="s">
        <v>811</v>
      </c>
      <c r="R54" s="1" t="s">
        <v>1168</v>
      </c>
      <c r="S54" s="1" t="s">
        <v>813</v>
      </c>
      <c r="T54" s="1" t="s">
        <v>814</v>
      </c>
      <c r="U54" s="1" t="s">
        <v>815</v>
      </c>
      <c r="V54" s="1" t="s">
        <v>850</v>
      </c>
    </row>
    <row r="55" s="1" customFormat="1" spans="1:22">
      <c r="A55" s="3">
        <v>999222310523605</v>
      </c>
      <c r="B55" s="1" t="s">
        <v>1169</v>
      </c>
      <c r="C55" s="1" t="s">
        <v>1170</v>
      </c>
      <c r="D55" s="1" t="s">
        <v>1171</v>
      </c>
      <c r="E55" s="1" t="s">
        <v>1172</v>
      </c>
      <c r="F55" s="1" t="s">
        <v>821</v>
      </c>
      <c r="G55" s="1" t="s">
        <v>804</v>
      </c>
      <c r="H55" s="1" t="s">
        <v>805</v>
      </c>
      <c r="I55" s="1" t="s">
        <v>1173</v>
      </c>
      <c r="J55" s="1" t="s">
        <v>30</v>
      </c>
      <c r="K55" s="1" t="s">
        <v>1174</v>
      </c>
      <c r="L55" s="1" t="s">
        <v>1174</v>
      </c>
      <c r="M55" s="1" t="s">
        <v>808</v>
      </c>
      <c r="N55" s="1" t="s">
        <v>808</v>
      </c>
      <c r="O55" s="1" t="s">
        <v>809</v>
      </c>
      <c r="P55" s="1" t="s">
        <v>810</v>
      </c>
      <c r="Q55" s="1" t="s">
        <v>811</v>
      </c>
      <c r="R55" s="1" t="s">
        <v>1175</v>
      </c>
      <c r="S55" s="1" t="s">
        <v>813</v>
      </c>
      <c r="T55" s="1" t="s">
        <v>814</v>
      </c>
      <c r="U55" s="1" t="s">
        <v>815</v>
      </c>
      <c r="V55" s="1" t="s">
        <v>950</v>
      </c>
    </row>
    <row r="56" s="1" customFormat="1" spans="1:22">
      <c r="A56" s="3">
        <v>999222351811363</v>
      </c>
      <c r="B56" s="1" t="s">
        <v>837</v>
      </c>
      <c r="C56" s="1" t="s">
        <v>1176</v>
      </c>
      <c r="D56" s="1" t="s">
        <v>1177</v>
      </c>
      <c r="E56" s="1" t="s">
        <v>1178</v>
      </c>
      <c r="F56" s="1" t="s">
        <v>821</v>
      </c>
      <c r="G56" s="1" t="s">
        <v>804</v>
      </c>
      <c r="H56" s="1" t="s">
        <v>805</v>
      </c>
      <c r="I56" s="1" t="s">
        <v>1179</v>
      </c>
      <c r="J56" s="1" t="s">
        <v>30</v>
      </c>
      <c r="K56" s="1" t="s">
        <v>1180</v>
      </c>
      <c r="L56" s="1" t="s">
        <v>1180</v>
      </c>
      <c r="M56" s="1" t="s">
        <v>808</v>
      </c>
      <c r="N56" s="1" t="s">
        <v>808</v>
      </c>
      <c r="O56" s="1" t="s">
        <v>809</v>
      </c>
      <c r="P56" s="1" t="s">
        <v>810</v>
      </c>
      <c r="Q56" s="1" t="s">
        <v>811</v>
      </c>
      <c r="R56" s="1" t="s">
        <v>1181</v>
      </c>
      <c r="S56" s="1" t="s">
        <v>813</v>
      </c>
      <c r="T56" s="1" t="s">
        <v>814</v>
      </c>
      <c r="U56" s="1" t="s">
        <v>815</v>
      </c>
      <c r="V56" s="1" t="s">
        <v>1182</v>
      </c>
    </row>
    <row r="57" s="1" customFormat="1" spans="1:22">
      <c r="A57" s="3">
        <v>999222351948792</v>
      </c>
      <c r="B57" s="1" t="s">
        <v>837</v>
      </c>
      <c r="C57" s="1" t="s">
        <v>1183</v>
      </c>
      <c r="D57" s="1" t="s">
        <v>1184</v>
      </c>
      <c r="E57" s="1" t="s">
        <v>1185</v>
      </c>
      <c r="F57" s="1" t="s">
        <v>821</v>
      </c>
      <c r="G57" s="1" t="s">
        <v>804</v>
      </c>
      <c r="H57" s="1" t="s">
        <v>805</v>
      </c>
      <c r="I57" s="1" t="s">
        <v>1186</v>
      </c>
      <c r="J57" s="1" t="s">
        <v>30</v>
      </c>
      <c r="K57" s="1" t="s">
        <v>1187</v>
      </c>
      <c r="L57" s="1" t="s">
        <v>1187</v>
      </c>
      <c r="M57" s="1" t="s">
        <v>808</v>
      </c>
      <c r="N57" s="1" t="s">
        <v>808</v>
      </c>
      <c r="O57" s="1" t="s">
        <v>809</v>
      </c>
      <c r="P57" s="1" t="s">
        <v>810</v>
      </c>
      <c r="Q57" s="1" t="s">
        <v>811</v>
      </c>
      <c r="R57" s="1" t="s">
        <v>1188</v>
      </c>
      <c r="S57" s="1" t="s">
        <v>813</v>
      </c>
      <c r="T57" s="1" t="s">
        <v>814</v>
      </c>
      <c r="U57" s="1" t="s">
        <v>815</v>
      </c>
      <c r="V57" s="1" t="s">
        <v>874</v>
      </c>
    </row>
    <row r="58" s="1" customFormat="1" spans="1:22">
      <c r="A58" s="3">
        <v>999222379751186</v>
      </c>
      <c r="B58" s="1" t="s">
        <v>821</v>
      </c>
      <c r="C58" s="1" t="s">
        <v>1189</v>
      </c>
      <c r="D58" s="1" t="s">
        <v>1190</v>
      </c>
      <c r="E58" s="1" t="s">
        <v>1191</v>
      </c>
      <c r="F58" s="1" t="s">
        <v>821</v>
      </c>
      <c r="G58" s="1" t="s">
        <v>804</v>
      </c>
      <c r="H58" s="1" t="s">
        <v>805</v>
      </c>
      <c r="I58" s="1" t="s">
        <v>1192</v>
      </c>
      <c r="J58" s="1" t="s">
        <v>30</v>
      </c>
      <c r="K58" s="1" t="s">
        <v>1193</v>
      </c>
      <c r="L58" s="1" t="s">
        <v>1193</v>
      </c>
      <c r="M58" s="1" t="s">
        <v>808</v>
      </c>
      <c r="N58" s="1" t="s">
        <v>808</v>
      </c>
      <c r="O58" s="1" t="s">
        <v>809</v>
      </c>
      <c r="P58" s="1" t="s">
        <v>810</v>
      </c>
      <c r="Q58" s="1" t="s">
        <v>811</v>
      </c>
      <c r="R58" s="1" t="s">
        <v>1194</v>
      </c>
      <c r="S58" s="1" t="s">
        <v>813</v>
      </c>
      <c r="T58" s="1" t="s">
        <v>814</v>
      </c>
      <c r="U58" s="1" t="s">
        <v>815</v>
      </c>
      <c r="V58" s="1" t="s">
        <v>866</v>
      </c>
    </row>
    <row r="59" s="1" customFormat="1" spans="1:22">
      <c r="A59" s="3">
        <v>999222295967032</v>
      </c>
      <c r="B59" s="1" t="s">
        <v>1100</v>
      </c>
      <c r="C59" s="1" t="s">
        <v>1195</v>
      </c>
      <c r="D59" s="1" t="s">
        <v>1196</v>
      </c>
      <c r="E59" s="1" t="s">
        <v>1197</v>
      </c>
      <c r="F59" s="1" t="s">
        <v>803</v>
      </c>
      <c r="G59" s="1" t="s">
        <v>804</v>
      </c>
      <c r="H59" s="1" t="s">
        <v>805</v>
      </c>
      <c r="I59" s="1" t="s">
        <v>1198</v>
      </c>
      <c r="J59" s="1" t="s">
        <v>30</v>
      </c>
      <c r="K59" s="1" t="s">
        <v>1199</v>
      </c>
      <c r="L59" s="1" t="s">
        <v>1199</v>
      </c>
      <c r="M59" s="1" t="s">
        <v>808</v>
      </c>
      <c r="N59" s="1" t="s">
        <v>808</v>
      </c>
      <c r="O59" s="1" t="s">
        <v>809</v>
      </c>
      <c r="P59" s="1" t="s">
        <v>810</v>
      </c>
      <c r="Q59" s="1" t="s">
        <v>811</v>
      </c>
      <c r="R59" s="1" t="s">
        <v>1200</v>
      </c>
      <c r="S59" s="1" t="s">
        <v>813</v>
      </c>
      <c r="T59" s="1" t="s">
        <v>814</v>
      </c>
      <c r="U59" s="1" t="s">
        <v>815</v>
      </c>
      <c r="V59" s="1" t="s">
        <v>866</v>
      </c>
    </row>
    <row r="60" s="1" customFormat="1" spans="1:22">
      <c r="A60" s="3">
        <v>999222380197602</v>
      </c>
      <c r="B60" s="1" t="s">
        <v>821</v>
      </c>
      <c r="C60" s="1" t="s">
        <v>1201</v>
      </c>
      <c r="D60" s="1" t="s">
        <v>1202</v>
      </c>
      <c r="E60" s="1" t="s">
        <v>1203</v>
      </c>
      <c r="F60" s="1" t="s">
        <v>821</v>
      </c>
      <c r="G60" s="1" t="s">
        <v>804</v>
      </c>
      <c r="H60" s="1" t="s">
        <v>805</v>
      </c>
      <c r="I60" s="1" t="s">
        <v>1204</v>
      </c>
      <c r="J60" s="1" t="s">
        <v>30</v>
      </c>
      <c r="K60" s="1" t="s">
        <v>1205</v>
      </c>
      <c r="L60" s="1" t="s">
        <v>1205</v>
      </c>
      <c r="M60" s="1" t="s">
        <v>808</v>
      </c>
      <c r="N60" s="1" t="s">
        <v>808</v>
      </c>
      <c r="O60" s="1" t="s">
        <v>809</v>
      </c>
      <c r="P60" s="1" t="s">
        <v>810</v>
      </c>
      <c r="Q60" s="1" t="s">
        <v>811</v>
      </c>
      <c r="R60" s="1" t="s">
        <v>1206</v>
      </c>
      <c r="S60" s="1" t="s">
        <v>813</v>
      </c>
      <c r="T60" s="1" t="s">
        <v>814</v>
      </c>
      <c r="U60" s="1" t="s">
        <v>815</v>
      </c>
      <c r="V60" s="1" t="s">
        <v>874</v>
      </c>
    </row>
    <row r="61" s="1" customFormat="1" spans="1:22">
      <c r="A61" s="3">
        <v>999222356919028</v>
      </c>
      <c r="B61" s="1" t="s">
        <v>803</v>
      </c>
      <c r="C61" s="1" t="s">
        <v>1207</v>
      </c>
      <c r="D61" s="1" t="s">
        <v>1208</v>
      </c>
      <c r="E61" s="1" t="s">
        <v>1209</v>
      </c>
      <c r="F61" s="1" t="s">
        <v>803</v>
      </c>
      <c r="G61" s="1" t="s">
        <v>804</v>
      </c>
      <c r="H61" s="1" t="s">
        <v>805</v>
      </c>
      <c r="I61" s="1" t="s">
        <v>1210</v>
      </c>
      <c r="J61" s="1" t="s">
        <v>30</v>
      </c>
      <c r="K61" s="1" t="s">
        <v>1211</v>
      </c>
      <c r="L61" s="1" t="s">
        <v>1211</v>
      </c>
      <c r="M61" s="1" t="s">
        <v>808</v>
      </c>
      <c r="N61" s="1" t="s">
        <v>808</v>
      </c>
      <c r="O61" s="1" t="s">
        <v>809</v>
      </c>
      <c r="P61" s="1" t="s">
        <v>810</v>
      </c>
      <c r="Q61" s="1" t="s">
        <v>811</v>
      </c>
      <c r="R61" s="1" t="s">
        <v>1212</v>
      </c>
      <c r="S61" s="1" t="s">
        <v>813</v>
      </c>
      <c r="T61" s="1" t="s">
        <v>814</v>
      </c>
      <c r="U61" s="1" t="s">
        <v>815</v>
      </c>
      <c r="V61" s="1" t="s">
        <v>850</v>
      </c>
    </row>
    <row r="62" s="1" customFormat="1" spans="1:22">
      <c r="A62" s="3">
        <v>999222376310241</v>
      </c>
      <c r="B62" s="1" t="s">
        <v>821</v>
      </c>
      <c r="C62" s="1" t="s">
        <v>1213</v>
      </c>
      <c r="D62" s="1" t="s">
        <v>1214</v>
      </c>
      <c r="E62" s="1" t="s">
        <v>1215</v>
      </c>
      <c r="F62" s="1" t="s">
        <v>821</v>
      </c>
      <c r="G62" s="1" t="s">
        <v>804</v>
      </c>
      <c r="H62" s="1" t="s">
        <v>805</v>
      </c>
      <c r="I62" s="1" t="s">
        <v>1216</v>
      </c>
      <c r="J62" s="1" t="s">
        <v>30</v>
      </c>
      <c r="K62" s="1" t="s">
        <v>1217</v>
      </c>
      <c r="L62" s="1" t="s">
        <v>1217</v>
      </c>
      <c r="M62" s="1" t="s">
        <v>808</v>
      </c>
      <c r="N62" s="1" t="s">
        <v>808</v>
      </c>
      <c r="O62" s="1" t="s">
        <v>809</v>
      </c>
      <c r="P62" s="1" t="s">
        <v>810</v>
      </c>
      <c r="Q62" s="1" t="s">
        <v>811</v>
      </c>
      <c r="R62" s="1" t="s">
        <v>1218</v>
      </c>
      <c r="S62" s="1" t="s">
        <v>813</v>
      </c>
      <c r="T62" s="1" t="s">
        <v>814</v>
      </c>
      <c r="U62" s="1" t="s">
        <v>815</v>
      </c>
      <c r="V62" s="1" t="s">
        <v>874</v>
      </c>
    </row>
    <row r="63" s="1" customFormat="1" spans="1:22">
      <c r="A63" s="3">
        <v>999222288122939</v>
      </c>
      <c r="B63" s="1" t="s">
        <v>1049</v>
      </c>
      <c r="C63" s="1" t="s">
        <v>1219</v>
      </c>
      <c r="D63" s="1" t="s">
        <v>1220</v>
      </c>
      <c r="E63" s="1" t="s">
        <v>1221</v>
      </c>
      <c r="F63" s="1" t="s">
        <v>803</v>
      </c>
      <c r="G63" s="1" t="s">
        <v>804</v>
      </c>
      <c r="H63" s="1" t="s">
        <v>805</v>
      </c>
      <c r="I63" s="1" t="s">
        <v>1222</v>
      </c>
      <c r="J63" s="1" t="s">
        <v>30</v>
      </c>
      <c r="K63" s="1" t="s">
        <v>1223</v>
      </c>
      <c r="L63" s="1" t="s">
        <v>1223</v>
      </c>
      <c r="M63" s="1" t="s">
        <v>808</v>
      </c>
      <c r="N63" s="1" t="s">
        <v>808</v>
      </c>
      <c r="O63" s="1" t="s">
        <v>809</v>
      </c>
      <c r="P63" s="1" t="s">
        <v>810</v>
      </c>
      <c r="Q63" s="1" t="s">
        <v>811</v>
      </c>
      <c r="R63" s="1" t="s">
        <v>1224</v>
      </c>
      <c r="S63" s="1" t="s">
        <v>813</v>
      </c>
      <c r="T63" s="1" t="s">
        <v>814</v>
      </c>
      <c r="U63" s="1" t="s">
        <v>815</v>
      </c>
      <c r="V63" s="1" t="s">
        <v>964</v>
      </c>
    </row>
    <row r="64" s="1" customFormat="1" spans="1:22">
      <c r="A64" s="3">
        <v>999222376351363</v>
      </c>
      <c r="B64" s="1" t="s">
        <v>821</v>
      </c>
      <c r="C64" s="1" t="s">
        <v>1225</v>
      </c>
      <c r="D64" s="1" t="s">
        <v>1226</v>
      </c>
      <c r="E64" s="1" t="s">
        <v>1227</v>
      </c>
      <c r="F64" s="1" t="s">
        <v>821</v>
      </c>
      <c r="G64" s="1" t="s">
        <v>804</v>
      </c>
      <c r="H64" s="1" t="s">
        <v>805</v>
      </c>
      <c r="I64" s="1" t="s">
        <v>1228</v>
      </c>
      <c r="J64" s="1" t="s">
        <v>30</v>
      </c>
      <c r="K64" s="1" t="s">
        <v>1229</v>
      </c>
      <c r="L64" s="1" t="s">
        <v>1229</v>
      </c>
      <c r="M64" s="1" t="s">
        <v>808</v>
      </c>
      <c r="N64" s="1" t="s">
        <v>808</v>
      </c>
      <c r="O64" s="1" t="s">
        <v>809</v>
      </c>
      <c r="P64" s="1" t="s">
        <v>810</v>
      </c>
      <c r="Q64" s="1" t="s">
        <v>811</v>
      </c>
      <c r="R64" s="1" t="s">
        <v>1230</v>
      </c>
      <c r="S64" s="1" t="s">
        <v>813</v>
      </c>
      <c r="T64" s="1" t="s">
        <v>814</v>
      </c>
      <c r="U64" s="1" t="s">
        <v>815</v>
      </c>
      <c r="V64" s="1" t="s">
        <v>850</v>
      </c>
    </row>
    <row r="65" s="1" customFormat="1" spans="1:22">
      <c r="A65" s="3">
        <v>999222317992550</v>
      </c>
      <c r="B65" s="1" t="s">
        <v>817</v>
      </c>
      <c r="C65" s="1" t="s">
        <v>1231</v>
      </c>
      <c r="D65" s="1" t="s">
        <v>1232</v>
      </c>
      <c r="E65" s="1" t="s">
        <v>1233</v>
      </c>
      <c r="F65" s="1" t="s">
        <v>803</v>
      </c>
      <c r="G65" s="1" t="s">
        <v>804</v>
      </c>
      <c r="H65" s="1" t="s">
        <v>805</v>
      </c>
      <c r="I65" s="1" t="s">
        <v>1234</v>
      </c>
      <c r="J65" s="1" t="s">
        <v>30</v>
      </c>
      <c r="K65" s="1" t="s">
        <v>1235</v>
      </c>
      <c r="L65" s="1" t="s">
        <v>1235</v>
      </c>
      <c r="M65" s="1" t="s">
        <v>808</v>
      </c>
      <c r="N65" s="1" t="s">
        <v>808</v>
      </c>
      <c r="O65" s="1" t="s">
        <v>809</v>
      </c>
      <c r="P65" s="1" t="s">
        <v>810</v>
      </c>
      <c r="Q65" s="1" t="s">
        <v>811</v>
      </c>
      <c r="R65" s="1" t="s">
        <v>1236</v>
      </c>
      <c r="S65" s="1" t="s">
        <v>813</v>
      </c>
      <c r="T65" s="1" t="s">
        <v>814</v>
      </c>
      <c r="U65" s="1" t="s">
        <v>849</v>
      </c>
      <c r="V65" s="1" t="s">
        <v>866</v>
      </c>
    </row>
    <row r="66" s="1" customFormat="1" spans="1:22">
      <c r="A66" s="3">
        <v>999222320974957</v>
      </c>
      <c r="B66" s="1" t="s">
        <v>817</v>
      </c>
      <c r="C66" s="1" t="s">
        <v>1237</v>
      </c>
      <c r="D66" s="1" t="s">
        <v>1238</v>
      </c>
      <c r="E66" s="1" t="s">
        <v>1239</v>
      </c>
      <c r="F66" s="1" t="s">
        <v>821</v>
      </c>
      <c r="G66" s="1" t="s">
        <v>804</v>
      </c>
      <c r="H66" s="1" t="s">
        <v>805</v>
      </c>
      <c r="I66" s="1" t="s">
        <v>1240</v>
      </c>
      <c r="J66" s="1" t="s">
        <v>30</v>
      </c>
      <c r="K66" s="1" t="s">
        <v>1241</v>
      </c>
      <c r="L66" s="1" t="s">
        <v>1241</v>
      </c>
      <c r="M66" s="1" t="s">
        <v>808</v>
      </c>
      <c r="N66" s="1" t="s">
        <v>808</v>
      </c>
      <c r="O66" s="1" t="s">
        <v>809</v>
      </c>
      <c r="P66" s="1" t="s">
        <v>810</v>
      </c>
      <c r="Q66" s="1" t="s">
        <v>811</v>
      </c>
      <c r="R66" s="1" t="s">
        <v>1242</v>
      </c>
      <c r="S66" s="1" t="s">
        <v>813</v>
      </c>
      <c r="T66" s="1" t="s">
        <v>814</v>
      </c>
      <c r="U66" s="1" t="s">
        <v>815</v>
      </c>
      <c r="V66" s="1" t="s">
        <v>888</v>
      </c>
    </row>
    <row r="67" s="1" customFormat="1" spans="1:22">
      <c r="A67" s="3">
        <v>999222380380357</v>
      </c>
      <c r="B67" s="1" t="s">
        <v>821</v>
      </c>
      <c r="C67" s="1" t="s">
        <v>1243</v>
      </c>
      <c r="D67" s="1" t="s">
        <v>1244</v>
      </c>
      <c r="E67" s="1" t="s">
        <v>1245</v>
      </c>
      <c r="F67" s="1" t="s">
        <v>821</v>
      </c>
      <c r="G67" s="1" t="s">
        <v>804</v>
      </c>
      <c r="H67" s="1" t="s">
        <v>805</v>
      </c>
      <c r="I67" s="1" t="s">
        <v>1246</v>
      </c>
      <c r="J67" s="1" t="s">
        <v>30</v>
      </c>
      <c r="K67" s="1" t="s">
        <v>1247</v>
      </c>
      <c r="L67" s="1" t="s">
        <v>1247</v>
      </c>
      <c r="M67" s="1" t="s">
        <v>808</v>
      </c>
      <c r="N67" s="1" t="s">
        <v>808</v>
      </c>
      <c r="O67" s="1" t="s">
        <v>809</v>
      </c>
      <c r="P67" s="1" t="s">
        <v>810</v>
      </c>
      <c r="Q67" s="1" t="s">
        <v>811</v>
      </c>
      <c r="R67" s="1" t="s">
        <v>1248</v>
      </c>
      <c r="S67" s="1" t="s">
        <v>813</v>
      </c>
      <c r="T67" s="1" t="s">
        <v>814</v>
      </c>
      <c r="U67" s="1" t="s">
        <v>815</v>
      </c>
      <c r="V67" s="1" t="s">
        <v>922</v>
      </c>
    </row>
    <row r="68" s="1" customFormat="1" spans="1:22">
      <c r="A68" s="3">
        <v>999222331264820</v>
      </c>
      <c r="B68" s="1" t="s">
        <v>878</v>
      </c>
      <c r="C68" s="1" t="s">
        <v>1249</v>
      </c>
      <c r="D68" s="1" t="s">
        <v>1250</v>
      </c>
      <c r="E68" s="1" t="s">
        <v>1251</v>
      </c>
      <c r="F68" s="1" t="s">
        <v>821</v>
      </c>
      <c r="G68" s="1" t="s">
        <v>804</v>
      </c>
      <c r="H68" s="1" t="s">
        <v>805</v>
      </c>
      <c r="I68" s="1" t="s">
        <v>1252</v>
      </c>
      <c r="J68" s="1" t="s">
        <v>30</v>
      </c>
      <c r="K68" s="1" t="s">
        <v>1253</v>
      </c>
      <c r="L68" s="1" t="s">
        <v>1253</v>
      </c>
      <c r="M68" s="1" t="s">
        <v>808</v>
      </c>
      <c r="N68" s="1" t="s">
        <v>808</v>
      </c>
      <c r="O68" s="1" t="s">
        <v>809</v>
      </c>
      <c r="P68" s="1" t="s">
        <v>810</v>
      </c>
      <c r="Q68" s="1" t="s">
        <v>811</v>
      </c>
      <c r="R68" s="1" t="s">
        <v>1254</v>
      </c>
      <c r="S68" s="1" t="s">
        <v>813</v>
      </c>
      <c r="T68" s="1" t="s">
        <v>814</v>
      </c>
      <c r="U68" s="1" t="s">
        <v>815</v>
      </c>
      <c r="V68" s="1" t="s">
        <v>850</v>
      </c>
    </row>
    <row r="69" s="1" customFormat="1" spans="1:22">
      <c r="A69" s="3">
        <v>999222322640152</v>
      </c>
      <c r="B69" s="1" t="s">
        <v>878</v>
      </c>
      <c r="C69" s="1" t="s">
        <v>1255</v>
      </c>
      <c r="D69" s="1" t="s">
        <v>1256</v>
      </c>
      <c r="E69" s="1" t="s">
        <v>1257</v>
      </c>
      <c r="F69" s="1" t="s">
        <v>803</v>
      </c>
      <c r="G69" s="1" t="s">
        <v>804</v>
      </c>
      <c r="H69" s="1" t="s">
        <v>805</v>
      </c>
      <c r="I69" s="1" t="s">
        <v>1258</v>
      </c>
      <c r="J69" s="1" t="s">
        <v>30</v>
      </c>
      <c r="K69" s="1" t="s">
        <v>1259</v>
      </c>
      <c r="L69" s="1" t="s">
        <v>1259</v>
      </c>
      <c r="M69" s="1" t="s">
        <v>808</v>
      </c>
      <c r="N69" s="1" t="s">
        <v>808</v>
      </c>
      <c r="O69" s="1" t="s">
        <v>809</v>
      </c>
      <c r="P69" s="1" t="s">
        <v>810</v>
      </c>
      <c r="Q69" s="1" t="s">
        <v>811</v>
      </c>
      <c r="R69" s="1" t="s">
        <v>1260</v>
      </c>
      <c r="S69" s="1" t="s">
        <v>813</v>
      </c>
      <c r="T69" s="1" t="s">
        <v>814</v>
      </c>
      <c r="U69" s="1" t="s">
        <v>815</v>
      </c>
      <c r="V69" s="1" t="s">
        <v>1261</v>
      </c>
    </row>
    <row r="70" s="1" customFormat="1" spans="1:22">
      <c r="A70" s="3">
        <v>999222381500226</v>
      </c>
      <c r="B70" s="1" t="s">
        <v>821</v>
      </c>
      <c r="C70" s="1" t="s">
        <v>1262</v>
      </c>
      <c r="D70" s="1" t="s">
        <v>1263</v>
      </c>
      <c r="E70" s="1" t="s">
        <v>1264</v>
      </c>
      <c r="F70" s="1" t="s">
        <v>821</v>
      </c>
      <c r="G70" s="1" t="s">
        <v>804</v>
      </c>
      <c r="H70" s="1" t="s">
        <v>805</v>
      </c>
      <c r="I70" s="1" t="s">
        <v>1265</v>
      </c>
      <c r="J70" s="1" t="s">
        <v>30</v>
      </c>
      <c r="K70" s="1" t="s">
        <v>1266</v>
      </c>
      <c r="L70" s="1" t="s">
        <v>1266</v>
      </c>
      <c r="M70" s="1" t="s">
        <v>808</v>
      </c>
      <c r="N70" s="1" t="s">
        <v>808</v>
      </c>
      <c r="O70" s="1" t="s">
        <v>809</v>
      </c>
      <c r="P70" s="1" t="s">
        <v>810</v>
      </c>
      <c r="Q70" s="1" t="s">
        <v>811</v>
      </c>
      <c r="R70" s="1" t="s">
        <v>1267</v>
      </c>
      <c r="S70" s="1" t="s">
        <v>813</v>
      </c>
      <c r="T70" s="1" t="s">
        <v>814</v>
      </c>
      <c r="U70" s="1" t="s">
        <v>815</v>
      </c>
      <c r="V70" s="1" t="s">
        <v>874</v>
      </c>
    </row>
    <row r="71" s="1" customFormat="1" spans="1:22">
      <c r="A71" s="3">
        <v>999222322887715</v>
      </c>
      <c r="B71" s="1" t="s">
        <v>878</v>
      </c>
      <c r="C71" s="1" t="s">
        <v>1268</v>
      </c>
      <c r="D71" s="1" t="s">
        <v>1269</v>
      </c>
      <c r="E71" s="1" t="s">
        <v>1270</v>
      </c>
      <c r="F71" s="1" t="s">
        <v>821</v>
      </c>
      <c r="G71" s="1" t="s">
        <v>804</v>
      </c>
      <c r="H71" s="1" t="s">
        <v>805</v>
      </c>
      <c r="I71" s="1" t="s">
        <v>1271</v>
      </c>
      <c r="J71" s="1" t="s">
        <v>30</v>
      </c>
      <c r="K71" s="1" t="s">
        <v>1272</v>
      </c>
      <c r="L71" s="1" t="s">
        <v>1272</v>
      </c>
      <c r="M71" s="1" t="s">
        <v>808</v>
      </c>
      <c r="N71" s="1" t="s">
        <v>808</v>
      </c>
      <c r="O71" s="1" t="s">
        <v>809</v>
      </c>
      <c r="P71" s="1" t="s">
        <v>810</v>
      </c>
      <c r="Q71" s="1" t="s">
        <v>811</v>
      </c>
      <c r="R71" s="1" t="s">
        <v>1273</v>
      </c>
      <c r="S71" s="1" t="s">
        <v>813</v>
      </c>
      <c r="T71" s="1" t="s">
        <v>814</v>
      </c>
      <c r="U71" s="1" t="s">
        <v>815</v>
      </c>
      <c r="V71" s="1" t="s">
        <v>858</v>
      </c>
    </row>
    <row r="72" s="1" customFormat="1" spans="1:22">
      <c r="A72" s="3">
        <v>999222382678784</v>
      </c>
      <c r="B72" s="1" t="s">
        <v>821</v>
      </c>
      <c r="C72" s="1" t="s">
        <v>1274</v>
      </c>
      <c r="D72" s="1" t="s">
        <v>1275</v>
      </c>
      <c r="E72" s="1" t="s">
        <v>1276</v>
      </c>
      <c r="F72" s="1" t="s">
        <v>821</v>
      </c>
      <c r="G72" s="1" t="s">
        <v>804</v>
      </c>
      <c r="H72" s="1" t="s">
        <v>805</v>
      </c>
      <c r="I72" s="1" t="s">
        <v>1277</v>
      </c>
      <c r="J72" s="1" t="s">
        <v>30</v>
      </c>
      <c r="K72" s="1" t="s">
        <v>1278</v>
      </c>
      <c r="L72" s="1" t="s">
        <v>1278</v>
      </c>
      <c r="M72" s="1" t="s">
        <v>808</v>
      </c>
      <c r="N72" s="1" t="s">
        <v>808</v>
      </c>
      <c r="O72" s="1" t="s">
        <v>809</v>
      </c>
      <c r="P72" s="1" t="s">
        <v>810</v>
      </c>
      <c r="Q72" s="1" t="s">
        <v>811</v>
      </c>
      <c r="R72" s="1" t="s">
        <v>1279</v>
      </c>
      <c r="S72" s="1" t="s">
        <v>813</v>
      </c>
      <c r="T72" s="1" t="s">
        <v>814</v>
      </c>
      <c r="U72" s="1" t="s">
        <v>815</v>
      </c>
      <c r="V72" s="1" t="s">
        <v>874</v>
      </c>
    </row>
    <row r="73" s="1" customFormat="1" spans="1:22">
      <c r="A73" s="3">
        <v>999222383479887</v>
      </c>
      <c r="B73" s="1" t="s">
        <v>821</v>
      </c>
      <c r="C73" s="1" t="s">
        <v>1280</v>
      </c>
      <c r="D73" s="1" t="s">
        <v>1281</v>
      </c>
      <c r="E73" s="1" t="s">
        <v>1282</v>
      </c>
      <c r="F73" s="1" t="s">
        <v>821</v>
      </c>
      <c r="G73" s="1" t="s">
        <v>804</v>
      </c>
      <c r="H73" s="1" t="s">
        <v>805</v>
      </c>
      <c r="I73" s="1" t="s">
        <v>1283</v>
      </c>
      <c r="J73" s="1" t="s">
        <v>30</v>
      </c>
      <c r="K73" s="1" t="s">
        <v>1284</v>
      </c>
      <c r="L73" s="1" t="s">
        <v>1284</v>
      </c>
      <c r="M73" s="1" t="s">
        <v>808</v>
      </c>
      <c r="N73" s="1" t="s">
        <v>808</v>
      </c>
      <c r="O73" s="1" t="s">
        <v>809</v>
      </c>
      <c r="P73" s="1" t="s">
        <v>810</v>
      </c>
      <c r="Q73" s="1" t="s">
        <v>811</v>
      </c>
      <c r="R73" s="1" t="s">
        <v>1285</v>
      </c>
      <c r="S73" s="1" t="s">
        <v>813</v>
      </c>
      <c r="T73" s="1" t="s">
        <v>814</v>
      </c>
      <c r="U73" s="1" t="s">
        <v>815</v>
      </c>
      <c r="V73" s="1" t="s">
        <v>850</v>
      </c>
    </row>
    <row r="74" s="1" customFormat="1" spans="1:22">
      <c r="A74" s="3">
        <v>999222322508102</v>
      </c>
      <c r="B74" s="1" t="s">
        <v>878</v>
      </c>
      <c r="C74" s="1" t="s">
        <v>1286</v>
      </c>
      <c r="D74" s="1" t="s">
        <v>1287</v>
      </c>
      <c r="E74" s="1" t="s">
        <v>1288</v>
      </c>
      <c r="F74" s="1" t="s">
        <v>878</v>
      </c>
      <c r="G74" s="1" t="s">
        <v>804</v>
      </c>
      <c r="H74" s="1" t="s">
        <v>805</v>
      </c>
      <c r="I74" s="1" t="s">
        <v>1289</v>
      </c>
      <c r="J74" s="1" t="s">
        <v>30</v>
      </c>
      <c r="K74" s="1" t="s">
        <v>1290</v>
      </c>
      <c r="L74" s="1" t="s">
        <v>1290</v>
      </c>
      <c r="M74" s="1" t="s">
        <v>808</v>
      </c>
      <c r="N74" s="1" t="s">
        <v>808</v>
      </c>
      <c r="O74" s="1" t="s">
        <v>809</v>
      </c>
      <c r="P74" s="1" t="s">
        <v>810</v>
      </c>
      <c r="Q74" s="1" t="s">
        <v>811</v>
      </c>
      <c r="R74" s="1" t="s">
        <v>1291</v>
      </c>
      <c r="S74" s="1" t="s">
        <v>813</v>
      </c>
      <c r="T74" s="1" t="s">
        <v>814</v>
      </c>
      <c r="U74" s="1" t="s">
        <v>815</v>
      </c>
      <c r="V74" s="1" t="s">
        <v>991</v>
      </c>
    </row>
    <row r="75" s="1" customFormat="1" spans="1:22">
      <c r="A75" s="3">
        <v>999222380792787</v>
      </c>
      <c r="B75" s="1" t="s">
        <v>821</v>
      </c>
      <c r="C75" s="1" t="s">
        <v>1292</v>
      </c>
      <c r="D75" s="1" t="s">
        <v>1293</v>
      </c>
      <c r="E75" s="1" t="s">
        <v>1294</v>
      </c>
      <c r="F75" s="1" t="s">
        <v>821</v>
      </c>
      <c r="G75" s="1" t="s">
        <v>804</v>
      </c>
      <c r="H75" s="1" t="s">
        <v>805</v>
      </c>
      <c r="I75" s="1" t="s">
        <v>1295</v>
      </c>
      <c r="J75" s="1" t="s">
        <v>30</v>
      </c>
      <c r="K75" s="1" t="s">
        <v>1054</v>
      </c>
      <c r="L75" s="1" t="s">
        <v>1054</v>
      </c>
      <c r="M75" s="1" t="s">
        <v>808</v>
      </c>
      <c r="N75" s="1" t="s">
        <v>808</v>
      </c>
      <c r="O75" s="1" t="s">
        <v>809</v>
      </c>
      <c r="P75" s="1" t="s">
        <v>810</v>
      </c>
      <c r="Q75" s="1" t="s">
        <v>811</v>
      </c>
      <c r="R75" s="1" t="s">
        <v>1296</v>
      </c>
      <c r="S75" s="1" t="s">
        <v>813</v>
      </c>
      <c r="T75" s="1" t="s">
        <v>814</v>
      </c>
      <c r="U75" s="1" t="s">
        <v>815</v>
      </c>
      <c r="V75" s="1" t="s">
        <v>1297</v>
      </c>
    </row>
    <row r="76" s="1" customFormat="1" spans="1:22">
      <c r="A76" s="3">
        <v>22380901359</v>
      </c>
      <c r="B76" s="1" t="s">
        <v>821</v>
      </c>
      <c r="C76" s="1" t="s">
        <v>1298</v>
      </c>
      <c r="D76" s="1" t="s">
        <v>1299</v>
      </c>
      <c r="E76" s="1" t="s">
        <v>1300</v>
      </c>
      <c r="F76" s="1" t="s">
        <v>821</v>
      </c>
      <c r="G76" s="1" t="s">
        <v>804</v>
      </c>
      <c r="H76" s="1" t="s">
        <v>805</v>
      </c>
      <c r="I76" s="1" t="s">
        <v>1301</v>
      </c>
      <c r="J76" s="1" t="s">
        <v>30</v>
      </c>
      <c r="K76" s="1" t="s">
        <v>1302</v>
      </c>
      <c r="L76" s="1" t="s">
        <v>1302</v>
      </c>
      <c r="M76" s="1" t="s">
        <v>808</v>
      </c>
      <c r="N76" s="1" t="s">
        <v>808</v>
      </c>
      <c r="O76" s="1" t="s">
        <v>809</v>
      </c>
      <c r="P76" s="1" t="s">
        <v>810</v>
      </c>
      <c r="Q76" s="1" t="s">
        <v>811</v>
      </c>
      <c r="R76" s="1" t="s">
        <v>1303</v>
      </c>
      <c r="S76" s="1" t="s">
        <v>813</v>
      </c>
      <c r="T76" s="1" t="s">
        <v>814</v>
      </c>
      <c r="U76" s="1" t="s">
        <v>815</v>
      </c>
      <c r="V76" s="1" t="s">
        <v>1304</v>
      </c>
    </row>
    <row r="77" s="1" customFormat="1" spans="1:22">
      <c r="A77" s="3">
        <v>999222381015838</v>
      </c>
      <c r="B77" s="1" t="s">
        <v>821</v>
      </c>
      <c r="C77" s="1" t="s">
        <v>1305</v>
      </c>
      <c r="D77" s="1" t="s">
        <v>1306</v>
      </c>
      <c r="E77" s="1" t="s">
        <v>1307</v>
      </c>
      <c r="F77" s="1" t="s">
        <v>821</v>
      </c>
      <c r="G77" s="1" t="s">
        <v>804</v>
      </c>
      <c r="H77" s="1" t="s">
        <v>805</v>
      </c>
      <c r="I77" s="1" t="s">
        <v>1308</v>
      </c>
      <c r="J77" s="1" t="s">
        <v>30</v>
      </c>
      <c r="K77" s="1" t="s">
        <v>1309</v>
      </c>
      <c r="L77" s="1" t="s">
        <v>1309</v>
      </c>
      <c r="M77" s="1" t="s">
        <v>808</v>
      </c>
      <c r="N77" s="1" t="s">
        <v>808</v>
      </c>
      <c r="O77" s="1" t="s">
        <v>809</v>
      </c>
      <c r="P77" s="1" t="s">
        <v>810</v>
      </c>
      <c r="Q77" s="1" t="s">
        <v>811</v>
      </c>
      <c r="R77" s="1" t="s">
        <v>1310</v>
      </c>
      <c r="S77" s="1" t="s">
        <v>813</v>
      </c>
      <c r="T77" s="1" t="s">
        <v>814</v>
      </c>
      <c r="U77" s="1" t="s">
        <v>815</v>
      </c>
      <c r="V77" s="1" t="s">
        <v>991</v>
      </c>
    </row>
    <row r="78" s="1" customFormat="1" spans="1:22">
      <c r="A78" s="3">
        <v>999222335584972</v>
      </c>
      <c r="B78" s="1" t="s">
        <v>878</v>
      </c>
      <c r="C78" s="1" t="s">
        <v>1311</v>
      </c>
      <c r="D78" s="1" t="s">
        <v>1312</v>
      </c>
      <c r="E78" s="1" t="s">
        <v>1313</v>
      </c>
      <c r="F78" s="1" t="s">
        <v>837</v>
      </c>
      <c r="G78" s="1" t="s">
        <v>804</v>
      </c>
      <c r="H78" s="1" t="s">
        <v>805</v>
      </c>
      <c r="I78" s="1" t="s">
        <v>1314</v>
      </c>
      <c r="J78" s="1" t="s">
        <v>30</v>
      </c>
      <c r="K78" s="1" t="s">
        <v>1315</v>
      </c>
      <c r="L78" s="1" t="s">
        <v>1315</v>
      </c>
      <c r="M78" s="1" t="s">
        <v>808</v>
      </c>
      <c r="N78" s="1" t="s">
        <v>808</v>
      </c>
      <c r="O78" s="1" t="s">
        <v>809</v>
      </c>
      <c r="P78" s="1" t="s">
        <v>810</v>
      </c>
      <c r="Q78" s="1" t="s">
        <v>811</v>
      </c>
      <c r="R78" s="1" t="s">
        <v>1316</v>
      </c>
      <c r="S78" s="1" t="s">
        <v>813</v>
      </c>
      <c r="T78" s="1" t="s">
        <v>814</v>
      </c>
      <c r="U78" s="1" t="s">
        <v>815</v>
      </c>
      <c r="V78" s="1" t="s">
        <v>964</v>
      </c>
    </row>
    <row r="79" s="1" customFormat="1" spans="1:22">
      <c r="A79" s="3">
        <v>999222322854889</v>
      </c>
      <c r="B79" s="1" t="s">
        <v>878</v>
      </c>
      <c r="C79" s="1" t="s">
        <v>1317</v>
      </c>
      <c r="D79" s="1" t="s">
        <v>1312</v>
      </c>
      <c r="E79" s="1" t="s">
        <v>1318</v>
      </c>
      <c r="F79" s="1" t="s">
        <v>837</v>
      </c>
      <c r="G79" s="1" t="s">
        <v>804</v>
      </c>
      <c r="H79" s="1" t="s">
        <v>805</v>
      </c>
      <c r="I79" s="1" t="s">
        <v>1319</v>
      </c>
      <c r="J79" s="1" t="s">
        <v>30</v>
      </c>
      <c r="K79" s="1" t="s">
        <v>1320</v>
      </c>
      <c r="L79" s="1" t="s">
        <v>1320</v>
      </c>
      <c r="M79" s="1" t="s">
        <v>808</v>
      </c>
      <c r="N79" s="1" t="s">
        <v>808</v>
      </c>
      <c r="O79" s="1" t="s">
        <v>809</v>
      </c>
      <c r="P79" s="1" t="s">
        <v>810</v>
      </c>
      <c r="Q79" s="1" t="s">
        <v>811</v>
      </c>
      <c r="R79" s="1" t="s">
        <v>1321</v>
      </c>
      <c r="S79" s="1" t="s">
        <v>813</v>
      </c>
      <c r="T79" s="1" t="s">
        <v>814</v>
      </c>
      <c r="U79" s="1" t="s">
        <v>815</v>
      </c>
      <c r="V79" s="1" t="s">
        <v>964</v>
      </c>
    </row>
    <row r="80" s="1" customFormat="1" spans="1:22">
      <c r="A80" s="3">
        <v>999222383316946</v>
      </c>
      <c r="B80" s="1" t="s">
        <v>821</v>
      </c>
      <c r="C80" s="1" t="s">
        <v>1322</v>
      </c>
      <c r="D80" s="1" t="s">
        <v>1323</v>
      </c>
      <c r="E80" s="1" t="s">
        <v>1324</v>
      </c>
      <c r="F80" s="1" t="s">
        <v>821</v>
      </c>
      <c r="G80" s="1" t="s">
        <v>804</v>
      </c>
      <c r="H80" s="1" t="s">
        <v>805</v>
      </c>
      <c r="I80" s="1" t="s">
        <v>1325</v>
      </c>
      <c r="J80" s="1" t="s">
        <v>30</v>
      </c>
      <c r="K80" s="1" t="s">
        <v>1326</v>
      </c>
      <c r="L80" s="1" t="s">
        <v>1326</v>
      </c>
      <c r="M80" s="1" t="s">
        <v>808</v>
      </c>
      <c r="N80" s="1" t="s">
        <v>808</v>
      </c>
      <c r="O80" s="1" t="s">
        <v>809</v>
      </c>
      <c r="P80" s="1" t="s">
        <v>810</v>
      </c>
      <c r="Q80" s="1" t="s">
        <v>811</v>
      </c>
      <c r="R80" s="1" t="s">
        <v>1327</v>
      </c>
      <c r="S80" s="1" t="s">
        <v>813</v>
      </c>
      <c r="T80" s="1" t="s">
        <v>814</v>
      </c>
      <c r="U80" s="1" t="s">
        <v>815</v>
      </c>
      <c r="V80" s="1" t="s">
        <v>858</v>
      </c>
    </row>
    <row r="81" s="1" customFormat="1" spans="1:22">
      <c r="A81" s="3">
        <v>999222354747002</v>
      </c>
      <c r="B81" s="1" t="s">
        <v>803</v>
      </c>
      <c r="C81" s="1" t="s">
        <v>1328</v>
      </c>
      <c r="D81" s="1" t="s">
        <v>1329</v>
      </c>
      <c r="E81" s="1" t="s">
        <v>1330</v>
      </c>
      <c r="F81" s="1" t="s">
        <v>803</v>
      </c>
      <c r="G81" s="1" t="s">
        <v>804</v>
      </c>
      <c r="H81" s="1" t="s">
        <v>805</v>
      </c>
      <c r="I81" s="1" t="s">
        <v>1331</v>
      </c>
      <c r="J81" s="1" t="s">
        <v>30</v>
      </c>
      <c r="K81" s="1" t="s">
        <v>1034</v>
      </c>
      <c r="L81" s="1" t="s">
        <v>1034</v>
      </c>
      <c r="M81" s="1" t="s">
        <v>808</v>
      </c>
      <c r="N81" s="1" t="s">
        <v>808</v>
      </c>
      <c r="O81" s="1" t="s">
        <v>809</v>
      </c>
      <c r="P81" s="1" t="s">
        <v>810</v>
      </c>
      <c r="Q81" s="1" t="s">
        <v>811</v>
      </c>
      <c r="R81" s="1" t="s">
        <v>1332</v>
      </c>
      <c r="S81" s="1" t="s">
        <v>813</v>
      </c>
      <c r="T81" s="1" t="s">
        <v>814</v>
      </c>
      <c r="U81" s="1" t="s">
        <v>815</v>
      </c>
      <c r="V81" s="1" t="s">
        <v>874</v>
      </c>
    </row>
    <row r="82" s="1" customFormat="1" spans="1:22">
      <c r="A82" s="3">
        <v>999222358304191</v>
      </c>
      <c r="B82" s="1" t="s">
        <v>803</v>
      </c>
      <c r="C82" s="1" t="s">
        <v>1333</v>
      </c>
      <c r="D82" s="1" t="s">
        <v>1334</v>
      </c>
      <c r="E82" s="1" t="s">
        <v>1335</v>
      </c>
      <c r="F82" s="1" t="s">
        <v>803</v>
      </c>
      <c r="G82" s="1" t="s">
        <v>804</v>
      </c>
      <c r="H82" s="1" t="s">
        <v>805</v>
      </c>
      <c r="I82" s="1" t="s">
        <v>1336</v>
      </c>
      <c r="J82" s="1" t="s">
        <v>30</v>
      </c>
      <c r="K82" s="1" t="s">
        <v>1337</v>
      </c>
      <c r="L82" s="1" t="s">
        <v>1337</v>
      </c>
      <c r="M82" s="1" t="s">
        <v>808</v>
      </c>
      <c r="N82" s="1" t="s">
        <v>808</v>
      </c>
      <c r="O82" s="1" t="s">
        <v>809</v>
      </c>
      <c r="P82" s="1" t="s">
        <v>810</v>
      </c>
      <c r="Q82" s="1" t="s">
        <v>811</v>
      </c>
      <c r="R82" s="1" t="s">
        <v>1338</v>
      </c>
      <c r="S82" s="1" t="s">
        <v>813</v>
      </c>
      <c r="T82" s="1" t="s">
        <v>814</v>
      </c>
      <c r="U82" s="1" t="s">
        <v>815</v>
      </c>
      <c r="V82" s="1" t="s">
        <v>858</v>
      </c>
    </row>
    <row r="83" s="1" customFormat="1" spans="1:22">
      <c r="A83" s="3">
        <v>22348354305</v>
      </c>
      <c r="B83" s="1" t="s">
        <v>837</v>
      </c>
      <c r="C83" s="1" t="s">
        <v>1339</v>
      </c>
      <c r="D83" s="1" t="s">
        <v>1340</v>
      </c>
      <c r="E83" s="1" t="s">
        <v>1341</v>
      </c>
      <c r="F83" s="1" t="s">
        <v>821</v>
      </c>
      <c r="G83" s="1" t="s">
        <v>804</v>
      </c>
      <c r="H83" s="1" t="s">
        <v>805</v>
      </c>
      <c r="I83" s="1" t="s">
        <v>1342</v>
      </c>
      <c r="J83" s="1" t="s">
        <v>30</v>
      </c>
      <c r="K83" s="1" t="s">
        <v>1343</v>
      </c>
      <c r="L83" s="1" t="s">
        <v>1343</v>
      </c>
      <c r="M83" s="1" t="s">
        <v>808</v>
      </c>
      <c r="N83" s="1" t="s">
        <v>808</v>
      </c>
      <c r="O83" s="1" t="s">
        <v>809</v>
      </c>
      <c r="P83" s="1" t="s">
        <v>810</v>
      </c>
      <c r="Q83" s="1" t="s">
        <v>811</v>
      </c>
      <c r="R83" s="1" t="s">
        <v>1344</v>
      </c>
      <c r="S83" s="1" t="s">
        <v>813</v>
      </c>
      <c r="T83" s="1" t="s">
        <v>814</v>
      </c>
      <c r="U83" s="1" t="s">
        <v>815</v>
      </c>
      <c r="V83" s="1" t="s">
        <v>1345</v>
      </c>
    </row>
    <row r="84" s="1" customFormat="1" spans="1:22">
      <c r="A84" s="3">
        <v>22339525068</v>
      </c>
      <c r="B84" s="1" t="s">
        <v>837</v>
      </c>
      <c r="C84" s="1" t="s">
        <v>1346</v>
      </c>
      <c r="D84" s="1" t="s">
        <v>1347</v>
      </c>
      <c r="E84" s="1" t="s">
        <v>1348</v>
      </c>
      <c r="F84" s="1" t="s">
        <v>803</v>
      </c>
      <c r="G84" s="1" t="s">
        <v>804</v>
      </c>
      <c r="H84" s="1" t="s">
        <v>805</v>
      </c>
      <c r="I84" s="1" t="s">
        <v>1349</v>
      </c>
      <c r="J84" s="1" t="s">
        <v>30</v>
      </c>
      <c r="K84" s="1" t="s">
        <v>1350</v>
      </c>
      <c r="L84" s="1" t="s">
        <v>1350</v>
      </c>
      <c r="M84" s="1" t="s">
        <v>808</v>
      </c>
      <c r="N84" s="1" t="s">
        <v>808</v>
      </c>
      <c r="O84" s="1" t="s">
        <v>809</v>
      </c>
      <c r="P84" s="1" t="s">
        <v>810</v>
      </c>
      <c r="Q84" s="1" t="s">
        <v>811</v>
      </c>
      <c r="R84" s="1" t="s">
        <v>1351</v>
      </c>
      <c r="S84" s="1" t="s">
        <v>813</v>
      </c>
      <c r="T84" s="1" t="s">
        <v>814</v>
      </c>
      <c r="U84" s="1" t="s">
        <v>815</v>
      </c>
      <c r="V84" s="1" t="s">
        <v>866</v>
      </c>
    </row>
    <row r="85" s="1" customFormat="1" spans="1:22">
      <c r="A85" s="3">
        <v>999222340953338</v>
      </c>
      <c r="B85" s="1" t="s">
        <v>837</v>
      </c>
      <c r="C85" s="1" t="s">
        <v>1352</v>
      </c>
      <c r="D85" s="1" t="s">
        <v>1353</v>
      </c>
      <c r="E85" s="1" t="s">
        <v>1354</v>
      </c>
      <c r="F85" s="1" t="s">
        <v>803</v>
      </c>
      <c r="G85" s="1" t="s">
        <v>804</v>
      </c>
      <c r="H85" s="1" t="s">
        <v>805</v>
      </c>
      <c r="I85" s="1" t="s">
        <v>1355</v>
      </c>
      <c r="J85" s="1" t="s">
        <v>30</v>
      </c>
      <c r="K85" s="1" t="s">
        <v>1356</v>
      </c>
      <c r="L85" s="1" t="s">
        <v>1356</v>
      </c>
      <c r="M85" s="1" t="s">
        <v>808</v>
      </c>
      <c r="N85" s="1" t="s">
        <v>808</v>
      </c>
      <c r="O85" s="1" t="s">
        <v>809</v>
      </c>
      <c r="P85" s="1" t="s">
        <v>810</v>
      </c>
      <c r="Q85" s="1" t="s">
        <v>811</v>
      </c>
      <c r="R85" s="1" t="s">
        <v>1357</v>
      </c>
      <c r="S85" s="1" t="s">
        <v>813</v>
      </c>
      <c r="T85" s="1" t="s">
        <v>814</v>
      </c>
      <c r="U85" s="1" t="s">
        <v>815</v>
      </c>
      <c r="V85" s="1" t="s">
        <v>874</v>
      </c>
    </row>
    <row r="86" s="1" customFormat="1" spans="1:22">
      <c r="A86" s="3">
        <v>999222383291818</v>
      </c>
      <c r="B86" s="1" t="s">
        <v>821</v>
      </c>
      <c r="C86" s="1" t="s">
        <v>1358</v>
      </c>
      <c r="D86" s="1" t="s">
        <v>1359</v>
      </c>
      <c r="E86" s="1" t="s">
        <v>1360</v>
      </c>
      <c r="F86" s="1" t="s">
        <v>821</v>
      </c>
      <c r="G86" s="1" t="s">
        <v>804</v>
      </c>
      <c r="H86" s="1" t="s">
        <v>805</v>
      </c>
      <c r="I86" s="1" t="s">
        <v>1361</v>
      </c>
      <c r="J86" s="1" t="s">
        <v>30</v>
      </c>
      <c r="K86" s="1" t="s">
        <v>1362</v>
      </c>
      <c r="L86" s="1" t="s">
        <v>1362</v>
      </c>
      <c r="M86" s="1" t="s">
        <v>808</v>
      </c>
      <c r="N86" s="1" t="s">
        <v>808</v>
      </c>
      <c r="O86" s="1" t="s">
        <v>809</v>
      </c>
      <c r="P86" s="1" t="s">
        <v>810</v>
      </c>
      <c r="Q86" s="1" t="s">
        <v>811</v>
      </c>
      <c r="R86" s="1" t="s">
        <v>1363</v>
      </c>
      <c r="S86" s="1" t="s">
        <v>813</v>
      </c>
      <c r="T86" s="1" t="s">
        <v>814</v>
      </c>
      <c r="U86" s="1" t="s">
        <v>815</v>
      </c>
      <c r="V86" s="1" t="s">
        <v>874</v>
      </c>
    </row>
    <row r="87" s="1" customFormat="1" spans="1:22">
      <c r="A87" s="3">
        <v>999222338760985</v>
      </c>
      <c r="B87" s="1" t="s">
        <v>837</v>
      </c>
      <c r="C87" s="1" t="s">
        <v>1364</v>
      </c>
      <c r="D87" s="1" t="s">
        <v>917</v>
      </c>
      <c r="E87" s="1" t="s">
        <v>1365</v>
      </c>
      <c r="F87" s="1" t="s">
        <v>803</v>
      </c>
      <c r="G87" s="1" t="s">
        <v>804</v>
      </c>
      <c r="H87" s="1" t="s">
        <v>805</v>
      </c>
      <c r="I87" s="1" t="s">
        <v>1366</v>
      </c>
      <c r="J87" s="1" t="s">
        <v>30</v>
      </c>
      <c r="K87" s="1" t="s">
        <v>1367</v>
      </c>
      <c r="L87" s="1" t="s">
        <v>1367</v>
      </c>
      <c r="M87" s="1" t="s">
        <v>808</v>
      </c>
      <c r="N87" s="1" t="s">
        <v>808</v>
      </c>
      <c r="O87" s="1" t="s">
        <v>809</v>
      </c>
      <c r="P87" s="1" t="s">
        <v>810</v>
      </c>
      <c r="Q87" s="1" t="s">
        <v>811</v>
      </c>
      <c r="R87" s="1" t="s">
        <v>1368</v>
      </c>
      <c r="S87" s="1" t="s">
        <v>813</v>
      </c>
      <c r="T87" s="1" t="s">
        <v>814</v>
      </c>
      <c r="U87" s="1" t="s">
        <v>815</v>
      </c>
      <c r="V87" s="1" t="s">
        <v>922</v>
      </c>
    </row>
    <row r="88" s="1" customFormat="1" spans="1:22">
      <c r="A88" s="3">
        <v>999222354680827</v>
      </c>
      <c r="B88" s="1" t="s">
        <v>803</v>
      </c>
      <c r="C88" s="1" t="s">
        <v>1369</v>
      </c>
      <c r="D88" s="1" t="s">
        <v>1370</v>
      </c>
      <c r="E88" s="1" t="s">
        <v>1371</v>
      </c>
      <c r="F88" s="1" t="s">
        <v>821</v>
      </c>
      <c r="G88" s="1" t="s">
        <v>804</v>
      </c>
      <c r="H88" s="1" t="s">
        <v>805</v>
      </c>
      <c r="I88" s="1" t="s">
        <v>1372</v>
      </c>
      <c r="J88" s="1" t="s">
        <v>30</v>
      </c>
      <c r="K88" s="1" t="s">
        <v>1373</v>
      </c>
      <c r="L88" s="1" t="s">
        <v>1373</v>
      </c>
      <c r="M88" s="1" t="s">
        <v>808</v>
      </c>
      <c r="N88" s="1" t="s">
        <v>808</v>
      </c>
      <c r="O88" s="1" t="s">
        <v>809</v>
      </c>
      <c r="P88" s="1" t="s">
        <v>810</v>
      </c>
      <c r="Q88" s="1" t="s">
        <v>811</v>
      </c>
      <c r="R88" s="1" t="s">
        <v>1374</v>
      </c>
      <c r="S88" s="1" t="s">
        <v>813</v>
      </c>
      <c r="T88" s="1" t="s">
        <v>814</v>
      </c>
      <c r="U88" s="1" t="s">
        <v>815</v>
      </c>
      <c r="V88" s="1" t="s">
        <v>964</v>
      </c>
    </row>
    <row r="89" s="1" customFormat="1" spans="1:22">
      <c r="A89" s="3">
        <v>22384245986</v>
      </c>
      <c r="B89" s="1" t="s">
        <v>804</v>
      </c>
      <c r="C89" s="1" t="s">
        <v>1375</v>
      </c>
      <c r="D89" s="1" t="s">
        <v>1376</v>
      </c>
      <c r="E89" s="1" t="s">
        <v>1377</v>
      </c>
      <c r="F89" s="1" t="s">
        <v>821</v>
      </c>
      <c r="G89" s="1" t="s">
        <v>804</v>
      </c>
      <c r="H89" s="1" t="s">
        <v>805</v>
      </c>
      <c r="I89" s="1" t="s">
        <v>1378</v>
      </c>
      <c r="J89" s="1" t="s">
        <v>30</v>
      </c>
      <c r="K89" s="1" t="s">
        <v>1379</v>
      </c>
      <c r="L89" s="1" t="s">
        <v>1379</v>
      </c>
      <c r="M89" s="1" t="s">
        <v>808</v>
      </c>
      <c r="N89" s="1" t="s">
        <v>808</v>
      </c>
      <c r="O89" s="1" t="s">
        <v>809</v>
      </c>
      <c r="P89" s="1" t="s">
        <v>810</v>
      </c>
      <c r="Q89" s="1" t="s">
        <v>811</v>
      </c>
      <c r="R89" s="1" t="s">
        <v>1380</v>
      </c>
      <c r="S89" s="1" t="s">
        <v>813</v>
      </c>
      <c r="T89" s="1" t="s">
        <v>814</v>
      </c>
      <c r="U89" s="1" t="s">
        <v>815</v>
      </c>
      <c r="V89" s="1" t="s">
        <v>964</v>
      </c>
    </row>
    <row r="90" s="1" customFormat="1" spans="1:22">
      <c r="A90" s="3">
        <v>999222342727598</v>
      </c>
      <c r="B90" s="1" t="s">
        <v>837</v>
      </c>
      <c r="C90" s="1" t="s">
        <v>1381</v>
      </c>
      <c r="D90" s="1" t="s">
        <v>1382</v>
      </c>
      <c r="E90" s="1" t="s">
        <v>1383</v>
      </c>
      <c r="F90" s="1" t="s">
        <v>803</v>
      </c>
      <c r="G90" s="1" t="s">
        <v>804</v>
      </c>
      <c r="H90" s="1" t="s">
        <v>805</v>
      </c>
      <c r="I90" s="1" t="s">
        <v>1384</v>
      </c>
      <c r="J90" s="1" t="s">
        <v>30</v>
      </c>
      <c r="K90" s="1" t="s">
        <v>1385</v>
      </c>
      <c r="L90" s="1" t="s">
        <v>1385</v>
      </c>
      <c r="M90" s="1" t="s">
        <v>808</v>
      </c>
      <c r="N90" s="1" t="s">
        <v>808</v>
      </c>
      <c r="O90" s="1" t="s">
        <v>809</v>
      </c>
      <c r="P90" s="1" t="s">
        <v>810</v>
      </c>
      <c r="Q90" s="1" t="s">
        <v>811</v>
      </c>
      <c r="R90" s="1" t="s">
        <v>1386</v>
      </c>
      <c r="S90" s="1" t="s">
        <v>813</v>
      </c>
      <c r="T90" s="1" t="s">
        <v>814</v>
      </c>
      <c r="U90" s="1" t="s">
        <v>815</v>
      </c>
      <c r="V90" s="1" t="s">
        <v>825</v>
      </c>
    </row>
    <row r="91" s="1" customFormat="1" spans="1:22">
      <c r="A91" s="3">
        <v>999222343062416</v>
      </c>
      <c r="B91" s="1" t="s">
        <v>837</v>
      </c>
      <c r="C91" s="1" t="s">
        <v>1387</v>
      </c>
      <c r="D91" s="1" t="s">
        <v>1388</v>
      </c>
      <c r="E91" s="1" t="s">
        <v>1389</v>
      </c>
      <c r="F91" s="1" t="s">
        <v>837</v>
      </c>
      <c r="G91" s="1" t="s">
        <v>804</v>
      </c>
      <c r="H91" s="1" t="s">
        <v>805</v>
      </c>
      <c r="I91" s="1" t="s">
        <v>1390</v>
      </c>
      <c r="J91" s="1" t="s">
        <v>30</v>
      </c>
      <c r="K91" s="1" t="s">
        <v>1156</v>
      </c>
      <c r="L91" s="1" t="s">
        <v>1156</v>
      </c>
      <c r="M91" s="1" t="s">
        <v>808</v>
      </c>
      <c r="N91" s="1" t="s">
        <v>808</v>
      </c>
      <c r="O91" s="1" t="s">
        <v>809</v>
      </c>
      <c r="P91" s="1" t="s">
        <v>810</v>
      </c>
      <c r="Q91" s="1" t="s">
        <v>811</v>
      </c>
      <c r="R91" s="1" t="s">
        <v>1391</v>
      </c>
      <c r="S91" s="1" t="s">
        <v>813</v>
      </c>
      <c r="T91" s="1" t="s">
        <v>814</v>
      </c>
      <c r="U91" s="1" t="s">
        <v>815</v>
      </c>
      <c r="V91" s="1" t="s">
        <v>850</v>
      </c>
    </row>
    <row r="92" s="1" customFormat="1" spans="1:22">
      <c r="A92" s="3">
        <v>999222343179917</v>
      </c>
      <c r="B92" s="1" t="s">
        <v>837</v>
      </c>
      <c r="C92" s="1" t="s">
        <v>1392</v>
      </c>
      <c r="D92" s="1" t="s">
        <v>1393</v>
      </c>
      <c r="E92" s="1" t="s">
        <v>1394</v>
      </c>
      <c r="F92" s="1" t="s">
        <v>821</v>
      </c>
      <c r="G92" s="1" t="s">
        <v>804</v>
      </c>
      <c r="H92" s="1" t="s">
        <v>805</v>
      </c>
      <c r="I92" s="1" t="s">
        <v>1395</v>
      </c>
      <c r="J92" s="1" t="s">
        <v>30</v>
      </c>
      <c r="K92" s="1" t="s">
        <v>1396</v>
      </c>
      <c r="L92" s="1" t="s">
        <v>1396</v>
      </c>
      <c r="M92" s="1" t="s">
        <v>808</v>
      </c>
      <c r="N92" s="1" t="s">
        <v>808</v>
      </c>
      <c r="O92" s="1" t="s">
        <v>809</v>
      </c>
      <c r="P92" s="1" t="s">
        <v>810</v>
      </c>
      <c r="Q92" s="1" t="s">
        <v>811</v>
      </c>
      <c r="R92" s="1" t="s">
        <v>1397</v>
      </c>
      <c r="S92" s="1" t="s">
        <v>813</v>
      </c>
      <c r="T92" s="1" t="s">
        <v>814</v>
      </c>
      <c r="U92" s="1" t="s">
        <v>815</v>
      </c>
      <c r="V92" s="1" t="s">
        <v>922</v>
      </c>
    </row>
    <row r="93" s="1" customFormat="1" spans="1:22">
      <c r="A93" s="3">
        <v>999222363774311</v>
      </c>
      <c r="B93" s="1" t="s">
        <v>803</v>
      </c>
      <c r="C93" s="1" t="s">
        <v>1398</v>
      </c>
      <c r="D93" s="1" t="s">
        <v>1399</v>
      </c>
      <c r="E93" s="1" t="s">
        <v>1400</v>
      </c>
      <c r="F93" s="1" t="s">
        <v>821</v>
      </c>
      <c r="G93" s="1" t="s">
        <v>804</v>
      </c>
      <c r="H93" s="1" t="s">
        <v>805</v>
      </c>
      <c r="I93" s="1" t="s">
        <v>1401</v>
      </c>
      <c r="J93" s="1" t="s">
        <v>30</v>
      </c>
      <c r="K93" s="1" t="s">
        <v>872</v>
      </c>
      <c r="L93" s="1" t="s">
        <v>872</v>
      </c>
      <c r="M93" s="1" t="s">
        <v>808</v>
      </c>
      <c r="N93" s="1" t="s">
        <v>808</v>
      </c>
      <c r="O93" s="1" t="s">
        <v>809</v>
      </c>
      <c r="P93" s="1" t="s">
        <v>810</v>
      </c>
      <c r="Q93" s="1" t="s">
        <v>811</v>
      </c>
      <c r="R93" s="1" t="s">
        <v>1402</v>
      </c>
      <c r="S93" s="1" t="s">
        <v>813</v>
      </c>
      <c r="T93" s="1" t="s">
        <v>814</v>
      </c>
      <c r="U93" s="1" t="s">
        <v>815</v>
      </c>
      <c r="V93" s="1" t="s">
        <v>866</v>
      </c>
    </row>
    <row r="94" s="1" customFormat="1" spans="1:22">
      <c r="A94" s="3">
        <v>999222363892150</v>
      </c>
      <c r="B94" s="1" t="s">
        <v>803</v>
      </c>
      <c r="C94" s="1" t="s">
        <v>1403</v>
      </c>
      <c r="D94" s="1" t="s">
        <v>1404</v>
      </c>
      <c r="E94" s="1" t="s">
        <v>1405</v>
      </c>
      <c r="F94" s="1" t="s">
        <v>821</v>
      </c>
      <c r="G94" s="1" t="s">
        <v>804</v>
      </c>
      <c r="H94" s="1" t="s">
        <v>805</v>
      </c>
      <c r="I94" s="1" t="s">
        <v>1406</v>
      </c>
      <c r="J94" s="1" t="s">
        <v>30</v>
      </c>
      <c r="K94" s="1" t="s">
        <v>1407</v>
      </c>
      <c r="L94" s="1" t="s">
        <v>1407</v>
      </c>
      <c r="M94" s="1" t="s">
        <v>808</v>
      </c>
      <c r="N94" s="1" t="s">
        <v>808</v>
      </c>
      <c r="O94" s="1" t="s">
        <v>809</v>
      </c>
      <c r="P94" s="1" t="s">
        <v>810</v>
      </c>
      <c r="Q94" s="1" t="s">
        <v>811</v>
      </c>
      <c r="R94" s="1" t="s">
        <v>1408</v>
      </c>
      <c r="S94" s="1" t="s">
        <v>813</v>
      </c>
      <c r="T94" s="1" t="s">
        <v>814</v>
      </c>
      <c r="U94" s="1" t="s">
        <v>815</v>
      </c>
      <c r="V94" s="1" t="s">
        <v>850</v>
      </c>
    </row>
    <row r="95" s="1" customFormat="1" spans="1:22">
      <c r="A95" s="3">
        <v>999222363945064</v>
      </c>
      <c r="B95" s="1" t="s">
        <v>803</v>
      </c>
      <c r="C95" s="1" t="s">
        <v>1409</v>
      </c>
      <c r="D95" s="1" t="s">
        <v>1410</v>
      </c>
      <c r="E95" s="1" t="s">
        <v>1411</v>
      </c>
      <c r="F95" s="1" t="s">
        <v>821</v>
      </c>
      <c r="G95" s="1" t="s">
        <v>804</v>
      </c>
      <c r="H95" s="1" t="s">
        <v>805</v>
      </c>
      <c r="I95" s="1" t="s">
        <v>1412</v>
      </c>
      <c r="J95" s="1" t="s">
        <v>30</v>
      </c>
      <c r="K95" s="1" t="s">
        <v>1413</v>
      </c>
      <c r="L95" s="1" t="s">
        <v>1413</v>
      </c>
      <c r="M95" s="1" t="s">
        <v>808</v>
      </c>
      <c r="N95" s="1" t="s">
        <v>808</v>
      </c>
      <c r="O95" s="1" t="s">
        <v>809</v>
      </c>
      <c r="P95" s="1" t="s">
        <v>810</v>
      </c>
      <c r="Q95" s="1" t="s">
        <v>811</v>
      </c>
      <c r="R95" s="1" t="s">
        <v>1414</v>
      </c>
      <c r="S95" s="1" t="s">
        <v>813</v>
      </c>
      <c r="T95" s="1" t="s">
        <v>814</v>
      </c>
      <c r="U95" s="1" t="s">
        <v>815</v>
      </c>
      <c r="V95" s="1" t="s">
        <v>950</v>
      </c>
    </row>
    <row r="96" s="1" customFormat="1" spans="1:22">
      <c r="A96" s="3">
        <v>999222364482093</v>
      </c>
      <c r="B96" s="1" t="s">
        <v>803</v>
      </c>
      <c r="C96" s="1" t="s">
        <v>1415</v>
      </c>
      <c r="D96" s="1" t="s">
        <v>1416</v>
      </c>
      <c r="E96" s="1" t="s">
        <v>1417</v>
      </c>
      <c r="F96" s="1" t="s">
        <v>821</v>
      </c>
      <c r="G96" s="1" t="s">
        <v>804</v>
      </c>
      <c r="H96" s="1" t="s">
        <v>805</v>
      </c>
      <c r="I96" s="1" t="s">
        <v>1418</v>
      </c>
      <c r="J96" s="1" t="s">
        <v>30</v>
      </c>
      <c r="K96" s="1" t="s">
        <v>1419</v>
      </c>
      <c r="L96" s="1" t="s">
        <v>1419</v>
      </c>
      <c r="M96" s="1" t="s">
        <v>808</v>
      </c>
      <c r="N96" s="1" t="s">
        <v>808</v>
      </c>
      <c r="O96" s="1" t="s">
        <v>809</v>
      </c>
      <c r="P96" s="1" t="s">
        <v>810</v>
      </c>
      <c r="Q96" s="1" t="s">
        <v>811</v>
      </c>
      <c r="R96" s="1" t="s">
        <v>1420</v>
      </c>
      <c r="S96" s="1" t="s">
        <v>813</v>
      </c>
      <c r="T96" s="1" t="s">
        <v>814</v>
      </c>
      <c r="U96" s="1" t="s">
        <v>815</v>
      </c>
      <c r="V96" s="1" t="s">
        <v>841</v>
      </c>
    </row>
    <row r="97" s="1" customFormat="1" spans="1:22">
      <c r="A97" s="3">
        <v>999222364842115</v>
      </c>
      <c r="B97" s="1" t="s">
        <v>803</v>
      </c>
      <c r="C97" s="1" t="s">
        <v>1421</v>
      </c>
      <c r="D97" s="1" t="s">
        <v>1422</v>
      </c>
      <c r="E97" s="1" t="s">
        <v>1423</v>
      </c>
      <c r="F97" s="1" t="s">
        <v>803</v>
      </c>
      <c r="G97" s="1" t="s">
        <v>804</v>
      </c>
      <c r="H97" s="1" t="s">
        <v>805</v>
      </c>
      <c r="I97" s="1" t="s">
        <v>1424</v>
      </c>
      <c r="J97" s="1" t="s">
        <v>30</v>
      </c>
      <c r="K97" s="1" t="s">
        <v>1425</v>
      </c>
      <c r="L97" s="1" t="s">
        <v>1425</v>
      </c>
      <c r="M97" s="1" t="s">
        <v>808</v>
      </c>
      <c r="N97" s="1" t="s">
        <v>808</v>
      </c>
      <c r="O97" s="1" t="s">
        <v>809</v>
      </c>
      <c r="P97" s="1" t="s">
        <v>810</v>
      </c>
      <c r="Q97" s="1" t="s">
        <v>811</v>
      </c>
      <c r="R97" s="1" t="s">
        <v>1426</v>
      </c>
      <c r="S97" s="1" t="s">
        <v>813</v>
      </c>
      <c r="T97" s="1" t="s">
        <v>814</v>
      </c>
      <c r="U97" s="1" t="s">
        <v>815</v>
      </c>
      <c r="V97" s="1" t="s">
        <v>850</v>
      </c>
    </row>
    <row r="98" s="1" customFormat="1" spans="1:22">
      <c r="A98" s="3">
        <v>999222341539431</v>
      </c>
      <c r="B98" s="1" t="s">
        <v>837</v>
      </c>
      <c r="C98" s="1" t="s">
        <v>1427</v>
      </c>
      <c r="D98" s="1" t="s">
        <v>1184</v>
      </c>
      <c r="E98" s="1" t="s">
        <v>1428</v>
      </c>
      <c r="F98" s="1" t="s">
        <v>837</v>
      </c>
      <c r="G98" s="1" t="s">
        <v>804</v>
      </c>
      <c r="H98" s="1" t="s">
        <v>805</v>
      </c>
      <c r="I98" s="1" t="s">
        <v>1429</v>
      </c>
      <c r="J98" s="1" t="s">
        <v>30</v>
      </c>
      <c r="K98" s="1" t="s">
        <v>1430</v>
      </c>
      <c r="L98" s="1" t="s">
        <v>1430</v>
      </c>
      <c r="M98" s="1" t="s">
        <v>808</v>
      </c>
      <c r="N98" s="1" t="s">
        <v>808</v>
      </c>
      <c r="O98" s="1" t="s">
        <v>809</v>
      </c>
      <c r="P98" s="1" t="s">
        <v>810</v>
      </c>
      <c r="Q98" s="1" t="s">
        <v>811</v>
      </c>
      <c r="R98" s="1" t="s">
        <v>1431</v>
      </c>
      <c r="S98" s="1" t="s">
        <v>813</v>
      </c>
      <c r="T98" s="1" t="s">
        <v>814</v>
      </c>
      <c r="U98" s="1" t="s">
        <v>815</v>
      </c>
      <c r="V98" s="1" t="s">
        <v>874</v>
      </c>
    </row>
    <row r="99" s="1" customFormat="1" spans="1:22">
      <c r="A99" s="3">
        <v>22341845375</v>
      </c>
      <c r="B99" s="1" t="s">
        <v>837</v>
      </c>
      <c r="C99" s="1" t="s">
        <v>1432</v>
      </c>
      <c r="D99" s="1" t="s">
        <v>1433</v>
      </c>
      <c r="E99" s="1" t="s">
        <v>1434</v>
      </c>
      <c r="F99" s="1" t="s">
        <v>821</v>
      </c>
      <c r="G99" s="1" t="s">
        <v>804</v>
      </c>
      <c r="H99" s="1" t="s">
        <v>805</v>
      </c>
      <c r="I99" s="1" t="s">
        <v>1435</v>
      </c>
      <c r="J99" s="1" t="s">
        <v>30</v>
      </c>
      <c r="K99" s="1" t="s">
        <v>1436</v>
      </c>
      <c r="L99" s="1" t="s">
        <v>1436</v>
      </c>
      <c r="M99" s="1" t="s">
        <v>808</v>
      </c>
      <c r="N99" s="1" t="s">
        <v>808</v>
      </c>
      <c r="O99" s="1" t="s">
        <v>809</v>
      </c>
      <c r="P99" s="1" t="s">
        <v>810</v>
      </c>
      <c r="Q99" s="1" t="s">
        <v>811</v>
      </c>
      <c r="R99" s="1" t="s">
        <v>1437</v>
      </c>
      <c r="S99" s="1" t="s">
        <v>813</v>
      </c>
      <c r="T99" s="1" t="s">
        <v>814</v>
      </c>
      <c r="U99" s="1" t="s">
        <v>815</v>
      </c>
      <c r="V99" s="1" t="s">
        <v>874</v>
      </c>
    </row>
    <row r="100" s="1" customFormat="1" spans="1:22">
      <c r="A100" s="3">
        <v>999222344054257</v>
      </c>
      <c r="B100" s="1" t="s">
        <v>837</v>
      </c>
      <c r="C100" s="1" t="s">
        <v>1438</v>
      </c>
      <c r="D100" s="1" t="s">
        <v>1439</v>
      </c>
      <c r="E100" s="1" t="s">
        <v>1440</v>
      </c>
      <c r="F100" s="1" t="s">
        <v>803</v>
      </c>
      <c r="G100" s="1" t="s">
        <v>804</v>
      </c>
      <c r="H100" s="1" t="s">
        <v>805</v>
      </c>
      <c r="I100" s="1" t="s">
        <v>1441</v>
      </c>
      <c r="J100" s="1" t="s">
        <v>30</v>
      </c>
      <c r="K100" s="1" t="s">
        <v>1442</v>
      </c>
      <c r="L100" s="1" t="s">
        <v>1442</v>
      </c>
      <c r="M100" s="1" t="s">
        <v>808</v>
      </c>
      <c r="N100" s="1" t="s">
        <v>808</v>
      </c>
      <c r="O100" s="1" t="s">
        <v>809</v>
      </c>
      <c r="P100" s="1" t="s">
        <v>810</v>
      </c>
      <c r="Q100" s="1" t="s">
        <v>811</v>
      </c>
      <c r="R100" s="1" t="s">
        <v>1443</v>
      </c>
      <c r="S100" s="1" t="s">
        <v>813</v>
      </c>
      <c r="T100" s="1" t="s">
        <v>814</v>
      </c>
      <c r="U100" s="1" t="s">
        <v>815</v>
      </c>
      <c r="V100" s="1" t="s">
        <v>850</v>
      </c>
    </row>
    <row r="101" s="1" customFormat="1" spans="1:22">
      <c r="A101" s="3">
        <v>999222344070689</v>
      </c>
      <c r="B101" s="1" t="s">
        <v>837</v>
      </c>
      <c r="C101" s="1" t="s">
        <v>1444</v>
      </c>
      <c r="D101" s="1" t="s">
        <v>1445</v>
      </c>
      <c r="E101" s="1" t="s">
        <v>1446</v>
      </c>
      <c r="F101" s="1" t="s">
        <v>837</v>
      </c>
      <c r="G101" s="1" t="s">
        <v>804</v>
      </c>
      <c r="H101" s="1" t="s">
        <v>805</v>
      </c>
      <c r="I101" s="1" t="s">
        <v>1447</v>
      </c>
      <c r="J101" s="1" t="s">
        <v>30</v>
      </c>
      <c r="K101" s="1" t="s">
        <v>1448</v>
      </c>
      <c r="L101" s="1" t="s">
        <v>1448</v>
      </c>
      <c r="M101" s="1" t="s">
        <v>808</v>
      </c>
      <c r="N101" s="1" t="s">
        <v>808</v>
      </c>
      <c r="O101" s="1" t="s">
        <v>809</v>
      </c>
      <c r="P101" s="1" t="s">
        <v>810</v>
      </c>
      <c r="Q101" s="1" t="s">
        <v>811</v>
      </c>
      <c r="R101" s="1" t="s">
        <v>1449</v>
      </c>
      <c r="S101" s="1" t="s">
        <v>813</v>
      </c>
      <c r="T101" s="1" t="s">
        <v>814</v>
      </c>
      <c r="U101" s="1" t="s">
        <v>849</v>
      </c>
      <c r="V101" s="1" t="s">
        <v>850</v>
      </c>
    </row>
    <row r="102" s="1" customFormat="1" spans="1:22">
      <c r="A102" s="3">
        <v>22349072452</v>
      </c>
      <c r="B102" s="1" t="s">
        <v>837</v>
      </c>
      <c r="C102" s="1" t="s">
        <v>1450</v>
      </c>
      <c r="D102" s="1" t="s">
        <v>1451</v>
      </c>
      <c r="E102" s="1" t="s">
        <v>1452</v>
      </c>
      <c r="F102" s="1" t="s">
        <v>821</v>
      </c>
      <c r="G102" s="1" t="s">
        <v>804</v>
      </c>
      <c r="H102" s="1" t="s">
        <v>805</v>
      </c>
      <c r="I102" s="1" t="s">
        <v>1453</v>
      </c>
      <c r="J102" s="1" t="s">
        <v>30</v>
      </c>
      <c r="K102" s="1" t="s">
        <v>1454</v>
      </c>
      <c r="L102" s="1" t="s">
        <v>1454</v>
      </c>
      <c r="M102" s="1" t="s">
        <v>808</v>
      </c>
      <c r="N102" s="1" t="s">
        <v>808</v>
      </c>
      <c r="O102" s="1" t="s">
        <v>809</v>
      </c>
      <c r="P102" s="1" t="s">
        <v>810</v>
      </c>
      <c r="Q102" s="1" t="s">
        <v>811</v>
      </c>
      <c r="R102" s="1" t="s">
        <v>1455</v>
      </c>
      <c r="S102" s="1" t="s">
        <v>813</v>
      </c>
      <c r="T102" s="1" t="s">
        <v>814</v>
      </c>
      <c r="U102" s="1" t="s">
        <v>815</v>
      </c>
      <c r="V102" s="1" t="s">
        <v>1297</v>
      </c>
    </row>
    <row r="103" s="1" customFormat="1" spans="1:22">
      <c r="A103" s="3">
        <v>22349072449</v>
      </c>
      <c r="B103" s="1" t="s">
        <v>837</v>
      </c>
      <c r="C103" s="1" t="s">
        <v>1456</v>
      </c>
      <c r="D103" s="1" t="s">
        <v>1451</v>
      </c>
      <c r="E103" s="1" t="s">
        <v>1457</v>
      </c>
      <c r="F103" s="1" t="s">
        <v>821</v>
      </c>
      <c r="G103" s="1" t="s">
        <v>804</v>
      </c>
      <c r="H103" s="1" t="s">
        <v>805</v>
      </c>
      <c r="I103" s="1" t="s">
        <v>1453</v>
      </c>
      <c r="J103" s="1" t="s">
        <v>30</v>
      </c>
      <c r="K103" s="1" t="s">
        <v>1454</v>
      </c>
      <c r="L103" s="1" t="s">
        <v>1454</v>
      </c>
      <c r="M103" s="1" t="s">
        <v>808</v>
      </c>
      <c r="N103" s="1" t="s">
        <v>808</v>
      </c>
      <c r="O103" s="1" t="s">
        <v>809</v>
      </c>
      <c r="P103" s="1" t="s">
        <v>810</v>
      </c>
      <c r="Q103" s="1" t="s">
        <v>811</v>
      </c>
      <c r="R103" s="1" t="s">
        <v>1455</v>
      </c>
      <c r="S103" s="1" t="s">
        <v>813</v>
      </c>
      <c r="T103" s="1" t="s">
        <v>814</v>
      </c>
      <c r="U103" s="1" t="s">
        <v>815</v>
      </c>
      <c r="V103" s="1" t="s">
        <v>1297</v>
      </c>
    </row>
    <row r="104" s="1" customFormat="1" spans="1:22">
      <c r="A104" s="3">
        <v>999222367120703</v>
      </c>
      <c r="B104" s="1" t="s">
        <v>803</v>
      </c>
      <c r="C104" s="1" t="s">
        <v>1458</v>
      </c>
      <c r="D104" s="1" t="s">
        <v>1459</v>
      </c>
      <c r="E104" s="1" t="s">
        <v>1460</v>
      </c>
      <c r="F104" s="1" t="s">
        <v>821</v>
      </c>
      <c r="G104" s="1" t="s">
        <v>804</v>
      </c>
      <c r="H104" s="1" t="s">
        <v>805</v>
      </c>
      <c r="I104" s="1" t="s">
        <v>1461</v>
      </c>
      <c r="J104" s="1" t="s">
        <v>30</v>
      </c>
      <c r="K104" s="1" t="s">
        <v>1462</v>
      </c>
      <c r="L104" s="1" t="s">
        <v>1462</v>
      </c>
      <c r="M104" s="1" t="s">
        <v>808</v>
      </c>
      <c r="N104" s="1" t="s">
        <v>808</v>
      </c>
      <c r="O104" s="1" t="s">
        <v>809</v>
      </c>
      <c r="P104" s="1" t="s">
        <v>810</v>
      </c>
      <c r="Q104" s="1" t="s">
        <v>811</v>
      </c>
      <c r="R104" s="1" t="s">
        <v>1463</v>
      </c>
      <c r="S104" s="1" t="s">
        <v>813</v>
      </c>
      <c r="T104" s="1" t="s">
        <v>814</v>
      </c>
      <c r="U104" s="1" t="s">
        <v>815</v>
      </c>
      <c r="V104" s="1" t="s">
        <v>874</v>
      </c>
    </row>
    <row r="105" s="1" customFormat="1" spans="1:22">
      <c r="A105" s="3">
        <v>999222367165225</v>
      </c>
      <c r="B105" s="1" t="s">
        <v>803</v>
      </c>
      <c r="C105" s="1" t="s">
        <v>1464</v>
      </c>
      <c r="D105" s="1" t="s">
        <v>1465</v>
      </c>
      <c r="E105" s="1" t="s">
        <v>1466</v>
      </c>
      <c r="F105" s="1" t="s">
        <v>821</v>
      </c>
      <c r="G105" s="1" t="s">
        <v>804</v>
      </c>
      <c r="H105" s="1" t="s">
        <v>805</v>
      </c>
      <c r="I105" s="1" t="s">
        <v>1467</v>
      </c>
      <c r="J105" s="1" t="s">
        <v>30</v>
      </c>
      <c r="K105" s="1" t="s">
        <v>1468</v>
      </c>
      <c r="L105" s="1" t="s">
        <v>1468</v>
      </c>
      <c r="M105" s="1" t="s">
        <v>808</v>
      </c>
      <c r="N105" s="1" t="s">
        <v>808</v>
      </c>
      <c r="O105" s="1" t="s">
        <v>809</v>
      </c>
      <c r="P105" s="1" t="s">
        <v>810</v>
      </c>
      <c r="Q105" s="1" t="s">
        <v>811</v>
      </c>
      <c r="R105" s="1" t="s">
        <v>1469</v>
      </c>
      <c r="S105" s="1" t="s">
        <v>813</v>
      </c>
      <c r="T105" s="1" t="s">
        <v>814</v>
      </c>
      <c r="U105" s="1" t="s">
        <v>815</v>
      </c>
      <c r="V105" s="1" t="s">
        <v>850</v>
      </c>
    </row>
    <row r="106" s="1" customFormat="1" spans="1:22">
      <c r="A106" s="3">
        <v>999222367129625</v>
      </c>
      <c r="B106" s="1" t="s">
        <v>803</v>
      </c>
      <c r="C106" s="1" t="s">
        <v>1470</v>
      </c>
      <c r="D106" s="1" t="s">
        <v>1471</v>
      </c>
      <c r="E106" s="1" t="s">
        <v>1472</v>
      </c>
      <c r="F106" s="1" t="s">
        <v>803</v>
      </c>
      <c r="G106" s="1" t="s">
        <v>804</v>
      </c>
      <c r="H106" s="1" t="s">
        <v>805</v>
      </c>
      <c r="I106" s="1" t="s">
        <v>1473</v>
      </c>
      <c r="J106" s="1" t="s">
        <v>30</v>
      </c>
      <c r="K106" s="1" t="s">
        <v>1474</v>
      </c>
      <c r="L106" s="1" t="s">
        <v>1474</v>
      </c>
      <c r="M106" s="1" t="s">
        <v>808</v>
      </c>
      <c r="N106" s="1" t="s">
        <v>808</v>
      </c>
      <c r="O106" s="1" t="s">
        <v>809</v>
      </c>
      <c r="P106" s="1" t="s">
        <v>810</v>
      </c>
      <c r="Q106" s="1" t="s">
        <v>811</v>
      </c>
      <c r="R106" s="1" t="s">
        <v>1475</v>
      </c>
      <c r="S106" s="1" t="s">
        <v>813</v>
      </c>
      <c r="T106" s="1" t="s">
        <v>814</v>
      </c>
      <c r="U106" s="1" t="s">
        <v>815</v>
      </c>
      <c r="V106" s="1" t="s">
        <v>825</v>
      </c>
    </row>
    <row r="107" s="1" customFormat="1" spans="1:22">
      <c r="A107" s="3">
        <v>999222367382425</v>
      </c>
      <c r="B107" s="1" t="s">
        <v>803</v>
      </c>
      <c r="C107" s="1" t="s">
        <v>1476</v>
      </c>
      <c r="D107" s="1" t="s">
        <v>1477</v>
      </c>
      <c r="E107" s="1" t="s">
        <v>1478</v>
      </c>
      <c r="F107" s="1" t="s">
        <v>803</v>
      </c>
      <c r="G107" s="1" t="s">
        <v>804</v>
      </c>
      <c r="H107" s="1" t="s">
        <v>805</v>
      </c>
      <c r="I107" s="1" t="s">
        <v>1479</v>
      </c>
      <c r="J107" s="1" t="s">
        <v>30</v>
      </c>
      <c r="K107" s="1" t="s">
        <v>1480</v>
      </c>
      <c r="L107" s="1" t="s">
        <v>1480</v>
      </c>
      <c r="M107" s="1" t="s">
        <v>808</v>
      </c>
      <c r="N107" s="1" t="s">
        <v>808</v>
      </c>
      <c r="O107" s="1" t="s">
        <v>809</v>
      </c>
      <c r="P107" s="1" t="s">
        <v>810</v>
      </c>
      <c r="Q107" s="1" t="s">
        <v>811</v>
      </c>
      <c r="R107" s="1" t="s">
        <v>1481</v>
      </c>
      <c r="S107" s="1" t="s">
        <v>813</v>
      </c>
      <c r="T107" s="1" t="s">
        <v>814</v>
      </c>
      <c r="U107" s="1" t="s">
        <v>815</v>
      </c>
      <c r="V107" s="1" t="s">
        <v>858</v>
      </c>
    </row>
    <row r="108" s="1" customFormat="1" spans="1:22">
      <c r="A108" s="3">
        <v>999222367370224</v>
      </c>
      <c r="B108" s="1" t="s">
        <v>803</v>
      </c>
      <c r="C108" s="1" t="s">
        <v>1482</v>
      </c>
      <c r="D108" s="1" t="s">
        <v>1483</v>
      </c>
      <c r="E108" s="1" t="s">
        <v>1484</v>
      </c>
      <c r="F108" s="1" t="s">
        <v>821</v>
      </c>
      <c r="G108" s="1" t="s">
        <v>804</v>
      </c>
      <c r="H108" s="1" t="s">
        <v>805</v>
      </c>
      <c r="I108" s="1" t="s">
        <v>1485</v>
      </c>
      <c r="J108" s="1" t="s">
        <v>30</v>
      </c>
      <c r="K108" s="1" t="s">
        <v>1486</v>
      </c>
      <c r="L108" s="1" t="s">
        <v>1486</v>
      </c>
      <c r="M108" s="1" t="s">
        <v>808</v>
      </c>
      <c r="N108" s="1" t="s">
        <v>808</v>
      </c>
      <c r="O108" s="1" t="s">
        <v>809</v>
      </c>
      <c r="P108" s="1" t="s">
        <v>810</v>
      </c>
      <c r="Q108" s="1" t="s">
        <v>811</v>
      </c>
      <c r="R108" s="1" t="s">
        <v>1487</v>
      </c>
      <c r="S108" s="1" t="s">
        <v>813</v>
      </c>
      <c r="T108" s="1" t="s">
        <v>814</v>
      </c>
      <c r="U108" s="1" t="s">
        <v>849</v>
      </c>
      <c r="V108" s="1" t="s">
        <v>850</v>
      </c>
    </row>
    <row r="109" s="1" customFormat="1" spans="1:22">
      <c r="A109" s="3">
        <v>999222367890656</v>
      </c>
      <c r="B109" s="1" t="s">
        <v>803</v>
      </c>
      <c r="C109" s="1" t="s">
        <v>1488</v>
      </c>
      <c r="D109" s="1" t="s">
        <v>1489</v>
      </c>
      <c r="E109" s="1" t="s">
        <v>1490</v>
      </c>
      <c r="F109" s="1" t="s">
        <v>821</v>
      </c>
      <c r="G109" s="1" t="s">
        <v>804</v>
      </c>
      <c r="H109" s="1" t="s">
        <v>805</v>
      </c>
      <c r="I109" s="1" t="s">
        <v>1491</v>
      </c>
      <c r="J109" s="1" t="s">
        <v>30</v>
      </c>
      <c r="K109" s="1" t="s">
        <v>1492</v>
      </c>
      <c r="L109" s="1" t="s">
        <v>1492</v>
      </c>
      <c r="M109" s="1" t="s">
        <v>808</v>
      </c>
      <c r="N109" s="1" t="s">
        <v>808</v>
      </c>
      <c r="O109" s="1" t="s">
        <v>809</v>
      </c>
      <c r="P109" s="1" t="s">
        <v>810</v>
      </c>
      <c r="Q109" s="1" t="s">
        <v>811</v>
      </c>
      <c r="R109" s="1" t="s">
        <v>1493</v>
      </c>
      <c r="S109" s="1" t="s">
        <v>813</v>
      </c>
      <c r="T109" s="1" t="s">
        <v>814</v>
      </c>
      <c r="U109" s="1" t="s">
        <v>815</v>
      </c>
      <c r="V109" s="1" t="s">
        <v>825</v>
      </c>
    </row>
    <row r="110" s="1" customFormat="1" spans="1:22">
      <c r="A110" s="3">
        <v>999222368174526</v>
      </c>
      <c r="B110" s="1" t="s">
        <v>803</v>
      </c>
      <c r="C110" s="1" t="s">
        <v>1494</v>
      </c>
      <c r="D110" s="1" t="s">
        <v>1465</v>
      </c>
      <c r="E110" s="1" t="s">
        <v>1495</v>
      </c>
      <c r="F110" s="1" t="s">
        <v>821</v>
      </c>
      <c r="G110" s="1" t="s">
        <v>804</v>
      </c>
      <c r="H110" s="1" t="s">
        <v>805</v>
      </c>
      <c r="I110" s="1" t="s">
        <v>1496</v>
      </c>
      <c r="J110" s="1" t="s">
        <v>30</v>
      </c>
      <c r="K110" s="1" t="s">
        <v>1497</v>
      </c>
      <c r="L110" s="1" t="s">
        <v>1497</v>
      </c>
      <c r="M110" s="1" t="s">
        <v>808</v>
      </c>
      <c r="N110" s="1" t="s">
        <v>808</v>
      </c>
      <c r="O110" s="1" t="s">
        <v>809</v>
      </c>
      <c r="P110" s="1" t="s">
        <v>810</v>
      </c>
      <c r="Q110" s="1" t="s">
        <v>811</v>
      </c>
      <c r="R110" s="1" t="s">
        <v>1498</v>
      </c>
      <c r="S110" s="1" t="s">
        <v>813</v>
      </c>
      <c r="T110" s="1" t="s">
        <v>814</v>
      </c>
      <c r="U110" s="1" t="s">
        <v>815</v>
      </c>
      <c r="V110" s="1" t="s">
        <v>850</v>
      </c>
    </row>
    <row r="111" s="1" customFormat="1" spans="1:22">
      <c r="A111" s="3">
        <v>999222370910170</v>
      </c>
      <c r="B111" s="1" t="s">
        <v>821</v>
      </c>
      <c r="C111" s="1" t="s">
        <v>1499</v>
      </c>
      <c r="D111" s="1" t="s">
        <v>1500</v>
      </c>
      <c r="E111" s="1" t="s">
        <v>1501</v>
      </c>
      <c r="F111" s="1" t="s">
        <v>821</v>
      </c>
      <c r="G111" s="1" t="s">
        <v>804</v>
      </c>
      <c r="H111" s="1" t="s">
        <v>805</v>
      </c>
      <c r="I111" s="1" t="s">
        <v>1502</v>
      </c>
      <c r="J111" s="1" t="s">
        <v>30</v>
      </c>
      <c r="K111" s="1" t="s">
        <v>894</v>
      </c>
      <c r="L111" s="1" t="s">
        <v>894</v>
      </c>
      <c r="M111" s="1" t="s">
        <v>808</v>
      </c>
      <c r="N111" s="1" t="s">
        <v>808</v>
      </c>
      <c r="O111" s="1" t="s">
        <v>809</v>
      </c>
      <c r="P111" s="1" t="s">
        <v>810</v>
      </c>
      <c r="Q111" s="1" t="s">
        <v>811</v>
      </c>
      <c r="R111" s="1" t="s">
        <v>1503</v>
      </c>
      <c r="S111" s="1" t="s">
        <v>813</v>
      </c>
      <c r="T111" s="1" t="s">
        <v>814</v>
      </c>
      <c r="U111" s="1" t="s">
        <v>815</v>
      </c>
      <c r="V111" s="1" t="s">
        <v>1504</v>
      </c>
    </row>
    <row r="112" s="1" customFormat="1" spans="1:22">
      <c r="A112" s="3">
        <v>999222371824932</v>
      </c>
      <c r="B112" s="1" t="s">
        <v>821</v>
      </c>
      <c r="C112" s="1" t="s">
        <v>1505</v>
      </c>
      <c r="D112" s="1" t="s">
        <v>1506</v>
      </c>
      <c r="E112" s="1" t="s">
        <v>1507</v>
      </c>
      <c r="F112" s="1" t="s">
        <v>821</v>
      </c>
      <c r="G112" s="1" t="s">
        <v>804</v>
      </c>
      <c r="H112" s="1" t="s">
        <v>805</v>
      </c>
      <c r="I112" s="1" t="s">
        <v>1508</v>
      </c>
      <c r="J112" s="1" t="s">
        <v>30</v>
      </c>
      <c r="K112" s="1" t="s">
        <v>1509</v>
      </c>
      <c r="L112" s="1" t="s">
        <v>1509</v>
      </c>
      <c r="M112" s="1" t="s">
        <v>808</v>
      </c>
      <c r="N112" s="1" t="s">
        <v>808</v>
      </c>
      <c r="O112" s="1" t="s">
        <v>809</v>
      </c>
      <c r="P112" s="1" t="s">
        <v>810</v>
      </c>
      <c r="Q112" s="1" t="s">
        <v>811</v>
      </c>
      <c r="R112" s="1" t="s">
        <v>1510</v>
      </c>
      <c r="S112" s="1" t="s">
        <v>813</v>
      </c>
      <c r="T112" s="1" t="s">
        <v>814</v>
      </c>
      <c r="U112" s="1" t="s">
        <v>815</v>
      </c>
      <c r="V112" s="1" t="s">
        <v>816</v>
      </c>
    </row>
    <row r="113" s="1" customFormat="1" spans="1:22">
      <c r="A113" s="3">
        <v>999222372716574</v>
      </c>
      <c r="B113" s="1" t="s">
        <v>821</v>
      </c>
      <c r="C113" s="1" t="s">
        <v>1511</v>
      </c>
      <c r="D113" s="1" t="s">
        <v>1512</v>
      </c>
      <c r="E113" s="1" t="s">
        <v>1513</v>
      </c>
      <c r="F113" s="1" t="s">
        <v>821</v>
      </c>
      <c r="G113" s="1" t="s">
        <v>804</v>
      </c>
      <c r="H113" s="1" t="s">
        <v>805</v>
      </c>
      <c r="I113" s="1" t="s">
        <v>1514</v>
      </c>
      <c r="J113" s="1" t="s">
        <v>30</v>
      </c>
      <c r="K113" s="1" t="s">
        <v>1515</v>
      </c>
      <c r="L113" s="1" t="s">
        <v>1515</v>
      </c>
      <c r="M113" s="1" t="s">
        <v>808</v>
      </c>
      <c r="N113" s="1" t="s">
        <v>808</v>
      </c>
      <c r="O113" s="1" t="s">
        <v>809</v>
      </c>
      <c r="P113" s="1" t="s">
        <v>810</v>
      </c>
      <c r="Q113" s="1" t="s">
        <v>811</v>
      </c>
      <c r="R113" s="1" t="s">
        <v>1516</v>
      </c>
      <c r="S113" s="1" t="s">
        <v>813</v>
      </c>
      <c r="T113" s="1" t="s">
        <v>814</v>
      </c>
      <c r="U113" s="1" t="s">
        <v>815</v>
      </c>
      <c r="V113" s="1" t="s">
        <v>874</v>
      </c>
    </row>
    <row r="114" s="1" customFormat="1" spans="1:22">
      <c r="A114" s="3">
        <v>999222372851959</v>
      </c>
      <c r="B114" s="1" t="s">
        <v>821</v>
      </c>
      <c r="C114" s="1" t="s">
        <v>1517</v>
      </c>
      <c r="D114" s="1" t="s">
        <v>1334</v>
      </c>
      <c r="E114" s="1" t="s">
        <v>1518</v>
      </c>
      <c r="F114" s="1" t="s">
        <v>821</v>
      </c>
      <c r="G114" s="1" t="s">
        <v>804</v>
      </c>
      <c r="H114" s="1" t="s">
        <v>805</v>
      </c>
      <c r="I114" s="1" t="s">
        <v>1519</v>
      </c>
      <c r="J114" s="1" t="s">
        <v>30</v>
      </c>
      <c r="K114" s="1" t="s">
        <v>1520</v>
      </c>
      <c r="L114" s="1" t="s">
        <v>1520</v>
      </c>
      <c r="M114" s="1" t="s">
        <v>808</v>
      </c>
      <c r="N114" s="1" t="s">
        <v>808</v>
      </c>
      <c r="O114" s="1" t="s">
        <v>809</v>
      </c>
      <c r="P114" s="1" t="s">
        <v>810</v>
      </c>
      <c r="Q114" s="1" t="s">
        <v>811</v>
      </c>
      <c r="R114" s="1" t="s">
        <v>1521</v>
      </c>
      <c r="S114" s="1" t="s">
        <v>813</v>
      </c>
      <c r="T114" s="1" t="s">
        <v>814</v>
      </c>
      <c r="U114" s="1" t="s">
        <v>815</v>
      </c>
      <c r="V114" s="1" t="s">
        <v>858</v>
      </c>
    </row>
    <row r="115" s="1" customFormat="1" spans="1:22">
      <c r="A115" s="3">
        <v>999222372823591</v>
      </c>
      <c r="B115" s="1" t="s">
        <v>821</v>
      </c>
      <c r="C115" s="1" t="s">
        <v>1522</v>
      </c>
      <c r="D115" s="1" t="s">
        <v>1523</v>
      </c>
      <c r="E115" s="1" t="s">
        <v>1524</v>
      </c>
      <c r="F115" s="1" t="s">
        <v>821</v>
      </c>
      <c r="G115" s="1" t="s">
        <v>804</v>
      </c>
      <c r="H115" s="1" t="s">
        <v>805</v>
      </c>
      <c r="I115" s="1" t="s">
        <v>1204</v>
      </c>
      <c r="J115" s="1" t="s">
        <v>30</v>
      </c>
      <c r="K115" s="1" t="s">
        <v>1205</v>
      </c>
      <c r="L115" s="1" t="s">
        <v>1205</v>
      </c>
      <c r="M115" s="1" t="s">
        <v>808</v>
      </c>
      <c r="N115" s="1" t="s">
        <v>808</v>
      </c>
      <c r="O115" s="1" t="s">
        <v>809</v>
      </c>
      <c r="P115" s="1" t="s">
        <v>810</v>
      </c>
      <c r="Q115" s="1" t="s">
        <v>811</v>
      </c>
      <c r="R115" s="1" t="s">
        <v>1525</v>
      </c>
      <c r="S115" s="1" t="s">
        <v>813</v>
      </c>
      <c r="T115" s="1" t="s">
        <v>814</v>
      </c>
      <c r="U115" s="1" t="s">
        <v>815</v>
      </c>
      <c r="V115" s="1" t="s">
        <v>874</v>
      </c>
    </row>
    <row r="116" s="1" customFormat="1" spans="1:22">
      <c r="A116" s="3">
        <v>999222373928298</v>
      </c>
      <c r="B116" s="1" t="s">
        <v>821</v>
      </c>
      <c r="C116" s="1" t="s">
        <v>1526</v>
      </c>
      <c r="D116" s="1" t="s">
        <v>1527</v>
      </c>
      <c r="E116" s="1" t="s">
        <v>1528</v>
      </c>
      <c r="F116" s="1" t="s">
        <v>821</v>
      </c>
      <c r="G116" s="1" t="s">
        <v>804</v>
      </c>
      <c r="H116" s="1" t="s">
        <v>805</v>
      </c>
      <c r="I116" s="1" t="s">
        <v>1529</v>
      </c>
      <c r="J116" s="1" t="s">
        <v>30</v>
      </c>
      <c r="K116" s="1" t="s">
        <v>1530</v>
      </c>
      <c r="L116" s="1" t="s">
        <v>1530</v>
      </c>
      <c r="M116" s="1" t="s">
        <v>808</v>
      </c>
      <c r="N116" s="1" t="s">
        <v>808</v>
      </c>
      <c r="O116" s="1" t="s">
        <v>809</v>
      </c>
      <c r="P116" s="1" t="s">
        <v>810</v>
      </c>
      <c r="Q116" s="1" t="s">
        <v>811</v>
      </c>
      <c r="R116" s="1" t="s">
        <v>1531</v>
      </c>
      <c r="S116" s="1" t="s">
        <v>813</v>
      </c>
      <c r="T116" s="1" t="s">
        <v>814</v>
      </c>
      <c r="U116" s="1" t="s">
        <v>815</v>
      </c>
      <c r="V116" s="1" t="s">
        <v>825</v>
      </c>
    </row>
    <row r="117" s="1" customFormat="1" spans="1:22">
      <c r="A117" s="3">
        <v>999222374273427</v>
      </c>
      <c r="B117" s="1" t="s">
        <v>821</v>
      </c>
      <c r="C117" s="1" t="s">
        <v>1532</v>
      </c>
      <c r="D117" s="1" t="s">
        <v>1533</v>
      </c>
      <c r="E117" s="1" t="s">
        <v>1534</v>
      </c>
      <c r="F117" s="1" t="s">
        <v>821</v>
      </c>
      <c r="G117" s="1" t="s">
        <v>804</v>
      </c>
      <c r="H117" s="1" t="s">
        <v>805</v>
      </c>
      <c r="I117" s="1" t="s">
        <v>1535</v>
      </c>
      <c r="J117" s="1" t="s">
        <v>30</v>
      </c>
      <c r="K117" s="1" t="s">
        <v>1536</v>
      </c>
      <c r="L117" s="1" t="s">
        <v>1536</v>
      </c>
      <c r="M117" s="1" t="s">
        <v>808</v>
      </c>
      <c r="N117" s="1" t="s">
        <v>808</v>
      </c>
      <c r="O117" s="1" t="s">
        <v>809</v>
      </c>
      <c r="P117" s="1" t="s">
        <v>810</v>
      </c>
      <c r="Q117" s="1" t="s">
        <v>811</v>
      </c>
      <c r="R117" s="1" t="s">
        <v>1537</v>
      </c>
      <c r="S117" s="1" t="s">
        <v>813</v>
      </c>
      <c r="T117" s="1" t="s">
        <v>814</v>
      </c>
      <c r="U117" s="1" t="s">
        <v>815</v>
      </c>
      <c r="V117" s="1" t="s">
        <v>930</v>
      </c>
    </row>
    <row r="118" s="1" customFormat="1" spans="1:22">
      <c r="A118" s="3">
        <v>999222374375222</v>
      </c>
      <c r="B118" s="1" t="s">
        <v>821</v>
      </c>
      <c r="C118" s="1" t="s">
        <v>1538</v>
      </c>
      <c r="D118" s="1" t="s">
        <v>1539</v>
      </c>
      <c r="E118" s="1" t="s">
        <v>1540</v>
      </c>
      <c r="F118" s="1" t="s">
        <v>821</v>
      </c>
      <c r="G118" s="1" t="s">
        <v>804</v>
      </c>
      <c r="H118" s="1" t="s">
        <v>805</v>
      </c>
      <c r="I118" s="1" t="s">
        <v>1541</v>
      </c>
      <c r="J118" s="1" t="s">
        <v>30</v>
      </c>
      <c r="K118" s="1" t="s">
        <v>1542</v>
      </c>
      <c r="L118" s="1" t="s">
        <v>1542</v>
      </c>
      <c r="M118" s="1" t="s">
        <v>808</v>
      </c>
      <c r="N118" s="1" t="s">
        <v>808</v>
      </c>
      <c r="O118" s="1" t="s">
        <v>809</v>
      </c>
      <c r="P118" s="1" t="s">
        <v>810</v>
      </c>
      <c r="Q118" s="1" t="s">
        <v>811</v>
      </c>
      <c r="R118" s="1" t="s">
        <v>1543</v>
      </c>
      <c r="S118" s="1" t="s">
        <v>813</v>
      </c>
      <c r="T118" s="1" t="s">
        <v>814</v>
      </c>
      <c r="U118" s="1" t="s">
        <v>815</v>
      </c>
      <c r="V118" s="1" t="s">
        <v>866</v>
      </c>
    </row>
    <row r="119" s="1" customFormat="1" spans="1:22">
      <c r="A119" s="3">
        <v>999222374688990</v>
      </c>
      <c r="B119" s="1" t="s">
        <v>821</v>
      </c>
      <c r="C119" s="1" t="s">
        <v>1544</v>
      </c>
      <c r="D119" s="1" t="s">
        <v>1545</v>
      </c>
      <c r="E119" s="1" t="s">
        <v>1546</v>
      </c>
      <c r="F119" s="1" t="s">
        <v>821</v>
      </c>
      <c r="G119" s="1" t="s">
        <v>804</v>
      </c>
      <c r="H119" s="1" t="s">
        <v>805</v>
      </c>
      <c r="I119" s="1" t="s">
        <v>1547</v>
      </c>
      <c r="J119" s="1" t="s">
        <v>30</v>
      </c>
      <c r="K119" s="1" t="s">
        <v>1548</v>
      </c>
      <c r="L119" s="1" t="s">
        <v>1548</v>
      </c>
      <c r="M119" s="1" t="s">
        <v>808</v>
      </c>
      <c r="N119" s="1" t="s">
        <v>808</v>
      </c>
      <c r="O119" s="1" t="s">
        <v>809</v>
      </c>
      <c r="P119" s="1" t="s">
        <v>810</v>
      </c>
      <c r="Q119" s="1" t="s">
        <v>811</v>
      </c>
      <c r="R119" s="1" t="s">
        <v>1549</v>
      </c>
      <c r="S119" s="1" t="s">
        <v>813</v>
      </c>
      <c r="T119" s="1" t="s">
        <v>814</v>
      </c>
      <c r="U119" s="1" t="s">
        <v>815</v>
      </c>
      <c r="V119" s="1" t="s">
        <v>816</v>
      </c>
    </row>
    <row r="120" s="1" customFormat="1" spans="1:22">
      <c r="A120" s="3">
        <v>999222374671584</v>
      </c>
      <c r="B120" s="1" t="s">
        <v>821</v>
      </c>
      <c r="C120" s="1" t="s">
        <v>1550</v>
      </c>
      <c r="D120" s="1" t="s">
        <v>1551</v>
      </c>
      <c r="E120" s="1" t="s">
        <v>1552</v>
      </c>
      <c r="F120" s="1" t="s">
        <v>821</v>
      </c>
      <c r="G120" s="1" t="s">
        <v>804</v>
      </c>
      <c r="H120" s="1" t="s">
        <v>805</v>
      </c>
      <c r="I120" s="1" t="s">
        <v>1553</v>
      </c>
      <c r="J120" s="1" t="s">
        <v>30</v>
      </c>
      <c r="K120" s="1" t="s">
        <v>1554</v>
      </c>
      <c r="L120" s="1" t="s">
        <v>1554</v>
      </c>
      <c r="M120" s="1" t="s">
        <v>808</v>
      </c>
      <c r="N120" s="1" t="s">
        <v>808</v>
      </c>
      <c r="O120" s="1" t="s">
        <v>809</v>
      </c>
      <c r="P120" s="1" t="s">
        <v>810</v>
      </c>
      <c r="Q120" s="1" t="s">
        <v>811</v>
      </c>
      <c r="R120" s="1" t="s">
        <v>1555</v>
      </c>
      <c r="S120" s="1" t="s">
        <v>813</v>
      </c>
      <c r="T120" s="1" t="s">
        <v>814</v>
      </c>
      <c r="U120" s="1" t="s">
        <v>815</v>
      </c>
      <c r="V120" s="1" t="s">
        <v>874</v>
      </c>
    </row>
    <row r="121" s="1" customFormat="1" spans="1:22">
      <c r="A121" s="3">
        <v>999222374885459</v>
      </c>
      <c r="B121" s="1" t="s">
        <v>821</v>
      </c>
      <c r="C121" s="1" t="s">
        <v>1556</v>
      </c>
      <c r="D121" s="1" t="s">
        <v>1557</v>
      </c>
      <c r="E121" s="1" t="s">
        <v>1558</v>
      </c>
      <c r="F121" s="1" t="s">
        <v>821</v>
      </c>
      <c r="G121" s="1" t="s">
        <v>804</v>
      </c>
      <c r="H121" s="1" t="s">
        <v>805</v>
      </c>
      <c r="I121" s="1" t="s">
        <v>1246</v>
      </c>
      <c r="J121" s="1" t="s">
        <v>30</v>
      </c>
      <c r="K121" s="1" t="s">
        <v>1247</v>
      </c>
      <c r="L121" s="1" t="s">
        <v>1247</v>
      </c>
      <c r="M121" s="1" t="s">
        <v>808</v>
      </c>
      <c r="N121" s="1" t="s">
        <v>808</v>
      </c>
      <c r="O121" s="1" t="s">
        <v>809</v>
      </c>
      <c r="P121" s="1" t="s">
        <v>810</v>
      </c>
      <c r="Q121" s="1" t="s">
        <v>811</v>
      </c>
      <c r="R121" s="1" t="s">
        <v>1559</v>
      </c>
      <c r="S121" s="1" t="s">
        <v>813</v>
      </c>
      <c r="T121" s="1" t="s">
        <v>814</v>
      </c>
      <c r="U121" s="1" t="s">
        <v>815</v>
      </c>
      <c r="V121" s="1" t="s">
        <v>1560</v>
      </c>
    </row>
    <row r="122" s="1" customFormat="1" spans="1:22">
      <c r="A122" s="3">
        <v>999222368483848</v>
      </c>
      <c r="B122" s="1" t="s">
        <v>803</v>
      </c>
      <c r="C122" s="1" t="s">
        <v>1561</v>
      </c>
      <c r="D122" s="1" t="s">
        <v>1562</v>
      </c>
      <c r="E122" s="1" t="s">
        <v>1563</v>
      </c>
      <c r="F122" s="1" t="s">
        <v>821</v>
      </c>
      <c r="G122" s="1" t="s">
        <v>804</v>
      </c>
      <c r="H122" s="1" t="s">
        <v>805</v>
      </c>
      <c r="I122" s="1" t="s">
        <v>1564</v>
      </c>
      <c r="J122" s="1" t="s">
        <v>30</v>
      </c>
      <c r="K122" s="1" t="s">
        <v>1565</v>
      </c>
      <c r="L122" s="1" t="s">
        <v>1565</v>
      </c>
      <c r="M122" s="1" t="s">
        <v>808</v>
      </c>
      <c r="N122" s="1" t="s">
        <v>808</v>
      </c>
      <c r="O122" s="1" t="s">
        <v>809</v>
      </c>
      <c r="P122" s="1" t="s">
        <v>810</v>
      </c>
      <c r="Q122" s="1" t="s">
        <v>811</v>
      </c>
      <c r="R122" s="1" t="s">
        <v>1566</v>
      </c>
      <c r="S122" s="1" t="s">
        <v>813</v>
      </c>
      <c r="T122" s="1" t="s">
        <v>814</v>
      </c>
      <c r="U122" s="1" t="s">
        <v>815</v>
      </c>
      <c r="V122" s="1" t="s">
        <v>866</v>
      </c>
    </row>
    <row r="123" s="1" customFormat="1" spans="1:22">
      <c r="A123" s="3">
        <v>999222368542028</v>
      </c>
      <c r="B123" s="1" t="s">
        <v>821</v>
      </c>
      <c r="C123" s="1" t="s">
        <v>1567</v>
      </c>
      <c r="D123" s="1" t="s">
        <v>1568</v>
      </c>
      <c r="E123" s="1" t="s">
        <v>1569</v>
      </c>
      <c r="F123" s="1" t="s">
        <v>821</v>
      </c>
      <c r="G123" s="1" t="s">
        <v>804</v>
      </c>
      <c r="H123" s="1" t="s">
        <v>805</v>
      </c>
      <c r="I123" s="1" t="s">
        <v>1570</v>
      </c>
      <c r="J123" s="1" t="s">
        <v>30</v>
      </c>
      <c r="K123" s="1" t="s">
        <v>1571</v>
      </c>
      <c r="L123" s="1" t="s">
        <v>1571</v>
      </c>
      <c r="M123" s="1" t="s">
        <v>808</v>
      </c>
      <c r="N123" s="1" t="s">
        <v>808</v>
      </c>
      <c r="O123" s="1" t="s">
        <v>809</v>
      </c>
      <c r="P123" s="1" t="s">
        <v>810</v>
      </c>
      <c r="Q123" s="1" t="s">
        <v>811</v>
      </c>
      <c r="R123" s="1" t="s">
        <v>1572</v>
      </c>
      <c r="S123" s="1" t="s">
        <v>813</v>
      </c>
      <c r="T123" s="1" t="s">
        <v>814</v>
      </c>
      <c r="U123" s="1" t="s">
        <v>815</v>
      </c>
      <c r="V123" s="1" t="s">
        <v>866</v>
      </c>
    </row>
    <row r="124" s="1" customFormat="1" spans="1:22">
      <c r="A124" s="3">
        <v>999222368730512</v>
      </c>
      <c r="B124" s="1" t="s">
        <v>821</v>
      </c>
      <c r="C124" s="1" t="s">
        <v>1573</v>
      </c>
      <c r="D124" s="1" t="s">
        <v>1574</v>
      </c>
      <c r="E124" s="1" t="s">
        <v>1575</v>
      </c>
      <c r="F124" s="1" t="s">
        <v>821</v>
      </c>
      <c r="G124" s="1" t="s">
        <v>804</v>
      </c>
      <c r="H124" s="1" t="s">
        <v>805</v>
      </c>
      <c r="I124" s="1" t="s">
        <v>1576</v>
      </c>
      <c r="J124" s="1" t="s">
        <v>30</v>
      </c>
      <c r="K124" s="1" t="s">
        <v>1577</v>
      </c>
      <c r="L124" s="1" t="s">
        <v>1577</v>
      </c>
      <c r="M124" s="1" t="s">
        <v>808</v>
      </c>
      <c r="N124" s="1" t="s">
        <v>808</v>
      </c>
      <c r="O124" s="1" t="s">
        <v>809</v>
      </c>
      <c r="P124" s="1" t="s">
        <v>810</v>
      </c>
      <c r="Q124" s="1" t="s">
        <v>811</v>
      </c>
      <c r="R124" s="1" t="s">
        <v>1578</v>
      </c>
      <c r="S124" s="1" t="s">
        <v>813</v>
      </c>
      <c r="T124" s="1" t="s">
        <v>814</v>
      </c>
      <c r="U124" s="1" t="s">
        <v>815</v>
      </c>
      <c r="V124" s="1" t="s">
        <v>858</v>
      </c>
    </row>
    <row r="125" s="1" customFormat="1" spans="1:22">
      <c r="A125" s="3">
        <v>999222371357726</v>
      </c>
      <c r="B125" s="1" t="s">
        <v>821</v>
      </c>
      <c r="C125" s="1" t="s">
        <v>1579</v>
      </c>
      <c r="D125" s="1" t="s">
        <v>1483</v>
      </c>
      <c r="E125" s="1" t="s">
        <v>1580</v>
      </c>
      <c r="F125" s="1" t="s">
        <v>821</v>
      </c>
      <c r="G125" s="1" t="s">
        <v>804</v>
      </c>
      <c r="H125" s="1" t="s">
        <v>805</v>
      </c>
      <c r="I125" s="1" t="s">
        <v>1581</v>
      </c>
      <c r="J125" s="1" t="s">
        <v>30</v>
      </c>
      <c r="K125" s="1" t="s">
        <v>1582</v>
      </c>
      <c r="L125" s="1" t="s">
        <v>1582</v>
      </c>
      <c r="M125" s="1" t="s">
        <v>808</v>
      </c>
      <c r="N125" s="1" t="s">
        <v>808</v>
      </c>
      <c r="O125" s="1" t="s">
        <v>809</v>
      </c>
      <c r="P125" s="1" t="s">
        <v>810</v>
      </c>
      <c r="Q125" s="1" t="s">
        <v>811</v>
      </c>
      <c r="R125" s="1" t="s">
        <v>1583</v>
      </c>
      <c r="S125" s="1" t="s">
        <v>813</v>
      </c>
      <c r="T125" s="1" t="s">
        <v>814</v>
      </c>
      <c r="U125" s="1" t="s">
        <v>849</v>
      </c>
      <c r="V125" s="1" t="s">
        <v>850</v>
      </c>
    </row>
    <row r="126" s="1" customFormat="1" spans="1:22">
      <c r="A126" s="3">
        <v>999222372765717</v>
      </c>
      <c r="B126" s="1" t="s">
        <v>821</v>
      </c>
      <c r="C126" s="1" t="s">
        <v>1584</v>
      </c>
      <c r="D126" s="1" t="s">
        <v>1585</v>
      </c>
      <c r="E126" s="1" t="s">
        <v>1586</v>
      </c>
      <c r="F126" s="1" t="s">
        <v>821</v>
      </c>
      <c r="G126" s="1" t="s">
        <v>804</v>
      </c>
      <c r="H126" s="1" t="s">
        <v>805</v>
      </c>
      <c r="I126" s="1" t="s">
        <v>1587</v>
      </c>
      <c r="J126" s="1" t="s">
        <v>30</v>
      </c>
      <c r="K126" s="1" t="s">
        <v>1588</v>
      </c>
      <c r="L126" s="1" t="s">
        <v>1588</v>
      </c>
      <c r="M126" s="1" t="s">
        <v>808</v>
      </c>
      <c r="N126" s="1" t="s">
        <v>808</v>
      </c>
      <c r="O126" s="1" t="s">
        <v>809</v>
      </c>
      <c r="P126" s="1" t="s">
        <v>810</v>
      </c>
      <c r="Q126" s="1" t="s">
        <v>811</v>
      </c>
      <c r="R126" s="1" t="s">
        <v>1589</v>
      </c>
      <c r="S126" s="1" t="s">
        <v>813</v>
      </c>
      <c r="T126" s="1" t="s">
        <v>814</v>
      </c>
      <c r="U126" s="1" t="s">
        <v>815</v>
      </c>
      <c r="V126" s="1" t="s">
        <v>858</v>
      </c>
    </row>
    <row r="127" s="1" customFormat="1" spans="1:22">
      <c r="A127" s="3">
        <v>999222373153051</v>
      </c>
      <c r="B127" s="1" t="s">
        <v>821</v>
      </c>
      <c r="C127" s="1" t="s">
        <v>1590</v>
      </c>
      <c r="D127" s="1" t="s">
        <v>1591</v>
      </c>
      <c r="E127" s="1" t="s">
        <v>1592</v>
      </c>
      <c r="F127" s="1" t="s">
        <v>821</v>
      </c>
      <c r="G127" s="1" t="s">
        <v>804</v>
      </c>
      <c r="H127" s="1" t="s">
        <v>805</v>
      </c>
      <c r="I127" s="1" t="s">
        <v>1593</v>
      </c>
      <c r="J127" s="1" t="s">
        <v>30</v>
      </c>
      <c r="K127" s="1" t="s">
        <v>1594</v>
      </c>
      <c r="L127" s="1" t="s">
        <v>1594</v>
      </c>
      <c r="M127" s="1" t="s">
        <v>808</v>
      </c>
      <c r="N127" s="1" t="s">
        <v>808</v>
      </c>
      <c r="O127" s="1" t="s">
        <v>809</v>
      </c>
      <c r="P127" s="1" t="s">
        <v>810</v>
      </c>
      <c r="Q127" s="1" t="s">
        <v>811</v>
      </c>
      <c r="R127" s="1" t="s">
        <v>1595</v>
      </c>
      <c r="S127" s="1" t="s">
        <v>813</v>
      </c>
      <c r="T127" s="1" t="s">
        <v>814</v>
      </c>
      <c r="U127" s="1" t="s">
        <v>815</v>
      </c>
      <c r="V127" s="1" t="s">
        <v>825</v>
      </c>
    </row>
    <row r="128" s="1" customFormat="1" spans="1:22">
      <c r="A128" s="3">
        <v>999222373486932</v>
      </c>
      <c r="B128" s="1" t="s">
        <v>821</v>
      </c>
      <c r="C128" s="1" t="s">
        <v>1596</v>
      </c>
      <c r="D128" s="1" t="s">
        <v>1597</v>
      </c>
      <c r="E128" s="1" t="s">
        <v>1598</v>
      </c>
      <c r="F128" s="1" t="s">
        <v>821</v>
      </c>
      <c r="G128" s="1" t="s">
        <v>804</v>
      </c>
      <c r="H128" s="1" t="s">
        <v>805</v>
      </c>
      <c r="I128" s="1" t="s">
        <v>1258</v>
      </c>
      <c r="J128" s="1" t="s">
        <v>30</v>
      </c>
      <c r="K128" s="1" t="s">
        <v>1259</v>
      </c>
      <c r="L128" s="1" t="s">
        <v>1259</v>
      </c>
      <c r="M128" s="1" t="s">
        <v>808</v>
      </c>
      <c r="N128" s="1" t="s">
        <v>808</v>
      </c>
      <c r="O128" s="1" t="s">
        <v>809</v>
      </c>
      <c r="P128" s="1" t="s">
        <v>810</v>
      </c>
      <c r="Q128" s="1" t="s">
        <v>811</v>
      </c>
      <c r="R128" s="1" t="s">
        <v>1599</v>
      </c>
      <c r="S128" s="1" t="s">
        <v>813</v>
      </c>
      <c r="T128" s="1" t="s">
        <v>814</v>
      </c>
      <c r="U128" s="1" t="s">
        <v>815</v>
      </c>
      <c r="V128" s="1" t="s">
        <v>1345</v>
      </c>
    </row>
    <row r="129" s="1" customFormat="1" spans="1:22">
      <c r="A129" s="3">
        <v>999222374913152</v>
      </c>
      <c r="B129" s="1" t="s">
        <v>821</v>
      </c>
      <c r="C129" s="1" t="s">
        <v>1600</v>
      </c>
      <c r="D129" s="1" t="s">
        <v>1601</v>
      </c>
      <c r="E129" s="1" t="s">
        <v>1602</v>
      </c>
      <c r="F129" s="1" t="s">
        <v>821</v>
      </c>
      <c r="G129" s="1" t="s">
        <v>804</v>
      </c>
      <c r="H129" s="1" t="s">
        <v>805</v>
      </c>
      <c r="I129" s="1" t="s">
        <v>1603</v>
      </c>
      <c r="J129" s="1" t="s">
        <v>30</v>
      </c>
      <c r="K129" s="1" t="s">
        <v>1604</v>
      </c>
      <c r="L129" s="1" t="s">
        <v>1604</v>
      </c>
      <c r="M129" s="1" t="s">
        <v>808</v>
      </c>
      <c r="N129" s="1" t="s">
        <v>808</v>
      </c>
      <c r="O129" s="1" t="s">
        <v>809</v>
      </c>
      <c r="P129" s="1" t="s">
        <v>810</v>
      </c>
      <c r="Q129" s="1" t="s">
        <v>811</v>
      </c>
      <c r="R129" s="1" t="s">
        <v>1605</v>
      </c>
      <c r="S129" s="1" t="s">
        <v>813</v>
      </c>
      <c r="T129" s="1" t="s">
        <v>814</v>
      </c>
      <c r="U129" s="1" t="s">
        <v>815</v>
      </c>
      <c r="V129" s="1" t="s">
        <v>874</v>
      </c>
    </row>
    <row r="130" s="1" customFormat="1" spans="1:22">
      <c r="A130" s="3">
        <v>999222375084703</v>
      </c>
      <c r="B130" s="1" t="s">
        <v>821</v>
      </c>
      <c r="C130" s="1" t="s">
        <v>1606</v>
      </c>
      <c r="D130" s="1" t="s">
        <v>1607</v>
      </c>
      <c r="E130" s="1" t="s">
        <v>1608</v>
      </c>
      <c r="F130" s="1" t="s">
        <v>821</v>
      </c>
      <c r="G130" s="1" t="s">
        <v>804</v>
      </c>
      <c r="H130" s="1" t="s">
        <v>805</v>
      </c>
      <c r="I130" s="1" t="s">
        <v>1609</v>
      </c>
      <c r="J130" s="1" t="s">
        <v>30</v>
      </c>
      <c r="K130" s="1" t="s">
        <v>1610</v>
      </c>
      <c r="L130" s="1" t="s">
        <v>1610</v>
      </c>
      <c r="M130" s="1" t="s">
        <v>808</v>
      </c>
      <c r="N130" s="1" t="s">
        <v>808</v>
      </c>
      <c r="O130" s="1" t="s">
        <v>809</v>
      </c>
      <c r="P130" s="1" t="s">
        <v>810</v>
      </c>
      <c r="Q130" s="1" t="s">
        <v>811</v>
      </c>
      <c r="R130" s="1" t="s">
        <v>1611</v>
      </c>
      <c r="S130" s="1" t="s">
        <v>813</v>
      </c>
      <c r="T130" s="1" t="s">
        <v>814</v>
      </c>
      <c r="U130" s="1" t="s">
        <v>815</v>
      </c>
      <c r="V130" s="1" t="s">
        <v>850</v>
      </c>
    </row>
    <row r="131" s="1" customFormat="1" spans="1:22">
      <c r="A131" s="3">
        <v>22375336171</v>
      </c>
      <c r="B131" s="1" t="s">
        <v>821</v>
      </c>
      <c r="C131" s="1" t="s">
        <v>1612</v>
      </c>
      <c r="D131" s="1" t="s">
        <v>1613</v>
      </c>
      <c r="E131" s="1" t="s">
        <v>1614</v>
      </c>
      <c r="F131" s="1" t="s">
        <v>821</v>
      </c>
      <c r="G131" s="1" t="s">
        <v>804</v>
      </c>
      <c r="H131" s="1" t="s">
        <v>805</v>
      </c>
      <c r="I131" s="1" t="s">
        <v>1615</v>
      </c>
      <c r="J131" s="1" t="s">
        <v>30</v>
      </c>
      <c r="K131" s="1" t="s">
        <v>1616</v>
      </c>
      <c r="L131" s="1" t="s">
        <v>1616</v>
      </c>
      <c r="M131" s="1" t="s">
        <v>808</v>
      </c>
      <c r="N131" s="1" t="s">
        <v>808</v>
      </c>
      <c r="O131" s="1" t="s">
        <v>809</v>
      </c>
      <c r="P131" s="1" t="s">
        <v>810</v>
      </c>
      <c r="Q131" s="1" t="s">
        <v>811</v>
      </c>
      <c r="R131" s="1" t="s">
        <v>1617</v>
      </c>
      <c r="S131" s="1" t="s">
        <v>813</v>
      </c>
      <c r="T131" s="1" t="s">
        <v>814</v>
      </c>
      <c r="U131" s="1" t="s">
        <v>815</v>
      </c>
      <c r="V131" s="1" t="s">
        <v>1345</v>
      </c>
    </row>
    <row r="132" s="1" customFormat="1" spans="1:22">
      <c r="A132" s="3">
        <v>999222375381641</v>
      </c>
      <c r="B132" s="1" t="s">
        <v>821</v>
      </c>
      <c r="C132" s="1" t="s">
        <v>1618</v>
      </c>
      <c r="D132" s="1" t="s">
        <v>1619</v>
      </c>
      <c r="E132" s="1" t="s">
        <v>1620</v>
      </c>
      <c r="F132" s="1" t="s">
        <v>821</v>
      </c>
      <c r="G132" s="1" t="s">
        <v>804</v>
      </c>
      <c r="H132" s="1" t="s">
        <v>805</v>
      </c>
      <c r="I132" s="1" t="s">
        <v>1621</v>
      </c>
      <c r="J132" s="1" t="s">
        <v>30</v>
      </c>
      <c r="K132" s="1" t="s">
        <v>1622</v>
      </c>
      <c r="L132" s="1" t="s">
        <v>1622</v>
      </c>
      <c r="M132" s="1" t="s">
        <v>808</v>
      </c>
      <c r="N132" s="1" t="s">
        <v>808</v>
      </c>
      <c r="O132" s="1" t="s">
        <v>809</v>
      </c>
      <c r="P132" s="1" t="s">
        <v>810</v>
      </c>
      <c r="Q132" s="1" t="s">
        <v>811</v>
      </c>
      <c r="R132" s="1" t="s">
        <v>1623</v>
      </c>
      <c r="S132" s="1" t="s">
        <v>813</v>
      </c>
      <c r="T132" s="1" t="s">
        <v>814</v>
      </c>
      <c r="U132" s="1" t="s">
        <v>815</v>
      </c>
      <c r="V132" s="1" t="s">
        <v>850</v>
      </c>
    </row>
    <row r="133" s="1" customFormat="1" spans="1:22">
      <c r="A133" s="3">
        <v>999222345445532</v>
      </c>
      <c r="B133" s="1" t="s">
        <v>837</v>
      </c>
      <c r="C133" s="1" t="s">
        <v>1624</v>
      </c>
      <c r="D133" s="1" t="s">
        <v>1006</v>
      </c>
      <c r="E133" s="1" t="s">
        <v>1625</v>
      </c>
      <c r="F133" s="1" t="s">
        <v>803</v>
      </c>
      <c r="G133" s="1" t="s">
        <v>804</v>
      </c>
      <c r="H133" s="1" t="s">
        <v>805</v>
      </c>
      <c r="I133" s="1" t="s">
        <v>1626</v>
      </c>
      <c r="J133" s="1" t="s">
        <v>30</v>
      </c>
      <c r="K133" s="1" t="s">
        <v>1627</v>
      </c>
      <c r="L133" s="1" t="s">
        <v>1627</v>
      </c>
      <c r="M133" s="1" t="s">
        <v>808</v>
      </c>
      <c r="N133" s="1" t="s">
        <v>808</v>
      </c>
      <c r="O133" s="1" t="s">
        <v>809</v>
      </c>
      <c r="P133" s="1" t="s">
        <v>810</v>
      </c>
      <c r="Q133" s="1" t="s">
        <v>811</v>
      </c>
      <c r="R133" s="1" t="s">
        <v>1628</v>
      </c>
      <c r="S133" s="1" t="s">
        <v>813</v>
      </c>
      <c r="T133" s="1" t="s">
        <v>814</v>
      </c>
      <c r="U133" s="1" t="s">
        <v>849</v>
      </c>
      <c r="V133" s="1" t="s">
        <v>866</v>
      </c>
    </row>
    <row r="134" s="1" customFormat="1" spans="1:22">
      <c r="A134" s="3">
        <v>999222374850633</v>
      </c>
      <c r="B134" s="1" t="s">
        <v>821</v>
      </c>
      <c r="C134" s="1" t="s">
        <v>1629</v>
      </c>
      <c r="D134" s="1" t="s">
        <v>1630</v>
      </c>
      <c r="E134" s="1" t="s">
        <v>1631</v>
      </c>
      <c r="F134" s="1" t="s">
        <v>821</v>
      </c>
      <c r="G134" s="1" t="s">
        <v>804</v>
      </c>
      <c r="H134" s="1" t="s">
        <v>805</v>
      </c>
      <c r="I134" s="1" t="s">
        <v>1632</v>
      </c>
      <c r="J134" s="1" t="s">
        <v>30</v>
      </c>
      <c r="K134" s="1" t="s">
        <v>1633</v>
      </c>
      <c r="L134" s="1" t="s">
        <v>1633</v>
      </c>
      <c r="M134" s="1" t="s">
        <v>808</v>
      </c>
      <c r="N134" s="1" t="s">
        <v>808</v>
      </c>
      <c r="O134" s="1" t="s">
        <v>809</v>
      </c>
      <c r="P134" s="1" t="s">
        <v>810</v>
      </c>
      <c r="Q134" s="1" t="s">
        <v>811</v>
      </c>
      <c r="R134" s="1" t="s">
        <v>1634</v>
      </c>
      <c r="S134" s="1" t="s">
        <v>813</v>
      </c>
      <c r="T134" s="1" t="s">
        <v>814</v>
      </c>
      <c r="U134" s="1" t="s">
        <v>815</v>
      </c>
      <c r="V134" s="1" t="s">
        <v>825</v>
      </c>
    </row>
    <row r="135" s="1" customFormat="1" spans="1:22">
      <c r="A135" s="3">
        <v>999222359710007</v>
      </c>
      <c r="B135" s="1" t="s">
        <v>803</v>
      </c>
      <c r="C135" s="1" t="s">
        <v>1635</v>
      </c>
      <c r="D135" s="1" t="s">
        <v>1636</v>
      </c>
      <c r="E135" s="1" t="s">
        <v>1637</v>
      </c>
      <c r="F135" s="1" t="s">
        <v>821</v>
      </c>
      <c r="G135" s="1" t="s">
        <v>804</v>
      </c>
      <c r="H135" s="1" t="s">
        <v>805</v>
      </c>
      <c r="I135" s="1" t="s">
        <v>1638</v>
      </c>
      <c r="J135" s="1" t="s">
        <v>30</v>
      </c>
      <c r="K135" s="1" t="s">
        <v>1639</v>
      </c>
      <c r="L135" s="1" t="s">
        <v>1639</v>
      </c>
      <c r="M135" s="1" t="s">
        <v>808</v>
      </c>
      <c r="N135" s="1" t="s">
        <v>808</v>
      </c>
      <c r="O135" s="1" t="s">
        <v>809</v>
      </c>
      <c r="P135" s="1" t="s">
        <v>810</v>
      </c>
      <c r="Q135" s="1" t="s">
        <v>811</v>
      </c>
      <c r="R135" s="1" t="s">
        <v>1640</v>
      </c>
      <c r="S135" s="1" t="s">
        <v>813</v>
      </c>
      <c r="T135" s="1" t="s">
        <v>814</v>
      </c>
      <c r="U135" s="1" t="s">
        <v>815</v>
      </c>
      <c r="V135" s="1" t="s">
        <v>1107</v>
      </c>
    </row>
    <row r="136" s="1" customFormat="1" spans="1:22">
      <c r="A136" s="3">
        <v>999222282657898</v>
      </c>
      <c r="B136" s="1" t="s">
        <v>1049</v>
      </c>
      <c r="C136" s="1" t="s">
        <v>1641</v>
      </c>
      <c r="D136" s="1" t="s">
        <v>1642</v>
      </c>
      <c r="E136" s="1" t="s">
        <v>1643</v>
      </c>
      <c r="F136" s="1" t="s">
        <v>837</v>
      </c>
      <c r="G136" s="1" t="s">
        <v>804</v>
      </c>
      <c r="H136" s="1" t="s">
        <v>805</v>
      </c>
      <c r="I136" s="1" t="s">
        <v>1644</v>
      </c>
      <c r="J136" s="1" t="s">
        <v>30</v>
      </c>
      <c r="K136" s="1" t="s">
        <v>1645</v>
      </c>
      <c r="L136" s="1" t="s">
        <v>1645</v>
      </c>
      <c r="M136" s="1" t="s">
        <v>808</v>
      </c>
      <c r="N136" s="1" t="s">
        <v>808</v>
      </c>
      <c r="O136" s="1" t="s">
        <v>809</v>
      </c>
      <c r="P136" s="1" t="s">
        <v>810</v>
      </c>
      <c r="Q136" s="1" t="s">
        <v>811</v>
      </c>
      <c r="R136" s="1" t="s">
        <v>1646</v>
      </c>
      <c r="S136" s="1" t="s">
        <v>813</v>
      </c>
      <c r="T136" s="1" t="s">
        <v>814</v>
      </c>
      <c r="U136" s="1" t="s">
        <v>815</v>
      </c>
      <c r="V136" s="1" t="s">
        <v>874</v>
      </c>
    </row>
    <row r="137" s="1" customFormat="1" spans="1:22">
      <c r="A137" s="3">
        <v>999222248763123</v>
      </c>
      <c r="B137" s="1" t="s">
        <v>1029</v>
      </c>
      <c r="C137" s="1" t="s">
        <v>1647</v>
      </c>
      <c r="D137" s="1" t="s">
        <v>1648</v>
      </c>
      <c r="E137" s="1" t="s">
        <v>1649</v>
      </c>
      <c r="F137" s="1" t="s">
        <v>837</v>
      </c>
      <c r="G137" s="1" t="s">
        <v>804</v>
      </c>
      <c r="H137" s="1" t="s">
        <v>805</v>
      </c>
      <c r="I137" s="1" t="s">
        <v>1650</v>
      </c>
      <c r="J137" s="1" t="s">
        <v>30</v>
      </c>
      <c r="K137" s="1" t="s">
        <v>1651</v>
      </c>
      <c r="L137" s="1" t="s">
        <v>1651</v>
      </c>
      <c r="M137" s="1" t="s">
        <v>808</v>
      </c>
      <c r="N137" s="1" t="s">
        <v>808</v>
      </c>
      <c r="O137" s="1" t="s">
        <v>809</v>
      </c>
      <c r="P137" s="1" t="s">
        <v>810</v>
      </c>
      <c r="Q137" s="1" t="s">
        <v>811</v>
      </c>
      <c r="R137" s="1" t="s">
        <v>1652</v>
      </c>
      <c r="S137" s="1" t="s">
        <v>813</v>
      </c>
      <c r="T137" s="1" t="s">
        <v>814</v>
      </c>
      <c r="U137" s="1" t="s">
        <v>815</v>
      </c>
      <c r="V137" s="1" t="s">
        <v>977</v>
      </c>
    </row>
    <row r="138" s="1" customFormat="1" spans="1:22">
      <c r="A138" s="3">
        <v>999222338308268</v>
      </c>
      <c r="B138" s="1" t="s">
        <v>837</v>
      </c>
      <c r="C138" s="1" t="s">
        <v>1653</v>
      </c>
      <c r="D138" s="1" t="s">
        <v>1654</v>
      </c>
      <c r="E138" s="1" t="s">
        <v>1655</v>
      </c>
      <c r="F138" s="1" t="s">
        <v>803</v>
      </c>
      <c r="G138" s="1" t="s">
        <v>804</v>
      </c>
      <c r="H138" s="1" t="s">
        <v>805</v>
      </c>
      <c r="I138" s="1" t="s">
        <v>1656</v>
      </c>
      <c r="J138" s="1" t="s">
        <v>30</v>
      </c>
      <c r="K138" s="1" t="s">
        <v>1657</v>
      </c>
      <c r="L138" s="1" t="s">
        <v>1657</v>
      </c>
      <c r="M138" s="1" t="s">
        <v>808</v>
      </c>
      <c r="N138" s="1" t="s">
        <v>808</v>
      </c>
      <c r="O138" s="1" t="s">
        <v>809</v>
      </c>
      <c r="P138" s="1" t="s">
        <v>810</v>
      </c>
      <c r="Q138" s="1" t="s">
        <v>811</v>
      </c>
      <c r="R138" s="1" t="s">
        <v>1658</v>
      </c>
      <c r="S138" s="1" t="s">
        <v>813</v>
      </c>
      <c r="T138" s="1" t="s">
        <v>814</v>
      </c>
      <c r="U138" s="1" t="s">
        <v>815</v>
      </c>
      <c r="V138" s="1" t="s">
        <v>850</v>
      </c>
    </row>
    <row r="139" s="1" customFormat="1" spans="1:22">
      <c r="A139" s="3">
        <v>999222381554439</v>
      </c>
      <c r="B139" s="1" t="s">
        <v>821</v>
      </c>
      <c r="C139" s="1" t="s">
        <v>1659</v>
      </c>
      <c r="D139" s="1" t="s">
        <v>1660</v>
      </c>
      <c r="E139" s="1" t="s">
        <v>1661</v>
      </c>
      <c r="F139" s="1" t="s">
        <v>821</v>
      </c>
      <c r="G139" s="1" t="s">
        <v>804</v>
      </c>
      <c r="H139" s="1" t="s">
        <v>805</v>
      </c>
      <c r="I139" s="1" t="s">
        <v>1277</v>
      </c>
      <c r="J139" s="1" t="s">
        <v>30</v>
      </c>
      <c r="K139" s="1" t="s">
        <v>1278</v>
      </c>
      <c r="L139" s="1" t="s">
        <v>1278</v>
      </c>
      <c r="M139" s="1" t="s">
        <v>808</v>
      </c>
      <c r="N139" s="1" t="s">
        <v>808</v>
      </c>
      <c r="O139" s="1" t="s">
        <v>809</v>
      </c>
      <c r="P139" s="1" t="s">
        <v>810</v>
      </c>
      <c r="Q139" s="1" t="s">
        <v>811</v>
      </c>
      <c r="R139" s="1" t="s">
        <v>1662</v>
      </c>
      <c r="S139" s="1" t="s">
        <v>813</v>
      </c>
      <c r="T139" s="1" t="s">
        <v>814</v>
      </c>
      <c r="U139" s="1" t="s">
        <v>815</v>
      </c>
      <c r="V139" s="1" t="s">
        <v>874</v>
      </c>
    </row>
    <row r="140" s="1" customFormat="1" spans="1:22">
      <c r="A140" s="3">
        <v>999222148829255</v>
      </c>
      <c r="B140" s="1" t="s">
        <v>1663</v>
      </c>
      <c r="C140" s="1" t="s">
        <v>1664</v>
      </c>
      <c r="D140" s="1" t="s">
        <v>1665</v>
      </c>
      <c r="E140" s="1" t="s">
        <v>1666</v>
      </c>
      <c r="F140" s="1" t="s">
        <v>817</v>
      </c>
      <c r="G140" s="1" t="s">
        <v>804</v>
      </c>
      <c r="H140" s="1" t="s">
        <v>805</v>
      </c>
      <c r="I140" s="1" t="s">
        <v>1667</v>
      </c>
      <c r="J140" s="1" t="s">
        <v>30</v>
      </c>
      <c r="K140" s="1" t="s">
        <v>1668</v>
      </c>
      <c r="L140" s="1" t="s">
        <v>1668</v>
      </c>
      <c r="M140" s="1" t="s">
        <v>808</v>
      </c>
      <c r="N140" s="1" t="s">
        <v>808</v>
      </c>
      <c r="O140" s="1" t="s">
        <v>809</v>
      </c>
      <c r="P140" s="1" t="s">
        <v>810</v>
      </c>
      <c r="Q140" s="1" t="s">
        <v>811</v>
      </c>
      <c r="R140" s="1" t="s">
        <v>1669</v>
      </c>
      <c r="S140" s="1" t="s">
        <v>813</v>
      </c>
      <c r="T140" s="1" t="s">
        <v>814</v>
      </c>
      <c r="U140" s="1" t="s">
        <v>815</v>
      </c>
      <c r="V140" s="1" t="s">
        <v>1670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2023-01-31T06:00:44Z</dcterms:created>
  <dcterms:modified xsi:type="dcterms:W3CDTF">2023-01-31T06:56:35Z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426078CF54F84D77B7425DF7197D54E5</vt:lpwstr>
  </property>
  <property fmtid="{D5CDD505-2E9C-101B-9397-08002B2CF9AE}" pid="3" name="KSOProductBuildVer">
    <vt:lpwstr>2052-11.1.0.13703</vt:lpwstr>
  </property>
</Properties>
</file>