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对账!$A$1:$X$127</definedName>
  </definedNames>
  <calcPr calcId="144525"/>
</workbook>
</file>

<file path=xl/sharedStrings.xml><?xml version="1.0" encoding="utf-8"?>
<sst xmlns="http://schemas.openxmlformats.org/spreadsheetml/2006/main" count="4223" uniqueCount="1348">
  <si>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</si>
  <si>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</si>
  <si>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</si>
  <si>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</si>
  <si>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</si>
  <si>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</si>
  <si>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</si>
  <si>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</si>
  <si>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</si>
  <si>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</si>
  <si>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</si>
  <si>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</si>
  <si>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</si>
  <si>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</si>
  <si>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</si>
  <si>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</si>
  <si>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</si>
  <si>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</si>
  <si>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</si>
  <si>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</si>
  <si>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</si>
  <si>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</si>
  <si>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</si>
  <si>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</si>
  <si>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</si>
  <si>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18222448502	</t>
  </si>
  <si>
    <t>Ctrip</t>
  </si>
  <si>
    <t>正常</t>
  </si>
  <si>
    <t>[马卡蒂]马尼拉迷你套房酒店-马卡迪裕景商业大厦(The Mini Suites - Eton Tower Makati Manila)(28525023)</t>
  </si>
  <si>
    <t>智能奢华房&lt;单人入住&gt;&lt;早+午+晚餐&gt;</t>
  </si>
  <si>
    <t>CNY</t>
  </si>
  <si>
    <t>GONZALEZ/GILBERT</t>
  </si>
  <si>
    <t>CA2019230202CNY</t>
  </si>
  <si>
    <t>未提现</t>
  </si>
  <si>
    <t>携程开票</t>
  </si>
  <si>
    <t xml:space="preserve">2604815	</t>
  </si>
  <si>
    <t xml:space="preserve">62652	</t>
  </si>
  <si>
    <t xml:space="preserve">21014398740	</t>
  </si>
  <si>
    <t>[曼达韦]曼达韦白酒店 -  多用途物业(bai Hotel Cebu - Multiple Use Property)(25321885)</t>
  </si>
  <si>
    <t>豪华房(至少连住2晚及以上)&lt;双人入住&gt;&lt;双早&gt;</t>
  </si>
  <si>
    <t>GONZALES/FLOREZA,GONZALES/FLOREZA</t>
  </si>
  <si>
    <t xml:space="preserve">2692523	</t>
  </si>
  <si>
    <t xml:space="preserve">R5D75F	</t>
  </si>
  <si>
    <t xml:space="preserve">21014933741	</t>
  </si>
  <si>
    <t>SANTOS FERNANDES/EDWINA,SANTOS FERNANDES/EDWINA</t>
  </si>
  <si>
    <t xml:space="preserve">2692585	</t>
  </si>
  <si>
    <t xml:space="preserve">R5D760	</t>
  </si>
  <si>
    <t xml:space="preserve">21352010997	</t>
  </si>
  <si>
    <t>[曼谷]于拉查达阿曼塔酒店(Amanta Hotel &amp; Residence Ratchada)(28679148)</t>
  </si>
  <si>
    <t>一卧室城景豪华套房(连住3晚及以上)&lt;双人入住&gt;&lt;双早&gt;</t>
  </si>
  <si>
    <t>Lee/Chung Tai,Lee/Chung Tai</t>
  </si>
  <si>
    <t xml:space="preserve">2727544	</t>
  </si>
  <si>
    <t xml:space="preserve">66601114-1	</t>
  </si>
  <si>
    <t xml:space="preserve">21377321741	</t>
  </si>
  <si>
    <t>[邦劳]莫达拉海滩度假酒店(Modala Beach Resort)(97897180)</t>
  </si>
  <si>
    <t>兰陶日落房&lt;今日特价 &gt;&lt;三人入住&gt;&lt;早餐&gt;</t>
  </si>
  <si>
    <t>gang/heejung,gang/heejung,gang/heejung</t>
  </si>
  <si>
    <t xml:space="preserve">2733417	</t>
  </si>
  <si>
    <t xml:space="preserve">23754	</t>
  </si>
  <si>
    <t xml:space="preserve">21446722061	</t>
  </si>
  <si>
    <t>[长滩岛]长滩岛赫娜水晶沙度假酒店(Henann Crystal Sands Resort)(13178583)</t>
  </si>
  <si>
    <t>尊贵房(至少连住2晚及以上)&lt;特价大促销&gt;&lt;三人入住&gt;&lt;早餐&gt;</t>
  </si>
  <si>
    <t>Latanafrancia/Carolyn</t>
  </si>
  <si>
    <t xml:space="preserve">2738856	</t>
  </si>
  <si>
    <t xml:space="preserve">HCS307-0397	</t>
  </si>
  <si>
    <t xml:space="preserve">21716635567	</t>
  </si>
  <si>
    <t>[碧瑶]海约翰坎普庄园酒店(The Manor at Camp John Hay)(28356473)</t>
  </si>
  <si>
    <t>园景高级房&lt;特价大促销&gt;&lt;三人入住&gt;&lt;无早&gt;</t>
  </si>
  <si>
    <t>Guerrero/Levi,Guerrero/Levi,Guerrero/Levi,Guerrero/Levi</t>
  </si>
  <si>
    <t xml:space="preserve">2777185	</t>
  </si>
  <si>
    <t xml:space="preserve">173992	</t>
  </si>
  <si>
    <t xml:space="preserve">21738284643	</t>
  </si>
  <si>
    <t>[薄荷岛]赫纳恩镇度假村(Henann Tawala Resort)(91417869)</t>
  </si>
  <si>
    <t>豪华房（直通泳池）(至少连住2晚及以上)&lt;今日特价 &gt;&lt;三人入住&gt;&lt;早餐&gt;</t>
  </si>
  <si>
    <t>PARK/HYONGSUN</t>
  </si>
  <si>
    <t xml:space="preserve">2781114	</t>
  </si>
  <si>
    <t xml:space="preserve">HTW131-0578	</t>
  </si>
  <si>
    <t xml:space="preserve">21739467479	</t>
  </si>
  <si>
    <t>[长滩岛]和南恩泻胡度假酒店(Henann Lagoon Resort)(6406965)</t>
  </si>
  <si>
    <t>豪华房(至少连住2晚及以上)&lt;特价大促销&gt;&lt;三人入住&gt;&lt;早餐&gt;</t>
  </si>
  <si>
    <t>Gacita/Rosemarie,Gacita/Rosemarie,Gacita/Rosemarie</t>
  </si>
  <si>
    <t xml:space="preserve">2781558	</t>
  </si>
  <si>
    <t xml:space="preserve">HLM192-2398	</t>
  </si>
  <si>
    <t xml:space="preserve">21788006908	</t>
  </si>
  <si>
    <t>Batbatan/Myrna,Batbatan/Myrna,Batbatan/Myrna,Batbatan/Myrna,Batbatan/Myrna,Batbatan/Myrna</t>
  </si>
  <si>
    <t xml:space="preserve">2795149	</t>
  </si>
  <si>
    <t xml:space="preserve">HLM192-2450	</t>
  </si>
  <si>
    <t xml:space="preserve">21789451986	</t>
  </si>
  <si>
    <t>[曼谷]曼谷素坤逸航站 21 中心酒店 (SHA Plus+)(Grande Centre Point Hotel Terminal 21 (SHA Plus+))(5908161)</t>
  </si>
  <si>
    <t>豪华尊贵房&lt;特惠&gt;&lt;双人入住&gt;&lt;无早&gt;</t>
  </si>
  <si>
    <t>LAI/CHEUK YIN,LEUNG/OI MAN CICELY</t>
  </si>
  <si>
    <t xml:space="preserve">2795979	</t>
  </si>
  <si>
    <t xml:space="preserve">389796	</t>
  </si>
  <si>
    <t xml:space="preserve">21813401951	</t>
  </si>
  <si>
    <t>[曼谷]曼谷湄南河四季酒店 (SHA Plus+)(Four Seasons Hotel Bangkok at Chao Phraya River (SHA Plus+))(57171815)</t>
  </si>
  <si>
    <t>豪华特大床房(至少提前60天预订)&lt;双人入住&gt;&lt;双早&gt;</t>
  </si>
  <si>
    <t>WEN/TAO,WEN/WEN</t>
  </si>
  <si>
    <t xml:space="preserve">2804211	</t>
  </si>
  <si>
    <t xml:space="preserve">132960	</t>
  </si>
  <si>
    <t xml:space="preserve">21819377456	</t>
  </si>
  <si>
    <t>[邦挽]安凡尼臻选考拉酒店(SHA Extra Plus)(Avani+ Khao Lak Resort(SHA Extra Plus))(99886567)</t>
  </si>
  <si>
    <t>豪华特大床房（直通泳池）&lt;双人入住&gt;&lt;双早&gt;</t>
  </si>
  <si>
    <t>mcdonagh/ann</t>
  </si>
  <si>
    <t xml:space="preserve">2805588	</t>
  </si>
  <si>
    <t xml:space="preserve">61852155	</t>
  </si>
  <si>
    <t xml:space="preserve">21840996342	</t>
  </si>
  <si>
    <t>[乔治市]槟城皇家朱兰酒店 (槟城对抗新冠肺炎认证)(Royale Chulan Penang)(12046718)</t>
  </si>
  <si>
    <t>高级房&lt;双人入住&gt;&lt;无早&gt;</t>
  </si>
  <si>
    <t>Lee/Suh chien</t>
  </si>
  <si>
    <t xml:space="preserve">2824109	</t>
  </si>
  <si>
    <t xml:space="preserve">8603476/8603477/8603478	</t>
  </si>
  <si>
    <t xml:space="preserve">21847113441	</t>
  </si>
  <si>
    <t>[普吉岛]客莱福巴东普吉岛酒店 (SHA Extra Plus)(Hotel Clover Patong Phuket (SHA Extra Plus))(23884681)</t>
  </si>
  <si>
    <t>豪华房（带按摩浴缸）&lt;三人入住&gt;&lt;早餐&gt;</t>
  </si>
  <si>
    <t>LIU/HIU MAN BEATRICE,CHIU/SHING HO ROBIN,CHIU/WAI LEUNG</t>
  </si>
  <si>
    <t xml:space="preserve">2834126	</t>
  </si>
  <si>
    <t xml:space="preserve">263804	</t>
  </si>
  <si>
    <t xml:space="preserve">21847385055	</t>
  </si>
  <si>
    <t>豪华尊贵房&lt;特惠&gt;&lt;双人入住&gt;&lt;双早&gt;</t>
  </si>
  <si>
    <t>TSANG/YIU LEUNG</t>
  </si>
  <si>
    <t xml:space="preserve">2834603	</t>
  </si>
  <si>
    <t xml:space="preserve">392709	</t>
  </si>
  <si>
    <t xml:space="preserve">21847387687	</t>
  </si>
  <si>
    <t xml:space="preserve">2834607	</t>
  </si>
  <si>
    <t xml:space="preserve">392711	</t>
  </si>
  <si>
    <t xml:space="preserve">999221854504806	</t>
  </si>
  <si>
    <t>[拉普拉普]麦克坦新镇萨沃伊酒店(Savoy Hotel Mactan Newtown)(92828783)</t>
  </si>
  <si>
    <t>豪华房(至少连住2晚及以上)&lt;特价大促销&gt;&lt;双人入住&gt;&lt;不适用菲律宾客人&gt;&lt;双早&gt;</t>
  </si>
  <si>
    <t>BEZANT/STEVE</t>
  </si>
  <si>
    <t xml:space="preserve">2847462	</t>
  </si>
  <si>
    <t xml:space="preserve">58498	</t>
  </si>
  <si>
    <t xml:space="preserve">21867769578	</t>
  </si>
  <si>
    <t>[普吉岛]卡塔岩石酒店 (SHA Plus+)(Kata Rocks (SHA Plus+))(3802266)</t>
  </si>
  <si>
    <t>一卧室天际泳池别墅(连住3晚及以上)&lt;今日特价 &gt;&lt;双人入住&gt;&lt;双早&gt;&lt;新酒店礼盒&gt;</t>
  </si>
  <si>
    <t>TANG/XIAOCHEN,WU/MEILING</t>
  </si>
  <si>
    <t xml:space="preserve">2858377	</t>
  </si>
  <si>
    <t xml:space="preserve">170586	</t>
  </si>
  <si>
    <t xml:space="preserve">999221881616617	</t>
  </si>
  <si>
    <t>[拉普拉普]种植园湾水疗度假村(Plantation Bay Resort and Spa)(6186732)</t>
  </si>
  <si>
    <t>礁湖景观双大床房&lt;今日特价 &gt;&lt;双人入住&gt;&lt;中宾&gt;&lt;双早&gt;</t>
  </si>
  <si>
    <t>SHAO/MEI LING</t>
  </si>
  <si>
    <t xml:space="preserve">2863192	</t>
  </si>
  <si>
    <t xml:space="preserve">1252516	</t>
  </si>
  <si>
    <t xml:space="preserve">999221890387715	</t>
  </si>
  <si>
    <t>[拉普拉普]宿雾迈瑞柏高碧海度假村(Bluewater Maribago Beach Resort Cebu)(7333668)</t>
  </si>
  <si>
    <t>尊贵豪华房(至少连住2晚及以上)&lt;今日特价 &gt;&lt;双人入住&gt;&lt;双早&gt;</t>
  </si>
  <si>
    <t>Ham/Yeonji</t>
  </si>
  <si>
    <t xml:space="preserve">2865833	</t>
  </si>
  <si>
    <t xml:space="preserve">116064	</t>
  </si>
  <si>
    <t xml:space="preserve">999221895052620	</t>
  </si>
  <si>
    <t>[邦劳]阿罗纳海滩赫纳度假村(Henann Resort Alona Beach)(5243777)</t>
  </si>
  <si>
    <t>尊贵池边房(至少连住2晚及以上)&lt;特惠&gt;&lt;三人入住&gt;&lt;早餐&gt;</t>
  </si>
  <si>
    <t>KIM/DONGHEE,KIM/DONGHEE,KIM/DONGHEE</t>
  </si>
  <si>
    <t xml:space="preserve">2867427	</t>
  </si>
  <si>
    <t xml:space="preserve">HBM244-355	</t>
  </si>
  <si>
    <t xml:space="preserve">21938112471	</t>
  </si>
  <si>
    <t>礁湖景观双大床房(至少连住2晚及以上)&lt;特惠&gt;&lt;四人入住&gt;&lt;仅适用韩国客人&gt;&lt;早餐&gt;</t>
  </si>
  <si>
    <t>CHOI/SUHYUN</t>
  </si>
  <si>
    <t xml:space="preserve">2878782	</t>
  </si>
  <si>
    <t xml:space="preserve">1254305	</t>
  </si>
  <si>
    <t xml:space="preserve">999221941109864	</t>
  </si>
  <si>
    <t>[芭堤雅]SN康克斯酒店 (SHA Plus+)(SN Connx Hotel  (SHA Plus+))(98990662)</t>
  </si>
  <si>
    <t>豪华双人床房-带浴缸&lt;双人入住&gt;&lt;无早&gt;</t>
  </si>
  <si>
    <t>LEE/HO FAI</t>
  </si>
  <si>
    <t xml:space="preserve">2880346	</t>
  </si>
  <si>
    <t xml:space="preserve">30909	</t>
  </si>
  <si>
    <t xml:space="preserve">999221943356337	</t>
  </si>
  <si>
    <t>[苏梅岛]苏梅岛安凡尼臻选度假酒店(SHA Plus+)(Avani + Samui(SHA Plus+))(5903994)</t>
  </si>
  <si>
    <t>豪华房(至少连住2晚及以上)&lt;双人入住&gt;&lt;不适用泰国客人&gt;&lt;双早&gt;</t>
  </si>
  <si>
    <t>CHENG/DANIEL</t>
  </si>
  <si>
    <t xml:space="preserve">2880718	</t>
  </si>
  <si>
    <t xml:space="preserve">61878160	</t>
  </si>
  <si>
    <t xml:space="preserve">21969139529	</t>
  </si>
  <si>
    <t>[拉普拉普]康斯特白拉热带海滩度假村(Costabella Tropical Beach Hotel)(8235061)</t>
  </si>
  <si>
    <t>高级房(连住3晚及以上)&lt;特价大促销&gt;&lt;三人入住&gt;&lt;无早&gt;</t>
  </si>
  <si>
    <t>Jeon/se young</t>
  </si>
  <si>
    <t xml:space="preserve">2889439	</t>
  </si>
  <si>
    <t xml:space="preserve">141201	</t>
  </si>
  <si>
    <t xml:space="preserve">999221969958087	</t>
  </si>
  <si>
    <t>[瓜亚基尔]瓜亚基尔机场假日酒店(Holiday Inn Guayaquil Airport, an IHG Hotel)(98305601)</t>
  </si>
  <si>
    <t>标准间&lt;双人入住&gt;&lt;预付&gt;&lt;无早&gt;</t>
  </si>
  <si>
    <t>Caplan/Paula,Lewis/Simone</t>
  </si>
  <si>
    <t xml:space="preserve">2890114	</t>
  </si>
  <si>
    <t xml:space="preserve">25884824	</t>
  </si>
  <si>
    <t xml:space="preserve">999221975340791	</t>
  </si>
  <si>
    <t>豪华房&lt;双人入住&gt;&lt;无早&gt;</t>
  </si>
  <si>
    <t>IM/EUNKYUNG</t>
  </si>
  <si>
    <t xml:space="preserve">2891659	</t>
  </si>
  <si>
    <t xml:space="preserve">116753	</t>
  </si>
  <si>
    <t xml:space="preserve">999221987343408	</t>
  </si>
  <si>
    <t>豪华特大床房&lt;双人入住&gt;&lt;无早&gt;</t>
  </si>
  <si>
    <t>Lim/Youngfeel</t>
  </si>
  <si>
    <t xml:space="preserve">2895806	</t>
  </si>
  <si>
    <t xml:space="preserve">140048	</t>
  </si>
  <si>
    <t xml:space="preserve">999221991093211	</t>
  </si>
  <si>
    <t>[曼谷]曼谷索拉利亚西铁酒店(Solaria Nishitetsu Hotel Bangkok)(102642575)</t>
  </si>
  <si>
    <t>标准双人间&lt;特惠专享&gt;&lt;双人入住&gt;&lt;双早&gt;</t>
  </si>
  <si>
    <t>KWONG /LAI YING ,KWONG /LAI YING</t>
  </si>
  <si>
    <t xml:space="preserve">2897050	</t>
  </si>
  <si>
    <t xml:space="preserve">242314309	</t>
  </si>
  <si>
    <t xml:space="preserve">999221991189922	</t>
  </si>
  <si>
    <t>标准双床房&lt;特惠专享&gt;&lt;双人入住&gt;&lt;双早&gt;</t>
  </si>
  <si>
    <t>YUEN /KWAI YIN LILIAN ,YUEN /KWAI YIN LILIAN</t>
  </si>
  <si>
    <t xml:space="preserve">2897070	</t>
  </si>
  <si>
    <t xml:space="preserve">240510852	</t>
  </si>
  <si>
    <t xml:space="preserve">999222005064559	</t>
  </si>
  <si>
    <t>顶级套房&lt;特惠专享&gt;&lt;三人入住&gt;&lt;早餐&gt;</t>
  </si>
  <si>
    <t>Ai Joo/Heng</t>
  </si>
  <si>
    <t xml:space="preserve">2901564	</t>
  </si>
  <si>
    <t xml:space="preserve">396668	</t>
  </si>
  <si>
    <t xml:space="preserve">22016044509	</t>
  </si>
  <si>
    <t>[苏梅岛]苏梅岛皇家芒别墅酒店(SHA Plus+)(Royal Muang Samui Villas (SHA Plus+))(3802085)</t>
  </si>
  <si>
    <t>园景泳池套房&lt;双人入住&gt;&lt;不适用泰国客人&gt;&lt;双早&gt;</t>
  </si>
  <si>
    <t>ZHAO/QIANYUN,CHEN/YI</t>
  </si>
  <si>
    <t xml:space="preserve">2905047	</t>
  </si>
  <si>
    <t xml:space="preserve">356669	</t>
  </si>
  <si>
    <t xml:space="preserve">999222039913663	</t>
  </si>
  <si>
    <t>首映豪华池畔房(连住3晚及以上)&lt;特价大促销&gt;&lt;双人入住&gt;&lt;双早&gt;</t>
  </si>
  <si>
    <t>WU/CHUN-KUAN</t>
  </si>
  <si>
    <t xml:space="preserve">2912899	</t>
  </si>
  <si>
    <t xml:space="preserve">141570	</t>
  </si>
  <si>
    <t xml:space="preserve">999222046488116	</t>
  </si>
  <si>
    <t>[曼谷]易思廷大酒店沙吞(Eastin Grand Hotel Sathorn)(5014959)</t>
  </si>
  <si>
    <t>高级房&lt;三人入住&gt;&lt;早餐&gt;</t>
  </si>
  <si>
    <t>malaval/sandrine,malaval/sandrine,malaval/sandrine</t>
  </si>
  <si>
    <t xml:space="preserve">2913623	</t>
  </si>
  <si>
    <t xml:space="preserve">451873	</t>
  </si>
  <si>
    <t xml:space="preserve">999222061601470	</t>
  </si>
  <si>
    <t>SHIK/KAM TAK</t>
  </si>
  <si>
    <t xml:space="preserve">2916729	</t>
  </si>
  <si>
    <t xml:space="preserve">243188253	</t>
  </si>
  <si>
    <t xml:space="preserve">999222078561909	</t>
  </si>
  <si>
    <t>[曼谷]是隆不容错过酒店 by Cross Collection(Haven't Met Bangkok Silom by Cross Collection)(17140699)</t>
  </si>
  <si>
    <t>城市房(至少连住2晚及以上)&lt;双人入住&gt;&lt;无早&gt;</t>
  </si>
  <si>
    <t>Hoang Duy/Nguyen,Hoang Duy/Nguyen</t>
  </si>
  <si>
    <t xml:space="preserve">2920618	</t>
  </si>
  <si>
    <t xml:space="preserve">30815	</t>
  </si>
  <si>
    <t xml:space="preserve">999222081613585	</t>
  </si>
  <si>
    <t>[芭堤雅]达拉海角渡假村(Cape Dara Resort)(5470678)</t>
  </si>
  <si>
    <t>达拉海滨套房(连住3晚及以上)&lt;双人入住&gt;&lt;不适用泰国/印度次大陆客人&gt;&lt;双早&gt;</t>
  </si>
  <si>
    <t>WONG/PO YI</t>
  </si>
  <si>
    <t xml:space="preserve">2921556	</t>
  </si>
  <si>
    <t xml:space="preserve">	</t>
  </si>
  <si>
    <t>取消</t>
  </si>
  <si>
    <t xml:space="preserve">999222088482411	</t>
  </si>
  <si>
    <t>[长滩岛]和南恩花园度假酒店(Henann Garden Resort)(5338972)</t>
  </si>
  <si>
    <t>至尊房(至少连住2晚及以上)&lt;三人入住&gt;&lt;早餐&gt;</t>
  </si>
  <si>
    <t>KIM/HYEME,OH/HYUNJUN,KIM/HYEIN</t>
  </si>
  <si>
    <t xml:space="preserve">2923457	</t>
  </si>
  <si>
    <t xml:space="preserve">HGM147-5497	</t>
  </si>
  <si>
    <t xml:space="preserve">999222091775488	</t>
  </si>
  <si>
    <t>[邦帕利]盖特43机场酒店 (SHA Plus+)(Gate43 Airport Hotel (SHA Plus+))(95453304)</t>
  </si>
  <si>
    <t>湖景豪华双床房&lt;双人入住&gt;&lt;无早&gt;</t>
  </si>
  <si>
    <t>LIN/QIANTONG,CHEN/VIVIANHSUANYING</t>
  </si>
  <si>
    <t xml:space="preserve">2923882	</t>
  </si>
  <si>
    <t xml:space="preserve">999222094643390	</t>
  </si>
  <si>
    <t>[吉隆坡]吉隆坡宾乐雅精选酒店(PARKROYAL COLLECTION Kuala Lumpur)(100961857)</t>
  </si>
  <si>
    <t>都市豪华特大床&lt;促销&gt;&lt;双人入住&gt;&lt;双早&gt;</t>
  </si>
  <si>
    <t>Jiang/shumin</t>
  </si>
  <si>
    <t xml:space="preserve">2925045	</t>
  </si>
  <si>
    <t xml:space="preserve">208414882	</t>
  </si>
  <si>
    <t xml:space="preserve">999222100326225	</t>
  </si>
  <si>
    <t>标准双床房&lt;特惠专享&gt;&lt;双人入住&gt;&lt;无早&gt;</t>
  </si>
  <si>
    <t>CHAN/KA LOK</t>
  </si>
  <si>
    <t xml:space="preserve">2926246	</t>
  </si>
  <si>
    <t xml:space="preserve">	 244262382</t>
  </si>
  <si>
    <t xml:space="preserve">	 244262380</t>
  </si>
  <si>
    <t xml:space="preserve"> 244262385	</t>
  </si>
  <si>
    <t xml:space="preserve">999222123154448	</t>
  </si>
  <si>
    <t>[科伦]科伦维斯顿度假酒店(Coron Westown Resort)(28525527)</t>
  </si>
  <si>
    <t>尊贵豪华房&lt;今日特价 &gt;&lt;双人入住&gt;&lt;无早&gt;</t>
  </si>
  <si>
    <t>YEN/HUICHING,SZE/TZELIK</t>
  </si>
  <si>
    <t xml:space="preserve">2931839	</t>
  </si>
  <si>
    <t xml:space="preserve">acknowledge	</t>
  </si>
  <si>
    <t xml:space="preserve">999222124409486	</t>
  </si>
  <si>
    <t>三卧室天际泳池别墅&lt;今日特价 &gt;&lt;六人入住&gt;&lt;早餐&gt;&lt;新酒店礼盒&gt;</t>
  </si>
  <si>
    <t>WU/JIADONG,PAN/HAO,WU/YINGKONG</t>
  </si>
  <si>
    <t xml:space="preserve">2932040	</t>
  </si>
  <si>
    <t xml:space="preserve">999222156958770	</t>
  </si>
  <si>
    <t>[济州市]济州格拉贝尔酒店(Grabel Hotel Jeju)(6183748)</t>
  </si>
  <si>
    <t>海景豪华双床房&lt;双人入住&gt;&lt;无早&gt;</t>
  </si>
  <si>
    <t>ann/hyunjoo,ann/hyunjoo</t>
  </si>
  <si>
    <t xml:space="preserve">2940613	</t>
  </si>
  <si>
    <t xml:space="preserve">23138537	</t>
  </si>
  <si>
    <t xml:space="preserve">999222157087875	</t>
  </si>
  <si>
    <t>[苏梅岛]苏梅岛查汶瑞景海滩度假村(Chaweng Regent Beach Resort Koh Samui)(4037073)</t>
  </si>
  <si>
    <t>豪华房&lt;双人入住&gt;&lt;双早&gt;</t>
  </si>
  <si>
    <t>shen/yang</t>
  </si>
  <si>
    <t xml:space="preserve">2940662	</t>
  </si>
  <si>
    <t xml:space="preserve">acknowledged	</t>
  </si>
  <si>
    <t xml:space="preserve">999222157096995	</t>
  </si>
  <si>
    <t>zhang/wei</t>
  </si>
  <si>
    <t xml:space="preserve">2940666	</t>
  </si>
  <si>
    <t xml:space="preserve">999222192099811	</t>
  </si>
  <si>
    <t>[长滩岛]长滩岛林德酒店(The Lind Boracay)(5524907)</t>
  </si>
  <si>
    <t>海景房&lt;今日特价 &gt;&lt;双人入住&gt;&lt;中宾&gt;&lt;双早&gt;</t>
  </si>
  <si>
    <t>Alexander/Ty,Ty/Alexander</t>
  </si>
  <si>
    <t xml:space="preserve">2947596	</t>
  </si>
  <si>
    <t xml:space="preserve">999222212148060	</t>
  </si>
  <si>
    <t>[芭堤雅]芭提雅摩达斯度假村(Pattaya Modus Beachfront Resort)(100347752)</t>
  </si>
  <si>
    <t>海景豪华房&lt;双人入住&gt;&lt;双早&gt;</t>
  </si>
  <si>
    <t>Man Kit/Wong,Man Kit/Wong</t>
  </si>
  <si>
    <t xml:space="preserve">2951254	</t>
  </si>
  <si>
    <t xml:space="preserve">285981	</t>
  </si>
  <si>
    <t xml:space="preserve">999222212188699	</t>
  </si>
  <si>
    <t>Ko/Shan Shan Karen,Ko/Shan Shan Karen</t>
  </si>
  <si>
    <t xml:space="preserve">2951259	</t>
  </si>
  <si>
    <t xml:space="preserve">285982	</t>
  </si>
  <si>
    <t xml:space="preserve">999222222261424	</t>
  </si>
  <si>
    <t>一卧室池景豪华双人房(至少连住2晚及以上)&lt;双人入住&gt;&lt;无早&gt;</t>
  </si>
  <si>
    <t>HUNG/CHAK SUM SAM</t>
  </si>
  <si>
    <t xml:space="preserve">2953011	</t>
  </si>
  <si>
    <t xml:space="preserve">16903798-1	</t>
  </si>
  <si>
    <t xml:space="preserve">999222228453372	</t>
  </si>
  <si>
    <t>[仁川]仁川机场贝斯特韦斯特精品酒店(Best Western Premier Incheon Airport Hotel)(5923817)</t>
  </si>
  <si>
    <t>尊贵双人房&lt;双人入住&gt;&lt;无早&gt;</t>
  </si>
  <si>
    <t>ZHANG/FAN</t>
  </si>
  <si>
    <t xml:space="preserve">2953944	</t>
  </si>
  <si>
    <t xml:space="preserve">23194176	</t>
  </si>
  <si>
    <t xml:space="preserve">999222235814973	</t>
  </si>
  <si>
    <t>[普吉岛]阿克塞斯别墅度假酒店(Access Resort &amp; Villas)(4036554)</t>
  </si>
  <si>
    <t>绿翼直通泳池房&lt;双人入住&gt;&lt;双早&gt;</t>
  </si>
  <si>
    <t>IWATSU/CAMARYN KIYOSHI,MELIAJONES/CHRISTOPHER</t>
  </si>
  <si>
    <t xml:space="preserve">2955106	</t>
  </si>
  <si>
    <t xml:space="preserve">143589	</t>
  </si>
  <si>
    <t xml:space="preserve">999222240039273	</t>
  </si>
  <si>
    <t>[吉隆坡]吉隆坡 EQ 酒店(EQ Kuala Lumpur)(67313921)</t>
  </si>
  <si>
    <t>豪华双床房(至少连住2晚及以上)&lt;双人入住&gt;&lt;双早&gt;</t>
  </si>
  <si>
    <t>YANG/CHENGPING,yang/han</t>
  </si>
  <si>
    <t xml:space="preserve">2956137	</t>
  </si>
  <si>
    <t xml:space="preserve">28341355-1	</t>
  </si>
  <si>
    <t xml:space="preserve">999222241424216	</t>
  </si>
  <si>
    <t>海景豪华双床房&lt;双人入住&gt;&lt;双早&gt;</t>
  </si>
  <si>
    <t>seo/Jinyoung,seo/Jinyoung</t>
  </si>
  <si>
    <t xml:space="preserve">2956598	</t>
  </si>
  <si>
    <t xml:space="preserve">23139228	</t>
  </si>
  <si>
    <t xml:space="preserve">999222245811448	</t>
  </si>
  <si>
    <t>[曼谷]曼谷大都会酒店(COMO Metropolitan Bangkok)(6035972)</t>
  </si>
  <si>
    <t>大都会双床房(至少连住2晚及以上)&lt;特惠&gt;&lt;双人入住&gt;&lt;不适用泰国客人&gt;&lt;双早&gt;</t>
  </si>
  <si>
    <t>AO/YUAN,WEI/QINGZI</t>
  </si>
  <si>
    <t xml:space="preserve">2957086	</t>
  </si>
  <si>
    <t xml:space="preserve">1281049	</t>
  </si>
  <si>
    <t xml:space="preserve">999222250916483	</t>
  </si>
  <si>
    <t>豪华特大床房(至少连住2晚及以上)&lt;双人入住&gt;&lt;双早&gt;</t>
  </si>
  <si>
    <t>ma/Ying</t>
  </si>
  <si>
    <t xml:space="preserve">2958448	</t>
  </si>
  <si>
    <t xml:space="preserve">47641843-1	</t>
  </si>
  <si>
    <t xml:space="preserve">999222257906655	</t>
  </si>
  <si>
    <t>[曼谷]曼谷阿文苏昆维特酒店(Avani Sukhumvit Bangkok)(39563757)</t>
  </si>
  <si>
    <t>阿瓦尼天际线房 1张特大床&lt;今日特价 &gt;&lt;双人入住&gt;&lt;双早&gt;</t>
  </si>
  <si>
    <t>LOU/SHI</t>
  </si>
  <si>
    <t xml:space="preserve">2959643	</t>
  </si>
  <si>
    <t xml:space="preserve">462197	</t>
  </si>
  <si>
    <t xml:space="preserve">999222258503600	</t>
  </si>
  <si>
    <t>[米里]米里帝国酒店(Imperial Hotel Miri)(28476284)</t>
  </si>
  <si>
    <t>豪华两房公寓&lt;三人入住&gt;&lt;早餐&gt;</t>
  </si>
  <si>
    <t>Razak/Rady,Razak/Rady,Razak/Rady</t>
  </si>
  <si>
    <t xml:space="preserve">2959812	</t>
  </si>
  <si>
    <t xml:space="preserve">338910	</t>
  </si>
  <si>
    <t xml:space="preserve">999222260683720	</t>
  </si>
  <si>
    <t>[曼谷]曼谷香格里拉大酒店 (政府卫生认证)(Shangri-La Bangkok)(3243791)</t>
  </si>
  <si>
    <t>香格里拉楼豪华河景特大床房&lt;双人入住&gt;&lt;双早&gt;</t>
  </si>
  <si>
    <t>HUANG/PEIPEI</t>
  </si>
  <si>
    <t xml:space="preserve">2960552	</t>
  </si>
  <si>
    <t xml:space="preserve">11489402	</t>
  </si>
  <si>
    <t>退单</t>
  </si>
  <si>
    <t xml:space="preserve">999222270599072	</t>
  </si>
  <si>
    <t>[大长岛]皇家大长岛海滨度假村(政府卫生认证)(Royal Yao Yai Island Beach Resort(SHA Extra Plus))(85212187)</t>
  </si>
  <si>
    <t>至尊豪华房（可通泳池）(连住3晚及以上)&lt;双人入住&gt;&lt;双早&gt;</t>
  </si>
  <si>
    <t>Bachmeier/Sarah Anna Marie,Zetsche/Charlotte</t>
  </si>
  <si>
    <t xml:space="preserve">2962501	</t>
  </si>
  <si>
    <t xml:space="preserve">RR2300333	</t>
  </si>
  <si>
    <t xml:space="preserve">999222274851362	</t>
  </si>
  <si>
    <t>[首尔]三井酒店(Hotel Samjung)(28525707)</t>
  </si>
  <si>
    <t>双人床房&lt;双人入住&gt;&lt;无早&gt;</t>
  </si>
  <si>
    <t>Song/Seung Beom,Jung/Seo Young</t>
  </si>
  <si>
    <t xml:space="preserve">2963573	</t>
  </si>
  <si>
    <t xml:space="preserve">2333070	</t>
  </si>
  <si>
    <t xml:space="preserve">999222279210451	</t>
  </si>
  <si>
    <t>CHOU/TAIWEI,CHOU/YEN</t>
  </si>
  <si>
    <t xml:space="preserve">2964522	</t>
  </si>
  <si>
    <t xml:space="preserve">247614787	</t>
  </si>
  <si>
    <t xml:space="preserve">22286982282	</t>
  </si>
  <si>
    <t>[釜山]侬新酒店(Nongshim Hotel)(28537275)</t>
  </si>
  <si>
    <t>豪华双床房&lt;双人入住&gt;&lt;无早&gt;</t>
  </si>
  <si>
    <t>LIM/SONGEUN</t>
  </si>
  <si>
    <t xml:space="preserve">2966408	</t>
  </si>
  <si>
    <t xml:space="preserve">10658899	</t>
  </si>
  <si>
    <t xml:space="preserve">999222289168033	</t>
  </si>
  <si>
    <t>[曼谷]曼谷秋素坤逸酒店 (政府卫生认证)(Qiu Hotel Sukhumvit (SHA Plus+))(28597378)</t>
  </si>
  <si>
    <t>豪华池景房(高层)&lt;双人入住&gt;&lt;限量特惠&gt;&lt;无早&gt;</t>
  </si>
  <si>
    <t>Nishi/Naomi</t>
  </si>
  <si>
    <t xml:space="preserve">2966842	</t>
  </si>
  <si>
    <t xml:space="preserve">82316	</t>
  </si>
  <si>
    <t xml:space="preserve">999222291158533	</t>
  </si>
  <si>
    <t>[苏梅岛]苏梅岛洲际度假酒店(政府卫生认证)(InterContinental Koh Samui Resort(SHA Extra Plus))(3628091)</t>
  </si>
  <si>
    <t>海景度假村经典特大床房(至少连住2晚及以上)&lt;双人入住&gt;&lt;适用于除泰国的亚洲客人&gt;&lt;双早&gt;</t>
  </si>
  <si>
    <t>ZHENG/ZIDONG,CHEN/SIMAN</t>
  </si>
  <si>
    <t xml:space="preserve">2967545	</t>
  </si>
  <si>
    <t xml:space="preserve">22066311	</t>
  </si>
  <si>
    <t xml:space="preserve">999222297323749	</t>
  </si>
  <si>
    <t>[吉隆坡]吉隆坡杂志酒店(The Kuala Lumpur Journal Hotel)(5703571)</t>
  </si>
  <si>
    <t>特大床豪华房&lt;双人入住&gt;&lt;双早&gt;</t>
  </si>
  <si>
    <t>firdaus/wan,firdaus/wan</t>
  </si>
  <si>
    <t xml:space="preserve">2968666	</t>
  </si>
  <si>
    <t xml:space="preserve">109154	</t>
  </si>
  <si>
    <t xml:space="preserve">999222297376762	</t>
  </si>
  <si>
    <t>Lee/Hanyoung</t>
  </si>
  <si>
    <t xml:space="preserve">2968679	</t>
  </si>
  <si>
    <t xml:space="preserve">23196244	</t>
  </si>
  <si>
    <t xml:space="preserve">999222299266115	</t>
  </si>
  <si>
    <t>[苏梅岛]苏梅岛丽思卡尔顿酒店(政府卫生认证)(The Ritz-Carlton, Koh Samui(SHA Extra Plus))(13570752)</t>
  </si>
  <si>
    <t>优选露台特大床套房(至少连住2晚及以上)&lt;今日特价 &gt;&lt;双人入住&gt;&lt;中宾&gt;&lt;双早&gt;</t>
  </si>
  <si>
    <t>zhao/qianyi,LI/ALEX</t>
  </si>
  <si>
    <t xml:space="preserve">2969099	</t>
  </si>
  <si>
    <t xml:space="preserve">80811806	</t>
  </si>
  <si>
    <t xml:space="preserve">999222307190264	</t>
  </si>
  <si>
    <t>[曼谷]Cross氛围曼谷素坤逸酒店(Cross Vibe Bangkok Sukhumvit)(6544255)</t>
  </si>
  <si>
    <t>一室房&lt;特惠&gt;&lt;双人入住&gt;&lt;双早&gt;</t>
  </si>
  <si>
    <t>LIN/SHIHHSUN</t>
  </si>
  <si>
    <t xml:space="preserve">2970367	</t>
  </si>
  <si>
    <t xml:space="preserve">116062	</t>
  </si>
  <si>
    <t xml:space="preserve">999222310323957	</t>
  </si>
  <si>
    <t>[宿务]瑟达宿务中央集团酒店(Seda Central Bloc Cebu)(102600665)</t>
  </si>
  <si>
    <t>豪华特大床房&lt;双人入住&gt;&lt;双早&gt;</t>
  </si>
  <si>
    <t>GO/JULIUS JAY</t>
  </si>
  <si>
    <t xml:space="preserve">2970842	</t>
  </si>
  <si>
    <t xml:space="preserve">2531592	</t>
  </si>
  <si>
    <t xml:space="preserve">999222322445712	</t>
  </si>
  <si>
    <t>[曼谷]曼谷大仓新颐饭店(The Okura Prestige Bangkok)(4646619)</t>
  </si>
  <si>
    <t>豪华房&lt;特惠专享&gt;&lt;三人入住&gt;&lt;早餐&gt;</t>
  </si>
  <si>
    <t>PING/LI</t>
  </si>
  <si>
    <t xml:space="preserve">2973325	</t>
  </si>
  <si>
    <t xml:space="preserve">6957463	</t>
  </si>
  <si>
    <t xml:space="preserve">999222322808307	</t>
  </si>
  <si>
    <t>[吉隆坡]铂尔曼吉隆坡城市中心大酒店(Pullman Kuala Lumpur City Centre Hotel &amp; Residences)(5073220)</t>
  </si>
  <si>
    <t>甄选至尊豪华特大床房(至少连住2晚及以上)&lt;双人入住&gt;&lt;双早&gt;</t>
  </si>
  <si>
    <t>PHAN/THI NHUNG,DUAN/DINGYING</t>
  </si>
  <si>
    <t xml:space="preserve">2973495	</t>
  </si>
  <si>
    <t xml:space="preserve">905065	</t>
  </si>
  <si>
    <t xml:space="preserve">999222323574029	</t>
  </si>
  <si>
    <t>[帕拉尼亚克]马尼拉新濠天地凯悦酒店(Hyatt Regency Manila City of Dreams)(5917305)</t>
  </si>
  <si>
    <t>凯悦豪华特大床房&lt;双人入住&gt;&lt;不适用菲律宾客人&gt;&lt;双早&gt;</t>
  </si>
  <si>
    <t>JOUNG/CHULWOO,NG/HIYASMIN MAHAL EMBUSCADO</t>
  </si>
  <si>
    <t xml:space="preserve">2973759	</t>
  </si>
  <si>
    <t xml:space="preserve">6978840	</t>
  </si>
  <si>
    <t xml:space="preserve">999222323441732	</t>
  </si>
  <si>
    <t>ALI/ARIFIN BIN</t>
  </si>
  <si>
    <t xml:space="preserve">2973718	</t>
  </si>
  <si>
    <t xml:space="preserve">464666	</t>
  </si>
  <si>
    <t xml:space="preserve">999222341951659	</t>
  </si>
  <si>
    <t>[曼谷]曼谷素坤逸航站 21 中心酒店 (政府卫生认证)(Grande Centre Point Hotel Terminal 21 (SHA Plus+))(5908161)</t>
  </si>
  <si>
    <t>行政套房&lt;特惠专享&gt;&lt;双人入住&gt;&lt;无早&gt;</t>
  </si>
  <si>
    <t>Kwok/Kwai han,Kwok/Kwai han</t>
  </si>
  <si>
    <t xml:space="preserve">2976338	</t>
  </si>
  <si>
    <t xml:space="preserve">401724	</t>
  </si>
  <si>
    <t xml:space="preserve">999222343595199	</t>
  </si>
  <si>
    <t>[京都]京都四季酒店(Four Seasons Hotel Kyoto)(25269387)</t>
  </si>
  <si>
    <t>豪华房(至少连住2晚及以上)&lt;双人入住&gt;&lt;中宾&gt;&lt;无早&gt;</t>
  </si>
  <si>
    <t>Li/Xiaoli</t>
  </si>
  <si>
    <t xml:space="preserve">2976593	</t>
  </si>
  <si>
    <t xml:space="preserve">12253473	</t>
  </si>
  <si>
    <t xml:space="preserve">999222346039063	</t>
  </si>
  <si>
    <t>Bak/Mingyu</t>
  </si>
  <si>
    <t xml:space="preserve">2977176	</t>
  </si>
  <si>
    <t xml:space="preserve">999222352527290	</t>
  </si>
  <si>
    <t>[曼谷]曼谷瑞博朗得酒店(Rembrandt Hotel &amp; Suites Bangkok)(28597383)</t>
  </si>
  <si>
    <t>一卧室套房&lt;特惠&gt;&lt;双人入住&gt;&lt;中宾&gt;&lt;无早&gt;</t>
  </si>
  <si>
    <t>WANG/ZHOUCHENG</t>
  </si>
  <si>
    <t xml:space="preserve">2978161	</t>
  </si>
  <si>
    <t xml:space="preserve">2529526	</t>
  </si>
  <si>
    <t xml:space="preserve">999222355702987	</t>
  </si>
  <si>
    <t>[吉隆坡]吉隆玻京华酒店(Hotel Royal Kuala Lumpur)(25219037)</t>
  </si>
  <si>
    <t>MA/JING</t>
  </si>
  <si>
    <t xml:space="preserve">2978608	</t>
  </si>
  <si>
    <t xml:space="preserve">1864687	</t>
  </si>
  <si>
    <t xml:space="preserve">999222358392068	</t>
  </si>
  <si>
    <t>[吉隆坡]吉隆坡皇家朱兰酒店(Royale Chulan Kuala Lumpur)(5280527)</t>
  </si>
  <si>
    <t>Sya/Syakilah rahmad,Sya/Syakilah rahmad</t>
  </si>
  <si>
    <t xml:space="preserve">2978993	</t>
  </si>
  <si>
    <t xml:space="preserve">10010657055	</t>
  </si>
  <si>
    <t xml:space="preserve">999222358445221	</t>
  </si>
  <si>
    <t>豪华双人间&lt;特惠专享&gt;&lt;双人入住&gt;&lt;双早&gt;</t>
  </si>
  <si>
    <t>LIU/KUOCHENG</t>
  </si>
  <si>
    <t xml:space="preserve">2978999	</t>
  </si>
  <si>
    <t xml:space="preserve">249241590	</t>
  </si>
  <si>
    <t xml:space="preserve">999222360082362	</t>
  </si>
  <si>
    <t>[普吉岛]普吉岛希尔顿阿卡迪亚温泉度假酒店 (政府卫生认证)(Hilton Phuket Arcadia Resort &amp; Spa (SHA Extra Plus))(3460018)</t>
  </si>
  <si>
    <t>园景豪华加大双床房&lt;双人入住&gt;&lt;中宾&gt;&lt;双早&gt;</t>
  </si>
  <si>
    <t>GUO/FENGJUAN,WANG/WEI</t>
  </si>
  <si>
    <t xml:space="preserve">2979337	</t>
  </si>
  <si>
    <t xml:space="preserve">3339017004	</t>
  </si>
  <si>
    <t xml:space="preserve">999222363786755	</t>
  </si>
  <si>
    <t>[大雅台]大雅台阿皮亚大街酒店(Via Appia Tagaytay)(100912554)</t>
  </si>
  <si>
    <t>高级双床房&lt;特价大促销&gt;&lt;三人入住&gt;&lt;无早&gt;</t>
  </si>
  <si>
    <t>Zinampan/Mariechu,Zinampan/Mariechu,Zinampan/Mariechu</t>
  </si>
  <si>
    <t xml:space="preserve">2979805	</t>
  </si>
  <si>
    <t xml:space="preserve">77803	</t>
  </si>
  <si>
    <t xml:space="preserve">999222366048430	</t>
  </si>
  <si>
    <t>[帕赛市]马尼拉101酒店（多用途酒店）(Hotel 101 Manila (Multiple Use Hotel))(28525147)</t>
  </si>
  <si>
    <t>欢乐房&lt;今日特价 &gt;&lt;三人入住&gt;&lt;无早&gt;</t>
  </si>
  <si>
    <t>HA/SARAH</t>
  </si>
  <si>
    <t xml:space="preserve">2980106	</t>
  </si>
  <si>
    <t xml:space="preserve">24113719	</t>
  </si>
  <si>
    <t xml:space="preserve">999222368351889	</t>
  </si>
  <si>
    <t>[曼谷]曼谷美人鱼酒店(Hotel Mermaid Bangkok)(85397474)</t>
  </si>
  <si>
    <t>一室公寓大号床间(连住3晚及以上)&lt;今日特价 &gt;&lt;双人入住&gt;&lt;无早&gt;</t>
  </si>
  <si>
    <t>yoon/hyunmi,yoon/hyunmi,yoon/hyunmi</t>
  </si>
  <si>
    <t xml:space="preserve">2980626	</t>
  </si>
  <si>
    <t xml:space="preserve">60962	</t>
  </si>
  <si>
    <t xml:space="preserve">999222368572169	</t>
  </si>
  <si>
    <t>jo/minseung,jo/minseung,jo/minseung</t>
  </si>
  <si>
    <t xml:space="preserve">2980686	</t>
  </si>
  <si>
    <t xml:space="preserve">60969	</t>
  </si>
  <si>
    <t xml:space="preserve">999222371002452	</t>
  </si>
  <si>
    <t>[曼谷]曼谷拉差达瑞士酒店 (政府卫生认证)(Swissotel Bangkok Ratchada (SHA Extra Plus))(6003314)</t>
  </si>
  <si>
    <t>瑞士优势房&lt;双人入住&gt;&lt;不适用泰国客人&gt;&lt;双早&gt;</t>
  </si>
  <si>
    <t>TAN/HAGEN</t>
  </si>
  <si>
    <t xml:space="preserve">999222371872792	</t>
  </si>
  <si>
    <t>[哥打京那巴鲁]哥打京那巴鲁元明大酒店(Ming Garden Hotel &amp; Residences Kota Kinabalu)(5281385)</t>
  </si>
  <si>
    <t>高级房&lt;双人入住&gt;&lt;双早&gt;</t>
  </si>
  <si>
    <t>PUDDIN/FARAH DINA</t>
  </si>
  <si>
    <t xml:space="preserve">2981050	</t>
  </si>
  <si>
    <t xml:space="preserve">8593555	</t>
  </si>
  <si>
    <t xml:space="preserve">999222371952419	</t>
  </si>
  <si>
    <t>[吉隆坡]吉隆坡邵氏广场美居酒店(Mercure Kuala Lumpur Shaw Parade)(28538026)</t>
  </si>
  <si>
    <t>豪华双床房(至少连住2晚及以上)&lt;双人入住&gt;&lt;不适用马来西亚客人&gt;&lt;双早&gt;</t>
  </si>
  <si>
    <t>SHOU/YIXIN</t>
  </si>
  <si>
    <t xml:space="preserve">2981081	</t>
  </si>
  <si>
    <t xml:space="preserve">456647	</t>
  </si>
  <si>
    <t xml:space="preserve">999222372225708	</t>
  </si>
  <si>
    <t xml:space="preserve">2981136	</t>
  </si>
  <si>
    <t xml:space="preserve">60968	</t>
  </si>
  <si>
    <t xml:space="preserve">999222368726274	</t>
  </si>
  <si>
    <t>豪华转角特大床房-禁烟&lt;特惠专享&gt;&lt;双人入住&gt;&lt;双早&gt;</t>
  </si>
  <si>
    <t>CHENG/KUNG YUN,PLERIN/PRAIFON</t>
  </si>
  <si>
    <t xml:space="preserve">2980737	</t>
  </si>
  <si>
    <t xml:space="preserve">6959233	</t>
  </si>
  <si>
    <t xml:space="preserve">999222374843201	</t>
  </si>
  <si>
    <t>[曼谷]索菲特曼谷素坤逸酒店(Sofitel Bangkok Sukhumvit)(4119444)</t>
  </si>
  <si>
    <t>奢华特大床房&lt;双人入住&gt;&lt;双早&gt;</t>
  </si>
  <si>
    <t>HUANG/WANQIAO</t>
  </si>
  <si>
    <t xml:space="preserve">2981684	</t>
  </si>
  <si>
    <t xml:space="preserve">949567	</t>
  </si>
  <si>
    <t xml:space="preserve">999222375012682	</t>
  </si>
  <si>
    <t>Seo/Hyeo bin</t>
  </si>
  <si>
    <t xml:space="preserve">2981755	</t>
  </si>
  <si>
    <t xml:space="preserve">23197349	</t>
  </si>
  <si>
    <t xml:space="preserve">999222375102646	</t>
  </si>
  <si>
    <t>[八打灵再也]皇家朱兰白沙罗酒店(Royale Chulan Damansara)(28528087)</t>
  </si>
  <si>
    <t>Binti Ahmad/Azura</t>
  </si>
  <si>
    <t xml:space="preserve">2981786	</t>
  </si>
  <si>
    <t xml:space="preserve">#604536	</t>
  </si>
  <si>
    <t xml:space="preserve">999222375406715	</t>
  </si>
  <si>
    <t>[曼谷]金玉素万那普酒店(Golden Jade Suvarnabhumi)(28680143)</t>
  </si>
  <si>
    <t>BOONROD/KACHAPORN</t>
  </si>
  <si>
    <t xml:space="preserve">2981896	</t>
  </si>
  <si>
    <t xml:space="preserve">999222380707499	</t>
  </si>
  <si>
    <t>SHIU/YING YAN VANESSA,TAM/WINGKA</t>
  </si>
  <si>
    <t xml:space="preserve">2982628	</t>
  </si>
  <si>
    <t xml:space="preserve">466902	</t>
  </si>
  <si>
    <t xml:space="preserve">999222382170425	</t>
  </si>
  <si>
    <t>[马六甲]马六甲Casa del Rio河畔之家酒店(Casa del Rio Melaka)(4984420)</t>
  </si>
  <si>
    <t>豪华湖景房(至少连住2晚及以上)&lt;双人入住&gt;&lt;仅适用亚洲客人&gt;&lt;特价&gt;&lt;双早&gt;</t>
  </si>
  <si>
    <t>JIANG/YINGHONG</t>
  </si>
  <si>
    <t xml:space="preserve">2982850	</t>
  </si>
  <si>
    <t xml:space="preserve">118367	</t>
  </si>
  <si>
    <t xml:space="preserve">999222382289634	</t>
  </si>
  <si>
    <t>Aris/Siti soleha</t>
  </si>
  <si>
    <t xml:space="preserve">2982868	</t>
  </si>
  <si>
    <t xml:space="preserve">8593881	</t>
  </si>
  <si>
    <t xml:space="preserve">999222382717352	</t>
  </si>
  <si>
    <t>双子塔景豪华房(至少连住2晚及以上)&lt;单人入住&gt;&lt;单早&gt;</t>
  </si>
  <si>
    <t>XU/LINLIN</t>
  </si>
  <si>
    <t xml:space="preserve">2982951	</t>
  </si>
  <si>
    <t xml:space="preserve">52091491-1	</t>
  </si>
  <si>
    <t xml:space="preserve">999222386650492	</t>
  </si>
  <si>
    <t>[甲米]甲米奥南宜必思尚品酒店(政府卫生认证)(Ibis Styles Krabi Ao Nang(SHA Extra Plus))(3525981)</t>
  </si>
  <si>
    <t>标准双人房&lt;特惠专享&gt;&lt;双人入住&gt;&lt;双早&gt;</t>
  </si>
  <si>
    <t>CHEN/YIKAI</t>
  </si>
  <si>
    <t xml:space="preserve">2983444	</t>
  </si>
  <si>
    <t xml:space="preserve">999222387169969	</t>
  </si>
  <si>
    <t>[曼谷]曼谷水门伯克利酒店(政府卫生认证)(The Berkeley Hotel Pratunam Bangkok (SHA Plus+))(28597407)</t>
  </si>
  <si>
    <t>北塔尊贵房(至少连住2晚及以上)&lt;今日特价 &gt;&lt;双人入住&gt;&lt;不适用泰国客人&gt;&lt;双早&gt;</t>
  </si>
  <si>
    <t>HUANG/QI</t>
  </si>
  <si>
    <t xml:space="preserve">2983522	</t>
  </si>
  <si>
    <t xml:space="preserve">10010973752	</t>
  </si>
  <si>
    <t xml:space="preserve">999222387607523	</t>
  </si>
  <si>
    <t>[清迈]清迈皇后大酒店 (政府卫生认证)(The Empress Chiangmai (SHA Extra Plus))(16185733)</t>
  </si>
  <si>
    <t>豪华房&lt;今日特价 &gt;&lt;双人入住&gt;&lt;双早&gt;</t>
  </si>
  <si>
    <t>Glaser/John</t>
  </si>
  <si>
    <t xml:space="preserve">2983688	</t>
  </si>
  <si>
    <t xml:space="preserve">999222387792418	</t>
  </si>
  <si>
    <t>[吉隆坡]吉隆坡四季酒店(Four Seasons Hotel Kuala Lumpur)(17496902)</t>
  </si>
  <si>
    <t>城景特大床房(至少连住2晚及以上)&lt;双人入住&gt;&lt;双早&gt;</t>
  </si>
  <si>
    <t>yang/xin,Liu/yang</t>
  </si>
  <si>
    <t xml:space="preserve">2983729	</t>
  </si>
  <si>
    <t xml:space="preserve">3181724	</t>
  </si>
  <si>
    <t xml:space="preserve">999222388880951	</t>
  </si>
  <si>
    <t>大都会特大床房&lt;双人入住&gt;&lt;不适用泰国客人&gt;&lt;双早&gt;</t>
  </si>
  <si>
    <t>GU/ZUOCHENG,CHEN/MEIYU</t>
  </si>
  <si>
    <t xml:space="preserve">2983879	</t>
  </si>
  <si>
    <t xml:space="preserve">1283345	</t>
  </si>
  <si>
    <t xml:space="preserve">999222383024125	</t>
  </si>
  <si>
    <t>标准双床房&lt;特价大促销&gt;&lt;双人入住&gt;&lt;双早&gt;</t>
  </si>
  <si>
    <t>CHINRATTANAPORNCHAI/ANCHALEE</t>
  </si>
  <si>
    <t xml:space="preserve">2983059	</t>
  </si>
  <si>
    <t xml:space="preserve">38972936	</t>
  </si>
  <si>
    <t xml:space="preserve">999222388721859	</t>
  </si>
  <si>
    <t>豪华房&lt;今日特价 &gt;&lt;双人入住&gt;&lt;无早&gt;</t>
  </si>
  <si>
    <t>HARTLEY/GARRETT</t>
  </si>
  <si>
    <t xml:space="preserve">2983857	</t>
  </si>
  <si>
    <t xml:space="preserve">013	</t>
  </si>
  <si>
    <t xml:space="preserve">999222389474819	</t>
  </si>
  <si>
    <t>ahmad/nurmashitah,ahmad/nurmashitah</t>
  </si>
  <si>
    <t xml:space="preserve">2983977	</t>
  </si>
  <si>
    <t xml:space="preserve">604615	</t>
  </si>
  <si>
    <t xml:space="preserve">999222390153377	</t>
  </si>
  <si>
    <t>Dai/Lingchen,Dai/Lingchen</t>
  </si>
  <si>
    <t xml:space="preserve">2984105	</t>
  </si>
  <si>
    <t xml:space="preserve">999222390951662	</t>
  </si>
  <si>
    <t>[普吉岛]卡塔棕榈水疗度假酒店 (政府卫生认证)(Kata Palm Resort &amp; Spa (SHA Extra Plus))(4120277)</t>
  </si>
  <si>
    <t>皇家蓝翼高级房&lt;特惠&gt;&lt;双人入住&gt;&lt;双早&gt;</t>
  </si>
  <si>
    <t>ALENCARDEOLIVEIRA/RAPHAEL</t>
  </si>
  <si>
    <t xml:space="preserve">2984324	</t>
  </si>
  <si>
    <t xml:space="preserve">999222393957450	</t>
  </si>
  <si>
    <t>[曼谷]阿特里姆曼谷美居大酒店(政府卫生认证)(Grand Mercure Bangkok Atrium (SHA Certified))(4498673)</t>
  </si>
  <si>
    <t>高级特大床房(至少连住2晚及以上)&lt;今日特价 &gt;&lt;双人入住&gt;&lt;无早&gt;</t>
  </si>
  <si>
    <t>SHI/HAOJIE</t>
  </si>
  <si>
    <t xml:space="preserve">2984687	</t>
  </si>
  <si>
    <t xml:space="preserve">53534876	</t>
  </si>
  <si>
    <t xml:space="preserve">999222396429684	</t>
  </si>
  <si>
    <t>Hoang Viet/Nguyen,Hoang Viet/Nguyen</t>
  </si>
  <si>
    <t xml:space="preserve">2985062	</t>
  </si>
  <si>
    <t xml:space="preserve">Confirm by hotel	</t>
  </si>
  <si>
    <t xml:space="preserve">999222396454814	</t>
  </si>
  <si>
    <t>LIU/YUNJIE,LIU/ZIMO</t>
  </si>
  <si>
    <t xml:space="preserve">2985072	</t>
  </si>
  <si>
    <t xml:space="preserve">999222397813244	</t>
  </si>
  <si>
    <t>ANANTASAART/PRITSANA</t>
  </si>
  <si>
    <t xml:space="preserve">2985360	</t>
  </si>
  <si>
    <t xml:space="preserve">999222398753666	</t>
  </si>
  <si>
    <t>WILSON/DAVID ARTHUR</t>
  </si>
  <si>
    <t xml:space="preserve">2985540	</t>
  </si>
  <si>
    <t xml:space="preserve">999222398965679	</t>
  </si>
  <si>
    <t>[曼谷]曼谷盛泰澜中央世界商业中心酒店  (政府卫生认证)(Centara Grand &amp; Bangkok Convention Centre at CentralWorld  (SHA Plus+))(5527365)</t>
  </si>
  <si>
    <t>高级好莱坞房&lt;今日特价 &gt;&lt;双人入住&gt;&lt;不适用泰国客人&gt;&lt;无早&gt;</t>
  </si>
  <si>
    <t>ZHANG/WEI</t>
  </si>
  <si>
    <t xml:space="preserve">2985597	</t>
  </si>
  <si>
    <t xml:space="preserve">250009523	</t>
  </si>
  <si>
    <t xml:space="preserve">999222399265113	</t>
  </si>
  <si>
    <t>豪华特大床房&lt;今日特价 &gt;&lt;双人入住&gt;&lt;不适用泰国客人&gt;&lt;无早&gt;</t>
  </si>
  <si>
    <t>LI/CHI CHIU</t>
  </si>
  <si>
    <t xml:space="preserve">2985702	</t>
  </si>
  <si>
    <t xml:space="preserve">250004495	</t>
  </si>
  <si>
    <t xml:space="preserve">999222399599698	</t>
  </si>
  <si>
    <t>Puzhanov/Yegor</t>
  </si>
  <si>
    <t xml:space="preserve">2985820	</t>
  </si>
  <si>
    <t xml:space="preserve">999222403775997	</t>
  </si>
  <si>
    <t>[八打灵再也]皇家朱兰曲线酒店(Royale Chulan The Curve)(28528099)</t>
  </si>
  <si>
    <t>JOHARI/Josafri</t>
  </si>
  <si>
    <t xml:space="preserve">2986236	</t>
  </si>
  <si>
    <t xml:space="preserve">398956	</t>
  </si>
  <si>
    <t xml:space="preserve">999222404180973	</t>
  </si>
  <si>
    <t>高级好莱坞房&lt;今日特价 &gt;&lt;双人入住&gt;&lt;不适用泰国客人&gt;&lt;双早&gt;</t>
  </si>
  <si>
    <t>YE/CHANGQING</t>
  </si>
  <si>
    <t xml:space="preserve">2986281	</t>
  </si>
  <si>
    <t xml:space="preserve">250003178	</t>
  </si>
  <si>
    <t xml:space="preserve">999222405365960	</t>
  </si>
  <si>
    <t>Haag/Christian</t>
  </si>
  <si>
    <t xml:space="preserve">2986461	</t>
  </si>
  <si>
    <t xml:space="preserve">10010657329	</t>
  </si>
  <si>
    <t xml:space="preserve">22405645537	</t>
  </si>
  <si>
    <t>[马卡蒂]阿尔法公寓式酒店 (多用途酒店)(The Alpha Suites (Multi-use Hotel))(48244686)</t>
  </si>
  <si>
    <t>总统套房&lt;六人入住&gt;&lt;早餐&gt;</t>
  </si>
  <si>
    <t>KIM/HYOYEON</t>
  </si>
  <si>
    <t xml:space="preserve">2986513	</t>
  </si>
  <si>
    <t xml:space="preserve">162261	</t>
  </si>
  <si>
    <t xml:space="preserve">999222406319494	</t>
  </si>
  <si>
    <t>[清迈]清迈宁漫居(政府卫生认证)(Stay with Nimman Chiang Mai)(28529646)</t>
  </si>
  <si>
    <t>高级特大床房&lt;特惠专享&gt;&lt;双人入住&gt;&lt;无早&gt;</t>
  </si>
  <si>
    <t>HIMHUB/THANIDA</t>
  </si>
  <si>
    <t xml:space="preserve">2986641	</t>
  </si>
  <si>
    <t xml:space="preserve">234952	</t>
  </si>
  <si>
    <t xml:space="preserve">999222406462896	</t>
  </si>
  <si>
    <t>豪华拐角房&lt;双人入住&gt;&lt;不适用泰国/印度次大陆客人&gt;&lt;双早&gt;</t>
  </si>
  <si>
    <t>HE/CHEN</t>
  </si>
  <si>
    <t xml:space="preserve">2986666	</t>
  </si>
  <si>
    <t xml:space="preserve">487736	</t>
  </si>
  <si>
    <t xml:space="preserve">999222407736474	</t>
  </si>
  <si>
    <t>豪华双床房&lt;今日特价 &gt;&lt;双人入住&gt;&lt;不适用泰国客人&gt;&lt;无早&gt;</t>
  </si>
  <si>
    <t>CHEN/QIUYUE,LIU/JIAXIN</t>
  </si>
  <si>
    <t xml:space="preserve">2986944	</t>
  </si>
  <si>
    <t xml:space="preserve">250076065	</t>
  </si>
  <si>
    <t xml:space="preserve">999222410857443	</t>
  </si>
  <si>
    <t>阿瓦尼天际线房 2张单人床&lt;今日特价 &gt;&lt;双人入住&gt;&lt;双早&gt;</t>
  </si>
  <si>
    <t>LU/SILIU</t>
  </si>
  <si>
    <t xml:space="preserve">2987178	</t>
  </si>
  <si>
    <t xml:space="preserve">468184	</t>
  </si>
  <si>
    <t>,</t>
  </si>
  <si>
    <t>本期扣款492.99元</t>
  </si>
  <si>
    <t>A230202093710481</t>
  </si>
  <si>
    <t>A230202093836481</t>
  </si>
  <si>
    <t>CNY / HKD 当前参考汇率: 1.168431375</t>
  </si>
  <si>
    <t>总计: 351559.03 CNY/
410772.6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</si>
  <si>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</si>
  <si>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</si>
  <si>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</si>
  <si>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</si>
  <si>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</si>
  <si>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</si>
  <si>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</si>
  <si>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</si>
  <si>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</si>
  <si>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</si>
  <si>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</si>
  <si>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</si>
  <si>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</si>
  <si>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</si>
  <si>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</si>
  <si>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</si>
  <si>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</si>
  <si>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</si>
  <si>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</si>
  <si>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2023-01-29</t>
  </si>
  <si>
    <t>2987178</t>
  </si>
  <si>
    <t>曼谷阿文苏昆维特酒店</t>
  </si>
  <si>
    <t>LU SILIU</t>
  </si>
  <si>
    <t>2023-01-30</t>
  </si>
  <si>
    <t>退房日周结</t>
  </si>
  <si>
    <t>665.00</t>
  </si>
  <si>
    <t>RMB</t>
  </si>
  <si>
    <t>0</t>
  </si>
  <si>
    <t>0.00</t>
  </si>
  <si>
    <t>携程国际直连(DD)</t>
  </si>
  <si>
    <t>01.011174</t>
  </si>
  <si>
    <t>2023-01-29 16:23:05</t>
  </si>
  <si>
    <t>否</t>
  </si>
  <si>
    <t>汇智国际旅游发展有限公司</t>
  </si>
  <si>
    <t>直采</t>
  </si>
  <si>
    <t>泰国</t>
  </si>
  <si>
    <t>2986944</t>
  </si>
  <si>
    <t>曼谷盛泰澜中央世界商业中心酒店  (SHA Plus+)</t>
  </si>
  <si>
    <t>CHEN QIUYUE,LIU JIAXIN</t>
  </si>
  <si>
    <t>1093.00</t>
  </si>
  <si>
    <t>2023-01-29 15:40:39</t>
  </si>
  <si>
    <t>2986666</t>
  </si>
  <si>
    <t>达拉海角度假酒店</t>
  </si>
  <si>
    <t>HE CHEN</t>
  </si>
  <si>
    <t>853.00</t>
  </si>
  <si>
    <t>2023-01-29 12:36:12</t>
  </si>
  <si>
    <t>2986641</t>
  </si>
  <si>
    <t>宁漫居</t>
  </si>
  <si>
    <t>HIMHUB THANIDA</t>
  </si>
  <si>
    <t>375.00</t>
  </si>
  <si>
    <t>2023-01-29 13:28:15</t>
  </si>
  <si>
    <t>2986513</t>
  </si>
  <si>
    <t>阿尔法公寓式酒店</t>
  </si>
  <si>
    <t>KIM HYOYEON</t>
  </si>
  <si>
    <t>3901.00</t>
  </si>
  <si>
    <t>2023-01-29 11:35:19</t>
  </si>
  <si>
    <t>菲律宾</t>
  </si>
  <si>
    <t>2986461</t>
  </si>
  <si>
    <t>吉隆坡皇家朱兰酒店</t>
  </si>
  <si>
    <t>Haag Christian</t>
  </si>
  <si>
    <t>405.00</t>
  </si>
  <si>
    <t>2023-01-29 11:39:04</t>
  </si>
  <si>
    <t>马来西亚</t>
  </si>
  <si>
    <t>2986281</t>
  </si>
  <si>
    <t>YE CHANGQING</t>
  </si>
  <si>
    <t>1113.00</t>
  </si>
  <si>
    <t>2023-01-29 10:44:51</t>
  </si>
  <si>
    <t>2986236</t>
  </si>
  <si>
    <t>吉隆坡皇家星光曲线酒店</t>
  </si>
  <si>
    <t>JOHARI Josafri</t>
  </si>
  <si>
    <t>344.00</t>
  </si>
  <si>
    <t>2023-01-29 10:09:39</t>
  </si>
  <si>
    <t>2023-01-28</t>
  </si>
  <si>
    <t>2985820</t>
  </si>
  <si>
    <t>曼谷金玉素旺纳普酒店</t>
  </si>
  <si>
    <t>Puzhanov Yegor</t>
  </si>
  <si>
    <t>183.00</t>
  </si>
  <si>
    <t>2023-01-29 10:30:03</t>
  </si>
  <si>
    <t>2985702</t>
  </si>
  <si>
    <t>LI CHI CHIU</t>
  </si>
  <si>
    <t>2023-01-29 10:51:00</t>
  </si>
  <si>
    <t>2985597</t>
  </si>
  <si>
    <t>ZHANG WEI</t>
  </si>
  <si>
    <t>1009.00</t>
  </si>
  <si>
    <t>2023-01-29 11:27:53</t>
  </si>
  <si>
    <t>2985540</t>
  </si>
  <si>
    <t>WILSON DAVID ARTHUR</t>
  </si>
  <si>
    <t>2023-01-29 09:25:42</t>
  </si>
  <si>
    <t>2985360</t>
  </si>
  <si>
    <t>ANANTASAART PRITSANA</t>
  </si>
  <si>
    <t>2023-01-28 21:13:53</t>
  </si>
  <si>
    <t>2985072</t>
  </si>
  <si>
    <t>LIU YUNJIE,LIU ZIMO</t>
  </si>
  <si>
    <t>2023-01-29 11:07:36</t>
  </si>
  <si>
    <t>2985062</t>
  </si>
  <si>
    <t>Hoang Viet Nguyen,Hoang Viet Nguyen</t>
  </si>
  <si>
    <t>2023-01-28 18:53:30</t>
  </si>
  <si>
    <t>2984687</t>
  </si>
  <si>
    <t>阿特里姆曼谷美居大酒店(SHA认证)</t>
  </si>
  <si>
    <t>SHI HAOJIE</t>
  </si>
  <si>
    <t>682.00</t>
  </si>
  <si>
    <t>2023-01-28 16:28:39</t>
  </si>
  <si>
    <t>2984324</t>
  </si>
  <si>
    <t>普吉岛卡塔棕榈温泉度假酒店</t>
  </si>
  <si>
    <t>ALENCARDEOLIVEIRA RAPHAEL</t>
  </si>
  <si>
    <t>1260.00</t>
  </si>
  <si>
    <t>2023-01-28 13:58:49</t>
  </si>
  <si>
    <t>2984105</t>
  </si>
  <si>
    <t>Dai Lingchen,Dai Lingchen</t>
  </si>
  <si>
    <t>2023-01-28 12:04:09</t>
  </si>
  <si>
    <t>2983977</t>
  </si>
  <si>
    <t>吉隆坡白沙罗皇家朱兰酒店</t>
  </si>
  <si>
    <t>ahmad nurmashitah,ahmad nurmashitah</t>
  </si>
  <si>
    <t>732.00</t>
  </si>
  <si>
    <t>2023-01-28 11:47:59</t>
  </si>
  <si>
    <t>2983879</t>
  </si>
  <si>
    <t>曼谷大都会酒店</t>
  </si>
  <si>
    <t>GU ZUOCHENG,CHEN MEIYU</t>
  </si>
  <si>
    <t>1050.00</t>
  </si>
  <si>
    <t>2023-01-28 10:33:25</t>
  </si>
  <si>
    <t>2983857</t>
  </si>
  <si>
    <t>科隆韦斯唐度假村</t>
  </si>
  <si>
    <t>HARTLEY GARRETT</t>
  </si>
  <si>
    <t>500.00</t>
  </si>
  <si>
    <t>2023-01-28 10:48:07</t>
  </si>
  <si>
    <t>2983729</t>
  </si>
  <si>
    <t>吉隆坡四季酒店</t>
  </si>
  <si>
    <t>yang xin,Liu yang</t>
  </si>
  <si>
    <t>2737.00</t>
  </si>
  <si>
    <t>2023-01-28 11:58:55</t>
  </si>
  <si>
    <t>2983688</t>
  </si>
  <si>
    <t>皇后大酒店</t>
  </si>
  <si>
    <t>Glaser John</t>
  </si>
  <si>
    <t>882.00</t>
  </si>
  <si>
    <t>2023-01-28 08:53:29</t>
  </si>
  <si>
    <t>2983522</t>
  </si>
  <si>
    <t>曼谷水门伯克利酒店</t>
  </si>
  <si>
    <t>HUANG QI</t>
  </si>
  <si>
    <t>1058.00</t>
  </si>
  <si>
    <t>2023-01-28 11:07:31</t>
  </si>
  <si>
    <t>2023-01-27</t>
  </si>
  <si>
    <t>2983059</t>
  </si>
  <si>
    <t>甲米奥南宜必思尚品酒店</t>
  </si>
  <si>
    <t>CHINRATTANAPORNCHAI ANCHALEE</t>
  </si>
  <si>
    <t>562.00</t>
  </si>
  <si>
    <t>2023-01-28 10:42:31</t>
  </si>
  <si>
    <t>2982951</t>
  </si>
  <si>
    <t>吉隆坡EQ酒店</t>
  </si>
  <si>
    <t>XU LINLIN</t>
  </si>
  <si>
    <t>2494.00</t>
  </si>
  <si>
    <t>2023-01-28 10:01:15</t>
  </si>
  <si>
    <t>2982868</t>
  </si>
  <si>
    <t>哥打京那巴鲁元明大酒店</t>
  </si>
  <si>
    <t>Aris Siti soleha</t>
  </si>
  <si>
    <t>246.00</t>
  </si>
  <si>
    <t>2023-01-28 10:40:52</t>
  </si>
  <si>
    <t>2982850</t>
  </si>
  <si>
    <t>Casa del Rio, 马六甲河畔之家</t>
  </si>
  <si>
    <t>JIANG YINGHONG</t>
  </si>
  <si>
    <t>2095.00</t>
  </si>
  <si>
    <t>2023-01-28 09:40:23</t>
  </si>
  <si>
    <t>2982628</t>
  </si>
  <si>
    <t>SHIU YING YAN VANESSA,TAM WINGKA</t>
  </si>
  <si>
    <t>1330.00</t>
  </si>
  <si>
    <t>2023-01-28 12:02:43</t>
  </si>
  <si>
    <t>2981896</t>
  </si>
  <si>
    <t>BOONROD KACHAPORN</t>
  </si>
  <si>
    <t>250.00</t>
  </si>
  <si>
    <t>2023-01-29 11:11:20</t>
  </si>
  <si>
    <t>2981786</t>
  </si>
  <si>
    <t>Binti Ahmad Azura</t>
  </si>
  <si>
    <t>350.00</t>
  </si>
  <si>
    <t>2023-01-27 14:22:18</t>
  </si>
  <si>
    <t>2981755</t>
  </si>
  <si>
    <t>仁川机场贝斯特韦斯特精品酒店</t>
  </si>
  <si>
    <t>Seo Hyeo bin</t>
  </si>
  <si>
    <t>452.00</t>
  </si>
  <si>
    <t>2023-01-27 13:43:45</t>
  </si>
  <si>
    <t>韩国</t>
  </si>
  <si>
    <t>2981684</t>
  </si>
  <si>
    <t>索菲特曼谷素坤逸酒店</t>
  </si>
  <si>
    <t>HUANG WANQIAO</t>
  </si>
  <si>
    <t>4330.00</t>
  </si>
  <si>
    <t>2023-01-27 13:24:10</t>
  </si>
  <si>
    <t>2981136</t>
  </si>
  <si>
    <t>曼谷美人鱼酒店</t>
  </si>
  <si>
    <t>jo minseung,jo minseung,jo minseung</t>
  </si>
  <si>
    <t>1890.00</t>
  </si>
  <si>
    <t>2023-01-27 08:53:27</t>
  </si>
  <si>
    <t>2981081</t>
  </si>
  <si>
    <t>吉隆坡邵氏广场美居酒店</t>
  </si>
  <si>
    <t>SHOU YIXIN</t>
  </si>
  <si>
    <t>1209.00</t>
  </si>
  <si>
    <t>2023-01-27 12:30:15</t>
  </si>
  <si>
    <t>2981050</t>
  </si>
  <si>
    <t>PUDDIN FARAH DINA</t>
  </si>
  <si>
    <t>492.00</t>
  </si>
  <si>
    <t>2023-01-27 15:20:19</t>
  </si>
  <si>
    <t>2980844</t>
  </si>
  <si>
    <t>曼谷拉差达瑞士酒店 (SHA Extra Plus)</t>
  </si>
  <si>
    <t>TAN HAGEN</t>
  </si>
  <si>
    <t>1995.00</t>
  </si>
  <si>
    <t>2023-01-27 10:05:24</t>
  </si>
  <si>
    <t>2980737</t>
  </si>
  <si>
    <t>曼谷大仓新颐饭店</t>
  </si>
  <si>
    <t>CHENG KUNG YUN,PLERIN PRAIFON</t>
  </si>
  <si>
    <t>1861.00</t>
  </si>
  <si>
    <t>2023-01-27 10:04:05</t>
  </si>
  <si>
    <t>2980686</t>
  </si>
  <si>
    <t>2023-01-27 08:59:14</t>
  </si>
  <si>
    <t>2023-01-26</t>
  </si>
  <si>
    <t>2980626</t>
  </si>
  <si>
    <t>yoon hyunmi,yoon hyunmi,yoon hyunmi</t>
  </si>
  <si>
    <t>2023-01-27 04:27:54</t>
  </si>
  <si>
    <t>2980106</t>
  </si>
  <si>
    <t>马尼拉101酒店（多用途酒店）</t>
  </si>
  <si>
    <t>HA SARAH</t>
  </si>
  <si>
    <t>427.00</t>
  </si>
  <si>
    <t>2023-01-27 09:24:33</t>
  </si>
  <si>
    <t>2979805</t>
  </si>
  <si>
    <t>大雅台阿皮亚大街酒店</t>
  </si>
  <si>
    <t>Zinampan Mariechu,Zinampan Mariechu,Zinampan Mariechu</t>
  </si>
  <si>
    <t>861.00</t>
  </si>
  <si>
    <t>2023-01-27 16:24:47</t>
  </si>
  <si>
    <t>2979337</t>
  </si>
  <si>
    <t>普吉岛希尔顿阿卡迪亚温泉度假酒店 (SHA Extra Plus)</t>
  </si>
  <si>
    <t>GUO FENGJUAN,WANG WEI</t>
  </si>
  <si>
    <t>1450.00</t>
  </si>
  <si>
    <t>2023-01-26 14:38:34</t>
  </si>
  <si>
    <t>2978999</t>
  </si>
  <si>
    <t>曼谷索拉利亚西铁酒店</t>
  </si>
  <si>
    <t>LIU KUOCHENG</t>
  </si>
  <si>
    <t>2679.00</t>
  </si>
  <si>
    <t>2023-01-26 12:26:36</t>
  </si>
  <si>
    <t>2978993</t>
  </si>
  <si>
    <t>Sya Syakilah rahmad,Sya Syakilah rahmad</t>
  </si>
  <si>
    <t>2023-01-26 14:26:56</t>
  </si>
  <si>
    <t>2978608</t>
  </si>
  <si>
    <t>吉隆坡皇家酒店</t>
  </si>
  <si>
    <t>MA JING</t>
  </si>
  <si>
    <t>253.00</t>
  </si>
  <si>
    <t>2023-01-26 14:21:54</t>
  </si>
  <si>
    <t>2978161</t>
  </si>
  <si>
    <t>曼谷瑞博朗得酒店</t>
  </si>
  <si>
    <t>WANG ZHOUCHENG</t>
  </si>
  <si>
    <t>1740.00</t>
  </si>
  <si>
    <t>2023-01-26 15:59:06</t>
  </si>
  <si>
    <t>2023-01-25</t>
  </si>
  <si>
    <t>2977176</t>
  </si>
  <si>
    <t>Bak Mingyu</t>
  </si>
  <si>
    <t>430.00</t>
  </si>
  <si>
    <t>2023-01-26 09:43:45</t>
  </si>
  <si>
    <t>2976593</t>
  </si>
  <si>
    <t>京都四季酒店</t>
  </si>
  <si>
    <t>Li Xiaoli</t>
  </si>
  <si>
    <t>23886.00</t>
  </si>
  <si>
    <t>2023-01-25 14:46:58</t>
  </si>
  <si>
    <t>日本</t>
  </si>
  <si>
    <t>2976338</t>
  </si>
  <si>
    <t>曼谷素坤逸航站 21 中心酒店 (SHA Plus+)</t>
  </si>
  <si>
    <t>Kwok Kwai han,Kwok Kwai han</t>
  </si>
  <si>
    <t>2845.00</t>
  </si>
  <si>
    <t>2023-01-25 13:25:18</t>
  </si>
  <si>
    <t>2023-01-24</t>
  </si>
  <si>
    <t>2973759</t>
  </si>
  <si>
    <t>马尼拉梦之城凯悦酒店</t>
  </si>
  <si>
    <t>JOUNG CHULWOO,NG HIYASMIN MAHAL EMBUSCADO</t>
  </si>
  <si>
    <t>7580.00</t>
  </si>
  <si>
    <t>2023-01-24 23:01:54</t>
  </si>
  <si>
    <t>2973718</t>
  </si>
  <si>
    <t>ALI ARIFIN BIN</t>
  </si>
  <si>
    <t>2023-01-27 17:27:19</t>
  </si>
  <si>
    <t>2973495</t>
  </si>
  <si>
    <t>铂尔曼吉隆坡城市中心大酒店</t>
  </si>
  <si>
    <t>PHAN THI NHUNG,DUAN DINGYING</t>
  </si>
  <si>
    <t>3510.00</t>
  </si>
  <si>
    <t>2023-01-25 09:12:47</t>
  </si>
  <si>
    <t>2973325</t>
  </si>
  <si>
    <t>PING LI</t>
  </si>
  <si>
    <t>1952.00</t>
  </si>
  <si>
    <t>2023-01-24 10:50:36</t>
  </si>
  <si>
    <t>2023-01-22</t>
  </si>
  <si>
    <t>2970842</t>
  </si>
  <si>
    <t>瑟达宿务中央集团酒店</t>
  </si>
  <si>
    <t>GO JULIUS JAY</t>
  </si>
  <si>
    <t>3500.00</t>
  </si>
  <si>
    <t>2023-01-23 15:59:52</t>
  </si>
  <si>
    <t>2970367</t>
  </si>
  <si>
    <t>Cross氛围曼谷素坤逸酒店</t>
  </si>
  <si>
    <t>LIN SHIHHSUN</t>
  </si>
  <si>
    <t>333.00</t>
  </si>
  <si>
    <t>2023-01-22 18:18:47</t>
  </si>
  <si>
    <t>2969099</t>
  </si>
  <si>
    <t>苏梅岛丽思卡尔顿酒店</t>
  </si>
  <si>
    <t>zhao qianyi,LI ALEX</t>
  </si>
  <si>
    <t>5102.00</t>
  </si>
  <si>
    <t>2023-01-22 10:08:50</t>
  </si>
  <si>
    <t>2023-01-21</t>
  </si>
  <si>
    <t>2968679</t>
  </si>
  <si>
    <t>Lee Hanyoung</t>
  </si>
  <si>
    <t>432.00</t>
  </si>
  <si>
    <t>2023-01-24 13:14:08</t>
  </si>
  <si>
    <t>2968666</t>
  </si>
  <si>
    <t>吉隆坡杂志酒店</t>
  </si>
  <si>
    <t>firdaus wan,firdaus wan</t>
  </si>
  <si>
    <t>446.00</t>
  </si>
  <si>
    <t>2023-01-23 08:34:12</t>
  </si>
  <si>
    <t>2967545</t>
  </si>
  <si>
    <t>苏梅岛洲际度假酒店(SHA Extra Plus)</t>
  </si>
  <si>
    <t>ZHENG ZIDONG,CHEN SIMAN</t>
  </si>
  <si>
    <t>3000.00</t>
  </si>
  <si>
    <t>2023-01-21 11:11:16</t>
  </si>
  <si>
    <t>2023-01-20</t>
  </si>
  <si>
    <t>2966842</t>
  </si>
  <si>
    <t>曼谷秋素坤逸酒店 (SHA Plus+)</t>
  </si>
  <si>
    <t>Nishi Naomi</t>
  </si>
  <si>
    <t>470.00</t>
  </si>
  <si>
    <t>2023-01-21 00:59:26</t>
  </si>
  <si>
    <t>2966408</t>
  </si>
  <si>
    <t>侬新酒店</t>
  </si>
  <si>
    <t>LIM SONGEUN</t>
  </si>
  <si>
    <t>601.00</t>
  </si>
  <si>
    <t>2023-01-20 20:16:55</t>
  </si>
  <si>
    <t>2964522</t>
  </si>
  <si>
    <t>CHOU TAIWEI,CHOU YEN</t>
  </si>
  <si>
    <t>6000.00</t>
  </si>
  <si>
    <t>2023-01-20 09:36:27</t>
  </si>
  <si>
    <t>2023-01-19</t>
  </si>
  <si>
    <t>2963573</t>
  </si>
  <si>
    <t>首尔三井酒店</t>
  </si>
  <si>
    <t>Song Seung Beom,Jung Seo Young</t>
  </si>
  <si>
    <t>465.00</t>
  </si>
  <si>
    <t>2023-01-20 09:38:47</t>
  </si>
  <si>
    <t>2962501</t>
  </si>
  <si>
    <t>皇家大长岛海滨度假村(SHA Extra Plus)</t>
  </si>
  <si>
    <t>Bachmeier Sarah Anna Marie,Zetsche Charlotte</t>
  </si>
  <si>
    <t>1743.00</t>
  </si>
  <si>
    <t>2023-01-27 09:59:24</t>
  </si>
  <si>
    <t>2023-01-18</t>
  </si>
  <si>
    <t>2960552</t>
  </si>
  <si>
    <t>曼谷香格里拉大酒店</t>
  </si>
  <si>
    <t>HUANG PEIPEI</t>
  </si>
  <si>
    <t>2885.00</t>
  </si>
  <si>
    <t>2023-01-21 08:30:01</t>
  </si>
  <si>
    <t>2959812</t>
  </si>
  <si>
    <t>米里帝国酒店</t>
  </si>
  <si>
    <t>Razak Rady,Razak Rady,Razak Rady</t>
  </si>
  <si>
    <t>946.00</t>
  </si>
  <si>
    <t>2023-01-18 14:39:00</t>
  </si>
  <si>
    <t>2959643</t>
  </si>
  <si>
    <t>LOU SHI</t>
  </si>
  <si>
    <t>2023-01-18 16:05:29</t>
  </si>
  <si>
    <t>2023-01-17</t>
  </si>
  <si>
    <t>2958448</t>
  </si>
  <si>
    <t>ma Ying</t>
  </si>
  <si>
    <t>3996.00</t>
  </si>
  <si>
    <t>2023-01-18 15:51:49</t>
  </si>
  <si>
    <t>2957086</t>
  </si>
  <si>
    <t>AO YUAN,WEI QINGZI</t>
  </si>
  <si>
    <t>3660.00</t>
  </si>
  <si>
    <t>2023-01-17 19:25:34</t>
  </si>
  <si>
    <t>2956598</t>
  </si>
  <si>
    <t>济州格拉贝尔酒店</t>
  </si>
  <si>
    <t>seo Jinyoung,seo Jinyoung</t>
  </si>
  <si>
    <t>2043.00</t>
  </si>
  <si>
    <t>2023-01-17 13:18:42</t>
  </si>
  <si>
    <t>2956137</t>
  </si>
  <si>
    <t>YANG CHENGPING,yang han</t>
  </si>
  <si>
    <t>4995.00</t>
  </si>
  <si>
    <t>2023-01-17 11:13:35</t>
  </si>
  <si>
    <t>2023-01-16</t>
  </si>
  <si>
    <t>2955106</t>
  </si>
  <si>
    <t>阿克塞斯别墅度假酒店</t>
  </si>
  <si>
    <t>IWATSU CAMARYN KIYOSHI,MELIAJONES CHRISTOPHER</t>
  </si>
  <si>
    <t>3408.00</t>
  </si>
  <si>
    <t>2023-01-17 12:41:26</t>
  </si>
  <si>
    <t>2953944</t>
  </si>
  <si>
    <t>ZHANG FAN</t>
  </si>
  <si>
    <t>422.00</t>
  </si>
  <si>
    <t>2023-01-16 14:22:08</t>
  </si>
  <si>
    <t>2953011</t>
  </si>
  <si>
    <t>曼谷拉查达阿曼达酒店和公寓</t>
  </si>
  <si>
    <t>HUNG CHAK SUM SAM</t>
  </si>
  <si>
    <t>7604.00</t>
  </si>
  <si>
    <t>2023-01-16 10:05:55</t>
  </si>
  <si>
    <t>2023-01-15</t>
  </si>
  <si>
    <t>2951259</t>
  </si>
  <si>
    <t>芭堤雅摩达斯度假村</t>
  </si>
  <si>
    <t>Ko Shan Shan Karen,Ko Shan Shan Karen</t>
  </si>
  <si>
    <t>1240.00</t>
  </si>
  <si>
    <t>2023-01-15 15:42:33</t>
  </si>
  <si>
    <t>2951254</t>
  </si>
  <si>
    <t>Man Kit Wong,Man Kit Wong</t>
  </si>
  <si>
    <t>2023-01-15 15:39:44</t>
  </si>
  <si>
    <t>2023-01-14</t>
  </si>
  <si>
    <t>2947596</t>
  </si>
  <si>
    <t>长滩岛林德酒店</t>
  </si>
  <si>
    <t>Alexander Ty,Ty Alexander</t>
  </si>
  <si>
    <t>12900.00</t>
  </si>
  <si>
    <t>-12900</t>
  </si>
  <si>
    <t>2023-01-19 21:35:28</t>
  </si>
  <si>
    <t>2023-01-11</t>
  </si>
  <si>
    <t>2940666</t>
  </si>
  <si>
    <t>苏梅岛查汶瑞景海滩度假村</t>
  </si>
  <si>
    <t>zhang wei</t>
  </si>
  <si>
    <t>5500.00</t>
  </si>
  <si>
    <t>2023-01-13 13:18:38</t>
  </si>
  <si>
    <t>2940662</t>
  </si>
  <si>
    <t>shen yang</t>
  </si>
  <si>
    <t>2023-01-14 14:58:01</t>
  </si>
  <si>
    <t>2940613</t>
  </si>
  <si>
    <t>ann hyunjoo,ann hyunjoo</t>
  </si>
  <si>
    <t>964.00</t>
  </si>
  <si>
    <t>2023-01-12 08:42:15</t>
  </si>
  <si>
    <t>2023-01-09</t>
  </si>
  <si>
    <t>2932040</t>
  </si>
  <si>
    <t>普吉岛卡塔磐石度假村</t>
  </si>
  <si>
    <t>WU JIADONG,PAN HAO,WU YINGKONG</t>
  </si>
  <si>
    <t>6022.00</t>
  </si>
  <si>
    <t>2023-01-09 16:14:36</t>
  </si>
  <si>
    <t>2023-01-08</t>
  </si>
  <si>
    <t>2931839</t>
  </si>
  <si>
    <t>YEN HUICHING,SZE TZELIK</t>
  </si>
  <si>
    <t>5720.00</t>
  </si>
  <si>
    <t>5120.00</t>
  </si>
  <si>
    <t>-600</t>
  </si>
  <si>
    <t>2023-01-09 10:16:48</t>
  </si>
  <si>
    <t>2023-01-06</t>
  </si>
  <si>
    <t>2926246</t>
  </si>
  <si>
    <t>CHAN KA LOK</t>
  </si>
  <si>
    <t>8720.00</t>
  </si>
  <si>
    <t>2023-01-07 10:27:10</t>
  </si>
  <si>
    <t>2925045</t>
  </si>
  <si>
    <t>吉隆坡宾乐雅精选酒店</t>
  </si>
  <si>
    <t>Jiang shumin</t>
  </si>
  <si>
    <t>588.00</t>
  </si>
  <si>
    <t>2023-01-10 15:31:37</t>
  </si>
  <si>
    <t>2023-01-05</t>
  </si>
  <si>
    <t>2923882</t>
  </si>
  <si>
    <t>盖特43机场酒店</t>
  </si>
  <si>
    <t>LIN QIANTONG,CHEN VIVIANHSUANYING</t>
  </si>
  <si>
    <t>258.00</t>
  </si>
  <si>
    <t>2023-01-05 21:27:16</t>
  </si>
  <si>
    <t>2923457</t>
  </si>
  <si>
    <t>长滩岛花园度假村</t>
  </si>
  <si>
    <t>KIM HYEME,OH HYUNJUN,KIM HYEIN</t>
  </si>
  <si>
    <t>4204.00</t>
  </si>
  <si>
    <t>2023-01-06 15:20:32</t>
  </si>
  <si>
    <t>2023-01-04</t>
  </si>
  <si>
    <t>2920618</t>
  </si>
  <si>
    <t>是隆不容错过酒店 by Cross Collection</t>
  </si>
  <si>
    <t>Hoang Duy Nguyen,Hoang Duy Nguyen</t>
  </si>
  <si>
    <t>924.00</t>
  </si>
  <si>
    <t>2023-01-04 17:42:55</t>
  </si>
  <si>
    <t>2023-01-02</t>
  </si>
  <si>
    <t>2916729</t>
  </si>
  <si>
    <t>SHIK KAM TAK</t>
  </si>
  <si>
    <t>3458.00</t>
  </si>
  <si>
    <t>2023-01-03 10:32:53</t>
  </si>
  <si>
    <t>2022-12-31</t>
  </si>
  <si>
    <t>2913623</t>
  </si>
  <si>
    <t>沙通易思婷大酒店</t>
  </si>
  <si>
    <t>malaval sandrine,malaval sandrine,malaval sandrine</t>
  </si>
  <si>
    <t>2072.00</t>
  </si>
  <si>
    <t>2023-01-01 11:50:30</t>
  </si>
  <si>
    <t>2912899</t>
  </si>
  <si>
    <t>康斯特白拉热带海滩度假村</t>
  </si>
  <si>
    <t>WU CHUN-KUAN</t>
  </si>
  <si>
    <t>4340.00</t>
  </si>
  <si>
    <t>2022-12-31 11:24:40</t>
  </si>
  <si>
    <t>2022-12-28</t>
  </si>
  <si>
    <t>2905047</t>
  </si>
  <si>
    <t>苏梅岛皇家芒别墅酒店</t>
  </si>
  <si>
    <t>ZHAO QIANYUN,CHEN YI</t>
  </si>
  <si>
    <t>2700.00</t>
  </si>
  <si>
    <t>2022-12-28 12:02:03</t>
  </si>
  <si>
    <t>2022-12-26</t>
  </si>
  <si>
    <t>2901564</t>
  </si>
  <si>
    <t>Ai Joo Heng</t>
  </si>
  <si>
    <t>3400.00</t>
  </si>
  <si>
    <t>2022-12-26 17:44:27</t>
  </si>
  <si>
    <t>2022-12-24</t>
  </si>
  <si>
    <t>2897070</t>
  </si>
  <si>
    <t>YUEN KWAI YIN LILIAN,YUEN KWAI YIN LILIAN</t>
  </si>
  <si>
    <t>1628.00</t>
  </si>
  <si>
    <t>2022-12-24 11:42:32</t>
  </si>
  <si>
    <t>2897050</t>
  </si>
  <si>
    <t>KWONG LAI YING,KWONG LAI YING</t>
  </si>
  <si>
    <t>2022-12-30 18:17:07</t>
  </si>
  <si>
    <t>2022-12-23</t>
  </si>
  <si>
    <t>2895806</t>
  </si>
  <si>
    <t>曼谷湄南河四季酒店 (SHA Plus+)</t>
  </si>
  <si>
    <t>Lim Youngfeel</t>
  </si>
  <si>
    <t>4080.00</t>
  </si>
  <si>
    <t>2022-12-24 16:42:32</t>
  </si>
  <si>
    <t>2022-12-21</t>
  </si>
  <si>
    <t>2891659</t>
  </si>
  <si>
    <t>宿务迈瑞柏高碧海度假村</t>
  </si>
  <si>
    <t>IM EUNKYUNG</t>
  </si>
  <si>
    <t>531.00</t>
  </si>
  <si>
    <t>2022-12-22 14:58:32</t>
  </si>
  <si>
    <t>2890114</t>
  </si>
  <si>
    <t>瓜亚基尔机场假日酒店</t>
  </si>
  <si>
    <t>Caplan Paula,Lewis Simone</t>
  </si>
  <si>
    <t>692.02</t>
  </si>
  <si>
    <t>2022-12-21 07:15:14</t>
  </si>
  <si>
    <t>直连</t>
  </si>
  <si>
    <t>厄瓜多尔</t>
  </si>
  <si>
    <t>2022-12-20</t>
  </si>
  <si>
    <t>2889439</t>
  </si>
  <si>
    <t>Jeon se young</t>
  </si>
  <si>
    <t>2951.00</t>
  </si>
  <si>
    <t>2022-12-21 11:52:52</t>
  </si>
  <si>
    <t>2022-12-17</t>
  </si>
  <si>
    <t>2880718</t>
  </si>
  <si>
    <t>苏梅岛安凡尼臻选度假酒店(SHA Plus+)</t>
  </si>
  <si>
    <t>CHENG DANIEL</t>
  </si>
  <si>
    <t>1660.00</t>
  </si>
  <si>
    <t>2022-12-17 12:04:53</t>
  </si>
  <si>
    <t>2022-12-16</t>
  </si>
  <si>
    <t>2880346</t>
  </si>
  <si>
    <t>SN康克斯酒店</t>
  </si>
  <si>
    <t>LEE HO FAI</t>
  </si>
  <si>
    <t>2730.00</t>
  </si>
  <si>
    <t>2022-12-17 00:02:39</t>
  </si>
  <si>
    <t>2878782</t>
  </si>
  <si>
    <t>种植园湾温泉度假村</t>
  </si>
  <si>
    <t>CHOI SUHYUN</t>
  </si>
  <si>
    <t>5506.00</t>
  </si>
  <si>
    <t>2022-12-19 17:23:31</t>
  </si>
  <si>
    <t>2022-12-12</t>
  </si>
  <si>
    <t>2867427</t>
  </si>
  <si>
    <t>阿罗纳海滩赫纳度假村</t>
  </si>
  <si>
    <t>KIM DONGHEE,KIM DONGHEE,KIM DONGHEE</t>
  </si>
  <si>
    <t>9616.00</t>
  </si>
  <si>
    <t>2022-12-12 13:52:46</t>
  </si>
  <si>
    <t>2022-12-11</t>
  </si>
  <si>
    <t>2865833</t>
  </si>
  <si>
    <t>Ham Yeonji</t>
  </si>
  <si>
    <t>3736.00</t>
  </si>
  <si>
    <t>2022-12-13 15:58:39</t>
  </si>
  <si>
    <t>2022-12-10</t>
  </si>
  <si>
    <t>2863192</t>
  </si>
  <si>
    <t>SHAO MEI LING</t>
  </si>
  <si>
    <t>10392.00</t>
  </si>
  <si>
    <t>2022-12-11 08:52:58</t>
  </si>
  <si>
    <t>2022-11-30</t>
  </si>
  <si>
    <t>2834607</t>
  </si>
  <si>
    <t>TSANG YIU LEUNG</t>
  </si>
  <si>
    <t>2180.00</t>
  </si>
  <si>
    <t>2022-11-30 18:23:42</t>
  </si>
  <si>
    <t>2834603</t>
  </si>
  <si>
    <t>2022-11-30 18:23:24</t>
  </si>
  <si>
    <t>2022-11-13</t>
  </si>
  <si>
    <t>2795979</t>
  </si>
  <si>
    <t>LAI CHEUK YIN,LEUNG OI MAN CICELY</t>
  </si>
  <si>
    <t>2833.00</t>
  </si>
  <si>
    <t>2022-11-14 11:49:21</t>
  </si>
  <si>
    <t>2022-12-08</t>
  </si>
  <si>
    <t>2858377</t>
  </si>
  <si>
    <t>TANG XIAOCHEN,WU MEILING</t>
  </si>
  <si>
    <t>11466.00</t>
  </si>
  <si>
    <t>2022-12-09 16:17:30</t>
  </si>
  <si>
    <t>2795149</t>
  </si>
  <si>
    <t>和南恩泻胡度假酒店</t>
  </si>
  <si>
    <t>Batbatan Myrna,Batbatan Myrna,Batbatan Myrna,Batbatan Myrna,Batbatan Myrna,Batbatan Myrna</t>
  </si>
  <si>
    <t>2022-11-14 12:36:11</t>
  </si>
  <si>
    <t>2022-11-07</t>
  </si>
  <si>
    <t>2781558</t>
  </si>
  <si>
    <t>Gacita Rosemarie,Gacita Rosemarie,Gacita Rosemarie</t>
  </si>
  <si>
    <t>2870.00</t>
  </si>
  <si>
    <t>2022-11-08 09:50:18</t>
  </si>
  <si>
    <t>2022-10-06</t>
  </si>
  <si>
    <t>2727544</t>
  </si>
  <si>
    <t>Lee Chung Tai,Lee Chung Tai</t>
  </si>
  <si>
    <t>2000.00</t>
  </si>
  <si>
    <t>2022-10-06 15:28:18</t>
  </si>
  <si>
    <t>2022-06-27</t>
  </si>
  <si>
    <t>2604815</t>
  </si>
  <si>
    <t>马尼拉迷你套房酒店-马卡迪裕景商业大厦</t>
  </si>
  <si>
    <t>GONZALEZ GILBERT</t>
  </si>
  <si>
    <t>1344.00</t>
  </si>
  <si>
    <t>2022-06-28 09:28:56</t>
  </si>
  <si>
    <t>2022-11-05</t>
  </si>
  <si>
    <t>2777185</t>
  </si>
  <si>
    <t>海约翰坎普庄园酒店</t>
  </si>
  <si>
    <t>Guerrero Levi,Guerrero Levi,Guerrero Levi,Guerrero Levi</t>
  </si>
  <si>
    <t>7000.00</t>
  </si>
  <si>
    <t>2022-11-05 15:29:35</t>
  </si>
  <si>
    <t>2022-11-25</t>
  </si>
  <si>
    <t>2824109</t>
  </si>
  <si>
    <t>槟城皇家朱兰酒店</t>
  </si>
  <si>
    <t>Lee Suh chien</t>
  </si>
  <si>
    <t>2025.00</t>
  </si>
  <si>
    <t>2022-11-26 15:35:39</t>
  </si>
  <si>
    <t>2022-10-14</t>
  </si>
  <si>
    <t>2738856</t>
  </si>
  <si>
    <t>水晶沙海滩度假酒店</t>
  </si>
  <si>
    <t>Latanafrancia Carolyn</t>
  </si>
  <si>
    <t>3640.00</t>
  </si>
  <si>
    <t>2022-10-21 11:25:36</t>
  </si>
  <si>
    <t>2022-09-15</t>
  </si>
  <si>
    <t>2692585</t>
  </si>
  <si>
    <t>曼达韦白酒店 -  多用途物业</t>
  </si>
  <si>
    <t>SANTOS FERNANDES EDWINA,SANTOS FERNANDES EDWINA</t>
  </si>
  <si>
    <t>2022-09-15 14:08:46</t>
  </si>
  <si>
    <t>2692523</t>
  </si>
  <si>
    <t>GONZALES FLOREZA,GONZALES FLOREZA</t>
  </si>
  <si>
    <t>1245.00</t>
  </si>
  <si>
    <t>2022-09-15 14:05:24</t>
  </si>
  <si>
    <t>2834126</t>
  </si>
  <si>
    <t>客莱福巴东普吉岛酒店 (SHA Plus+)</t>
  </si>
  <si>
    <t>LIU HIU MAN BEATRICE,CHIU SHING HO ROBIN,CHIU WAI LEUNG</t>
  </si>
  <si>
    <t>3628.00</t>
  </si>
  <si>
    <t>2022-11-30 12:53:24</t>
  </si>
  <si>
    <t>2022-11-17</t>
  </si>
  <si>
    <t>2804211</t>
  </si>
  <si>
    <t>WEN TAO,WEN WEN</t>
  </si>
  <si>
    <t>25408.00</t>
  </si>
  <si>
    <t>2022-11-17 16:27:04</t>
  </si>
  <si>
    <t>2022-12-05</t>
  </si>
  <si>
    <t>2847462</t>
  </si>
  <si>
    <t>麦克坦新镇萨沃伊酒店</t>
  </si>
  <si>
    <t>BEZANT STEVE</t>
  </si>
  <si>
    <t>3200.00</t>
  </si>
  <si>
    <t>2023-01-24 18:01:59</t>
  </si>
  <si>
    <t>2781114</t>
  </si>
  <si>
    <t>薄荷岛赫南塔瓦拉度假村</t>
  </si>
  <si>
    <t>PARK HYONGSUN</t>
  </si>
  <si>
    <t>7922.00</t>
  </si>
  <si>
    <t>2022-11-09 16:03:52</t>
  </si>
  <si>
    <t>2022-10-10</t>
  </si>
  <si>
    <t>2733417</t>
  </si>
  <si>
    <t>莫达拉海滩度假酒店</t>
  </si>
  <si>
    <t>gang heejung,gang heejung,gang heejung</t>
  </si>
  <si>
    <t>5400.00</t>
  </si>
  <si>
    <t>2022-10-19 14:29:45</t>
  </si>
  <si>
    <t>2022-11-18</t>
  </si>
  <si>
    <t>2805588</t>
  </si>
  <si>
    <t>安凡尼臻选考拉酒店(SHA Extra Plus)</t>
  </si>
  <si>
    <t>mcdonagh ann</t>
  </si>
  <si>
    <t>11736.00</t>
  </si>
  <si>
    <t>2022-11-18 11:17:34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</si>
</sst>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143</xdr:row>
      <xdr:rowOff>0</xdr:rowOff>
    </xdr:from>
    <xdr:to>
      <xdr:col>14</xdr:col>
      <xdr:colOff>590550</xdr:colOff>
      <xdr:row>173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086100"/>
          <a:ext cx="10782300" cy="5248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3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44953</v>
      </c>
      <c r="G2" s="6">
        <v>44956</v>
      </c>
      <c r="H2" s="4">
        <v>1</v>
      </c>
      <c r="I2" s="4">
        <v>3</v>
      </c>
      <c r="J2" s="4">
        <v>3</v>
      </c>
      <c r="K2" s="4" t="s">
        <v>30</v>
      </c>
      <c r="L2" s="4">
        <v>1344</v>
      </c>
      <c r="M2" s="4">
        <v>1344</v>
      </c>
      <c r="N2" s="4" t="s">
        <v>31</v>
      </c>
      <c r="O2" s="4" t="s">
        <v>32</v>
      </c>
      <c r="P2" s="4" t="s">
        <v>33</v>
      </c>
      <c r="Q2" s="4">
        <v>0</v>
      </c>
      <c r="R2" s="7">
        <v>44739</v>
      </c>
      <c r="S2" s="6">
        <v>44959</v>
      </c>
      <c r="T2" s="4" t="s">
        <v>34</v>
      </c>
      <c r="U2" s="4">
        <v>1344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44953</v>
      </c>
      <c r="G3" s="6">
        <v>44956</v>
      </c>
      <c r="H3" s="4">
        <v>1</v>
      </c>
      <c r="I3" s="4">
        <v>3</v>
      </c>
      <c r="J3" s="4">
        <v>3</v>
      </c>
      <c r="K3" s="4" t="s">
        <v>30</v>
      </c>
      <c r="L3" s="4">
        <v>1245</v>
      </c>
      <c r="M3" s="4">
        <v>1245</v>
      </c>
      <c r="N3" s="4" t="s">
        <v>40</v>
      </c>
      <c r="O3" s="4" t="s">
        <v>32</v>
      </c>
      <c r="P3" s="4" t="s">
        <v>33</v>
      </c>
      <c r="Q3" s="4">
        <v>0</v>
      </c>
      <c r="R3" s="7">
        <v>44819</v>
      </c>
      <c r="S3" s="6">
        <v>44959</v>
      </c>
      <c r="T3" s="4" t="s">
        <v>34</v>
      </c>
      <c r="U3" s="4">
        <v>1245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44952</v>
      </c>
      <c r="G4" s="6">
        <v>44956</v>
      </c>
      <c r="H4" s="4">
        <v>1</v>
      </c>
      <c r="I4" s="4">
        <v>4</v>
      </c>
      <c r="J4" s="4">
        <v>4</v>
      </c>
      <c r="K4" s="4" t="s">
        <v>30</v>
      </c>
      <c r="L4" s="4">
        <v>1660</v>
      </c>
      <c r="M4" s="4">
        <v>1660</v>
      </c>
      <c r="N4" s="4" t="s">
        <v>44</v>
      </c>
      <c r="O4" s="4" t="s">
        <v>32</v>
      </c>
      <c r="P4" s="4" t="s">
        <v>33</v>
      </c>
      <c r="Q4" s="4">
        <v>0</v>
      </c>
      <c r="R4" s="7">
        <v>44819</v>
      </c>
      <c r="S4" s="6">
        <v>44959</v>
      </c>
      <c r="T4" s="4" t="s">
        <v>34</v>
      </c>
      <c r="U4" s="4">
        <v>1660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44952</v>
      </c>
      <c r="G5" s="6">
        <v>44956</v>
      </c>
      <c r="H5" s="4">
        <v>1</v>
      </c>
      <c r="I5" s="4">
        <v>4</v>
      </c>
      <c r="J5" s="4">
        <v>4</v>
      </c>
      <c r="K5" s="4" t="s">
        <v>30</v>
      </c>
      <c r="L5" s="4">
        <v>2000</v>
      </c>
      <c r="M5" s="4">
        <v>2000</v>
      </c>
      <c r="N5" s="4" t="s">
        <v>50</v>
      </c>
      <c r="O5" s="4" t="s">
        <v>32</v>
      </c>
      <c r="P5" s="4" t="s">
        <v>33</v>
      </c>
      <c r="Q5" s="4">
        <v>0</v>
      </c>
      <c r="R5" s="7">
        <v>44840</v>
      </c>
      <c r="S5" s="6">
        <v>44959</v>
      </c>
      <c r="T5" s="4" t="s">
        <v>34</v>
      </c>
      <c r="U5" s="4">
        <v>2000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44952</v>
      </c>
      <c r="G6" s="6">
        <v>44956</v>
      </c>
      <c r="H6" s="4">
        <v>1</v>
      </c>
      <c r="I6" s="4">
        <v>4</v>
      </c>
      <c r="J6" s="4">
        <v>4</v>
      </c>
      <c r="K6" s="4" t="s">
        <v>30</v>
      </c>
      <c r="L6" s="4">
        <v>5400</v>
      </c>
      <c r="M6" s="4">
        <v>5400</v>
      </c>
      <c r="N6" s="4" t="s">
        <v>56</v>
      </c>
      <c r="O6" s="4" t="s">
        <v>32</v>
      </c>
      <c r="P6" s="4" t="s">
        <v>33</v>
      </c>
      <c r="Q6" s="4">
        <v>0</v>
      </c>
      <c r="R6" s="7">
        <v>44844</v>
      </c>
      <c r="S6" s="6">
        <v>44959</v>
      </c>
      <c r="T6" s="4" t="s">
        <v>34</v>
      </c>
      <c r="U6" s="4">
        <v>5400</v>
      </c>
      <c r="V6" s="4">
        <v>0</v>
      </c>
      <c r="W6" s="4">
        <v>0</v>
      </c>
      <c r="X6" s="4" t="s">
        <v>57</v>
      </c>
      <c r="Y6" s="4" t="s">
        <v>58</v>
      </c>
    </row>
    <row r="7" s="4" customFormat="1" spans="1:25">
      <c r="A7" s="4" t="s">
        <v>59</v>
      </c>
      <c r="B7" s="4" t="s">
        <v>26</v>
      </c>
      <c r="C7" s="4" t="s">
        <v>27</v>
      </c>
      <c r="D7" s="4" t="s">
        <v>60</v>
      </c>
      <c r="E7" s="4" t="s">
        <v>61</v>
      </c>
      <c r="F7" s="6">
        <v>44954</v>
      </c>
      <c r="G7" s="6">
        <v>44956</v>
      </c>
      <c r="H7" s="4">
        <v>1</v>
      </c>
      <c r="I7" s="4">
        <v>2</v>
      </c>
      <c r="J7" s="4">
        <v>2</v>
      </c>
      <c r="K7" s="4" t="s">
        <v>30</v>
      </c>
      <c r="L7" s="4">
        <v>3640</v>
      </c>
      <c r="M7" s="4">
        <v>3640</v>
      </c>
      <c r="N7" s="4" t="s">
        <v>62</v>
      </c>
      <c r="O7" s="4" t="s">
        <v>32</v>
      </c>
      <c r="P7" s="4" t="s">
        <v>33</v>
      </c>
      <c r="Q7" s="4">
        <v>0</v>
      </c>
      <c r="R7" s="7">
        <v>44848</v>
      </c>
      <c r="S7" s="6">
        <v>44959</v>
      </c>
      <c r="T7" s="4" t="s">
        <v>34</v>
      </c>
      <c r="U7" s="4">
        <v>3640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44954</v>
      </c>
      <c r="G8" s="6">
        <v>44956</v>
      </c>
      <c r="H8" s="4">
        <v>2</v>
      </c>
      <c r="I8" s="4">
        <v>2</v>
      </c>
      <c r="J8" s="4">
        <v>4</v>
      </c>
      <c r="K8" s="4" t="s">
        <v>30</v>
      </c>
      <c r="L8" s="4">
        <v>7000</v>
      </c>
      <c r="M8" s="4">
        <v>7000</v>
      </c>
      <c r="N8" s="4" t="s">
        <v>68</v>
      </c>
      <c r="O8" s="4" t="s">
        <v>32</v>
      </c>
      <c r="P8" s="4" t="s">
        <v>33</v>
      </c>
      <c r="Q8" s="4">
        <v>0</v>
      </c>
      <c r="R8" s="7">
        <v>44870</v>
      </c>
      <c r="S8" s="6">
        <v>44959</v>
      </c>
      <c r="T8" s="4" t="s">
        <v>34</v>
      </c>
      <c r="U8" s="4">
        <v>7000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44951</v>
      </c>
      <c r="G9" s="6">
        <v>44956</v>
      </c>
      <c r="H9" s="4">
        <v>1</v>
      </c>
      <c r="I9" s="4">
        <v>5</v>
      </c>
      <c r="J9" s="4">
        <v>5</v>
      </c>
      <c r="K9" s="4" t="s">
        <v>30</v>
      </c>
      <c r="L9" s="4">
        <v>7922</v>
      </c>
      <c r="M9" s="4">
        <v>7922</v>
      </c>
      <c r="N9" s="4" t="s">
        <v>74</v>
      </c>
      <c r="O9" s="4" t="s">
        <v>32</v>
      </c>
      <c r="P9" s="4" t="s">
        <v>33</v>
      </c>
      <c r="Q9" s="4">
        <v>0</v>
      </c>
      <c r="R9" s="7">
        <v>44872</v>
      </c>
      <c r="S9" s="6">
        <v>44959</v>
      </c>
      <c r="T9" s="4" t="s">
        <v>34</v>
      </c>
      <c r="U9" s="4">
        <v>7922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78</v>
      </c>
      <c r="E10" s="4" t="s">
        <v>79</v>
      </c>
      <c r="F10" s="6">
        <v>44953</v>
      </c>
      <c r="G10" s="6">
        <v>44956</v>
      </c>
      <c r="H10" s="4">
        <v>1</v>
      </c>
      <c r="I10" s="4">
        <v>3</v>
      </c>
      <c r="J10" s="4">
        <v>3</v>
      </c>
      <c r="K10" s="4" t="s">
        <v>30</v>
      </c>
      <c r="L10" s="4">
        <v>2870</v>
      </c>
      <c r="M10" s="4">
        <v>2870</v>
      </c>
      <c r="N10" s="4" t="s">
        <v>80</v>
      </c>
      <c r="O10" s="4" t="s">
        <v>32</v>
      </c>
      <c r="P10" s="4" t="s">
        <v>33</v>
      </c>
      <c r="Q10" s="4">
        <v>0</v>
      </c>
      <c r="R10" s="7">
        <v>44872</v>
      </c>
      <c r="S10" s="6">
        <v>44959</v>
      </c>
      <c r="T10" s="4" t="s">
        <v>34</v>
      </c>
      <c r="U10" s="4">
        <v>2870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44953</v>
      </c>
      <c r="G11" s="6">
        <v>44956</v>
      </c>
      <c r="H11" s="4">
        <v>2</v>
      </c>
      <c r="I11" s="4">
        <v>3</v>
      </c>
      <c r="J11" s="4">
        <v>6</v>
      </c>
      <c r="K11" s="4" t="s">
        <v>30</v>
      </c>
      <c r="L11" s="4">
        <v>6000</v>
      </c>
      <c r="M11" s="4">
        <v>6000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44878</v>
      </c>
      <c r="S11" s="6">
        <v>44959</v>
      </c>
      <c r="T11" s="4" t="s">
        <v>34</v>
      </c>
      <c r="U11" s="4">
        <v>6000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44953</v>
      </c>
      <c r="G12" s="6">
        <v>44956</v>
      </c>
      <c r="H12" s="4">
        <v>1</v>
      </c>
      <c r="I12" s="4">
        <v>3</v>
      </c>
      <c r="J12" s="4">
        <v>3</v>
      </c>
      <c r="K12" s="4" t="s">
        <v>30</v>
      </c>
      <c r="L12" s="4">
        <v>2833</v>
      </c>
      <c r="M12" s="4">
        <v>2833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44878</v>
      </c>
      <c r="S12" s="6">
        <v>44959</v>
      </c>
      <c r="T12" s="4" t="s">
        <v>34</v>
      </c>
      <c r="U12" s="4">
        <v>2833</v>
      </c>
      <c r="V12" s="4">
        <v>0</v>
      </c>
      <c r="W12" s="4">
        <v>0</v>
      </c>
      <c r="X12" s="4" t="s">
        <v>91</v>
      </c>
      <c r="Y12" s="4" t="s">
        <v>92</v>
      </c>
    </row>
    <row r="13" s="4" customFormat="1" spans="1:25">
      <c r="A13" s="4" t="s">
        <v>93</v>
      </c>
      <c r="B13" s="4" t="s">
        <v>26</v>
      </c>
      <c r="C13" s="4" t="s">
        <v>27</v>
      </c>
      <c r="D13" s="4" t="s">
        <v>94</v>
      </c>
      <c r="E13" s="4" t="s">
        <v>95</v>
      </c>
      <c r="F13" s="6">
        <v>44952</v>
      </c>
      <c r="G13" s="6">
        <v>44956</v>
      </c>
      <c r="H13" s="4">
        <v>2</v>
      </c>
      <c r="I13" s="4">
        <v>4</v>
      </c>
      <c r="J13" s="4">
        <v>8</v>
      </c>
      <c r="K13" s="4" t="s">
        <v>30</v>
      </c>
      <c r="L13" s="4">
        <v>25408</v>
      </c>
      <c r="M13" s="4">
        <v>25408</v>
      </c>
      <c r="N13" s="4" t="s">
        <v>96</v>
      </c>
      <c r="O13" s="4" t="s">
        <v>32</v>
      </c>
      <c r="P13" s="4" t="s">
        <v>33</v>
      </c>
      <c r="Q13" s="4">
        <v>0</v>
      </c>
      <c r="R13" s="7">
        <v>44882</v>
      </c>
      <c r="S13" s="6">
        <v>44959</v>
      </c>
      <c r="T13" s="4" t="s">
        <v>34</v>
      </c>
      <c r="U13" s="4">
        <v>25408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99</v>
      </c>
      <c r="B14" s="4" t="s">
        <v>26</v>
      </c>
      <c r="C14" s="4" t="s">
        <v>27</v>
      </c>
      <c r="D14" s="4" t="s">
        <v>100</v>
      </c>
      <c r="E14" s="4" t="s">
        <v>101</v>
      </c>
      <c r="F14" s="6">
        <v>44947</v>
      </c>
      <c r="G14" s="6">
        <v>44956</v>
      </c>
      <c r="H14" s="4">
        <v>1</v>
      </c>
      <c r="I14" s="4">
        <v>9</v>
      </c>
      <c r="J14" s="4">
        <v>9</v>
      </c>
      <c r="K14" s="4" t="s">
        <v>30</v>
      </c>
      <c r="L14" s="4">
        <v>11736</v>
      </c>
      <c r="M14" s="4">
        <v>11736</v>
      </c>
      <c r="N14" s="4" t="s">
        <v>102</v>
      </c>
      <c r="O14" s="4" t="s">
        <v>32</v>
      </c>
      <c r="P14" s="4" t="s">
        <v>33</v>
      </c>
      <c r="Q14" s="4">
        <v>0</v>
      </c>
      <c r="R14" s="7">
        <v>44883</v>
      </c>
      <c r="S14" s="6">
        <v>44959</v>
      </c>
      <c r="T14" s="4" t="s">
        <v>34</v>
      </c>
      <c r="U14" s="4">
        <v>11736</v>
      </c>
      <c r="V14" s="4">
        <v>0</v>
      </c>
      <c r="W14" s="4">
        <v>0</v>
      </c>
      <c r="X14" s="4" t="s">
        <v>103</v>
      </c>
      <c r="Y14" s="4" t="s">
        <v>104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44954</v>
      </c>
      <c r="G15" s="6">
        <v>44956</v>
      </c>
      <c r="H15" s="4">
        <v>3</v>
      </c>
      <c r="I15" s="4">
        <v>2</v>
      </c>
      <c r="J15" s="4">
        <v>6</v>
      </c>
      <c r="K15" s="4" t="s">
        <v>30</v>
      </c>
      <c r="L15" s="4">
        <v>2025</v>
      </c>
      <c r="M15" s="4">
        <v>2025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44890</v>
      </c>
      <c r="S15" s="6">
        <v>44959</v>
      </c>
      <c r="T15" s="4" t="s">
        <v>34</v>
      </c>
      <c r="U15" s="4">
        <v>2025</v>
      </c>
      <c r="V15" s="4">
        <v>0</v>
      </c>
      <c r="W15" s="4">
        <v>0</v>
      </c>
      <c r="X15" s="4" t="s">
        <v>109</v>
      </c>
      <c r="Y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113</v>
      </c>
      <c r="F16" s="6">
        <v>44952</v>
      </c>
      <c r="G16" s="6">
        <v>44956</v>
      </c>
      <c r="H16" s="4">
        <v>1</v>
      </c>
      <c r="I16" s="4">
        <v>4</v>
      </c>
      <c r="J16" s="4">
        <v>4</v>
      </c>
      <c r="K16" s="4" t="s">
        <v>30</v>
      </c>
      <c r="L16" s="4">
        <v>3628</v>
      </c>
      <c r="M16" s="4">
        <v>3628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44895</v>
      </c>
      <c r="S16" s="6">
        <v>44959</v>
      </c>
      <c r="T16" s="4" t="s">
        <v>34</v>
      </c>
      <c r="U16" s="4">
        <v>3628</v>
      </c>
      <c r="V16" s="4">
        <v>0</v>
      </c>
      <c r="W16" s="4">
        <v>0</v>
      </c>
      <c r="X16" s="4" t="s">
        <v>115</v>
      </c>
      <c r="Y16" s="4" t="s">
        <v>116</v>
      </c>
    </row>
    <row r="17" s="4" customFormat="1" spans="1:25">
      <c r="A17" s="4" t="s">
        <v>117</v>
      </c>
      <c r="B17" s="4" t="s">
        <v>26</v>
      </c>
      <c r="C17" s="4" t="s">
        <v>27</v>
      </c>
      <c r="D17" s="4" t="s">
        <v>88</v>
      </c>
      <c r="E17" s="4" t="s">
        <v>118</v>
      </c>
      <c r="F17" s="6">
        <v>44954</v>
      </c>
      <c r="G17" s="6">
        <v>44956</v>
      </c>
      <c r="H17" s="4">
        <v>1</v>
      </c>
      <c r="I17" s="4">
        <v>2</v>
      </c>
      <c r="J17" s="4">
        <v>2</v>
      </c>
      <c r="K17" s="4" t="s">
        <v>30</v>
      </c>
      <c r="L17" s="4">
        <v>2180</v>
      </c>
      <c r="M17" s="4">
        <v>2180</v>
      </c>
      <c r="N17" s="4" t="s">
        <v>119</v>
      </c>
      <c r="O17" s="4" t="s">
        <v>32</v>
      </c>
      <c r="P17" s="4" t="s">
        <v>33</v>
      </c>
      <c r="Q17" s="4">
        <v>0</v>
      </c>
      <c r="R17" s="7">
        <v>44895</v>
      </c>
      <c r="S17" s="6">
        <v>44959</v>
      </c>
      <c r="T17" s="4" t="s">
        <v>34</v>
      </c>
      <c r="U17" s="4">
        <v>2180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88</v>
      </c>
      <c r="E18" s="4" t="s">
        <v>118</v>
      </c>
      <c r="F18" s="6">
        <v>44954</v>
      </c>
      <c r="G18" s="6">
        <v>44956</v>
      </c>
      <c r="H18" s="4">
        <v>1</v>
      </c>
      <c r="I18" s="4">
        <v>2</v>
      </c>
      <c r="J18" s="4">
        <v>2</v>
      </c>
      <c r="K18" s="4" t="s">
        <v>30</v>
      </c>
      <c r="L18" s="4">
        <v>2180</v>
      </c>
      <c r="M18" s="4">
        <v>2180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44895</v>
      </c>
      <c r="S18" s="6">
        <v>44959</v>
      </c>
      <c r="T18" s="4" t="s">
        <v>34</v>
      </c>
      <c r="U18" s="4">
        <v>2180</v>
      </c>
      <c r="V18" s="4">
        <v>0</v>
      </c>
      <c r="W18" s="4">
        <v>0</v>
      </c>
      <c r="X18" s="4" t="s">
        <v>123</v>
      </c>
      <c r="Y18" s="4" t="s">
        <v>124</v>
      </c>
    </row>
    <row r="19" s="4" customFormat="1" spans="1:25">
      <c r="A19" s="4" t="s">
        <v>125</v>
      </c>
      <c r="B19" s="4" t="s">
        <v>26</v>
      </c>
      <c r="C19" s="4" t="s">
        <v>27</v>
      </c>
      <c r="D19" s="4" t="s">
        <v>126</v>
      </c>
      <c r="E19" s="4" t="s">
        <v>127</v>
      </c>
      <c r="F19" s="6">
        <v>44954</v>
      </c>
      <c r="G19" s="6">
        <v>44956</v>
      </c>
      <c r="H19" s="4">
        <v>4</v>
      </c>
      <c r="I19" s="4">
        <v>2</v>
      </c>
      <c r="J19" s="4">
        <v>8</v>
      </c>
      <c r="K19" s="4" t="s">
        <v>30</v>
      </c>
      <c r="L19" s="4">
        <v>3200</v>
      </c>
      <c r="M19" s="4">
        <v>3200</v>
      </c>
      <c r="N19" s="4" t="s">
        <v>128</v>
      </c>
      <c r="O19" s="4" t="s">
        <v>32</v>
      </c>
      <c r="P19" s="4" t="s">
        <v>33</v>
      </c>
      <c r="Q19" s="4">
        <v>0</v>
      </c>
      <c r="R19" s="7">
        <v>44900</v>
      </c>
      <c r="S19" s="6">
        <v>44959</v>
      </c>
      <c r="T19" s="4" t="s">
        <v>34</v>
      </c>
      <c r="U19" s="4">
        <v>3200</v>
      </c>
      <c r="V19" s="4">
        <v>0</v>
      </c>
      <c r="W19" s="4">
        <v>0</v>
      </c>
      <c r="X19" s="4" t="s">
        <v>129</v>
      </c>
      <c r="Y19" s="4" t="s">
        <v>130</v>
      </c>
    </row>
    <row r="20" s="4" customFormat="1" spans="1:25">
      <c r="A20" s="4" t="s">
        <v>131</v>
      </c>
      <c r="B20" s="4" t="s">
        <v>26</v>
      </c>
      <c r="C20" s="4" t="s">
        <v>27</v>
      </c>
      <c r="D20" s="4" t="s">
        <v>132</v>
      </c>
      <c r="E20" s="4" t="s">
        <v>133</v>
      </c>
      <c r="F20" s="6">
        <v>44953</v>
      </c>
      <c r="G20" s="6">
        <v>44956</v>
      </c>
      <c r="H20" s="4">
        <v>1</v>
      </c>
      <c r="I20" s="4">
        <v>3</v>
      </c>
      <c r="J20" s="4">
        <v>3</v>
      </c>
      <c r="K20" s="4" t="s">
        <v>30</v>
      </c>
      <c r="L20" s="4">
        <v>11466</v>
      </c>
      <c r="M20" s="4">
        <v>11466</v>
      </c>
      <c r="N20" s="4" t="s">
        <v>134</v>
      </c>
      <c r="O20" s="4" t="s">
        <v>32</v>
      </c>
      <c r="P20" s="4" t="s">
        <v>33</v>
      </c>
      <c r="Q20" s="4">
        <v>0</v>
      </c>
      <c r="R20" s="7">
        <v>44903</v>
      </c>
      <c r="S20" s="6">
        <v>44959</v>
      </c>
      <c r="T20" s="4" t="s">
        <v>34</v>
      </c>
      <c r="U20" s="4">
        <v>11466</v>
      </c>
      <c r="V20" s="4">
        <v>0</v>
      </c>
      <c r="W20" s="4">
        <v>0</v>
      </c>
      <c r="X20" s="4" t="s">
        <v>135</v>
      </c>
      <c r="Y20" s="4" t="s">
        <v>136</v>
      </c>
    </row>
    <row r="21" s="4" customFormat="1" spans="1:25">
      <c r="A21" s="4" t="s">
        <v>137</v>
      </c>
      <c r="B21" s="4" t="s">
        <v>26</v>
      </c>
      <c r="C21" s="4" t="s">
        <v>27</v>
      </c>
      <c r="D21" s="4" t="s">
        <v>138</v>
      </c>
      <c r="E21" s="4" t="s">
        <v>139</v>
      </c>
      <c r="F21" s="6">
        <v>44952</v>
      </c>
      <c r="G21" s="6">
        <v>44956</v>
      </c>
      <c r="H21" s="4">
        <v>2</v>
      </c>
      <c r="I21" s="4">
        <v>4</v>
      </c>
      <c r="J21" s="4">
        <v>8</v>
      </c>
      <c r="K21" s="4" t="s">
        <v>30</v>
      </c>
      <c r="L21" s="4">
        <v>10392</v>
      </c>
      <c r="M21" s="4">
        <v>10392</v>
      </c>
      <c r="N21" s="4" t="s">
        <v>140</v>
      </c>
      <c r="O21" s="4" t="s">
        <v>32</v>
      </c>
      <c r="P21" s="4" t="s">
        <v>33</v>
      </c>
      <c r="Q21" s="4">
        <v>0</v>
      </c>
      <c r="R21" s="7">
        <v>44905</v>
      </c>
      <c r="S21" s="6">
        <v>44959</v>
      </c>
      <c r="T21" s="4" t="s">
        <v>34</v>
      </c>
      <c r="U21" s="4">
        <v>10392</v>
      </c>
      <c r="V21" s="4">
        <v>0</v>
      </c>
      <c r="W21" s="4">
        <v>0</v>
      </c>
      <c r="X21" s="4" t="s">
        <v>141</v>
      </c>
      <c r="Y21" s="4" t="s">
        <v>142</v>
      </c>
    </row>
    <row r="22" s="4" customFormat="1" spans="1:25">
      <c r="A22" s="4" t="s">
        <v>143</v>
      </c>
      <c r="B22" s="4" t="s">
        <v>26</v>
      </c>
      <c r="C22" s="4" t="s">
        <v>27</v>
      </c>
      <c r="D22" s="4" t="s">
        <v>144</v>
      </c>
      <c r="E22" s="4" t="s">
        <v>145</v>
      </c>
      <c r="F22" s="6">
        <v>44952</v>
      </c>
      <c r="G22" s="6">
        <v>44956</v>
      </c>
      <c r="H22" s="4">
        <v>1</v>
      </c>
      <c r="I22" s="4">
        <v>4</v>
      </c>
      <c r="J22" s="4">
        <v>4</v>
      </c>
      <c r="K22" s="4" t="s">
        <v>30</v>
      </c>
      <c r="L22" s="4">
        <v>3736</v>
      </c>
      <c r="M22" s="4">
        <v>3736</v>
      </c>
      <c r="N22" s="4" t="s">
        <v>146</v>
      </c>
      <c r="O22" s="4" t="s">
        <v>32</v>
      </c>
      <c r="P22" s="4" t="s">
        <v>33</v>
      </c>
      <c r="Q22" s="4">
        <v>0</v>
      </c>
      <c r="R22" s="7">
        <v>44906</v>
      </c>
      <c r="S22" s="6">
        <v>44959</v>
      </c>
      <c r="T22" s="4" t="s">
        <v>34</v>
      </c>
      <c r="U22" s="4">
        <v>3736</v>
      </c>
      <c r="V22" s="4">
        <v>0</v>
      </c>
      <c r="W22" s="4">
        <v>0</v>
      </c>
      <c r="X22" s="4" t="s">
        <v>147</v>
      </c>
      <c r="Y22" s="4" t="s">
        <v>148</v>
      </c>
    </row>
    <row r="23" s="4" customFormat="1" spans="1:25">
      <c r="A23" s="4" t="s">
        <v>149</v>
      </c>
      <c r="B23" s="4" t="s">
        <v>26</v>
      </c>
      <c r="C23" s="4" t="s">
        <v>27</v>
      </c>
      <c r="D23" s="4" t="s">
        <v>150</v>
      </c>
      <c r="E23" s="4" t="s">
        <v>151</v>
      </c>
      <c r="F23" s="6">
        <v>44952</v>
      </c>
      <c r="G23" s="6">
        <v>44956</v>
      </c>
      <c r="H23" s="4">
        <v>1</v>
      </c>
      <c r="I23" s="4">
        <v>4</v>
      </c>
      <c r="J23" s="4">
        <v>4</v>
      </c>
      <c r="K23" s="4" t="s">
        <v>30</v>
      </c>
      <c r="L23" s="4">
        <v>9616</v>
      </c>
      <c r="M23" s="4">
        <v>9616</v>
      </c>
      <c r="N23" s="4" t="s">
        <v>152</v>
      </c>
      <c r="O23" s="4" t="s">
        <v>32</v>
      </c>
      <c r="P23" s="4" t="s">
        <v>33</v>
      </c>
      <c r="Q23" s="4">
        <v>0</v>
      </c>
      <c r="R23" s="7">
        <v>44907</v>
      </c>
      <c r="S23" s="6">
        <v>44959</v>
      </c>
      <c r="T23" s="4" t="s">
        <v>34</v>
      </c>
      <c r="U23" s="4">
        <v>9616</v>
      </c>
      <c r="V23" s="4">
        <v>0</v>
      </c>
      <c r="W23" s="4">
        <v>0</v>
      </c>
      <c r="X23" s="4" t="s">
        <v>153</v>
      </c>
      <c r="Y23" s="4" t="s">
        <v>154</v>
      </c>
    </row>
    <row r="24" s="4" customFormat="1" spans="1:25">
      <c r="A24" s="4" t="s">
        <v>155</v>
      </c>
      <c r="B24" s="4" t="s">
        <v>26</v>
      </c>
      <c r="C24" s="4" t="s">
        <v>27</v>
      </c>
      <c r="D24" s="4" t="s">
        <v>138</v>
      </c>
      <c r="E24" s="4" t="s">
        <v>156</v>
      </c>
      <c r="F24" s="6">
        <v>44954</v>
      </c>
      <c r="G24" s="6">
        <v>44956</v>
      </c>
      <c r="H24" s="4">
        <v>1</v>
      </c>
      <c r="I24" s="4">
        <v>2</v>
      </c>
      <c r="J24" s="4">
        <v>2</v>
      </c>
      <c r="K24" s="4" t="s">
        <v>30</v>
      </c>
      <c r="L24" s="4">
        <v>5506</v>
      </c>
      <c r="M24" s="4">
        <v>5506</v>
      </c>
      <c r="N24" s="4" t="s">
        <v>157</v>
      </c>
      <c r="O24" s="4" t="s">
        <v>32</v>
      </c>
      <c r="P24" s="4" t="s">
        <v>33</v>
      </c>
      <c r="Q24" s="4">
        <v>0</v>
      </c>
      <c r="R24" s="7">
        <v>44911</v>
      </c>
      <c r="S24" s="6">
        <v>44959</v>
      </c>
      <c r="T24" s="4" t="s">
        <v>34</v>
      </c>
      <c r="U24" s="4">
        <v>5506</v>
      </c>
      <c r="V24" s="4">
        <v>0</v>
      </c>
      <c r="W24" s="4">
        <v>0</v>
      </c>
      <c r="X24" s="4" t="s">
        <v>158</v>
      </c>
      <c r="Y24" s="4" t="s">
        <v>159</v>
      </c>
    </row>
    <row r="25" s="4" customFormat="1" spans="1:25">
      <c r="A25" s="4" t="s">
        <v>160</v>
      </c>
      <c r="B25" s="4" t="s">
        <v>26</v>
      </c>
      <c r="C25" s="4" t="s">
        <v>27</v>
      </c>
      <c r="D25" s="4" t="s">
        <v>161</v>
      </c>
      <c r="E25" s="4" t="s">
        <v>162</v>
      </c>
      <c r="F25" s="6">
        <v>44947</v>
      </c>
      <c r="G25" s="6">
        <v>44956</v>
      </c>
      <c r="H25" s="4">
        <v>1</v>
      </c>
      <c r="I25" s="4">
        <v>9</v>
      </c>
      <c r="J25" s="4">
        <v>9</v>
      </c>
      <c r="K25" s="4" t="s">
        <v>30</v>
      </c>
      <c r="L25" s="4">
        <v>2730</v>
      </c>
      <c r="M25" s="4">
        <v>2730</v>
      </c>
      <c r="N25" s="4" t="s">
        <v>163</v>
      </c>
      <c r="O25" s="4" t="s">
        <v>32</v>
      </c>
      <c r="P25" s="4" t="s">
        <v>33</v>
      </c>
      <c r="Q25" s="4">
        <v>0</v>
      </c>
      <c r="R25" s="7">
        <v>44911</v>
      </c>
      <c r="S25" s="6">
        <v>44959</v>
      </c>
      <c r="T25" s="4" t="s">
        <v>34</v>
      </c>
      <c r="U25" s="4">
        <v>2730</v>
      </c>
      <c r="V25" s="4">
        <v>0</v>
      </c>
      <c r="W25" s="4">
        <v>0</v>
      </c>
      <c r="X25" s="4" t="s">
        <v>164</v>
      </c>
      <c r="Y25" s="4" t="s">
        <v>165</v>
      </c>
    </row>
    <row r="26" s="4" customFormat="1" spans="1:25">
      <c r="A26" s="4" t="s">
        <v>166</v>
      </c>
      <c r="B26" s="4" t="s">
        <v>26</v>
      </c>
      <c r="C26" s="4" t="s">
        <v>27</v>
      </c>
      <c r="D26" s="4" t="s">
        <v>167</v>
      </c>
      <c r="E26" s="4" t="s">
        <v>168</v>
      </c>
      <c r="F26" s="6">
        <v>44954</v>
      </c>
      <c r="G26" s="6">
        <v>44956</v>
      </c>
      <c r="H26" s="4">
        <v>1</v>
      </c>
      <c r="I26" s="4">
        <v>2</v>
      </c>
      <c r="J26" s="4">
        <v>2</v>
      </c>
      <c r="K26" s="4" t="s">
        <v>30</v>
      </c>
      <c r="L26" s="4">
        <v>1660</v>
      </c>
      <c r="M26" s="4">
        <v>1660</v>
      </c>
      <c r="N26" s="4" t="s">
        <v>169</v>
      </c>
      <c r="O26" s="4" t="s">
        <v>32</v>
      </c>
      <c r="P26" s="4" t="s">
        <v>33</v>
      </c>
      <c r="Q26" s="4">
        <v>0</v>
      </c>
      <c r="R26" s="7">
        <v>44912</v>
      </c>
      <c r="S26" s="6">
        <v>44959</v>
      </c>
      <c r="T26" s="4" t="s">
        <v>34</v>
      </c>
      <c r="U26" s="4">
        <v>1660</v>
      </c>
      <c r="V26" s="4">
        <v>0</v>
      </c>
      <c r="W26" s="4">
        <v>0</v>
      </c>
      <c r="X26" s="4" t="s">
        <v>170</v>
      </c>
      <c r="Y26" s="4" t="s">
        <v>171</v>
      </c>
    </row>
    <row r="27" s="4" customFormat="1" spans="1:25">
      <c r="A27" s="4" t="s">
        <v>172</v>
      </c>
      <c r="B27" s="4" t="s">
        <v>26</v>
      </c>
      <c r="C27" s="4" t="s">
        <v>27</v>
      </c>
      <c r="D27" s="4" t="s">
        <v>173</v>
      </c>
      <c r="E27" s="4" t="s">
        <v>174</v>
      </c>
      <c r="F27" s="6">
        <v>44953</v>
      </c>
      <c r="G27" s="6">
        <v>44956</v>
      </c>
      <c r="H27" s="4">
        <v>1</v>
      </c>
      <c r="I27" s="4">
        <v>3</v>
      </c>
      <c r="J27" s="4">
        <v>3</v>
      </c>
      <c r="K27" s="4" t="s">
        <v>30</v>
      </c>
      <c r="L27" s="4">
        <v>2951</v>
      </c>
      <c r="M27" s="4">
        <v>2951</v>
      </c>
      <c r="N27" s="4" t="s">
        <v>175</v>
      </c>
      <c r="O27" s="4" t="s">
        <v>32</v>
      </c>
      <c r="P27" s="4" t="s">
        <v>33</v>
      </c>
      <c r="Q27" s="4">
        <v>0</v>
      </c>
      <c r="R27" s="7">
        <v>44915</v>
      </c>
      <c r="S27" s="6">
        <v>44959</v>
      </c>
      <c r="T27" s="4" t="s">
        <v>34</v>
      </c>
      <c r="U27" s="4">
        <v>2951</v>
      </c>
      <c r="V27" s="4">
        <v>0</v>
      </c>
      <c r="W27" s="4">
        <v>0</v>
      </c>
      <c r="X27" s="4" t="s">
        <v>176</v>
      </c>
      <c r="Y27" s="4" t="s">
        <v>177</v>
      </c>
    </row>
    <row r="28" s="4" customFormat="1" spans="1:25">
      <c r="A28" s="4" t="s">
        <v>178</v>
      </c>
      <c r="B28" s="4" t="s">
        <v>26</v>
      </c>
      <c r="C28" s="4" t="s">
        <v>27</v>
      </c>
      <c r="D28" s="4" t="s">
        <v>179</v>
      </c>
      <c r="E28" s="4" t="s">
        <v>180</v>
      </c>
      <c r="F28" s="6">
        <v>44955</v>
      </c>
      <c r="G28" s="6">
        <v>44956</v>
      </c>
      <c r="H28" s="4">
        <v>1</v>
      </c>
      <c r="I28" s="4">
        <v>1</v>
      </c>
      <c r="J28" s="4">
        <v>1</v>
      </c>
      <c r="K28" s="4" t="s">
        <v>30</v>
      </c>
      <c r="L28" s="4">
        <v>692.02</v>
      </c>
      <c r="M28" s="4">
        <v>692.02</v>
      </c>
      <c r="N28" s="4" t="s">
        <v>181</v>
      </c>
      <c r="O28" s="4" t="s">
        <v>32</v>
      </c>
      <c r="P28" s="4" t="s">
        <v>33</v>
      </c>
      <c r="Q28" s="4">
        <v>0</v>
      </c>
      <c r="R28" s="7">
        <v>44916</v>
      </c>
      <c r="S28" s="6">
        <v>44959</v>
      </c>
      <c r="T28" s="4" t="s">
        <v>34</v>
      </c>
      <c r="U28" s="4">
        <v>692.02</v>
      </c>
      <c r="V28" s="4">
        <v>0</v>
      </c>
      <c r="W28" s="4">
        <v>0</v>
      </c>
      <c r="X28" s="4" t="s">
        <v>182</v>
      </c>
      <c r="Y28" s="4" t="s">
        <v>183</v>
      </c>
    </row>
    <row r="29" s="4" customFormat="1" spans="1:25">
      <c r="A29" s="4" t="s">
        <v>184</v>
      </c>
      <c r="B29" s="4" t="s">
        <v>26</v>
      </c>
      <c r="C29" s="4" t="s">
        <v>27</v>
      </c>
      <c r="D29" s="4" t="s">
        <v>144</v>
      </c>
      <c r="E29" s="4" t="s">
        <v>185</v>
      </c>
      <c r="F29" s="6">
        <v>44955</v>
      </c>
      <c r="G29" s="6">
        <v>44956</v>
      </c>
      <c r="H29" s="4">
        <v>1</v>
      </c>
      <c r="I29" s="4">
        <v>1</v>
      </c>
      <c r="J29" s="4">
        <v>1</v>
      </c>
      <c r="K29" s="4" t="s">
        <v>30</v>
      </c>
      <c r="L29" s="4">
        <v>531</v>
      </c>
      <c r="M29" s="4">
        <v>531</v>
      </c>
      <c r="N29" s="4" t="s">
        <v>186</v>
      </c>
      <c r="O29" s="4" t="s">
        <v>32</v>
      </c>
      <c r="P29" s="4" t="s">
        <v>33</v>
      </c>
      <c r="Q29" s="4">
        <v>0</v>
      </c>
      <c r="R29" s="7">
        <v>44916</v>
      </c>
      <c r="S29" s="6">
        <v>44959</v>
      </c>
      <c r="T29" s="4" t="s">
        <v>34</v>
      </c>
      <c r="U29" s="4">
        <v>531</v>
      </c>
      <c r="V29" s="4">
        <v>0</v>
      </c>
      <c r="W29" s="4">
        <v>0</v>
      </c>
      <c r="X29" s="4" t="s">
        <v>187</v>
      </c>
      <c r="Y29" s="4" t="s">
        <v>188</v>
      </c>
    </row>
    <row r="30" s="4" customFormat="1" spans="1:25">
      <c r="A30" s="4" t="s">
        <v>189</v>
      </c>
      <c r="B30" s="4" t="s">
        <v>26</v>
      </c>
      <c r="C30" s="4" t="s">
        <v>27</v>
      </c>
      <c r="D30" s="4" t="s">
        <v>94</v>
      </c>
      <c r="E30" s="4" t="s">
        <v>190</v>
      </c>
      <c r="F30" s="6">
        <v>44955</v>
      </c>
      <c r="G30" s="6">
        <v>44956</v>
      </c>
      <c r="H30" s="4">
        <v>1</v>
      </c>
      <c r="I30" s="4">
        <v>1</v>
      </c>
      <c r="J30" s="4">
        <v>1</v>
      </c>
      <c r="K30" s="4" t="s">
        <v>30</v>
      </c>
      <c r="L30" s="4">
        <v>4080</v>
      </c>
      <c r="M30" s="4">
        <v>4080</v>
      </c>
      <c r="N30" s="4" t="s">
        <v>191</v>
      </c>
      <c r="O30" s="4" t="s">
        <v>32</v>
      </c>
      <c r="P30" s="4" t="s">
        <v>33</v>
      </c>
      <c r="Q30" s="4">
        <v>0</v>
      </c>
      <c r="R30" s="7">
        <v>44918</v>
      </c>
      <c r="S30" s="6">
        <v>44959</v>
      </c>
      <c r="T30" s="4" t="s">
        <v>34</v>
      </c>
      <c r="U30" s="4">
        <v>4080</v>
      </c>
      <c r="V30" s="4">
        <v>0</v>
      </c>
      <c r="W30" s="4">
        <v>0</v>
      </c>
      <c r="X30" s="4" t="s">
        <v>192</v>
      </c>
      <c r="Y30" s="4" t="s">
        <v>193</v>
      </c>
    </row>
    <row r="31" s="4" customFormat="1" spans="1:25">
      <c r="A31" s="4" t="s">
        <v>194</v>
      </c>
      <c r="B31" s="4" t="s">
        <v>26</v>
      </c>
      <c r="C31" s="4" t="s">
        <v>27</v>
      </c>
      <c r="D31" s="4" t="s">
        <v>195</v>
      </c>
      <c r="E31" s="4" t="s">
        <v>196</v>
      </c>
      <c r="F31" s="6">
        <v>44954</v>
      </c>
      <c r="G31" s="6">
        <v>44956</v>
      </c>
      <c r="H31" s="4">
        <v>1</v>
      </c>
      <c r="I31" s="4">
        <v>2</v>
      </c>
      <c r="J31" s="4">
        <v>2</v>
      </c>
      <c r="K31" s="4" t="s">
        <v>30</v>
      </c>
      <c r="L31" s="4">
        <v>1628</v>
      </c>
      <c r="M31" s="4">
        <v>1628</v>
      </c>
      <c r="N31" s="4" t="s">
        <v>197</v>
      </c>
      <c r="O31" s="4" t="s">
        <v>32</v>
      </c>
      <c r="P31" s="4" t="s">
        <v>33</v>
      </c>
      <c r="Q31" s="4">
        <v>0</v>
      </c>
      <c r="R31" s="7">
        <v>44919</v>
      </c>
      <c r="S31" s="6">
        <v>44959</v>
      </c>
      <c r="T31" s="4" t="s">
        <v>34</v>
      </c>
      <c r="U31" s="4">
        <v>1628</v>
      </c>
      <c r="V31" s="4">
        <v>0</v>
      </c>
      <c r="W31" s="4">
        <v>0</v>
      </c>
      <c r="X31" s="4" t="s">
        <v>198</v>
      </c>
      <c r="Y31" s="4" t="s">
        <v>199</v>
      </c>
    </row>
    <row r="32" s="4" customFormat="1" spans="1:25">
      <c r="A32" s="4" t="s">
        <v>200</v>
      </c>
      <c r="B32" s="4" t="s">
        <v>26</v>
      </c>
      <c r="C32" s="4" t="s">
        <v>27</v>
      </c>
      <c r="D32" s="4" t="s">
        <v>195</v>
      </c>
      <c r="E32" s="4" t="s">
        <v>201</v>
      </c>
      <c r="F32" s="6">
        <v>44954</v>
      </c>
      <c r="G32" s="6">
        <v>44956</v>
      </c>
      <c r="H32" s="4">
        <v>1</v>
      </c>
      <c r="I32" s="4">
        <v>2</v>
      </c>
      <c r="J32" s="4">
        <v>2</v>
      </c>
      <c r="K32" s="4" t="s">
        <v>30</v>
      </c>
      <c r="L32" s="4">
        <v>1628</v>
      </c>
      <c r="M32" s="4">
        <v>1628</v>
      </c>
      <c r="N32" s="4" t="s">
        <v>202</v>
      </c>
      <c r="O32" s="4" t="s">
        <v>32</v>
      </c>
      <c r="P32" s="4" t="s">
        <v>33</v>
      </c>
      <c r="Q32" s="4">
        <v>0</v>
      </c>
      <c r="R32" s="7">
        <v>44919</v>
      </c>
      <c r="S32" s="6">
        <v>44959</v>
      </c>
      <c r="T32" s="4" t="s">
        <v>34</v>
      </c>
      <c r="U32" s="4">
        <v>1628</v>
      </c>
      <c r="V32" s="4">
        <v>0</v>
      </c>
      <c r="W32" s="4">
        <v>0</v>
      </c>
      <c r="X32" s="4" t="s">
        <v>203</v>
      </c>
      <c r="Y32" s="4" t="s">
        <v>204</v>
      </c>
    </row>
    <row r="33" s="4" customFormat="1" spans="1:25">
      <c r="A33" s="4" t="s">
        <v>205</v>
      </c>
      <c r="B33" s="4" t="s">
        <v>26</v>
      </c>
      <c r="C33" s="4" t="s">
        <v>27</v>
      </c>
      <c r="D33" s="4" t="s">
        <v>88</v>
      </c>
      <c r="E33" s="4" t="s">
        <v>206</v>
      </c>
      <c r="F33" s="6">
        <v>44954</v>
      </c>
      <c r="G33" s="6">
        <v>44956</v>
      </c>
      <c r="H33" s="4">
        <v>1</v>
      </c>
      <c r="I33" s="4">
        <v>2</v>
      </c>
      <c r="J33" s="4">
        <v>2</v>
      </c>
      <c r="K33" s="4" t="s">
        <v>30</v>
      </c>
      <c r="L33" s="4">
        <v>3400</v>
      </c>
      <c r="M33" s="4">
        <v>3400</v>
      </c>
      <c r="N33" s="4" t="s">
        <v>207</v>
      </c>
      <c r="O33" s="4" t="s">
        <v>32</v>
      </c>
      <c r="P33" s="4" t="s">
        <v>33</v>
      </c>
      <c r="Q33" s="4">
        <v>0</v>
      </c>
      <c r="R33" s="7">
        <v>44921</v>
      </c>
      <c r="S33" s="6">
        <v>44959</v>
      </c>
      <c r="T33" s="4" t="s">
        <v>34</v>
      </c>
      <c r="U33" s="4">
        <v>3400</v>
      </c>
      <c r="V33" s="4">
        <v>0</v>
      </c>
      <c r="W33" s="4">
        <v>0</v>
      </c>
      <c r="X33" s="4" t="s">
        <v>208</v>
      </c>
      <c r="Y33" s="4" t="s">
        <v>209</v>
      </c>
    </row>
    <row r="34" s="4" customFormat="1" spans="1:25">
      <c r="A34" s="4" t="s">
        <v>210</v>
      </c>
      <c r="B34" s="4" t="s">
        <v>26</v>
      </c>
      <c r="C34" s="4" t="s">
        <v>27</v>
      </c>
      <c r="D34" s="4" t="s">
        <v>211</v>
      </c>
      <c r="E34" s="4" t="s">
        <v>212</v>
      </c>
      <c r="F34" s="6">
        <v>44954</v>
      </c>
      <c r="G34" s="6">
        <v>44956</v>
      </c>
      <c r="H34" s="4">
        <v>1</v>
      </c>
      <c r="I34" s="4">
        <v>2</v>
      </c>
      <c r="J34" s="4">
        <v>2</v>
      </c>
      <c r="K34" s="4" t="s">
        <v>30</v>
      </c>
      <c r="L34" s="4">
        <v>2700</v>
      </c>
      <c r="M34" s="4">
        <v>2700</v>
      </c>
      <c r="N34" s="4" t="s">
        <v>213</v>
      </c>
      <c r="O34" s="4" t="s">
        <v>32</v>
      </c>
      <c r="P34" s="4" t="s">
        <v>33</v>
      </c>
      <c r="Q34" s="4">
        <v>0</v>
      </c>
      <c r="R34" s="7">
        <v>44923</v>
      </c>
      <c r="S34" s="6">
        <v>44959</v>
      </c>
      <c r="T34" s="4" t="s">
        <v>34</v>
      </c>
      <c r="U34" s="4">
        <v>2700</v>
      </c>
      <c r="V34" s="4">
        <v>0</v>
      </c>
      <c r="W34" s="4">
        <v>0</v>
      </c>
      <c r="X34" s="4" t="s">
        <v>214</v>
      </c>
      <c r="Y34" s="4" t="s">
        <v>215</v>
      </c>
    </row>
    <row r="35" s="4" customFormat="1" spans="1:25">
      <c r="A35" s="4" t="s">
        <v>216</v>
      </c>
      <c r="B35" s="4" t="s">
        <v>26</v>
      </c>
      <c r="C35" s="4" t="s">
        <v>27</v>
      </c>
      <c r="D35" s="4" t="s">
        <v>173</v>
      </c>
      <c r="E35" s="4" t="s">
        <v>217</v>
      </c>
      <c r="F35" s="6">
        <v>44952</v>
      </c>
      <c r="G35" s="6">
        <v>44956</v>
      </c>
      <c r="H35" s="4">
        <v>1</v>
      </c>
      <c r="I35" s="4">
        <v>4</v>
      </c>
      <c r="J35" s="4">
        <v>4</v>
      </c>
      <c r="K35" s="4" t="s">
        <v>30</v>
      </c>
      <c r="L35" s="4">
        <v>4340</v>
      </c>
      <c r="M35" s="4">
        <v>4340</v>
      </c>
      <c r="N35" s="4" t="s">
        <v>218</v>
      </c>
      <c r="O35" s="4" t="s">
        <v>32</v>
      </c>
      <c r="P35" s="4" t="s">
        <v>33</v>
      </c>
      <c r="Q35" s="4">
        <v>0</v>
      </c>
      <c r="R35" s="7">
        <v>44926</v>
      </c>
      <c r="S35" s="6">
        <v>44959</v>
      </c>
      <c r="T35" s="4" t="s">
        <v>34</v>
      </c>
      <c r="U35" s="4">
        <v>4340</v>
      </c>
      <c r="V35" s="4">
        <v>0</v>
      </c>
      <c r="W35" s="4">
        <v>0</v>
      </c>
      <c r="X35" s="4" t="s">
        <v>219</v>
      </c>
      <c r="Y35" s="4" t="s">
        <v>220</v>
      </c>
    </row>
    <row r="36" s="4" customFormat="1" spans="1:25">
      <c r="A36" s="4" t="s">
        <v>221</v>
      </c>
      <c r="B36" s="4" t="s">
        <v>26</v>
      </c>
      <c r="C36" s="4" t="s">
        <v>27</v>
      </c>
      <c r="D36" s="4" t="s">
        <v>222</v>
      </c>
      <c r="E36" s="4" t="s">
        <v>223</v>
      </c>
      <c r="F36" s="6">
        <v>44954</v>
      </c>
      <c r="G36" s="6">
        <v>44956</v>
      </c>
      <c r="H36" s="4">
        <v>1</v>
      </c>
      <c r="I36" s="4">
        <v>2</v>
      </c>
      <c r="J36" s="4">
        <v>2</v>
      </c>
      <c r="K36" s="4" t="s">
        <v>30</v>
      </c>
      <c r="L36" s="4">
        <v>2072</v>
      </c>
      <c r="M36" s="4">
        <v>2072</v>
      </c>
      <c r="N36" s="4" t="s">
        <v>224</v>
      </c>
      <c r="O36" s="4" t="s">
        <v>32</v>
      </c>
      <c r="P36" s="4" t="s">
        <v>33</v>
      </c>
      <c r="Q36" s="4">
        <v>0</v>
      </c>
      <c r="R36" s="7">
        <v>44926</v>
      </c>
      <c r="S36" s="6">
        <v>44959</v>
      </c>
      <c r="T36" s="4" t="s">
        <v>34</v>
      </c>
      <c r="U36" s="4">
        <v>2072</v>
      </c>
      <c r="V36" s="4">
        <v>0</v>
      </c>
      <c r="W36" s="4">
        <v>0</v>
      </c>
      <c r="X36" s="4" t="s">
        <v>225</v>
      </c>
      <c r="Y36" s="4" t="s">
        <v>226</v>
      </c>
    </row>
    <row r="37" s="4" customFormat="1" spans="1:25">
      <c r="A37" s="4" t="s">
        <v>227</v>
      </c>
      <c r="B37" s="4" t="s">
        <v>26</v>
      </c>
      <c r="C37" s="4" t="s">
        <v>27</v>
      </c>
      <c r="D37" s="4" t="s">
        <v>195</v>
      </c>
      <c r="E37" s="4" t="s">
        <v>201</v>
      </c>
      <c r="F37" s="6">
        <v>44952</v>
      </c>
      <c r="G37" s="6">
        <v>44956</v>
      </c>
      <c r="H37" s="4">
        <v>1</v>
      </c>
      <c r="I37" s="4">
        <v>4</v>
      </c>
      <c r="J37" s="4">
        <v>4</v>
      </c>
      <c r="K37" s="4" t="s">
        <v>30</v>
      </c>
      <c r="L37" s="4">
        <v>3458</v>
      </c>
      <c r="M37" s="4">
        <v>3458</v>
      </c>
      <c r="N37" s="4" t="s">
        <v>228</v>
      </c>
      <c r="O37" s="4" t="s">
        <v>32</v>
      </c>
      <c r="P37" s="4" t="s">
        <v>33</v>
      </c>
      <c r="Q37" s="4">
        <v>0</v>
      </c>
      <c r="R37" s="7">
        <v>44928</v>
      </c>
      <c r="S37" s="6">
        <v>44959</v>
      </c>
      <c r="T37" s="4" t="s">
        <v>34</v>
      </c>
      <c r="U37" s="4">
        <v>3458</v>
      </c>
      <c r="V37" s="4">
        <v>0</v>
      </c>
      <c r="W37" s="4">
        <v>0</v>
      </c>
      <c r="X37" s="4" t="s">
        <v>229</v>
      </c>
      <c r="Y37" s="4" t="s">
        <v>230</v>
      </c>
    </row>
    <row r="38" s="4" customFormat="1" spans="1:25">
      <c r="A38" s="4" t="s">
        <v>231</v>
      </c>
      <c r="B38" s="4" t="s">
        <v>26</v>
      </c>
      <c r="C38" s="4" t="s">
        <v>27</v>
      </c>
      <c r="D38" s="4" t="s">
        <v>232</v>
      </c>
      <c r="E38" s="4" t="s">
        <v>233</v>
      </c>
      <c r="F38" s="6">
        <v>44952</v>
      </c>
      <c r="G38" s="6">
        <v>44956</v>
      </c>
      <c r="H38" s="4">
        <v>1</v>
      </c>
      <c r="I38" s="4">
        <v>4</v>
      </c>
      <c r="J38" s="4">
        <v>4</v>
      </c>
      <c r="K38" s="4" t="s">
        <v>30</v>
      </c>
      <c r="L38" s="4">
        <v>924</v>
      </c>
      <c r="M38" s="4">
        <v>924</v>
      </c>
      <c r="N38" s="4" t="s">
        <v>234</v>
      </c>
      <c r="O38" s="4" t="s">
        <v>32</v>
      </c>
      <c r="P38" s="4" t="s">
        <v>33</v>
      </c>
      <c r="Q38" s="4">
        <v>0</v>
      </c>
      <c r="R38" s="7">
        <v>44930</v>
      </c>
      <c r="S38" s="6">
        <v>44959</v>
      </c>
      <c r="T38" s="4" t="s">
        <v>34</v>
      </c>
      <c r="U38" s="4">
        <v>924</v>
      </c>
      <c r="V38" s="4">
        <v>0</v>
      </c>
      <c r="W38" s="4">
        <v>0</v>
      </c>
      <c r="X38" s="4" t="s">
        <v>235</v>
      </c>
      <c r="Y38" s="4" t="s">
        <v>236</v>
      </c>
    </row>
    <row r="39" s="4" customFormat="1" spans="1:25">
      <c r="A39" s="4" t="s">
        <v>237</v>
      </c>
      <c r="B39" s="4" t="s">
        <v>26</v>
      </c>
      <c r="C39" s="4" t="s">
        <v>27</v>
      </c>
      <c r="D39" s="4" t="s">
        <v>238</v>
      </c>
      <c r="E39" s="4" t="s">
        <v>239</v>
      </c>
      <c r="F39" s="6">
        <v>44953</v>
      </c>
      <c r="G39" s="6">
        <v>44956</v>
      </c>
      <c r="H39" s="4">
        <v>1</v>
      </c>
      <c r="I39" s="4">
        <v>3</v>
      </c>
      <c r="J39" s="4">
        <v>3</v>
      </c>
      <c r="K39" s="4" t="s">
        <v>30</v>
      </c>
      <c r="L39" s="4">
        <v>2106</v>
      </c>
      <c r="M39" s="4">
        <v>2106</v>
      </c>
      <c r="N39" s="4" t="s">
        <v>240</v>
      </c>
      <c r="O39" s="4" t="s">
        <v>32</v>
      </c>
      <c r="P39" s="4" t="s">
        <v>33</v>
      </c>
      <c r="Q39" s="4">
        <v>0</v>
      </c>
      <c r="R39" s="7">
        <v>44930</v>
      </c>
      <c r="S39" s="6">
        <v>44959</v>
      </c>
      <c r="T39" s="4" t="s">
        <v>34</v>
      </c>
      <c r="U39" s="4">
        <v>2106</v>
      </c>
      <c r="V39" s="4">
        <v>0</v>
      </c>
      <c r="W39" s="4">
        <v>0</v>
      </c>
      <c r="X39" s="4" t="s">
        <v>241</v>
      </c>
      <c r="Y39" s="4" t="s">
        <v>242</v>
      </c>
    </row>
    <row r="40" s="4" customFormat="1" spans="1:25">
      <c r="A40" s="4" t="s">
        <v>237</v>
      </c>
      <c r="B40" s="4" t="s">
        <v>26</v>
      </c>
      <c r="C40" s="4" t="s">
        <v>243</v>
      </c>
      <c r="D40" s="4" t="s">
        <v>238</v>
      </c>
      <c r="E40" s="4" t="s">
        <v>239</v>
      </c>
      <c r="F40" s="6">
        <v>44953</v>
      </c>
      <c r="G40" s="6">
        <v>44956</v>
      </c>
      <c r="H40" s="4">
        <v>1</v>
      </c>
      <c r="I40" s="4">
        <v>3</v>
      </c>
      <c r="J40" s="4">
        <v>3</v>
      </c>
      <c r="K40" s="4" t="s">
        <v>30</v>
      </c>
      <c r="L40" s="4">
        <v>-2106</v>
      </c>
      <c r="M40" s="4">
        <v>-2106</v>
      </c>
      <c r="N40" s="4" t="s">
        <v>240</v>
      </c>
      <c r="O40" s="4" t="s">
        <v>32</v>
      </c>
      <c r="P40" s="4" t="s">
        <v>33</v>
      </c>
      <c r="Q40" s="4">
        <v>0</v>
      </c>
      <c r="R40" s="7">
        <v>44930</v>
      </c>
      <c r="S40" s="6">
        <v>44959</v>
      </c>
      <c r="T40" s="4" t="s">
        <v>34</v>
      </c>
      <c r="U40" s="4">
        <v>-2106</v>
      </c>
      <c r="V40" s="4">
        <v>0</v>
      </c>
      <c r="W40" s="4">
        <v>0</v>
      </c>
      <c r="X40" s="4" t="s">
        <v>241</v>
      </c>
      <c r="Y40" s="4" t="s">
        <v>242</v>
      </c>
    </row>
    <row r="41" s="4" customFormat="1" spans="1:25">
      <c r="A41" s="4" t="s">
        <v>244</v>
      </c>
      <c r="B41" s="4" t="s">
        <v>26</v>
      </c>
      <c r="C41" s="4" t="s">
        <v>27</v>
      </c>
      <c r="D41" s="4" t="s">
        <v>245</v>
      </c>
      <c r="E41" s="4" t="s">
        <v>246</v>
      </c>
      <c r="F41" s="6">
        <v>44953</v>
      </c>
      <c r="G41" s="6">
        <v>44956</v>
      </c>
      <c r="H41" s="4">
        <v>1</v>
      </c>
      <c r="I41" s="4">
        <v>3</v>
      </c>
      <c r="J41" s="4">
        <v>3</v>
      </c>
      <c r="K41" s="4" t="s">
        <v>30</v>
      </c>
      <c r="L41" s="4">
        <v>4204</v>
      </c>
      <c r="M41" s="4">
        <v>4204</v>
      </c>
      <c r="N41" s="4" t="s">
        <v>247</v>
      </c>
      <c r="O41" s="4" t="s">
        <v>32</v>
      </c>
      <c r="P41" s="4" t="s">
        <v>33</v>
      </c>
      <c r="Q41" s="4">
        <v>0</v>
      </c>
      <c r="R41" s="7">
        <v>44931</v>
      </c>
      <c r="S41" s="6">
        <v>44959</v>
      </c>
      <c r="T41" s="4" t="s">
        <v>34</v>
      </c>
      <c r="U41" s="4">
        <v>4204</v>
      </c>
      <c r="V41" s="4">
        <v>0</v>
      </c>
      <c r="W41" s="4">
        <v>0</v>
      </c>
      <c r="X41" s="4" t="s">
        <v>248</v>
      </c>
      <c r="Y41" s="4" t="s">
        <v>249</v>
      </c>
    </row>
    <row r="42" s="4" customFormat="1" spans="1:25">
      <c r="A42" s="4" t="s">
        <v>250</v>
      </c>
      <c r="B42" s="4" t="s">
        <v>26</v>
      </c>
      <c r="C42" s="4" t="s">
        <v>27</v>
      </c>
      <c r="D42" s="4" t="s">
        <v>251</v>
      </c>
      <c r="E42" s="4" t="s">
        <v>252</v>
      </c>
      <c r="F42" s="6">
        <v>44955</v>
      </c>
      <c r="G42" s="6">
        <v>44956</v>
      </c>
      <c r="H42" s="4">
        <v>1</v>
      </c>
      <c r="I42" s="4">
        <v>1</v>
      </c>
      <c r="J42" s="4">
        <v>1</v>
      </c>
      <c r="K42" s="4" t="s">
        <v>30</v>
      </c>
      <c r="L42" s="4">
        <v>258</v>
      </c>
      <c r="M42" s="4">
        <v>258</v>
      </c>
      <c r="N42" s="4" t="s">
        <v>253</v>
      </c>
      <c r="O42" s="4" t="s">
        <v>32</v>
      </c>
      <c r="P42" s="4" t="s">
        <v>33</v>
      </c>
      <c r="Q42" s="4">
        <v>0</v>
      </c>
      <c r="R42" s="7">
        <v>44931</v>
      </c>
      <c r="S42" s="6">
        <v>44959</v>
      </c>
      <c r="T42" s="4" t="s">
        <v>34</v>
      </c>
      <c r="U42" s="4">
        <v>258</v>
      </c>
      <c r="V42" s="4">
        <v>0</v>
      </c>
      <c r="W42" s="4">
        <v>0</v>
      </c>
      <c r="X42" s="4" t="s">
        <v>254</v>
      </c>
      <c r="Y42" s="4" t="s">
        <v>254</v>
      </c>
    </row>
    <row r="43" s="4" customFormat="1" spans="1:25">
      <c r="A43" s="4" t="s">
        <v>255</v>
      </c>
      <c r="B43" s="4" t="s">
        <v>26</v>
      </c>
      <c r="C43" s="4" t="s">
        <v>27</v>
      </c>
      <c r="D43" s="4" t="s">
        <v>256</v>
      </c>
      <c r="E43" s="4" t="s">
        <v>257</v>
      </c>
      <c r="F43" s="6">
        <v>44955</v>
      </c>
      <c r="G43" s="6">
        <v>44956</v>
      </c>
      <c r="H43" s="4">
        <v>1</v>
      </c>
      <c r="I43" s="4">
        <v>1</v>
      </c>
      <c r="J43" s="4">
        <v>1</v>
      </c>
      <c r="K43" s="4" t="s">
        <v>30</v>
      </c>
      <c r="L43" s="4">
        <v>588</v>
      </c>
      <c r="M43" s="4">
        <v>588</v>
      </c>
      <c r="N43" s="4" t="s">
        <v>258</v>
      </c>
      <c r="O43" s="4" t="s">
        <v>32</v>
      </c>
      <c r="P43" s="4" t="s">
        <v>33</v>
      </c>
      <c r="Q43" s="4">
        <v>0</v>
      </c>
      <c r="R43" s="7">
        <v>44932</v>
      </c>
      <c r="S43" s="6">
        <v>44959</v>
      </c>
      <c r="T43" s="4" t="s">
        <v>34</v>
      </c>
      <c r="U43" s="4">
        <v>588</v>
      </c>
      <c r="V43" s="4">
        <v>0</v>
      </c>
      <c r="W43" s="4">
        <v>0</v>
      </c>
      <c r="X43" s="4" t="s">
        <v>259</v>
      </c>
      <c r="Y43" s="4" t="s">
        <v>260</v>
      </c>
    </row>
    <row r="44" s="4" customFormat="1" spans="1:28">
      <c r="A44" s="4" t="s">
        <v>261</v>
      </c>
      <c r="B44" s="4" t="s">
        <v>26</v>
      </c>
      <c r="C44" s="4" t="s">
        <v>27</v>
      </c>
      <c r="D44" s="4" t="s">
        <v>195</v>
      </c>
      <c r="E44" s="4" t="s">
        <v>262</v>
      </c>
      <c r="F44" s="6">
        <v>44953</v>
      </c>
      <c r="G44" s="6">
        <v>44956</v>
      </c>
      <c r="H44" s="4">
        <v>4</v>
      </c>
      <c r="I44" s="4">
        <v>3</v>
      </c>
      <c r="J44" s="4">
        <v>12</v>
      </c>
      <c r="K44" s="4" t="s">
        <v>30</v>
      </c>
      <c r="L44" s="4">
        <v>8720</v>
      </c>
      <c r="M44" s="4">
        <v>8720</v>
      </c>
      <c r="N44" s="4" t="s">
        <v>263</v>
      </c>
      <c r="O44" s="4" t="s">
        <v>32</v>
      </c>
      <c r="P44" s="4" t="s">
        <v>33</v>
      </c>
      <c r="Q44" s="4">
        <v>0</v>
      </c>
      <c r="R44" s="7">
        <v>44932</v>
      </c>
      <c r="S44" s="6">
        <v>44959</v>
      </c>
      <c r="T44" s="4" t="s">
        <v>34</v>
      </c>
      <c r="U44" s="4">
        <v>8720</v>
      </c>
      <c r="V44" s="4">
        <v>0</v>
      </c>
      <c r="W44" s="4">
        <v>0</v>
      </c>
      <c r="X44" s="4" t="s">
        <v>264</v>
      </c>
      <c r="Y44" s="4">
        <v>244260614</v>
      </c>
      <c r="Z44" s="4" t="s">
        <v>265</v>
      </c>
      <c r="AA44" s="4" t="s">
        <v>266</v>
      </c>
      <c r="AB44" s="4" t="s">
        <v>267</v>
      </c>
    </row>
    <row r="45" s="4" customFormat="1" spans="1:25">
      <c r="A45" s="4" t="s">
        <v>268</v>
      </c>
      <c r="B45" s="4" t="s">
        <v>26</v>
      </c>
      <c r="C45" s="4" t="s">
        <v>27</v>
      </c>
      <c r="D45" s="4" t="s">
        <v>269</v>
      </c>
      <c r="E45" s="4" t="s">
        <v>270</v>
      </c>
      <c r="F45" s="6">
        <v>44952</v>
      </c>
      <c r="G45" s="6">
        <v>44956</v>
      </c>
      <c r="H45" s="4">
        <v>2</v>
      </c>
      <c r="I45" s="4">
        <v>4</v>
      </c>
      <c r="J45" s="4">
        <v>8</v>
      </c>
      <c r="K45" s="4" t="s">
        <v>30</v>
      </c>
      <c r="L45" s="4">
        <v>5720</v>
      </c>
      <c r="M45" s="4">
        <v>5720</v>
      </c>
      <c r="N45" s="4" t="s">
        <v>271</v>
      </c>
      <c r="O45" s="4" t="s">
        <v>32</v>
      </c>
      <c r="P45" s="4" t="s">
        <v>33</v>
      </c>
      <c r="Q45" s="4">
        <v>0</v>
      </c>
      <c r="R45" s="7">
        <v>44934</v>
      </c>
      <c r="S45" s="6">
        <v>44959</v>
      </c>
      <c r="T45" s="4" t="s">
        <v>34</v>
      </c>
      <c r="U45" s="4">
        <v>5720</v>
      </c>
      <c r="V45" s="4">
        <v>0</v>
      </c>
      <c r="W45" s="4">
        <v>0</v>
      </c>
      <c r="X45" s="4" t="s">
        <v>272</v>
      </c>
      <c r="Y45" s="4" t="s">
        <v>273</v>
      </c>
    </row>
    <row r="46" s="4" customFormat="1" spans="1:25">
      <c r="A46" s="4" t="s">
        <v>274</v>
      </c>
      <c r="B46" s="4" t="s">
        <v>26</v>
      </c>
      <c r="C46" s="4" t="s">
        <v>27</v>
      </c>
      <c r="D46" s="4" t="s">
        <v>132</v>
      </c>
      <c r="E46" s="4" t="s">
        <v>275</v>
      </c>
      <c r="F46" s="6">
        <v>44955</v>
      </c>
      <c r="G46" s="6">
        <v>44956</v>
      </c>
      <c r="H46" s="4">
        <v>1</v>
      </c>
      <c r="I46" s="4">
        <v>1</v>
      </c>
      <c r="J46" s="4">
        <v>1</v>
      </c>
      <c r="K46" s="4" t="s">
        <v>30</v>
      </c>
      <c r="L46" s="4">
        <v>6022</v>
      </c>
      <c r="M46" s="4">
        <v>6022</v>
      </c>
      <c r="N46" s="4" t="s">
        <v>276</v>
      </c>
      <c r="O46" s="4" t="s">
        <v>32</v>
      </c>
      <c r="P46" s="4" t="s">
        <v>33</v>
      </c>
      <c r="Q46" s="4">
        <v>0</v>
      </c>
      <c r="R46" s="7">
        <v>44935</v>
      </c>
      <c r="S46" s="6">
        <v>44959</v>
      </c>
      <c r="T46" s="4" t="s">
        <v>34</v>
      </c>
      <c r="U46" s="4">
        <v>6022</v>
      </c>
      <c r="V46" s="4">
        <v>0</v>
      </c>
      <c r="W46" s="4">
        <v>0</v>
      </c>
      <c r="X46" s="4" t="s">
        <v>277</v>
      </c>
      <c r="Y46" s="4" t="s">
        <v>273</v>
      </c>
    </row>
    <row r="47" s="4" customFormat="1" spans="1:25">
      <c r="A47" s="4" t="s">
        <v>278</v>
      </c>
      <c r="B47" s="4" t="s">
        <v>26</v>
      </c>
      <c r="C47" s="4" t="s">
        <v>27</v>
      </c>
      <c r="D47" s="4" t="s">
        <v>279</v>
      </c>
      <c r="E47" s="4" t="s">
        <v>280</v>
      </c>
      <c r="F47" s="6">
        <v>44954</v>
      </c>
      <c r="G47" s="6">
        <v>44956</v>
      </c>
      <c r="H47" s="4">
        <v>1</v>
      </c>
      <c r="I47" s="4">
        <v>2</v>
      </c>
      <c r="J47" s="4">
        <v>2</v>
      </c>
      <c r="K47" s="4" t="s">
        <v>30</v>
      </c>
      <c r="L47" s="4">
        <v>964</v>
      </c>
      <c r="M47" s="4">
        <v>964</v>
      </c>
      <c r="N47" s="4" t="s">
        <v>281</v>
      </c>
      <c r="O47" s="4" t="s">
        <v>32</v>
      </c>
      <c r="P47" s="4" t="s">
        <v>33</v>
      </c>
      <c r="Q47" s="4">
        <v>0</v>
      </c>
      <c r="R47" s="7">
        <v>44937</v>
      </c>
      <c r="S47" s="6">
        <v>44959</v>
      </c>
      <c r="T47" s="4" t="s">
        <v>34</v>
      </c>
      <c r="U47" s="4">
        <v>964</v>
      </c>
      <c r="V47" s="4">
        <v>0</v>
      </c>
      <c r="W47" s="4">
        <v>0</v>
      </c>
      <c r="X47" s="4" t="s">
        <v>282</v>
      </c>
      <c r="Y47" s="4" t="s">
        <v>283</v>
      </c>
    </row>
    <row r="48" s="4" customFormat="1" spans="1:25">
      <c r="A48" s="4" t="s">
        <v>284</v>
      </c>
      <c r="B48" s="4" t="s">
        <v>26</v>
      </c>
      <c r="C48" s="4" t="s">
        <v>27</v>
      </c>
      <c r="D48" s="4" t="s">
        <v>285</v>
      </c>
      <c r="E48" s="4" t="s">
        <v>286</v>
      </c>
      <c r="F48" s="6">
        <v>44951</v>
      </c>
      <c r="G48" s="6">
        <v>44956</v>
      </c>
      <c r="H48" s="4">
        <v>1</v>
      </c>
      <c r="I48" s="4">
        <v>5</v>
      </c>
      <c r="J48" s="4">
        <v>5</v>
      </c>
      <c r="K48" s="4" t="s">
        <v>30</v>
      </c>
      <c r="L48" s="4">
        <v>5500</v>
      </c>
      <c r="M48" s="4">
        <v>5500</v>
      </c>
      <c r="N48" s="4" t="s">
        <v>287</v>
      </c>
      <c r="O48" s="4" t="s">
        <v>32</v>
      </c>
      <c r="P48" s="4" t="s">
        <v>33</v>
      </c>
      <c r="Q48" s="4">
        <v>0</v>
      </c>
      <c r="R48" s="7">
        <v>44937</v>
      </c>
      <c r="S48" s="6">
        <v>44959</v>
      </c>
      <c r="T48" s="4" t="s">
        <v>34</v>
      </c>
      <c r="U48" s="4">
        <v>5500</v>
      </c>
      <c r="V48" s="4">
        <v>0</v>
      </c>
      <c r="W48" s="4">
        <v>0</v>
      </c>
      <c r="X48" s="4" t="s">
        <v>288</v>
      </c>
      <c r="Y48" s="4" t="s">
        <v>289</v>
      </c>
    </row>
    <row r="49" s="4" customFormat="1" spans="1:25">
      <c r="A49" s="4" t="s">
        <v>290</v>
      </c>
      <c r="B49" s="4" t="s">
        <v>26</v>
      </c>
      <c r="C49" s="4" t="s">
        <v>27</v>
      </c>
      <c r="D49" s="4" t="s">
        <v>285</v>
      </c>
      <c r="E49" s="4" t="s">
        <v>286</v>
      </c>
      <c r="F49" s="6">
        <v>44951</v>
      </c>
      <c r="G49" s="6">
        <v>44956</v>
      </c>
      <c r="H49" s="4">
        <v>1</v>
      </c>
      <c r="I49" s="4">
        <v>5</v>
      </c>
      <c r="J49" s="4">
        <v>5</v>
      </c>
      <c r="K49" s="4" t="s">
        <v>30</v>
      </c>
      <c r="L49" s="4">
        <v>5500</v>
      </c>
      <c r="M49" s="4">
        <v>5500</v>
      </c>
      <c r="N49" s="4" t="s">
        <v>291</v>
      </c>
      <c r="O49" s="4" t="s">
        <v>32</v>
      </c>
      <c r="P49" s="4" t="s">
        <v>33</v>
      </c>
      <c r="Q49" s="4">
        <v>0</v>
      </c>
      <c r="R49" s="7">
        <v>44937</v>
      </c>
      <c r="S49" s="6">
        <v>44959</v>
      </c>
      <c r="T49" s="4" t="s">
        <v>34</v>
      </c>
      <c r="U49" s="4">
        <v>5500</v>
      </c>
      <c r="V49" s="4">
        <v>0</v>
      </c>
      <c r="W49" s="4">
        <v>0</v>
      </c>
      <c r="X49" s="4" t="s">
        <v>292</v>
      </c>
      <c r="Y49" s="4" t="s">
        <v>273</v>
      </c>
    </row>
    <row r="50" s="4" customFormat="1" spans="1:25">
      <c r="A50" s="4" t="s">
        <v>293</v>
      </c>
      <c r="B50" s="4" t="s">
        <v>26</v>
      </c>
      <c r="C50" s="4" t="s">
        <v>27</v>
      </c>
      <c r="D50" s="4" t="s">
        <v>294</v>
      </c>
      <c r="E50" s="4" t="s">
        <v>295</v>
      </c>
      <c r="F50" s="6">
        <v>44953</v>
      </c>
      <c r="G50" s="6">
        <v>44956</v>
      </c>
      <c r="H50" s="4">
        <v>2</v>
      </c>
      <c r="I50" s="4">
        <v>3</v>
      </c>
      <c r="J50" s="4">
        <v>6</v>
      </c>
      <c r="K50" s="4" t="s">
        <v>30</v>
      </c>
      <c r="L50" s="4">
        <v>12900</v>
      </c>
      <c r="M50" s="4">
        <v>12900</v>
      </c>
      <c r="N50" s="4" t="s">
        <v>296</v>
      </c>
      <c r="O50" s="4" t="s">
        <v>32</v>
      </c>
      <c r="P50" s="4" t="s">
        <v>33</v>
      </c>
      <c r="Q50" s="4">
        <v>0</v>
      </c>
      <c r="R50" s="7">
        <v>44940</v>
      </c>
      <c r="S50" s="6">
        <v>44959</v>
      </c>
      <c r="T50" s="4" t="s">
        <v>34</v>
      </c>
      <c r="U50" s="4">
        <v>12900</v>
      </c>
      <c r="V50" s="4">
        <v>0</v>
      </c>
      <c r="W50" s="4">
        <v>0</v>
      </c>
      <c r="X50" s="4" t="s">
        <v>297</v>
      </c>
      <c r="Y50" s="4" t="s">
        <v>242</v>
      </c>
    </row>
    <row r="51" s="4" customFormat="1" spans="1:25">
      <c r="A51" s="4" t="s">
        <v>298</v>
      </c>
      <c r="B51" s="4" t="s">
        <v>26</v>
      </c>
      <c r="C51" s="4" t="s">
        <v>27</v>
      </c>
      <c r="D51" s="4" t="s">
        <v>299</v>
      </c>
      <c r="E51" s="4" t="s">
        <v>300</v>
      </c>
      <c r="F51" s="6">
        <v>44954</v>
      </c>
      <c r="G51" s="6">
        <v>44956</v>
      </c>
      <c r="H51" s="4">
        <v>1</v>
      </c>
      <c r="I51" s="4">
        <v>2</v>
      </c>
      <c r="J51" s="4">
        <v>2</v>
      </c>
      <c r="K51" s="4" t="s">
        <v>30</v>
      </c>
      <c r="L51" s="4">
        <v>1240</v>
      </c>
      <c r="M51" s="4">
        <v>1240</v>
      </c>
      <c r="N51" s="4" t="s">
        <v>301</v>
      </c>
      <c r="O51" s="4" t="s">
        <v>32</v>
      </c>
      <c r="P51" s="4" t="s">
        <v>33</v>
      </c>
      <c r="Q51" s="4">
        <v>0</v>
      </c>
      <c r="R51" s="7">
        <v>44941</v>
      </c>
      <c r="S51" s="6">
        <v>44959</v>
      </c>
      <c r="T51" s="4" t="s">
        <v>34</v>
      </c>
      <c r="U51" s="4">
        <v>1240</v>
      </c>
      <c r="V51" s="4">
        <v>0</v>
      </c>
      <c r="W51" s="4">
        <v>0</v>
      </c>
      <c r="X51" s="4" t="s">
        <v>302</v>
      </c>
      <c r="Y51" s="4" t="s">
        <v>303</v>
      </c>
    </row>
    <row r="52" s="4" customFormat="1" spans="1:25">
      <c r="A52" s="4" t="s">
        <v>304</v>
      </c>
      <c r="B52" s="4" t="s">
        <v>26</v>
      </c>
      <c r="C52" s="4" t="s">
        <v>27</v>
      </c>
      <c r="D52" s="4" t="s">
        <v>299</v>
      </c>
      <c r="E52" s="4" t="s">
        <v>300</v>
      </c>
      <c r="F52" s="6">
        <v>44954</v>
      </c>
      <c r="G52" s="6">
        <v>44956</v>
      </c>
      <c r="H52" s="4">
        <v>1</v>
      </c>
      <c r="I52" s="4">
        <v>2</v>
      </c>
      <c r="J52" s="4">
        <v>2</v>
      </c>
      <c r="K52" s="4" t="s">
        <v>30</v>
      </c>
      <c r="L52" s="4">
        <v>1240</v>
      </c>
      <c r="M52" s="4">
        <v>1240</v>
      </c>
      <c r="N52" s="4" t="s">
        <v>305</v>
      </c>
      <c r="O52" s="4" t="s">
        <v>32</v>
      </c>
      <c r="P52" s="4" t="s">
        <v>33</v>
      </c>
      <c r="Q52" s="4">
        <v>0</v>
      </c>
      <c r="R52" s="7">
        <v>44941</v>
      </c>
      <c r="S52" s="6">
        <v>44959</v>
      </c>
      <c r="T52" s="4" t="s">
        <v>34</v>
      </c>
      <c r="U52" s="4">
        <v>1240</v>
      </c>
      <c r="V52" s="4">
        <v>0</v>
      </c>
      <c r="W52" s="4">
        <v>0</v>
      </c>
      <c r="X52" s="4" t="s">
        <v>306</v>
      </c>
      <c r="Y52" s="4" t="s">
        <v>307</v>
      </c>
    </row>
    <row r="53" s="4" customFormat="1" spans="1:25">
      <c r="A53" s="4" t="s">
        <v>308</v>
      </c>
      <c r="B53" s="4" t="s">
        <v>26</v>
      </c>
      <c r="C53" s="4" t="s">
        <v>27</v>
      </c>
      <c r="D53" s="4" t="s">
        <v>48</v>
      </c>
      <c r="E53" s="4" t="s">
        <v>309</v>
      </c>
      <c r="F53" s="6">
        <v>44944</v>
      </c>
      <c r="G53" s="6">
        <v>44956</v>
      </c>
      <c r="H53" s="4">
        <v>1</v>
      </c>
      <c r="I53" s="4">
        <v>12</v>
      </c>
      <c r="J53" s="4">
        <v>12</v>
      </c>
      <c r="K53" s="4" t="s">
        <v>30</v>
      </c>
      <c r="L53" s="4">
        <v>7604</v>
      </c>
      <c r="M53" s="4">
        <v>7604</v>
      </c>
      <c r="N53" s="4" t="s">
        <v>310</v>
      </c>
      <c r="O53" s="4" t="s">
        <v>32</v>
      </c>
      <c r="P53" s="4" t="s">
        <v>33</v>
      </c>
      <c r="Q53" s="4">
        <v>0</v>
      </c>
      <c r="R53" s="7">
        <v>44942</v>
      </c>
      <c r="S53" s="6">
        <v>44959</v>
      </c>
      <c r="T53" s="4" t="s">
        <v>34</v>
      </c>
      <c r="U53" s="4">
        <v>7604</v>
      </c>
      <c r="V53" s="4">
        <v>0</v>
      </c>
      <c r="W53" s="4">
        <v>0</v>
      </c>
      <c r="X53" s="4" t="s">
        <v>311</v>
      </c>
      <c r="Y53" s="4" t="s">
        <v>312</v>
      </c>
    </row>
    <row r="54" s="4" customFormat="1" spans="1:25">
      <c r="A54" s="4" t="s">
        <v>313</v>
      </c>
      <c r="B54" s="4" t="s">
        <v>26</v>
      </c>
      <c r="C54" s="4" t="s">
        <v>27</v>
      </c>
      <c r="D54" s="4" t="s">
        <v>314</v>
      </c>
      <c r="E54" s="4" t="s">
        <v>315</v>
      </c>
      <c r="F54" s="6">
        <v>44955</v>
      </c>
      <c r="G54" s="6">
        <v>44956</v>
      </c>
      <c r="H54" s="4">
        <v>1</v>
      </c>
      <c r="I54" s="4">
        <v>1</v>
      </c>
      <c r="J54" s="4">
        <v>1</v>
      </c>
      <c r="K54" s="4" t="s">
        <v>30</v>
      </c>
      <c r="L54" s="4">
        <v>422</v>
      </c>
      <c r="M54" s="4">
        <v>422</v>
      </c>
      <c r="N54" s="4" t="s">
        <v>316</v>
      </c>
      <c r="O54" s="4" t="s">
        <v>32</v>
      </c>
      <c r="P54" s="4" t="s">
        <v>33</v>
      </c>
      <c r="Q54" s="4">
        <v>0</v>
      </c>
      <c r="R54" s="7">
        <v>44942</v>
      </c>
      <c r="S54" s="6">
        <v>44959</v>
      </c>
      <c r="T54" s="4" t="s">
        <v>34</v>
      </c>
      <c r="U54" s="4">
        <v>422</v>
      </c>
      <c r="V54" s="4">
        <v>0</v>
      </c>
      <c r="W54" s="4">
        <v>0</v>
      </c>
      <c r="X54" s="4" t="s">
        <v>317</v>
      </c>
      <c r="Y54" s="4" t="s">
        <v>318</v>
      </c>
    </row>
    <row r="55" s="4" customFormat="1" spans="1:25">
      <c r="A55" s="4" t="s">
        <v>319</v>
      </c>
      <c r="B55" s="4" t="s">
        <v>26</v>
      </c>
      <c r="C55" s="4" t="s">
        <v>27</v>
      </c>
      <c r="D55" s="4" t="s">
        <v>320</v>
      </c>
      <c r="E55" s="4" t="s">
        <v>321</v>
      </c>
      <c r="F55" s="6">
        <v>44952</v>
      </c>
      <c r="G55" s="6">
        <v>44956</v>
      </c>
      <c r="H55" s="4">
        <v>1</v>
      </c>
      <c r="I55" s="4">
        <v>4</v>
      </c>
      <c r="J55" s="4">
        <v>4</v>
      </c>
      <c r="K55" s="4" t="s">
        <v>30</v>
      </c>
      <c r="L55" s="4">
        <v>3408</v>
      </c>
      <c r="M55" s="4">
        <v>3408</v>
      </c>
      <c r="N55" s="4" t="s">
        <v>322</v>
      </c>
      <c r="O55" s="4" t="s">
        <v>32</v>
      </c>
      <c r="P55" s="4" t="s">
        <v>33</v>
      </c>
      <c r="Q55" s="4">
        <v>0</v>
      </c>
      <c r="R55" s="7">
        <v>44942</v>
      </c>
      <c r="S55" s="6">
        <v>44959</v>
      </c>
      <c r="T55" s="4" t="s">
        <v>34</v>
      </c>
      <c r="U55" s="4">
        <v>3408</v>
      </c>
      <c r="V55" s="4">
        <v>0</v>
      </c>
      <c r="W55" s="4">
        <v>0</v>
      </c>
      <c r="X55" s="4" t="s">
        <v>323</v>
      </c>
      <c r="Y55" s="4" t="s">
        <v>324</v>
      </c>
    </row>
    <row r="56" s="4" customFormat="1" spans="1:25">
      <c r="A56" s="4" t="s">
        <v>325</v>
      </c>
      <c r="B56" s="4" t="s">
        <v>26</v>
      </c>
      <c r="C56" s="4" t="s">
        <v>27</v>
      </c>
      <c r="D56" s="4" t="s">
        <v>326</v>
      </c>
      <c r="E56" s="4" t="s">
        <v>327</v>
      </c>
      <c r="F56" s="6">
        <v>44951</v>
      </c>
      <c r="G56" s="6">
        <v>44956</v>
      </c>
      <c r="H56" s="4">
        <v>1</v>
      </c>
      <c r="I56" s="4">
        <v>5</v>
      </c>
      <c r="J56" s="4">
        <v>5</v>
      </c>
      <c r="K56" s="4" t="s">
        <v>30</v>
      </c>
      <c r="L56" s="4">
        <v>4995</v>
      </c>
      <c r="M56" s="4">
        <v>4995</v>
      </c>
      <c r="N56" s="4" t="s">
        <v>328</v>
      </c>
      <c r="O56" s="4" t="s">
        <v>32</v>
      </c>
      <c r="P56" s="4" t="s">
        <v>33</v>
      </c>
      <c r="Q56" s="4">
        <v>0</v>
      </c>
      <c r="R56" s="7">
        <v>44943</v>
      </c>
      <c r="S56" s="6">
        <v>44959</v>
      </c>
      <c r="T56" s="4" t="s">
        <v>34</v>
      </c>
      <c r="U56" s="4">
        <v>4995</v>
      </c>
      <c r="V56" s="4">
        <v>0</v>
      </c>
      <c r="W56" s="4">
        <v>0</v>
      </c>
      <c r="X56" s="4" t="s">
        <v>329</v>
      </c>
      <c r="Y56" s="4" t="s">
        <v>330</v>
      </c>
    </row>
    <row r="57" s="4" customFormat="1" spans="1:25">
      <c r="A57" s="4" t="s">
        <v>331</v>
      </c>
      <c r="B57" s="4" t="s">
        <v>26</v>
      </c>
      <c r="C57" s="4" t="s">
        <v>27</v>
      </c>
      <c r="D57" s="4" t="s">
        <v>279</v>
      </c>
      <c r="E57" s="4" t="s">
        <v>332</v>
      </c>
      <c r="F57" s="6">
        <v>44953</v>
      </c>
      <c r="G57" s="6">
        <v>44956</v>
      </c>
      <c r="H57" s="4">
        <v>1</v>
      </c>
      <c r="I57" s="4">
        <v>3</v>
      </c>
      <c r="J57" s="4">
        <v>3</v>
      </c>
      <c r="K57" s="4" t="s">
        <v>30</v>
      </c>
      <c r="L57" s="4">
        <v>2043</v>
      </c>
      <c r="M57" s="4">
        <v>2043</v>
      </c>
      <c r="N57" s="4" t="s">
        <v>333</v>
      </c>
      <c r="O57" s="4" t="s">
        <v>32</v>
      </c>
      <c r="P57" s="4" t="s">
        <v>33</v>
      </c>
      <c r="Q57" s="4">
        <v>0</v>
      </c>
      <c r="R57" s="7">
        <v>44943</v>
      </c>
      <c r="S57" s="6">
        <v>44959</v>
      </c>
      <c r="T57" s="4" t="s">
        <v>34</v>
      </c>
      <c r="U57" s="4">
        <v>2043</v>
      </c>
      <c r="V57" s="4">
        <v>0</v>
      </c>
      <c r="W57" s="4">
        <v>0</v>
      </c>
      <c r="X57" s="4" t="s">
        <v>334</v>
      </c>
      <c r="Y57" s="4" t="s">
        <v>335</v>
      </c>
    </row>
    <row r="58" s="4" customFormat="1" spans="1:25">
      <c r="A58" s="4" t="s">
        <v>336</v>
      </c>
      <c r="B58" s="4" t="s">
        <v>26</v>
      </c>
      <c r="C58" s="4" t="s">
        <v>27</v>
      </c>
      <c r="D58" s="4" t="s">
        <v>337</v>
      </c>
      <c r="E58" s="4" t="s">
        <v>338</v>
      </c>
      <c r="F58" s="6">
        <v>44952</v>
      </c>
      <c r="G58" s="6">
        <v>44956</v>
      </c>
      <c r="H58" s="4">
        <v>1</v>
      </c>
      <c r="I58" s="4">
        <v>4</v>
      </c>
      <c r="J58" s="4">
        <v>4</v>
      </c>
      <c r="K58" s="4" t="s">
        <v>30</v>
      </c>
      <c r="L58" s="4">
        <v>3660</v>
      </c>
      <c r="M58" s="4">
        <v>3660</v>
      </c>
      <c r="N58" s="4" t="s">
        <v>339</v>
      </c>
      <c r="O58" s="4" t="s">
        <v>32</v>
      </c>
      <c r="P58" s="4" t="s">
        <v>33</v>
      </c>
      <c r="Q58" s="4">
        <v>0</v>
      </c>
      <c r="R58" s="7">
        <v>44943</v>
      </c>
      <c r="S58" s="6">
        <v>44959</v>
      </c>
      <c r="T58" s="4" t="s">
        <v>34</v>
      </c>
      <c r="U58" s="4">
        <v>3660</v>
      </c>
      <c r="V58" s="4">
        <v>0</v>
      </c>
      <c r="W58" s="4">
        <v>0</v>
      </c>
      <c r="X58" s="4" t="s">
        <v>340</v>
      </c>
      <c r="Y58" s="4" t="s">
        <v>341</v>
      </c>
    </row>
    <row r="59" s="4" customFormat="1" spans="1:25">
      <c r="A59" s="4" t="s">
        <v>342</v>
      </c>
      <c r="B59" s="4" t="s">
        <v>26</v>
      </c>
      <c r="C59" s="4" t="s">
        <v>27</v>
      </c>
      <c r="D59" s="4" t="s">
        <v>326</v>
      </c>
      <c r="E59" s="4" t="s">
        <v>343</v>
      </c>
      <c r="F59" s="6">
        <v>44952</v>
      </c>
      <c r="G59" s="6">
        <v>44956</v>
      </c>
      <c r="H59" s="4">
        <v>1</v>
      </c>
      <c r="I59" s="4">
        <v>4</v>
      </c>
      <c r="J59" s="4">
        <v>4</v>
      </c>
      <c r="K59" s="4" t="s">
        <v>30</v>
      </c>
      <c r="L59" s="4">
        <v>3996</v>
      </c>
      <c r="M59" s="4">
        <v>3996</v>
      </c>
      <c r="N59" s="4" t="s">
        <v>344</v>
      </c>
      <c r="O59" s="4" t="s">
        <v>32</v>
      </c>
      <c r="P59" s="4" t="s">
        <v>33</v>
      </c>
      <c r="Q59" s="4">
        <v>0</v>
      </c>
      <c r="R59" s="7">
        <v>44943</v>
      </c>
      <c r="S59" s="6">
        <v>44959</v>
      </c>
      <c r="T59" s="4" t="s">
        <v>34</v>
      </c>
      <c r="U59" s="4">
        <v>3996</v>
      </c>
      <c r="V59" s="4">
        <v>0</v>
      </c>
      <c r="W59" s="4">
        <v>0</v>
      </c>
      <c r="X59" s="4" t="s">
        <v>345</v>
      </c>
      <c r="Y59" s="4" t="s">
        <v>346</v>
      </c>
    </row>
    <row r="60" s="4" customFormat="1" spans="1:25">
      <c r="A60" s="4" t="s">
        <v>347</v>
      </c>
      <c r="B60" s="4" t="s">
        <v>26</v>
      </c>
      <c r="C60" s="4" t="s">
        <v>27</v>
      </c>
      <c r="D60" s="4" t="s">
        <v>348</v>
      </c>
      <c r="E60" s="4" t="s">
        <v>349</v>
      </c>
      <c r="F60" s="6">
        <v>44954</v>
      </c>
      <c r="G60" s="6">
        <v>44956</v>
      </c>
      <c r="H60" s="4">
        <v>1</v>
      </c>
      <c r="I60" s="4">
        <v>2</v>
      </c>
      <c r="J60" s="4">
        <v>2</v>
      </c>
      <c r="K60" s="4" t="s">
        <v>30</v>
      </c>
      <c r="L60" s="4">
        <v>1330</v>
      </c>
      <c r="M60" s="4">
        <v>1330</v>
      </c>
      <c r="N60" s="4" t="s">
        <v>350</v>
      </c>
      <c r="O60" s="4" t="s">
        <v>32</v>
      </c>
      <c r="P60" s="4" t="s">
        <v>33</v>
      </c>
      <c r="Q60" s="4">
        <v>0</v>
      </c>
      <c r="R60" s="7">
        <v>44944</v>
      </c>
      <c r="S60" s="6">
        <v>44959</v>
      </c>
      <c r="T60" s="4" t="s">
        <v>34</v>
      </c>
      <c r="U60" s="4">
        <v>1330</v>
      </c>
      <c r="V60" s="4">
        <v>0</v>
      </c>
      <c r="W60" s="4">
        <v>0</v>
      </c>
      <c r="X60" s="4" t="s">
        <v>351</v>
      </c>
      <c r="Y60" s="4" t="s">
        <v>352</v>
      </c>
    </row>
    <row r="61" s="4" customFormat="1" spans="1:25">
      <c r="A61" s="4" t="s">
        <v>353</v>
      </c>
      <c r="B61" s="4" t="s">
        <v>26</v>
      </c>
      <c r="C61" s="4" t="s">
        <v>27</v>
      </c>
      <c r="D61" s="4" t="s">
        <v>354</v>
      </c>
      <c r="E61" s="4" t="s">
        <v>355</v>
      </c>
      <c r="F61" s="6">
        <v>44954</v>
      </c>
      <c r="G61" s="6">
        <v>44956</v>
      </c>
      <c r="H61" s="4">
        <v>1</v>
      </c>
      <c r="I61" s="4">
        <v>2</v>
      </c>
      <c r="J61" s="4">
        <v>2</v>
      </c>
      <c r="K61" s="4" t="s">
        <v>30</v>
      </c>
      <c r="L61" s="4">
        <v>946</v>
      </c>
      <c r="M61" s="4">
        <v>946</v>
      </c>
      <c r="N61" s="4" t="s">
        <v>356</v>
      </c>
      <c r="O61" s="4" t="s">
        <v>32</v>
      </c>
      <c r="P61" s="4" t="s">
        <v>33</v>
      </c>
      <c r="Q61" s="4">
        <v>0</v>
      </c>
      <c r="R61" s="7">
        <v>44944</v>
      </c>
      <c r="S61" s="6">
        <v>44959</v>
      </c>
      <c r="T61" s="4" t="s">
        <v>34</v>
      </c>
      <c r="U61" s="4">
        <v>946</v>
      </c>
      <c r="V61" s="4">
        <v>0</v>
      </c>
      <c r="W61" s="4">
        <v>0</v>
      </c>
      <c r="X61" s="4" t="s">
        <v>357</v>
      </c>
      <c r="Y61" s="4" t="s">
        <v>358</v>
      </c>
    </row>
    <row r="62" s="4" customFormat="1" spans="1:25">
      <c r="A62" s="4" t="s">
        <v>359</v>
      </c>
      <c r="B62" s="4" t="s">
        <v>26</v>
      </c>
      <c r="C62" s="4" t="s">
        <v>27</v>
      </c>
      <c r="D62" s="4" t="s">
        <v>360</v>
      </c>
      <c r="E62" s="4" t="s">
        <v>361</v>
      </c>
      <c r="F62" s="6">
        <v>44954</v>
      </c>
      <c r="G62" s="6">
        <v>44956</v>
      </c>
      <c r="H62" s="4">
        <v>1</v>
      </c>
      <c r="I62" s="4">
        <v>2</v>
      </c>
      <c r="J62" s="4">
        <v>2</v>
      </c>
      <c r="K62" s="4" t="s">
        <v>30</v>
      </c>
      <c r="L62" s="4">
        <v>2885</v>
      </c>
      <c r="M62" s="4">
        <v>2885</v>
      </c>
      <c r="N62" s="4" t="s">
        <v>362</v>
      </c>
      <c r="O62" s="4" t="s">
        <v>32</v>
      </c>
      <c r="P62" s="4" t="s">
        <v>33</v>
      </c>
      <c r="Q62" s="4">
        <v>0</v>
      </c>
      <c r="R62" s="7">
        <v>44944</v>
      </c>
      <c r="S62" s="6">
        <v>44959</v>
      </c>
      <c r="T62" s="4" t="s">
        <v>34</v>
      </c>
      <c r="U62" s="4">
        <v>2885</v>
      </c>
      <c r="V62" s="4">
        <v>0</v>
      </c>
      <c r="W62" s="4">
        <v>0</v>
      </c>
      <c r="X62" s="4" t="s">
        <v>363</v>
      </c>
      <c r="Y62" s="4" t="s">
        <v>364</v>
      </c>
    </row>
    <row r="63" s="4" customFormat="1" spans="1:25">
      <c r="A63" s="4" t="s">
        <v>268</v>
      </c>
      <c r="B63" s="4" t="s">
        <v>26</v>
      </c>
      <c r="C63" s="4" t="s">
        <v>365</v>
      </c>
      <c r="D63" s="4" t="s">
        <v>269</v>
      </c>
      <c r="E63" s="4" t="s">
        <v>270</v>
      </c>
      <c r="F63" s="6">
        <v>44952</v>
      </c>
      <c r="G63" s="6">
        <v>44956</v>
      </c>
      <c r="H63" s="4">
        <v>2</v>
      </c>
      <c r="I63" s="4">
        <v>4</v>
      </c>
      <c r="J63" s="4">
        <v>8</v>
      </c>
      <c r="K63" s="4" t="s">
        <v>30</v>
      </c>
      <c r="L63" s="4">
        <v>-1092.99</v>
      </c>
      <c r="M63" s="4">
        <v>-1092.99</v>
      </c>
      <c r="N63" s="4" t="s">
        <v>271</v>
      </c>
      <c r="O63" s="4" t="s">
        <v>32</v>
      </c>
      <c r="P63" s="4" t="s">
        <v>33</v>
      </c>
      <c r="Q63" s="4">
        <v>0</v>
      </c>
      <c r="R63" s="7">
        <v>44934.9331365741</v>
      </c>
      <c r="S63" s="6">
        <v>44959</v>
      </c>
      <c r="T63" s="4" t="s">
        <v>34</v>
      </c>
      <c r="U63" s="4">
        <v>-1092.99</v>
      </c>
      <c r="V63" s="4">
        <v>0</v>
      </c>
      <c r="W63" s="4">
        <v>0</v>
      </c>
      <c r="X63" s="4" t="s">
        <v>272</v>
      </c>
      <c r="Y63" s="4" t="s">
        <v>273</v>
      </c>
    </row>
    <row r="64" s="4" customFormat="1" spans="1:25">
      <c r="A64" s="4" t="s">
        <v>366</v>
      </c>
      <c r="B64" s="4" t="s">
        <v>26</v>
      </c>
      <c r="C64" s="4" t="s">
        <v>27</v>
      </c>
      <c r="D64" s="4" t="s">
        <v>367</v>
      </c>
      <c r="E64" s="4" t="s">
        <v>368</v>
      </c>
      <c r="F64" s="6">
        <v>44953</v>
      </c>
      <c r="G64" s="6">
        <v>44956</v>
      </c>
      <c r="H64" s="4">
        <v>1</v>
      </c>
      <c r="I64" s="4">
        <v>3</v>
      </c>
      <c r="J64" s="4">
        <v>3</v>
      </c>
      <c r="K64" s="4" t="s">
        <v>30</v>
      </c>
      <c r="L64" s="4">
        <v>1743</v>
      </c>
      <c r="M64" s="4">
        <v>1743</v>
      </c>
      <c r="N64" s="4" t="s">
        <v>369</v>
      </c>
      <c r="O64" s="4" t="s">
        <v>32</v>
      </c>
      <c r="P64" s="4" t="s">
        <v>33</v>
      </c>
      <c r="Q64" s="4">
        <v>0</v>
      </c>
      <c r="R64" s="7">
        <v>44945</v>
      </c>
      <c r="S64" s="6">
        <v>44959</v>
      </c>
      <c r="T64" s="4" t="s">
        <v>34</v>
      </c>
      <c r="U64" s="4">
        <v>1743</v>
      </c>
      <c r="V64" s="4">
        <v>0</v>
      </c>
      <c r="W64" s="4">
        <v>0</v>
      </c>
      <c r="X64" s="4" t="s">
        <v>370</v>
      </c>
      <c r="Y64" s="4" t="s">
        <v>371</v>
      </c>
    </row>
    <row r="65" s="4" customFormat="1" spans="1:25">
      <c r="A65" s="4" t="s">
        <v>372</v>
      </c>
      <c r="B65" s="4" t="s">
        <v>26</v>
      </c>
      <c r="C65" s="4" t="s">
        <v>27</v>
      </c>
      <c r="D65" s="4" t="s">
        <v>373</v>
      </c>
      <c r="E65" s="4" t="s">
        <v>374</v>
      </c>
      <c r="F65" s="6">
        <v>44955</v>
      </c>
      <c r="G65" s="6">
        <v>44956</v>
      </c>
      <c r="H65" s="4">
        <v>1</v>
      </c>
      <c r="I65" s="4">
        <v>1</v>
      </c>
      <c r="J65" s="4">
        <v>1</v>
      </c>
      <c r="K65" s="4" t="s">
        <v>30</v>
      </c>
      <c r="L65" s="4">
        <v>465</v>
      </c>
      <c r="M65" s="4">
        <v>465</v>
      </c>
      <c r="N65" s="4" t="s">
        <v>375</v>
      </c>
      <c r="O65" s="4" t="s">
        <v>32</v>
      </c>
      <c r="P65" s="4" t="s">
        <v>33</v>
      </c>
      <c r="Q65" s="4">
        <v>0</v>
      </c>
      <c r="R65" s="7">
        <v>44945</v>
      </c>
      <c r="S65" s="6">
        <v>44959</v>
      </c>
      <c r="T65" s="4" t="s">
        <v>34</v>
      </c>
      <c r="U65" s="4">
        <v>465</v>
      </c>
      <c r="V65" s="4">
        <v>0</v>
      </c>
      <c r="W65" s="4">
        <v>0</v>
      </c>
      <c r="X65" s="4" t="s">
        <v>376</v>
      </c>
      <c r="Y65" s="4" t="s">
        <v>377</v>
      </c>
    </row>
    <row r="66" s="4" customFormat="1" spans="1:25">
      <c r="A66" s="4" t="s">
        <v>293</v>
      </c>
      <c r="B66" s="4" t="s">
        <v>26</v>
      </c>
      <c r="C66" s="4" t="s">
        <v>243</v>
      </c>
      <c r="D66" s="4" t="s">
        <v>294</v>
      </c>
      <c r="E66" s="4" t="s">
        <v>295</v>
      </c>
      <c r="F66" s="6">
        <v>44953</v>
      </c>
      <c r="G66" s="6">
        <v>44956</v>
      </c>
      <c r="H66" s="4">
        <v>2</v>
      </c>
      <c r="I66" s="4">
        <v>3</v>
      </c>
      <c r="J66" s="4">
        <v>6</v>
      </c>
      <c r="K66" s="4" t="s">
        <v>30</v>
      </c>
      <c r="L66" s="4">
        <v>-12900</v>
      </c>
      <c r="M66" s="4">
        <v>-12900</v>
      </c>
      <c r="N66" s="4" t="s">
        <v>296</v>
      </c>
      <c r="O66" s="4" t="s">
        <v>32</v>
      </c>
      <c r="P66" s="4" t="s">
        <v>33</v>
      </c>
      <c r="Q66" s="4">
        <v>0</v>
      </c>
      <c r="R66" s="7">
        <v>44940</v>
      </c>
      <c r="S66" s="6">
        <v>44959</v>
      </c>
      <c r="T66" s="4" t="s">
        <v>34</v>
      </c>
      <c r="U66" s="4">
        <v>-12900</v>
      </c>
      <c r="V66" s="4">
        <v>0</v>
      </c>
      <c r="W66" s="4">
        <v>0</v>
      </c>
      <c r="X66" s="4" t="s">
        <v>297</v>
      </c>
      <c r="Y66" s="4" t="s">
        <v>242</v>
      </c>
    </row>
    <row r="67" s="4" customFormat="1" spans="1:25">
      <c r="A67" s="4" t="s">
        <v>378</v>
      </c>
      <c r="B67" s="4" t="s">
        <v>26</v>
      </c>
      <c r="C67" s="4" t="s">
        <v>27</v>
      </c>
      <c r="D67" s="4" t="s">
        <v>195</v>
      </c>
      <c r="E67" s="4" t="s">
        <v>262</v>
      </c>
      <c r="F67" s="6">
        <v>44948</v>
      </c>
      <c r="G67" s="6">
        <v>44956</v>
      </c>
      <c r="H67" s="4">
        <v>1</v>
      </c>
      <c r="I67" s="4">
        <v>8</v>
      </c>
      <c r="J67" s="4">
        <v>8</v>
      </c>
      <c r="K67" s="4" t="s">
        <v>30</v>
      </c>
      <c r="L67" s="4">
        <v>6000</v>
      </c>
      <c r="M67" s="4">
        <v>6000</v>
      </c>
      <c r="N67" s="4" t="s">
        <v>379</v>
      </c>
      <c r="O67" s="4" t="s">
        <v>32</v>
      </c>
      <c r="P67" s="4" t="s">
        <v>33</v>
      </c>
      <c r="Q67" s="4">
        <v>0</v>
      </c>
      <c r="R67" s="7">
        <v>44946</v>
      </c>
      <c r="S67" s="6">
        <v>44959</v>
      </c>
      <c r="T67" s="4" t="s">
        <v>34</v>
      </c>
      <c r="U67" s="4">
        <v>6000</v>
      </c>
      <c r="V67" s="4">
        <v>0</v>
      </c>
      <c r="W67" s="4">
        <v>0</v>
      </c>
      <c r="X67" s="4" t="s">
        <v>380</v>
      </c>
      <c r="Y67" s="4" t="s">
        <v>381</v>
      </c>
    </row>
    <row r="68" s="4" customFormat="1" spans="1:25">
      <c r="A68" s="4" t="s">
        <v>382</v>
      </c>
      <c r="B68" s="4" t="s">
        <v>26</v>
      </c>
      <c r="C68" s="4" t="s">
        <v>27</v>
      </c>
      <c r="D68" s="4" t="s">
        <v>383</v>
      </c>
      <c r="E68" s="4" t="s">
        <v>384</v>
      </c>
      <c r="F68" s="6">
        <v>44955</v>
      </c>
      <c r="G68" s="6">
        <v>44956</v>
      </c>
      <c r="H68" s="4">
        <v>1</v>
      </c>
      <c r="I68" s="4">
        <v>1</v>
      </c>
      <c r="J68" s="4">
        <v>1</v>
      </c>
      <c r="K68" s="4" t="s">
        <v>30</v>
      </c>
      <c r="L68" s="4">
        <v>601</v>
      </c>
      <c r="M68" s="4">
        <v>601</v>
      </c>
      <c r="N68" s="4" t="s">
        <v>385</v>
      </c>
      <c r="O68" s="4" t="s">
        <v>32</v>
      </c>
      <c r="P68" s="4" t="s">
        <v>33</v>
      </c>
      <c r="Q68" s="4">
        <v>0</v>
      </c>
      <c r="R68" s="7">
        <v>44946</v>
      </c>
      <c r="S68" s="6">
        <v>44959</v>
      </c>
      <c r="T68" s="4" t="s">
        <v>34</v>
      </c>
      <c r="U68" s="4">
        <v>601</v>
      </c>
      <c r="V68" s="4">
        <v>0</v>
      </c>
      <c r="W68" s="4">
        <v>0</v>
      </c>
      <c r="X68" s="4" t="s">
        <v>386</v>
      </c>
      <c r="Y68" s="4" t="s">
        <v>387</v>
      </c>
    </row>
    <row r="69" s="4" customFormat="1" spans="1:25">
      <c r="A69" s="4" t="s">
        <v>388</v>
      </c>
      <c r="B69" s="4" t="s">
        <v>26</v>
      </c>
      <c r="C69" s="4" t="s">
        <v>27</v>
      </c>
      <c r="D69" s="4" t="s">
        <v>389</v>
      </c>
      <c r="E69" s="4" t="s">
        <v>390</v>
      </c>
      <c r="F69" s="6">
        <v>44954</v>
      </c>
      <c r="G69" s="6">
        <v>44956</v>
      </c>
      <c r="H69" s="4">
        <v>1</v>
      </c>
      <c r="I69" s="4">
        <v>2</v>
      </c>
      <c r="J69" s="4">
        <v>2</v>
      </c>
      <c r="K69" s="4" t="s">
        <v>30</v>
      </c>
      <c r="L69" s="4">
        <v>470</v>
      </c>
      <c r="M69" s="4">
        <v>470</v>
      </c>
      <c r="N69" s="4" t="s">
        <v>391</v>
      </c>
      <c r="O69" s="4" t="s">
        <v>32</v>
      </c>
      <c r="P69" s="4" t="s">
        <v>33</v>
      </c>
      <c r="Q69" s="4">
        <v>0</v>
      </c>
      <c r="R69" s="7">
        <v>44946</v>
      </c>
      <c r="S69" s="6">
        <v>44959</v>
      </c>
      <c r="T69" s="4" t="s">
        <v>34</v>
      </c>
      <c r="U69" s="4">
        <v>470</v>
      </c>
      <c r="V69" s="4">
        <v>0</v>
      </c>
      <c r="W69" s="4">
        <v>0</v>
      </c>
      <c r="X69" s="4" t="s">
        <v>392</v>
      </c>
      <c r="Y69" s="4" t="s">
        <v>393</v>
      </c>
    </row>
    <row r="70" s="4" customFormat="1" spans="1:25">
      <c r="A70" s="4" t="s">
        <v>394</v>
      </c>
      <c r="B70" s="4" t="s">
        <v>26</v>
      </c>
      <c r="C70" s="4" t="s">
        <v>27</v>
      </c>
      <c r="D70" s="4" t="s">
        <v>395</v>
      </c>
      <c r="E70" s="4" t="s">
        <v>396</v>
      </c>
      <c r="F70" s="6">
        <v>44954</v>
      </c>
      <c r="G70" s="6">
        <v>44956</v>
      </c>
      <c r="H70" s="4">
        <v>1</v>
      </c>
      <c r="I70" s="4">
        <v>2</v>
      </c>
      <c r="J70" s="4">
        <v>2</v>
      </c>
      <c r="K70" s="4" t="s">
        <v>30</v>
      </c>
      <c r="L70" s="4">
        <v>3000</v>
      </c>
      <c r="M70" s="4">
        <v>3000</v>
      </c>
      <c r="N70" s="4" t="s">
        <v>397</v>
      </c>
      <c r="O70" s="4" t="s">
        <v>32</v>
      </c>
      <c r="P70" s="4" t="s">
        <v>33</v>
      </c>
      <c r="Q70" s="4">
        <v>0</v>
      </c>
      <c r="R70" s="7">
        <v>44947</v>
      </c>
      <c r="S70" s="6">
        <v>44959</v>
      </c>
      <c r="T70" s="4" t="s">
        <v>34</v>
      </c>
      <c r="U70" s="4">
        <v>3000</v>
      </c>
      <c r="V70" s="4">
        <v>0</v>
      </c>
      <c r="W70" s="4">
        <v>0</v>
      </c>
      <c r="X70" s="4" t="s">
        <v>398</v>
      </c>
      <c r="Y70" s="4" t="s">
        <v>399</v>
      </c>
    </row>
    <row r="71" s="4" customFormat="1" spans="1:25">
      <c r="A71" s="4" t="s">
        <v>400</v>
      </c>
      <c r="B71" s="4" t="s">
        <v>26</v>
      </c>
      <c r="C71" s="4" t="s">
        <v>27</v>
      </c>
      <c r="D71" s="4" t="s">
        <v>401</v>
      </c>
      <c r="E71" s="4" t="s">
        <v>402</v>
      </c>
      <c r="F71" s="6">
        <v>44955</v>
      </c>
      <c r="G71" s="6">
        <v>44956</v>
      </c>
      <c r="H71" s="4">
        <v>1</v>
      </c>
      <c r="I71" s="4">
        <v>1</v>
      </c>
      <c r="J71" s="4">
        <v>1</v>
      </c>
      <c r="K71" s="4" t="s">
        <v>30</v>
      </c>
      <c r="L71" s="4">
        <v>446</v>
      </c>
      <c r="M71" s="4">
        <v>446</v>
      </c>
      <c r="N71" s="4" t="s">
        <v>403</v>
      </c>
      <c r="O71" s="4" t="s">
        <v>32</v>
      </c>
      <c r="P71" s="4" t="s">
        <v>33</v>
      </c>
      <c r="Q71" s="4">
        <v>0</v>
      </c>
      <c r="R71" s="7">
        <v>44947</v>
      </c>
      <c r="S71" s="6">
        <v>44959</v>
      </c>
      <c r="T71" s="4" t="s">
        <v>34</v>
      </c>
      <c r="U71" s="4">
        <v>446</v>
      </c>
      <c r="V71" s="4">
        <v>0</v>
      </c>
      <c r="W71" s="4">
        <v>0</v>
      </c>
      <c r="X71" s="4" t="s">
        <v>404</v>
      </c>
      <c r="Y71" s="4" t="s">
        <v>405</v>
      </c>
    </row>
    <row r="72" s="4" customFormat="1" spans="1:25">
      <c r="A72" s="4" t="s">
        <v>406</v>
      </c>
      <c r="B72" s="4" t="s">
        <v>26</v>
      </c>
      <c r="C72" s="4" t="s">
        <v>27</v>
      </c>
      <c r="D72" s="4" t="s">
        <v>314</v>
      </c>
      <c r="E72" s="4" t="s">
        <v>384</v>
      </c>
      <c r="F72" s="6">
        <v>44955</v>
      </c>
      <c r="G72" s="6">
        <v>44956</v>
      </c>
      <c r="H72" s="4">
        <v>1</v>
      </c>
      <c r="I72" s="4">
        <v>1</v>
      </c>
      <c r="J72" s="4">
        <v>1</v>
      </c>
      <c r="K72" s="4" t="s">
        <v>30</v>
      </c>
      <c r="L72" s="4">
        <v>432</v>
      </c>
      <c r="M72" s="4">
        <v>432</v>
      </c>
      <c r="N72" s="4" t="s">
        <v>407</v>
      </c>
      <c r="O72" s="4" t="s">
        <v>32</v>
      </c>
      <c r="P72" s="4" t="s">
        <v>33</v>
      </c>
      <c r="Q72" s="4">
        <v>0</v>
      </c>
      <c r="R72" s="7">
        <v>44947</v>
      </c>
      <c r="S72" s="6">
        <v>44959</v>
      </c>
      <c r="T72" s="4" t="s">
        <v>34</v>
      </c>
      <c r="U72" s="4">
        <v>432</v>
      </c>
      <c r="V72" s="4">
        <v>0</v>
      </c>
      <c r="W72" s="4">
        <v>0</v>
      </c>
      <c r="X72" s="4" t="s">
        <v>408</v>
      </c>
      <c r="Y72" s="4" t="s">
        <v>409</v>
      </c>
    </row>
    <row r="73" s="4" customFormat="1" spans="1:25">
      <c r="A73" s="4" t="s">
        <v>410</v>
      </c>
      <c r="B73" s="4" t="s">
        <v>26</v>
      </c>
      <c r="C73" s="4" t="s">
        <v>27</v>
      </c>
      <c r="D73" s="4" t="s">
        <v>411</v>
      </c>
      <c r="E73" s="4" t="s">
        <v>412</v>
      </c>
      <c r="F73" s="6">
        <v>44954</v>
      </c>
      <c r="G73" s="6">
        <v>44956</v>
      </c>
      <c r="H73" s="4">
        <v>1</v>
      </c>
      <c r="I73" s="4">
        <v>2</v>
      </c>
      <c r="J73" s="4">
        <v>2</v>
      </c>
      <c r="K73" s="4" t="s">
        <v>30</v>
      </c>
      <c r="L73" s="4">
        <v>5102</v>
      </c>
      <c r="M73" s="4">
        <v>5102</v>
      </c>
      <c r="N73" s="4" t="s">
        <v>413</v>
      </c>
      <c r="O73" s="4" t="s">
        <v>32</v>
      </c>
      <c r="P73" s="4" t="s">
        <v>33</v>
      </c>
      <c r="Q73" s="4">
        <v>0</v>
      </c>
      <c r="R73" s="7">
        <v>44948</v>
      </c>
      <c r="S73" s="6">
        <v>44959</v>
      </c>
      <c r="T73" s="4" t="s">
        <v>34</v>
      </c>
      <c r="U73" s="4">
        <v>5102</v>
      </c>
      <c r="V73" s="4">
        <v>0</v>
      </c>
      <c r="W73" s="4">
        <v>0</v>
      </c>
      <c r="X73" s="4" t="s">
        <v>414</v>
      </c>
      <c r="Y73" s="4" t="s">
        <v>415</v>
      </c>
    </row>
    <row r="74" s="4" customFormat="1" spans="1:25">
      <c r="A74" s="4" t="s">
        <v>416</v>
      </c>
      <c r="B74" s="4" t="s">
        <v>26</v>
      </c>
      <c r="C74" s="4" t="s">
        <v>27</v>
      </c>
      <c r="D74" s="4" t="s">
        <v>417</v>
      </c>
      <c r="E74" s="4" t="s">
        <v>418</v>
      </c>
      <c r="F74" s="6">
        <v>44955</v>
      </c>
      <c r="G74" s="6">
        <v>44956</v>
      </c>
      <c r="H74" s="4">
        <v>1</v>
      </c>
      <c r="I74" s="4">
        <v>1</v>
      </c>
      <c r="J74" s="4">
        <v>1</v>
      </c>
      <c r="K74" s="4" t="s">
        <v>30</v>
      </c>
      <c r="L74" s="4">
        <v>333</v>
      </c>
      <c r="M74" s="4">
        <v>333</v>
      </c>
      <c r="N74" s="4" t="s">
        <v>419</v>
      </c>
      <c r="O74" s="4" t="s">
        <v>32</v>
      </c>
      <c r="P74" s="4" t="s">
        <v>33</v>
      </c>
      <c r="Q74" s="4">
        <v>0</v>
      </c>
      <c r="R74" s="7">
        <v>44948</v>
      </c>
      <c r="S74" s="6">
        <v>44959</v>
      </c>
      <c r="T74" s="4" t="s">
        <v>34</v>
      </c>
      <c r="U74" s="4">
        <v>333</v>
      </c>
      <c r="V74" s="4">
        <v>0</v>
      </c>
      <c r="W74" s="4">
        <v>0</v>
      </c>
      <c r="X74" s="4" t="s">
        <v>420</v>
      </c>
      <c r="Y74" s="4" t="s">
        <v>421</v>
      </c>
    </row>
    <row r="75" s="4" customFormat="1" spans="1:25">
      <c r="A75" s="4" t="s">
        <v>422</v>
      </c>
      <c r="B75" s="4" t="s">
        <v>26</v>
      </c>
      <c r="C75" s="4" t="s">
        <v>27</v>
      </c>
      <c r="D75" s="4" t="s">
        <v>423</v>
      </c>
      <c r="E75" s="4" t="s">
        <v>424</v>
      </c>
      <c r="F75" s="6">
        <v>44951</v>
      </c>
      <c r="G75" s="6">
        <v>44956</v>
      </c>
      <c r="H75" s="4">
        <v>1</v>
      </c>
      <c r="I75" s="4">
        <v>5</v>
      </c>
      <c r="J75" s="4">
        <v>5</v>
      </c>
      <c r="K75" s="4" t="s">
        <v>30</v>
      </c>
      <c r="L75" s="4">
        <v>3500</v>
      </c>
      <c r="M75" s="4">
        <v>3500</v>
      </c>
      <c r="N75" s="4" t="s">
        <v>425</v>
      </c>
      <c r="O75" s="4" t="s">
        <v>32</v>
      </c>
      <c r="P75" s="4" t="s">
        <v>33</v>
      </c>
      <c r="Q75" s="4">
        <v>0</v>
      </c>
      <c r="R75" s="7">
        <v>44948</v>
      </c>
      <c r="S75" s="6">
        <v>44959</v>
      </c>
      <c r="T75" s="4" t="s">
        <v>34</v>
      </c>
      <c r="U75" s="4">
        <v>3500</v>
      </c>
      <c r="V75" s="4">
        <v>0</v>
      </c>
      <c r="W75" s="4">
        <v>0</v>
      </c>
      <c r="X75" s="4" t="s">
        <v>426</v>
      </c>
      <c r="Y75" s="4" t="s">
        <v>427</v>
      </c>
    </row>
    <row r="76" s="4" customFormat="1" spans="1:25">
      <c r="A76" s="4" t="s">
        <v>428</v>
      </c>
      <c r="B76" s="4" t="s">
        <v>26</v>
      </c>
      <c r="C76" s="4" t="s">
        <v>27</v>
      </c>
      <c r="D76" s="4" t="s">
        <v>429</v>
      </c>
      <c r="E76" s="4" t="s">
        <v>430</v>
      </c>
      <c r="F76" s="6">
        <v>44955</v>
      </c>
      <c r="G76" s="6">
        <v>44956</v>
      </c>
      <c r="H76" s="4">
        <v>1</v>
      </c>
      <c r="I76" s="4">
        <v>1</v>
      </c>
      <c r="J76" s="4">
        <v>1</v>
      </c>
      <c r="K76" s="4" t="s">
        <v>30</v>
      </c>
      <c r="L76" s="4">
        <v>1952</v>
      </c>
      <c r="M76" s="4">
        <v>1952</v>
      </c>
      <c r="N76" s="4" t="s">
        <v>431</v>
      </c>
      <c r="O76" s="4" t="s">
        <v>32</v>
      </c>
      <c r="P76" s="4" t="s">
        <v>33</v>
      </c>
      <c r="Q76" s="4">
        <v>0</v>
      </c>
      <c r="R76" s="7">
        <v>44950</v>
      </c>
      <c r="S76" s="6">
        <v>44959</v>
      </c>
      <c r="T76" s="4" t="s">
        <v>34</v>
      </c>
      <c r="U76" s="4">
        <v>1952</v>
      </c>
      <c r="V76" s="4">
        <v>0</v>
      </c>
      <c r="W76" s="4">
        <v>0</v>
      </c>
      <c r="X76" s="4" t="s">
        <v>432</v>
      </c>
      <c r="Y76" s="4" t="s">
        <v>433</v>
      </c>
    </row>
    <row r="77" s="4" customFormat="1" spans="1:25">
      <c r="A77" s="4" t="s">
        <v>434</v>
      </c>
      <c r="B77" s="4" t="s">
        <v>26</v>
      </c>
      <c r="C77" s="4" t="s">
        <v>27</v>
      </c>
      <c r="D77" s="4" t="s">
        <v>435</v>
      </c>
      <c r="E77" s="4" t="s">
        <v>436</v>
      </c>
      <c r="F77" s="6">
        <v>44951</v>
      </c>
      <c r="G77" s="6">
        <v>44956</v>
      </c>
      <c r="H77" s="4">
        <v>1</v>
      </c>
      <c r="I77" s="4">
        <v>5</v>
      </c>
      <c r="J77" s="4">
        <v>5</v>
      </c>
      <c r="K77" s="4" t="s">
        <v>30</v>
      </c>
      <c r="L77" s="4">
        <v>3510</v>
      </c>
      <c r="M77" s="4">
        <v>3510</v>
      </c>
      <c r="N77" s="4" t="s">
        <v>437</v>
      </c>
      <c r="O77" s="4" t="s">
        <v>32</v>
      </c>
      <c r="P77" s="4" t="s">
        <v>33</v>
      </c>
      <c r="Q77" s="4">
        <v>0</v>
      </c>
      <c r="R77" s="7">
        <v>44950</v>
      </c>
      <c r="S77" s="6">
        <v>44959</v>
      </c>
      <c r="T77" s="4" t="s">
        <v>34</v>
      </c>
      <c r="U77" s="4">
        <v>3510</v>
      </c>
      <c r="V77" s="4">
        <v>0</v>
      </c>
      <c r="W77" s="4">
        <v>0</v>
      </c>
      <c r="X77" s="4" t="s">
        <v>438</v>
      </c>
      <c r="Y77" s="4" t="s">
        <v>439</v>
      </c>
    </row>
    <row r="78" s="4" customFormat="1" spans="1:25">
      <c r="A78" s="4" t="s">
        <v>440</v>
      </c>
      <c r="B78" s="4" t="s">
        <v>26</v>
      </c>
      <c r="C78" s="4" t="s">
        <v>27</v>
      </c>
      <c r="D78" s="4" t="s">
        <v>441</v>
      </c>
      <c r="E78" s="4" t="s">
        <v>442</v>
      </c>
      <c r="F78" s="6">
        <v>44951</v>
      </c>
      <c r="G78" s="6">
        <v>44956</v>
      </c>
      <c r="H78" s="4">
        <v>1</v>
      </c>
      <c r="I78" s="4">
        <v>5</v>
      </c>
      <c r="J78" s="4">
        <v>5</v>
      </c>
      <c r="K78" s="4" t="s">
        <v>30</v>
      </c>
      <c r="L78" s="4">
        <v>7580</v>
      </c>
      <c r="M78" s="4">
        <v>7580</v>
      </c>
      <c r="N78" s="4" t="s">
        <v>443</v>
      </c>
      <c r="O78" s="4" t="s">
        <v>32</v>
      </c>
      <c r="P78" s="4" t="s">
        <v>33</v>
      </c>
      <c r="Q78" s="4">
        <v>0</v>
      </c>
      <c r="R78" s="7">
        <v>44950</v>
      </c>
      <c r="S78" s="6">
        <v>44959</v>
      </c>
      <c r="T78" s="4" t="s">
        <v>34</v>
      </c>
      <c r="U78" s="4">
        <v>7580</v>
      </c>
      <c r="V78" s="4">
        <v>0</v>
      </c>
      <c r="W78" s="4">
        <v>0</v>
      </c>
      <c r="X78" s="4" t="s">
        <v>444</v>
      </c>
      <c r="Y78" s="4" t="s">
        <v>445</v>
      </c>
    </row>
    <row r="79" s="4" customFormat="1" spans="1:25">
      <c r="A79" s="4" t="s">
        <v>446</v>
      </c>
      <c r="B79" s="4" t="s">
        <v>26</v>
      </c>
      <c r="C79" s="4" t="s">
        <v>27</v>
      </c>
      <c r="D79" s="4" t="s">
        <v>348</v>
      </c>
      <c r="E79" s="4" t="s">
        <v>349</v>
      </c>
      <c r="F79" s="6">
        <v>44954</v>
      </c>
      <c r="G79" s="6">
        <v>44956</v>
      </c>
      <c r="H79" s="4">
        <v>1</v>
      </c>
      <c r="I79" s="4">
        <v>2</v>
      </c>
      <c r="J79" s="4">
        <v>2</v>
      </c>
      <c r="K79" s="4" t="s">
        <v>30</v>
      </c>
      <c r="L79" s="4">
        <v>1330</v>
      </c>
      <c r="M79" s="4">
        <v>1330</v>
      </c>
      <c r="N79" s="4" t="s">
        <v>447</v>
      </c>
      <c r="O79" s="4" t="s">
        <v>32</v>
      </c>
      <c r="P79" s="4" t="s">
        <v>33</v>
      </c>
      <c r="Q79" s="4">
        <v>0</v>
      </c>
      <c r="R79" s="7">
        <v>44950</v>
      </c>
      <c r="S79" s="6">
        <v>44959</v>
      </c>
      <c r="T79" s="4" t="s">
        <v>34</v>
      </c>
      <c r="U79" s="4">
        <v>1330</v>
      </c>
      <c r="V79" s="4">
        <v>0</v>
      </c>
      <c r="W79" s="4">
        <v>0</v>
      </c>
      <c r="X79" s="4" t="s">
        <v>448</v>
      </c>
      <c r="Y79" s="4" t="s">
        <v>449</v>
      </c>
    </row>
    <row r="80" s="4" customFormat="1" spans="1:25">
      <c r="A80" s="4" t="s">
        <v>450</v>
      </c>
      <c r="B80" s="4" t="s">
        <v>26</v>
      </c>
      <c r="C80" s="4" t="s">
        <v>27</v>
      </c>
      <c r="D80" s="4" t="s">
        <v>451</v>
      </c>
      <c r="E80" s="4" t="s">
        <v>452</v>
      </c>
      <c r="F80" s="6">
        <v>44954</v>
      </c>
      <c r="G80" s="6">
        <v>44956</v>
      </c>
      <c r="H80" s="4">
        <v>1</v>
      </c>
      <c r="I80" s="4">
        <v>2</v>
      </c>
      <c r="J80" s="4">
        <v>2</v>
      </c>
      <c r="K80" s="4" t="s">
        <v>30</v>
      </c>
      <c r="L80" s="4">
        <v>2845</v>
      </c>
      <c r="M80" s="4">
        <v>2845</v>
      </c>
      <c r="N80" s="4" t="s">
        <v>453</v>
      </c>
      <c r="O80" s="4" t="s">
        <v>32</v>
      </c>
      <c r="P80" s="4" t="s">
        <v>33</v>
      </c>
      <c r="Q80" s="4">
        <v>0</v>
      </c>
      <c r="R80" s="7">
        <v>44951</v>
      </c>
      <c r="S80" s="6">
        <v>44959</v>
      </c>
      <c r="T80" s="4" t="s">
        <v>34</v>
      </c>
      <c r="U80" s="4">
        <v>2845</v>
      </c>
      <c r="V80" s="4">
        <v>0</v>
      </c>
      <c r="W80" s="4">
        <v>0</v>
      </c>
      <c r="X80" s="4" t="s">
        <v>454</v>
      </c>
      <c r="Y80" s="4" t="s">
        <v>455</v>
      </c>
    </row>
    <row r="81" s="4" customFormat="1" spans="1:25">
      <c r="A81" s="4" t="s">
        <v>456</v>
      </c>
      <c r="B81" s="4" t="s">
        <v>26</v>
      </c>
      <c r="C81" s="4" t="s">
        <v>27</v>
      </c>
      <c r="D81" s="4" t="s">
        <v>457</v>
      </c>
      <c r="E81" s="4" t="s">
        <v>458</v>
      </c>
      <c r="F81" s="6">
        <v>44952</v>
      </c>
      <c r="G81" s="6">
        <v>44956</v>
      </c>
      <c r="H81" s="4">
        <v>1</v>
      </c>
      <c r="I81" s="4">
        <v>4</v>
      </c>
      <c r="J81" s="4">
        <v>4</v>
      </c>
      <c r="K81" s="4" t="s">
        <v>30</v>
      </c>
      <c r="L81" s="4">
        <v>23886</v>
      </c>
      <c r="M81" s="4">
        <v>23886</v>
      </c>
      <c r="N81" s="4" t="s">
        <v>459</v>
      </c>
      <c r="O81" s="4" t="s">
        <v>32</v>
      </c>
      <c r="P81" s="4" t="s">
        <v>33</v>
      </c>
      <c r="Q81" s="4">
        <v>0</v>
      </c>
      <c r="R81" s="7">
        <v>44951</v>
      </c>
      <c r="S81" s="6">
        <v>44959</v>
      </c>
      <c r="T81" s="4" t="s">
        <v>34</v>
      </c>
      <c r="U81" s="4">
        <v>23886</v>
      </c>
      <c r="V81" s="4">
        <v>0</v>
      </c>
      <c r="W81" s="4">
        <v>0</v>
      </c>
      <c r="X81" s="4" t="s">
        <v>460</v>
      </c>
      <c r="Y81" s="4" t="s">
        <v>461</v>
      </c>
    </row>
    <row r="82" s="4" customFormat="1" spans="1:25">
      <c r="A82" s="4" t="s">
        <v>462</v>
      </c>
      <c r="B82" s="4" t="s">
        <v>26</v>
      </c>
      <c r="C82" s="4" t="s">
        <v>27</v>
      </c>
      <c r="D82" s="4" t="s">
        <v>314</v>
      </c>
      <c r="E82" s="4" t="s">
        <v>384</v>
      </c>
      <c r="F82" s="6">
        <v>44955</v>
      </c>
      <c r="G82" s="6">
        <v>44956</v>
      </c>
      <c r="H82" s="4">
        <v>1</v>
      </c>
      <c r="I82" s="4">
        <v>1</v>
      </c>
      <c r="J82" s="4">
        <v>1</v>
      </c>
      <c r="K82" s="4" t="s">
        <v>30</v>
      </c>
      <c r="L82" s="4">
        <v>430</v>
      </c>
      <c r="M82" s="4">
        <v>430</v>
      </c>
      <c r="N82" s="4" t="s">
        <v>463</v>
      </c>
      <c r="O82" s="4" t="s">
        <v>32</v>
      </c>
      <c r="P82" s="4" t="s">
        <v>33</v>
      </c>
      <c r="Q82" s="4">
        <v>0</v>
      </c>
      <c r="R82" s="7">
        <v>44951</v>
      </c>
      <c r="S82" s="6">
        <v>44959</v>
      </c>
      <c r="T82" s="4" t="s">
        <v>34</v>
      </c>
      <c r="U82" s="4">
        <v>430</v>
      </c>
      <c r="V82" s="4">
        <v>0</v>
      </c>
      <c r="W82" s="4">
        <v>0</v>
      </c>
      <c r="X82" s="4" t="s">
        <v>464</v>
      </c>
      <c r="Y82" s="4" t="s">
        <v>242</v>
      </c>
    </row>
    <row r="83" s="4" customFormat="1" spans="1:25">
      <c r="A83" s="4" t="s">
        <v>465</v>
      </c>
      <c r="B83" s="4" t="s">
        <v>26</v>
      </c>
      <c r="C83" s="4" t="s">
        <v>27</v>
      </c>
      <c r="D83" s="4" t="s">
        <v>466</v>
      </c>
      <c r="E83" s="4" t="s">
        <v>467</v>
      </c>
      <c r="F83" s="6">
        <v>44953</v>
      </c>
      <c r="G83" s="6">
        <v>44956</v>
      </c>
      <c r="H83" s="4">
        <v>1</v>
      </c>
      <c r="I83" s="4">
        <v>3</v>
      </c>
      <c r="J83" s="4">
        <v>3</v>
      </c>
      <c r="K83" s="4" t="s">
        <v>30</v>
      </c>
      <c r="L83" s="4">
        <v>1740</v>
      </c>
      <c r="M83" s="4">
        <v>1740</v>
      </c>
      <c r="N83" s="4" t="s">
        <v>468</v>
      </c>
      <c r="O83" s="4" t="s">
        <v>32</v>
      </c>
      <c r="P83" s="4" t="s">
        <v>33</v>
      </c>
      <c r="Q83" s="4">
        <v>0</v>
      </c>
      <c r="R83" s="7">
        <v>44952</v>
      </c>
      <c r="S83" s="6">
        <v>44959</v>
      </c>
      <c r="T83" s="4" t="s">
        <v>34</v>
      </c>
      <c r="U83" s="4">
        <v>1740</v>
      </c>
      <c r="V83" s="4">
        <v>0</v>
      </c>
      <c r="W83" s="4">
        <v>0</v>
      </c>
      <c r="X83" s="4" t="s">
        <v>469</v>
      </c>
      <c r="Y83" s="4" t="s">
        <v>470</v>
      </c>
    </row>
    <row r="84" s="4" customFormat="1" spans="1:25">
      <c r="A84" s="4" t="s">
        <v>471</v>
      </c>
      <c r="B84" s="4" t="s">
        <v>26</v>
      </c>
      <c r="C84" s="4" t="s">
        <v>27</v>
      </c>
      <c r="D84" s="4" t="s">
        <v>472</v>
      </c>
      <c r="E84" s="4" t="s">
        <v>286</v>
      </c>
      <c r="F84" s="6">
        <v>44955</v>
      </c>
      <c r="G84" s="6">
        <v>44956</v>
      </c>
      <c r="H84" s="4">
        <v>1</v>
      </c>
      <c r="I84" s="4">
        <v>1</v>
      </c>
      <c r="J84" s="4">
        <v>1</v>
      </c>
      <c r="K84" s="4" t="s">
        <v>30</v>
      </c>
      <c r="L84" s="4">
        <v>253</v>
      </c>
      <c r="M84" s="4">
        <v>253</v>
      </c>
      <c r="N84" s="4" t="s">
        <v>473</v>
      </c>
      <c r="O84" s="4" t="s">
        <v>32</v>
      </c>
      <c r="P84" s="4" t="s">
        <v>33</v>
      </c>
      <c r="Q84" s="4">
        <v>0</v>
      </c>
      <c r="R84" s="7">
        <v>44952</v>
      </c>
      <c r="S84" s="6">
        <v>44959</v>
      </c>
      <c r="T84" s="4" t="s">
        <v>34</v>
      </c>
      <c r="U84" s="4">
        <v>253</v>
      </c>
      <c r="V84" s="4">
        <v>0</v>
      </c>
      <c r="W84" s="4">
        <v>0</v>
      </c>
      <c r="X84" s="4" t="s">
        <v>474</v>
      </c>
      <c r="Y84" s="4" t="s">
        <v>475</v>
      </c>
    </row>
    <row r="85" s="4" customFormat="1" spans="1:25">
      <c r="A85" s="4" t="s">
        <v>476</v>
      </c>
      <c r="B85" s="4" t="s">
        <v>26</v>
      </c>
      <c r="C85" s="4" t="s">
        <v>27</v>
      </c>
      <c r="D85" s="4" t="s">
        <v>477</v>
      </c>
      <c r="E85" s="4" t="s">
        <v>107</v>
      </c>
      <c r="F85" s="6">
        <v>44955</v>
      </c>
      <c r="G85" s="6">
        <v>44956</v>
      </c>
      <c r="H85" s="4">
        <v>1</v>
      </c>
      <c r="I85" s="4">
        <v>1</v>
      </c>
      <c r="J85" s="4">
        <v>1</v>
      </c>
      <c r="K85" s="4" t="s">
        <v>30</v>
      </c>
      <c r="L85" s="4">
        <v>405</v>
      </c>
      <c r="M85" s="4">
        <v>405</v>
      </c>
      <c r="N85" s="4" t="s">
        <v>478</v>
      </c>
      <c r="O85" s="4" t="s">
        <v>32</v>
      </c>
      <c r="P85" s="4" t="s">
        <v>33</v>
      </c>
      <c r="Q85" s="4">
        <v>0</v>
      </c>
      <c r="R85" s="7">
        <v>44952</v>
      </c>
      <c r="S85" s="6">
        <v>44959</v>
      </c>
      <c r="T85" s="4" t="s">
        <v>34</v>
      </c>
      <c r="U85" s="4">
        <v>405</v>
      </c>
      <c r="V85" s="4">
        <v>0</v>
      </c>
      <c r="W85" s="4">
        <v>0</v>
      </c>
      <c r="X85" s="4" t="s">
        <v>479</v>
      </c>
      <c r="Y85" s="4" t="s">
        <v>480</v>
      </c>
    </row>
    <row r="86" s="4" customFormat="1" spans="1:25">
      <c r="A86" s="4" t="s">
        <v>481</v>
      </c>
      <c r="B86" s="4" t="s">
        <v>26</v>
      </c>
      <c r="C86" s="4" t="s">
        <v>27</v>
      </c>
      <c r="D86" s="4" t="s">
        <v>195</v>
      </c>
      <c r="E86" s="4" t="s">
        <v>482</v>
      </c>
      <c r="F86" s="6">
        <v>44953</v>
      </c>
      <c r="G86" s="6">
        <v>44956</v>
      </c>
      <c r="H86" s="4">
        <v>1</v>
      </c>
      <c r="I86" s="4">
        <v>3</v>
      </c>
      <c r="J86" s="4">
        <v>3</v>
      </c>
      <c r="K86" s="4" t="s">
        <v>30</v>
      </c>
      <c r="L86" s="4">
        <v>2679</v>
      </c>
      <c r="M86" s="4">
        <v>2679</v>
      </c>
      <c r="N86" s="4" t="s">
        <v>483</v>
      </c>
      <c r="O86" s="4" t="s">
        <v>32</v>
      </c>
      <c r="P86" s="4" t="s">
        <v>33</v>
      </c>
      <c r="Q86" s="4">
        <v>0</v>
      </c>
      <c r="R86" s="7">
        <v>44952</v>
      </c>
      <c r="S86" s="6">
        <v>44959</v>
      </c>
      <c r="T86" s="4" t="s">
        <v>34</v>
      </c>
      <c r="U86" s="4">
        <v>2679</v>
      </c>
      <c r="V86" s="4">
        <v>0</v>
      </c>
      <c r="W86" s="4">
        <v>0</v>
      </c>
      <c r="X86" s="4" t="s">
        <v>484</v>
      </c>
      <c r="Y86" s="4" t="s">
        <v>485</v>
      </c>
    </row>
    <row r="87" s="4" customFormat="1" spans="1:25">
      <c r="A87" s="4" t="s">
        <v>486</v>
      </c>
      <c r="B87" s="4" t="s">
        <v>26</v>
      </c>
      <c r="C87" s="4" t="s">
        <v>27</v>
      </c>
      <c r="D87" s="4" t="s">
        <v>487</v>
      </c>
      <c r="E87" s="4" t="s">
        <v>488</v>
      </c>
      <c r="F87" s="6">
        <v>44955</v>
      </c>
      <c r="G87" s="6">
        <v>44956</v>
      </c>
      <c r="H87" s="4">
        <v>1</v>
      </c>
      <c r="I87" s="4">
        <v>1</v>
      </c>
      <c r="J87" s="4">
        <v>1</v>
      </c>
      <c r="K87" s="4" t="s">
        <v>30</v>
      </c>
      <c r="L87" s="4">
        <v>1450</v>
      </c>
      <c r="M87" s="4">
        <v>1450</v>
      </c>
      <c r="N87" s="4" t="s">
        <v>489</v>
      </c>
      <c r="O87" s="4" t="s">
        <v>32</v>
      </c>
      <c r="P87" s="4" t="s">
        <v>33</v>
      </c>
      <c r="Q87" s="4">
        <v>0</v>
      </c>
      <c r="R87" s="7">
        <v>44952</v>
      </c>
      <c r="S87" s="6">
        <v>44959</v>
      </c>
      <c r="T87" s="4" t="s">
        <v>34</v>
      </c>
      <c r="U87" s="4">
        <v>1450</v>
      </c>
      <c r="V87" s="4">
        <v>0</v>
      </c>
      <c r="W87" s="4">
        <v>0</v>
      </c>
      <c r="X87" s="4" t="s">
        <v>490</v>
      </c>
      <c r="Y87" s="4" t="s">
        <v>491</v>
      </c>
    </row>
    <row r="88" s="4" customFormat="1" spans="1:25">
      <c r="A88" s="4" t="s">
        <v>492</v>
      </c>
      <c r="B88" s="4" t="s">
        <v>26</v>
      </c>
      <c r="C88" s="4" t="s">
        <v>27</v>
      </c>
      <c r="D88" s="4" t="s">
        <v>493</v>
      </c>
      <c r="E88" s="4" t="s">
        <v>494</v>
      </c>
      <c r="F88" s="6">
        <v>44954</v>
      </c>
      <c r="G88" s="6">
        <v>44956</v>
      </c>
      <c r="H88" s="4">
        <v>1</v>
      </c>
      <c r="I88" s="4">
        <v>2</v>
      </c>
      <c r="J88" s="4">
        <v>2</v>
      </c>
      <c r="K88" s="4" t="s">
        <v>30</v>
      </c>
      <c r="L88" s="4">
        <v>861</v>
      </c>
      <c r="M88" s="4">
        <v>861</v>
      </c>
      <c r="N88" s="4" t="s">
        <v>495</v>
      </c>
      <c r="O88" s="4" t="s">
        <v>32</v>
      </c>
      <c r="P88" s="4" t="s">
        <v>33</v>
      </c>
      <c r="Q88" s="4">
        <v>0</v>
      </c>
      <c r="R88" s="7">
        <v>44952</v>
      </c>
      <c r="S88" s="6">
        <v>44959</v>
      </c>
      <c r="T88" s="4" t="s">
        <v>34</v>
      </c>
      <c r="U88" s="4">
        <v>861</v>
      </c>
      <c r="V88" s="4">
        <v>0</v>
      </c>
      <c r="W88" s="4">
        <v>0</v>
      </c>
      <c r="X88" s="4" t="s">
        <v>496</v>
      </c>
      <c r="Y88" s="4" t="s">
        <v>497</v>
      </c>
    </row>
    <row r="89" s="4" customFormat="1" spans="1:25">
      <c r="A89" s="4" t="s">
        <v>498</v>
      </c>
      <c r="B89" s="4" t="s">
        <v>26</v>
      </c>
      <c r="C89" s="4" t="s">
        <v>27</v>
      </c>
      <c r="D89" s="4" t="s">
        <v>499</v>
      </c>
      <c r="E89" s="4" t="s">
        <v>500</v>
      </c>
      <c r="F89" s="6">
        <v>44955</v>
      </c>
      <c r="G89" s="6">
        <v>44956</v>
      </c>
      <c r="H89" s="4">
        <v>1</v>
      </c>
      <c r="I89" s="4">
        <v>1</v>
      </c>
      <c r="J89" s="4">
        <v>1</v>
      </c>
      <c r="K89" s="4" t="s">
        <v>30</v>
      </c>
      <c r="L89" s="4">
        <v>427</v>
      </c>
      <c r="M89" s="4">
        <v>427</v>
      </c>
      <c r="N89" s="4" t="s">
        <v>501</v>
      </c>
      <c r="O89" s="4" t="s">
        <v>32</v>
      </c>
      <c r="P89" s="4" t="s">
        <v>33</v>
      </c>
      <c r="Q89" s="4">
        <v>0</v>
      </c>
      <c r="R89" s="7">
        <v>44952</v>
      </c>
      <c r="S89" s="6">
        <v>44959</v>
      </c>
      <c r="T89" s="4" t="s">
        <v>34</v>
      </c>
      <c r="U89" s="4">
        <v>427</v>
      </c>
      <c r="V89" s="4">
        <v>0</v>
      </c>
      <c r="W89" s="4">
        <v>0</v>
      </c>
      <c r="X89" s="4" t="s">
        <v>502</v>
      </c>
      <c r="Y89" s="4" t="s">
        <v>503</v>
      </c>
    </row>
    <row r="90" s="4" customFormat="1" spans="1:25">
      <c r="A90" s="4" t="s">
        <v>504</v>
      </c>
      <c r="B90" s="4" t="s">
        <v>26</v>
      </c>
      <c r="C90" s="4" t="s">
        <v>27</v>
      </c>
      <c r="D90" s="4" t="s">
        <v>505</v>
      </c>
      <c r="E90" s="4" t="s">
        <v>506</v>
      </c>
      <c r="F90" s="6">
        <v>44953</v>
      </c>
      <c r="G90" s="6">
        <v>44956</v>
      </c>
      <c r="H90" s="4">
        <v>2</v>
      </c>
      <c r="I90" s="4">
        <v>3</v>
      </c>
      <c r="J90" s="4">
        <v>6</v>
      </c>
      <c r="K90" s="4" t="s">
        <v>30</v>
      </c>
      <c r="L90" s="4">
        <v>1890</v>
      </c>
      <c r="M90" s="4">
        <v>1890</v>
      </c>
      <c r="N90" s="4" t="s">
        <v>507</v>
      </c>
      <c r="O90" s="4" t="s">
        <v>32</v>
      </c>
      <c r="P90" s="4" t="s">
        <v>33</v>
      </c>
      <c r="Q90" s="4">
        <v>0</v>
      </c>
      <c r="R90" s="7">
        <v>44952</v>
      </c>
      <c r="S90" s="6">
        <v>44959</v>
      </c>
      <c r="T90" s="4" t="s">
        <v>34</v>
      </c>
      <c r="U90" s="4">
        <v>1890</v>
      </c>
      <c r="V90" s="4">
        <v>0</v>
      </c>
      <c r="W90" s="4">
        <v>0</v>
      </c>
      <c r="X90" s="4" t="s">
        <v>508</v>
      </c>
      <c r="Y90" s="4" t="s">
        <v>509</v>
      </c>
    </row>
    <row r="91" s="4" customFormat="1" spans="1:25">
      <c r="A91" s="4" t="s">
        <v>510</v>
      </c>
      <c r="B91" s="4" t="s">
        <v>26</v>
      </c>
      <c r="C91" s="4" t="s">
        <v>27</v>
      </c>
      <c r="D91" s="4" t="s">
        <v>505</v>
      </c>
      <c r="E91" s="4" t="s">
        <v>506</v>
      </c>
      <c r="F91" s="6">
        <v>44953</v>
      </c>
      <c r="G91" s="6">
        <v>44956</v>
      </c>
      <c r="H91" s="4">
        <v>2</v>
      </c>
      <c r="I91" s="4">
        <v>3</v>
      </c>
      <c r="J91" s="4">
        <v>6</v>
      </c>
      <c r="K91" s="4" t="s">
        <v>30</v>
      </c>
      <c r="L91" s="4">
        <v>1890</v>
      </c>
      <c r="M91" s="4">
        <v>1890</v>
      </c>
      <c r="N91" s="4" t="s">
        <v>511</v>
      </c>
      <c r="O91" s="4" t="s">
        <v>32</v>
      </c>
      <c r="P91" s="4" t="s">
        <v>33</v>
      </c>
      <c r="Q91" s="4">
        <v>0</v>
      </c>
      <c r="R91" s="7">
        <v>44953</v>
      </c>
      <c r="S91" s="6">
        <v>44959</v>
      </c>
      <c r="T91" s="4" t="s">
        <v>34</v>
      </c>
      <c r="U91" s="4">
        <v>1890</v>
      </c>
      <c r="V91" s="4">
        <v>0</v>
      </c>
      <c r="W91" s="4">
        <v>0</v>
      </c>
      <c r="X91" s="4" t="s">
        <v>512</v>
      </c>
      <c r="Y91" s="4" t="s">
        <v>513</v>
      </c>
    </row>
    <row r="92" s="4" customFormat="1" spans="1:25">
      <c r="A92" s="4" t="s">
        <v>514</v>
      </c>
      <c r="B92" s="4" t="s">
        <v>26</v>
      </c>
      <c r="C92" s="4" t="s">
        <v>27</v>
      </c>
      <c r="D92" s="4" t="s">
        <v>515</v>
      </c>
      <c r="E92" s="4" t="s">
        <v>516</v>
      </c>
      <c r="F92" s="6">
        <v>44953</v>
      </c>
      <c r="G92" s="6">
        <v>44956</v>
      </c>
      <c r="H92" s="4">
        <v>1</v>
      </c>
      <c r="I92" s="4">
        <v>3</v>
      </c>
      <c r="J92" s="4">
        <v>3</v>
      </c>
      <c r="K92" s="4" t="s">
        <v>30</v>
      </c>
      <c r="L92" s="4">
        <v>1995</v>
      </c>
      <c r="M92" s="4">
        <v>1995</v>
      </c>
      <c r="N92" s="4" t="s">
        <v>517</v>
      </c>
      <c r="O92" s="4" t="s">
        <v>32</v>
      </c>
      <c r="P92" s="4" t="s">
        <v>33</v>
      </c>
      <c r="Q92" s="4">
        <v>0</v>
      </c>
      <c r="R92" s="7">
        <v>44953</v>
      </c>
      <c r="S92" s="6">
        <v>44959</v>
      </c>
      <c r="T92" s="4" t="s">
        <v>34</v>
      </c>
      <c r="U92" s="4">
        <v>1995</v>
      </c>
      <c r="V92" s="4">
        <v>0</v>
      </c>
      <c r="W92" s="4">
        <v>0</v>
      </c>
      <c r="X92" s="4" t="s">
        <v>242</v>
      </c>
      <c r="Y92" s="4" t="s">
        <v>242</v>
      </c>
    </row>
    <row r="93" s="4" customFormat="1" spans="1:26">
      <c r="A93" s="4" t="s">
        <v>518</v>
      </c>
      <c r="B93" s="4" t="s">
        <v>26</v>
      </c>
      <c r="C93" s="4" t="s">
        <v>27</v>
      </c>
      <c r="D93" s="4" t="s">
        <v>519</v>
      </c>
      <c r="E93" s="4" t="s">
        <v>520</v>
      </c>
      <c r="F93" s="6">
        <v>44955</v>
      </c>
      <c r="G93" s="6">
        <v>44956</v>
      </c>
      <c r="H93" s="4">
        <v>2</v>
      </c>
      <c r="I93" s="4">
        <v>1</v>
      </c>
      <c r="J93" s="4">
        <v>2</v>
      </c>
      <c r="K93" s="4" t="s">
        <v>30</v>
      </c>
      <c r="L93" s="4">
        <v>492</v>
      </c>
      <c r="M93" s="4">
        <v>492</v>
      </c>
      <c r="N93" s="4" t="s">
        <v>521</v>
      </c>
      <c r="O93" s="4" t="s">
        <v>32</v>
      </c>
      <c r="P93" s="4" t="s">
        <v>33</v>
      </c>
      <c r="Q93" s="4">
        <v>0</v>
      </c>
      <c r="R93" s="7">
        <v>44953</v>
      </c>
      <c r="S93" s="6">
        <v>44959</v>
      </c>
      <c r="T93" s="4" t="s">
        <v>34</v>
      </c>
      <c r="U93" s="4">
        <v>492</v>
      </c>
      <c r="V93" s="4">
        <v>0</v>
      </c>
      <c r="W93" s="4">
        <v>0</v>
      </c>
      <c r="X93" s="4" t="s">
        <v>522</v>
      </c>
      <c r="Y93" s="4">
        <v>8593554</v>
      </c>
      <c r="Z93" s="4" t="s">
        <v>523</v>
      </c>
    </row>
    <row r="94" s="4" customFormat="1" spans="1:25">
      <c r="A94" s="4" t="s">
        <v>524</v>
      </c>
      <c r="B94" s="4" t="s">
        <v>26</v>
      </c>
      <c r="C94" s="4" t="s">
        <v>27</v>
      </c>
      <c r="D94" s="4" t="s">
        <v>525</v>
      </c>
      <c r="E94" s="4" t="s">
        <v>526</v>
      </c>
      <c r="F94" s="6">
        <v>44953</v>
      </c>
      <c r="G94" s="6">
        <v>44956</v>
      </c>
      <c r="H94" s="4">
        <v>1</v>
      </c>
      <c r="I94" s="4">
        <v>3</v>
      </c>
      <c r="J94" s="4">
        <v>3</v>
      </c>
      <c r="K94" s="4" t="s">
        <v>30</v>
      </c>
      <c r="L94" s="4">
        <v>1209</v>
      </c>
      <c r="M94" s="4">
        <v>1209</v>
      </c>
      <c r="N94" s="4" t="s">
        <v>527</v>
      </c>
      <c r="O94" s="4" t="s">
        <v>32</v>
      </c>
      <c r="P94" s="4" t="s">
        <v>33</v>
      </c>
      <c r="Q94" s="4">
        <v>0</v>
      </c>
      <c r="R94" s="7">
        <v>44953</v>
      </c>
      <c r="S94" s="6">
        <v>44959</v>
      </c>
      <c r="T94" s="4" t="s">
        <v>34</v>
      </c>
      <c r="U94" s="4">
        <v>1209</v>
      </c>
      <c r="V94" s="4">
        <v>0</v>
      </c>
      <c r="W94" s="4">
        <v>0</v>
      </c>
      <c r="X94" s="4" t="s">
        <v>528</v>
      </c>
      <c r="Y94" s="4" t="s">
        <v>529</v>
      </c>
    </row>
    <row r="95" s="4" customFormat="1" spans="1:25">
      <c r="A95" s="4" t="s">
        <v>530</v>
      </c>
      <c r="B95" s="4" t="s">
        <v>26</v>
      </c>
      <c r="C95" s="4" t="s">
        <v>27</v>
      </c>
      <c r="D95" s="4" t="s">
        <v>505</v>
      </c>
      <c r="E95" s="4" t="s">
        <v>506</v>
      </c>
      <c r="F95" s="6">
        <v>44953</v>
      </c>
      <c r="G95" s="6">
        <v>44956</v>
      </c>
      <c r="H95" s="4">
        <v>2</v>
      </c>
      <c r="I95" s="4">
        <v>3</v>
      </c>
      <c r="J95" s="4">
        <v>6</v>
      </c>
      <c r="K95" s="4" t="s">
        <v>30</v>
      </c>
      <c r="L95" s="4">
        <v>1890</v>
      </c>
      <c r="M95" s="4">
        <v>1890</v>
      </c>
      <c r="N95" s="4" t="s">
        <v>511</v>
      </c>
      <c r="O95" s="4" t="s">
        <v>32</v>
      </c>
      <c r="P95" s="4" t="s">
        <v>33</v>
      </c>
      <c r="Q95" s="4">
        <v>0</v>
      </c>
      <c r="R95" s="7">
        <v>44953</v>
      </c>
      <c r="S95" s="6">
        <v>44959</v>
      </c>
      <c r="T95" s="4" t="s">
        <v>34</v>
      </c>
      <c r="U95" s="4">
        <v>1890</v>
      </c>
      <c r="V95" s="4">
        <v>0</v>
      </c>
      <c r="W95" s="4">
        <v>0</v>
      </c>
      <c r="X95" s="4" t="s">
        <v>531</v>
      </c>
      <c r="Y95" s="4" t="s">
        <v>532</v>
      </c>
    </row>
    <row r="96" s="4" customFormat="1" spans="1:25">
      <c r="A96" s="4" t="s">
        <v>533</v>
      </c>
      <c r="B96" s="4" t="s">
        <v>26</v>
      </c>
      <c r="C96" s="4" t="s">
        <v>27</v>
      </c>
      <c r="D96" s="4" t="s">
        <v>429</v>
      </c>
      <c r="E96" s="4" t="s">
        <v>534</v>
      </c>
      <c r="F96" s="6">
        <v>44955</v>
      </c>
      <c r="G96" s="6">
        <v>44956</v>
      </c>
      <c r="H96" s="4">
        <v>1</v>
      </c>
      <c r="I96" s="4">
        <v>1</v>
      </c>
      <c r="J96" s="4">
        <v>1</v>
      </c>
      <c r="K96" s="4" t="s">
        <v>30</v>
      </c>
      <c r="L96" s="4">
        <v>1861</v>
      </c>
      <c r="M96" s="4">
        <v>1861</v>
      </c>
      <c r="N96" s="4" t="s">
        <v>535</v>
      </c>
      <c r="O96" s="4" t="s">
        <v>32</v>
      </c>
      <c r="P96" s="4" t="s">
        <v>33</v>
      </c>
      <c r="Q96" s="4">
        <v>0</v>
      </c>
      <c r="R96" s="7">
        <v>44953</v>
      </c>
      <c r="S96" s="6">
        <v>44959</v>
      </c>
      <c r="T96" s="4" t="s">
        <v>34</v>
      </c>
      <c r="U96" s="4">
        <v>1861</v>
      </c>
      <c r="V96" s="4">
        <v>0</v>
      </c>
      <c r="W96" s="4">
        <v>0</v>
      </c>
      <c r="X96" s="4" t="s">
        <v>536</v>
      </c>
      <c r="Y96" s="4" t="s">
        <v>537</v>
      </c>
    </row>
    <row r="97" s="4" customFormat="1" spans="1:25">
      <c r="A97" s="4" t="s">
        <v>538</v>
      </c>
      <c r="B97" s="4" t="s">
        <v>26</v>
      </c>
      <c r="C97" s="4" t="s">
        <v>27</v>
      </c>
      <c r="D97" s="4" t="s">
        <v>539</v>
      </c>
      <c r="E97" s="4" t="s">
        <v>540</v>
      </c>
      <c r="F97" s="6">
        <v>44953</v>
      </c>
      <c r="G97" s="6">
        <v>44956</v>
      </c>
      <c r="H97" s="4">
        <v>1</v>
      </c>
      <c r="I97" s="4">
        <v>3</v>
      </c>
      <c r="J97" s="4">
        <v>3</v>
      </c>
      <c r="K97" s="4" t="s">
        <v>30</v>
      </c>
      <c r="L97" s="4">
        <v>4330</v>
      </c>
      <c r="M97" s="4">
        <v>4330</v>
      </c>
      <c r="N97" s="4" t="s">
        <v>541</v>
      </c>
      <c r="O97" s="4" t="s">
        <v>32</v>
      </c>
      <c r="P97" s="4" t="s">
        <v>33</v>
      </c>
      <c r="Q97" s="4">
        <v>0</v>
      </c>
      <c r="R97" s="7">
        <v>44953</v>
      </c>
      <c r="S97" s="6">
        <v>44959</v>
      </c>
      <c r="T97" s="4" t="s">
        <v>34</v>
      </c>
      <c r="U97" s="4">
        <v>4330</v>
      </c>
      <c r="V97" s="4">
        <v>0</v>
      </c>
      <c r="W97" s="4">
        <v>0</v>
      </c>
      <c r="X97" s="4" t="s">
        <v>542</v>
      </c>
      <c r="Y97" s="4" t="s">
        <v>543</v>
      </c>
    </row>
    <row r="98" s="4" customFormat="1" spans="1:25">
      <c r="A98" s="4" t="s">
        <v>544</v>
      </c>
      <c r="B98" s="4" t="s">
        <v>26</v>
      </c>
      <c r="C98" s="4" t="s">
        <v>27</v>
      </c>
      <c r="D98" s="4" t="s">
        <v>314</v>
      </c>
      <c r="E98" s="4" t="s">
        <v>315</v>
      </c>
      <c r="F98" s="6">
        <v>44955</v>
      </c>
      <c r="G98" s="6">
        <v>44956</v>
      </c>
      <c r="H98" s="4">
        <v>1</v>
      </c>
      <c r="I98" s="4">
        <v>1</v>
      </c>
      <c r="J98" s="4">
        <v>1</v>
      </c>
      <c r="K98" s="4" t="s">
        <v>30</v>
      </c>
      <c r="L98" s="4">
        <v>452</v>
      </c>
      <c r="M98" s="4">
        <v>452</v>
      </c>
      <c r="N98" s="4" t="s">
        <v>545</v>
      </c>
      <c r="O98" s="4" t="s">
        <v>32</v>
      </c>
      <c r="P98" s="4" t="s">
        <v>33</v>
      </c>
      <c r="Q98" s="4">
        <v>0</v>
      </c>
      <c r="R98" s="7">
        <v>44953</v>
      </c>
      <c r="S98" s="6">
        <v>44959</v>
      </c>
      <c r="T98" s="4" t="s">
        <v>34</v>
      </c>
      <c r="U98" s="4">
        <v>452</v>
      </c>
      <c r="V98" s="4">
        <v>0</v>
      </c>
      <c r="W98" s="4">
        <v>0</v>
      </c>
      <c r="X98" s="4" t="s">
        <v>546</v>
      </c>
      <c r="Y98" s="4" t="s">
        <v>547</v>
      </c>
    </row>
    <row r="99" s="4" customFormat="1" spans="1:25">
      <c r="A99" s="4" t="s">
        <v>548</v>
      </c>
      <c r="B99" s="4" t="s">
        <v>26</v>
      </c>
      <c r="C99" s="4" t="s">
        <v>27</v>
      </c>
      <c r="D99" s="4" t="s">
        <v>549</v>
      </c>
      <c r="E99" s="4" t="s">
        <v>107</v>
      </c>
      <c r="F99" s="6">
        <v>44955</v>
      </c>
      <c r="G99" s="6">
        <v>44956</v>
      </c>
      <c r="H99" s="4">
        <v>1</v>
      </c>
      <c r="I99" s="4">
        <v>1</v>
      </c>
      <c r="J99" s="4">
        <v>1</v>
      </c>
      <c r="K99" s="4" t="s">
        <v>30</v>
      </c>
      <c r="L99" s="4">
        <v>350</v>
      </c>
      <c r="M99" s="4">
        <v>350</v>
      </c>
      <c r="N99" s="4" t="s">
        <v>550</v>
      </c>
      <c r="O99" s="4" t="s">
        <v>32</v>
      </c>
      <c r="P99" s="4" t="s">
        <v>33</v>
      </c>
      <c r="Q99" s="4">
        <v>0</v>
      </c>
      <c r="R99" s="7">
        <v>44953</v>
      </c>
      <c r="S99" s="6">
        <v>44959</v>
      </c>
      <c r="T99" s="4" t="s">
        <v>34</v>
      </c>
      <c r="U99" s="4">
        <v>350</v>
      </c>
      <c r="V99" s="4">
        <v>0</v>
      </c>
      <c r="W99" s="4">
        <v>0</v>
      </c>
      <c r="X99" s="4" t="s">
        <v>551</v>
      </c>
      <c r="Y99" s="4" t="s">
        <v>552</v>
      </c>
    </row>
    <row r="100" s="4" customFormat="1" spans="1:25">
      <c r="A100" s="4" t="s">
        <v>553</v>
      </c>
      <c r="B100" s="4" t="s">
        <v>26</v>
      </c>
      <c r="C100" s="4" t="s">
        <v>27</v>
      </c>
      <c r="D100" s="4" t="s">
        <v>554</v>
      </c>
      <c r="E100" s="4" t="s">
        <v>520</v>
      </c>
      <c r="F100" s="6">
        <v>44955</v>
      </c>
      <c r="G100" s="6">
        <v>44956</v>
      </c>
      <c r="H100" s="4">
        <v>1</v>
      </c>
      <c r="I100" s="4">
        <v>1</v>
      </c>
      <c r="J100" s="4">
        <v>1</v>
      </c>
      <c r="K100" s="4" t="s">
        <v>30</v>
      </c>
      <c r="L100" s="4">
        <v>250</v>
      </c>
      <c r="M100" s="4">
        <v>250</v>
      </c>
      <c r="N100" s="4" t="s">
        <v>555</v>
      </c>
      <c r="O100" s="4" t="s">
        <v>32</v>
      </c>
      <c r="P100" s="4" t="s">
        <v>33</v>
      </c>
      <c r="Q100" s="4">
        <v>0</v>
      </c>
      <c r="R100" s="7">
        <v>44953</v>
      </c>
      <c r="S100" s="6">
        <v>44959</v>
      </c>
      <c r="T100" s="4" t="s">
        <v>34</v>
      </c>
      <c r="U100" s="4">
        <v>250</v>
      </c>
      <c r="V100" s="4">
        <v>0</v>
      </c>
      <c r="W100" s="4">
        <v>0</v>
      </c>
      <c r="X100" s="4" t="s">
        <v>556</v>
      </c>
      <c r="Y100" s="4" t="s">
        <v>273</v>
      </c>
    </row>
    <row r="101" s="4" customFormat="1" spans="1:25">
      <c r="A101" s="4" t="s">
        <v>557</v>
      </c>
      <c r="B101" s="4" t="s">
        <v>26</v>
      </c>
      <c r="C101" s="4" t="s">
        <v>27</v>
      </c>
      <c r="D101" s="4" t="s">
        <v>348</v>
      </c>
      <c r="E101" s="4" t="s">
        <v>349</v>
      </c>
      <c r="F101" s="6">
        <v>44954</v>
      </c>
      <c r="G101" s="6">
        <v>44956</v>
      </c>
      <c r="H101" s="4">
        <v>1</v>
      </c>
      <c r="I101" s="4">
        <v>2</v>
      </c>
      <c r="J101" s="4">
        <v>2</v>
      </c>
      <c r="K101" s="4" t="s">
        <v>30</v>
      </c>
      <c r="L101" s="4">
        <v>1330</v>
      </c>
      <c r="M101" s="4">
        <v>1330</v>
      </c>
      <c r="N101" s="4" t="s">
        <v>558</v>
      </c>
      <c r="O101" s="4" t="s">
        <v>32</v>
      </c>
      <c r="P101" s="4" t="s">
        <v>33</v>
      </c>
      <c r="Q101" s="4">
        <v>0</v>
      </c>
      <c r="R101" s="7">
        <v>44953</v>
      </c>
      <c r="S101" s="6">
        <v>44959</v>
      </c>
      <c r="T101" s="4" t="s">
        <v>34</v>
      </c>
      <c r="U101" s="4">
        <v>1330</v>
      </c>
      <c r="V101" s="4">
        <v>0</v>
      </c>
      <c r="W101" s="4">
        <v>0</v>
      </c>
      <c r="X101" s="4" t="s">
        <v>559</v>
      </c>
      <c r="Y101" s="4" t="s">
        <v>560</v>
      </c>
    </row>
    <row r="102" s="4" customFormat="1" spans="1:25">
      <c r="A102" s="4" t="s">
        <v>561</v>
      </c>
      <c r="B102" s="4" t="s">
        <v>26</v>
      </c>
      <c r="C102" s="4" t="s">
        <v>27</v>
      </c>
      <c r="D102" s="4" t="s">
        <v>562</v>
      </c>
      <c r="E102" s="4" t="s">
        <v>563</v>
      </c>
      <c r="F102" s="6">
        <v>44954</v>
      </c>
      <c r="G102" s="6">
        <v>44956</v>
      </c>
      <c r="H102" s="4">
        <v>1</v>
      </c>
      <c r="I102" s="4">
        <v>2</v>
      </c>
      <c r="J102" s="4">
        <v>2</v>
      </c>
      <c r="K102" s="4" t="s">
        <v>30</v>
      </c>
      <c r="L102" s="4">
        <v>2095</v>
      </c>
      <c r="M102" s="4">
        <v>2095</v>
      </c>
      <c r="N102" s="4" t="s">
        <v>564</v>
      </c>
      <c r="O102" s="4" t="s">
        <v>32</v>
      </c>
      <c r="P102" s="4" t="s">
        <v>33</v>
      </c>
      <c r="Q102" s="4">
        <v>0</v>
      </c>
      <c r="R102" s="7">
        <v>44953</v>
      </c>
      <c r="S102" s="6">
        <v>44959</v>
      </c>
      <c r="T102" s="4" t="s">
        <v>34</v>
      </c>
      <c r="U102" s="4">
        <v>2095</v>
      </c>
      <c r="V102" s="4">
        <v>0</v>
      </c>
      <c r="W102" s="4">
        <v>0</v>
      </c>
      <c r="X102" s="4" t="s">
        <v>565</v>
      </c>
      <c r="Y102" s="4" t="s">
        <v>566</v>
      </c>
    </row>
    <row r="103" s="4" customFormat="1" spans="1:25">
      <c r="A103" s="4" t="s">
        <v>567</v>
      </c>
      <c r="B103" s="4" t="s">
        <v>26</v>
      </c>
      <c r="C103" s="4" t="s">
        <v>27</v>
      </c>
      <c r="D103" s="4" t="s">
        <v>519</v>
      </c>
      <c r="E103" s="4" t="s">
        <v>520</v>
      </c>
      <c r="F103" s="6">
        <v>44955</v>
      </c>
      <c r="G103" s="6">
        <v>44956</v>
      </c>
      <c r="H103" s="4">
        <v>1</v>
      </c>
      <c r="I103" s="4">
        <v>1</v>
      </c>
      <c r="J103" s="4">
        <v>1</v>
      </c>
      <c r="K103" s="4" t="s">
        <v>30</v>
      </c>
      <c r="L103" s="4">
        <v>246</v>
      </c>
      <c r="M103" s="4">
        <v>246</v>
      </c>
      <c r="N103" s="4" t="s">
        <v>568</v>
      </c>
      <c r="O103" s="4" t="s">
        <v>32</v>
      </c>
      <c r="P103" s="4" t="s">
        <v>33</v>
      </c>
      <c r="Q103" s="4">
        <v>0</v>
      </c>
      <c r="R103" s="7">
        <v>44953</v>
      </c>
      <c r="S103" s="6">
        <v>44959</v>
      </c>
      <c r="T103" s="4" t="s">
        <v>34</v>
      </c>
      <c r="U103" s="4">
        <v>246</v>
      </c>
      <c r="V103" s="4">
        <v>0</v>
      </c>
      <c r="W103" s="4">
        <v>0</v>
      </c>
      <c r="X103" s="4" t="s">
        <v>569</v>
      </c>
      <c r="Y103" s="4" t="s">
        <v>570</v>
      </c>
    </row>
    <row r="104" s="4" customFormat="1" spans="1:25">
      <c r="A104" s="4" t="s">
        <v>571</v>
      </c>
      <c r="B104" s="4" t="s">
        <v>26</v>
      </c>
      <c r="C104" s="4" t="s">
        <v>27</v>
      </c>
      <c r="D104" s="4" t="s">
        <v>326</v>
      </c>
      <c r="E104" s="4" t="s">
        <v>572</v>
      </c>
      <c r="F104" s="6">
        <v>44954</v>
      </c>
      <c r="G104" s="6">
        <v>44956</v>
      </c>
      <c r="H104" s="4">
        <v>1</v>
      </c>
      <c r="I104" s="4">
        <v>2</v>
      </c>
      <c r="J104" s="4">
        <v>2</v>
      </c>
      <c r="K104" s="4" t="s">
        <v>30</v>
      </c>
      <c r="L104" s="4">
        <v>2494</v>
      </c>
      <c r="M104" s="4">
        <v>2494</v>
      </c>
      <c r="N104" s="4" t="s">
        <v>573</v>
      </c>
      <c r="O104" s="4" t="s">
        <v>32</v>
      </c>
      <c r="P104" s="4" t="s">
        <v>33</v>
      </c>
      <c r="Q104" s="4">
        <v>0</v>
      </c>
      <c r="R104" s="7">
        <v>44953</v>
      </c>
      <c r="S104" s="6">
        <v>44959</v>
      </c>
      <c r="T104" s="4" t="s">
        <v>34</v>
      </c>
      <c r="U104" s="4">
        <v>2494</v>
      </c>
      <c r="V104" s="4">
        <v>0</v>
      </c>
      <c r="W104" s="4">
        <v>0</v>
      </c>
      <c r="X104" s="4" t="s">
        <v>574</v>
      </c>
      <c r="Y104" s="4" t="s">
        <v>575</v>
      </c>
    </row>
    <row r="105" s="4" customFormat="1" spans="1:25">
      <c r="A105" s="4" t="s">
        <v>576</v>
      </c>
      <c r="B105" s="4" t="s">
        <v>26</v>
      </c>
      <c r="C105" s="4" t="s">
        <v>27</v>
      </c>
      <c r="D105" s="4" t="s">
        <v>577</v>
      </c>
      <c r="E105" s="4" t="s">
        <v>578</v>
      </c>
      <c r="F105" s="6">
        <v>44954</v>
      </c>
      <c r="G105" s="6">
        <v>44956</v>
      </c>
      <c r="H105" s="4">
        <v>1</v>
      </c>
      <c r="I105" s="4">
        <v>2</v>
      </c>
      <c r="J105" s="4">
        <v>2</v>
      </c>
      <c r="K105" s="4" t="s">
        <v>30</v>
      </c>
      <c r="L105" s="4">
        <v>562</v>
      </c>
      <c r="M105" s="4">
        <v>562</v>
      </c>
      <c r="N105" s="4" t="s">
        <v>579</v>
      </c>
      <c r="O105" s="4" t="s">
        <v>32</v>
      </c>
      <c r="P105" s="4" t="s">
        <v>33</v>
      </c>
      <c r="Q105" s="4">
        <v>0</v>
      </c>
      <c r="R105" s="7">
        <v>44954</v>
      </c>
      <c r="S105" s="6">
        <v>44959</v>
      </c>
      <c r="T105" s="4" t="s">
        <v>34</v>
      </c>
      <c r="U105" s="4">
        <v>562</v>
      </c>
      <c r="V105" s="4">
        <v>0</v>
      </c>
      <c r="W105" s="4">
        <v>0</v>
      </c>
      <c r="X105" s="4" t="s">
        <v>580</v>
      </c>
      <c r="Y105" s="4" t="s">
        <v>242</v>
      </c>
    </row>
    <row r="106" s="4" customFormat="1" spans="1:25">
      <c r="A106" s="4" t="s">
        <v>576</v>
      </c>
      <c r="B106" s="4" t="s">
        <v>26</v>
      </c>
      <c r="C106" s="4" t="s">
        <v>243</v>
      </c>
      <c r="D106" s="4" t="s">
        <v>577</v>
      </c>
      <c r="E106" s="4" t="s">
        <v>578</v>
      </c>
      <c r="F106" s="6">
        <v>44954</v>
      </c>
      <c r="G106" s="6">
        <v>44956</v>
      </c>
      <c r="H106" s="4">
        <v>1</v>
      </c>
      <c r="I106" s="4">
        <v>2</v>
      </c>
      <c r="J106" s="4">
        <v>2</v>
      </c>
      <c r="K106" s="4" t="s">
        <v>30</v>
      </c>
      <c r="L106" s="4">
        <v>-562</v>
      </c>
      <c r="M106" s="4">
        <v>-562</v>
      </c>
      <c r="N106" s="4" t="s">
        <v>579</v>
      </c>
      <c r="O106" s="4" t="s">
        <v>32</v>
      </c>
      <c r="P106" s="4" t="s">
        <v>33</v>
      </c>
      <c r="Q106" s="4">
        <v>0</v>
      </c>
      <c r="R106" s="7">
        <v>44954</v>
      </c>
      <c r="S106" s="6">
        <v>44959</v>
      </c>
      <c r="T106" s="4" t="s">
        <v>34</v>
      </c>
      <c r="U106" s="4">
        <v>-562</v>
      </c>
      <c r="V106" s="4">
        <v>0</v>
      </c>
      <c r="W106" s="4">
        <v>0</v>
      </c>
      <c r="X106" s="4" t="s">
        <v>580</v>
      </c>
      <c r="Y106" s="4" t="s">
        <v>242</v>
      </c>
    </row>
    <row r="107" s="4" customFormat="1" spans="1:25">
      <c r="A107" s="4" t="s">
        <v>581</v>
      </c>
      <c r="B107" s="4" t="s">
        <v>26</v>
      </c>
      <c r="C107" s="4" t="s">
        <v>27</v>
      </c>
      <c r="D107" s="4" t="s">
        <v>582</v>
      </c>
      <c r="E107" s="4" t="s">
        <v>583</v>
      </c>
      <c r="F107" s="6">
        <v>44954</v>
      </c>
      <c r="G107" s="6">
        <v>44956</v>
      </c>
      <c r="H107" s="4">
        <v>1</v>
      </c>
      <c r="I107" s="4">
        <v>2</v>
      </c>
      <c r="J107" s="4">
        <v>2</v>
      </c>
      <c r="K107" s="4" t="s">
        <v>30</v>
      </c>
      <c r="L107" s="4">
        <v>1058</v>
      </c>
      <c r="M107" s="4">
        <v>1058</v>
      </c>
      <c r="N107" s="4" t="s">
        <v>584</v>
      </c>
      <c r="O107" s="4" t="s">
        <v>32</v>
      </c>
      <c r="P107" s="4" t="s">
        <v>33</v>
      </c>
      <c r="Q107" s="4">
        <v>0</v>
      </c>
      <c r="R107" s="7">
        <v>44954</v>
      </c>
      <c r="S107" s="6">
        <v>44959</v>
      </c>
      <c r="T107" s="4" t="s">
        <v>34</v>
      </c>
      <c r="U107" s="4">
        <v>1058</v>
      </c>
      <c r="V107" s="4">
        <v>0</v>
      </c>
      <c r="W107" s="4">
        <v>0</v>
      </c>
      <c r="X107" s="4" t="s">
        <v>585</v>
      </c>
      <c r="Y107" s="4" t="s">
        <v>586</v>
      </c>
    </row>
    <row r="108" s="4" customFormat="1" spans="1:25">
      <c r="A108" s="4" t="s">
        <v>587</v>
      </c>
      <c r="B108" s="4" t="s">
        <v>26</v>
      </c>
      <c r="C108" s="4" t="s">
        <v>27</v>
      </c>
      <c r="D108" s="4" t="s">
        <v>588</v>
      </c>
      <c r="E108" s="4" t="s">
        <v>589</v>
      </c>
      <c r="F108" s="6">
        <v>44954</v>
      </c>
      <c r="G108" s="6">
        <v>44956</v>
      </c>
      <c r="H108" s="4">
        <v>1</v>
      </c>
      <c r="I108" s="4">
        <v>2</v>
      </c>
      <c r="J108" s="4">
        <v>2</v>
      </c>
      <c r="K108" s="4" t="s">
        <v>30</v>
      </c>
      <c r="L108" s="4">
        <v>882</v>
      </c>
      <c r="M108" s="4">
        <v>882</v>
      </c>
      <c r="N108" s="4" t="s">
        <v>590</v>
      </c>
      <c r="O108" s="4" t="s">
        <v>32</v>
      </c>
      <c r="P108" s="4" t="s">
        <v>33</v>
      </c>
      <c r="Q108" s="4">
        <v>0</v>
      </c>
      <c r="R108" s="7">
        <v>44954</v>
      </c>
      <c r="S108" s="6">
        <v>44959</v>
      </c>
      <c r="T108" s="4" t="s">
        <v>34</v>
      </c>
      <c r="U108" s="4">
        <v>882</v>
      </c>
      <c r="V108" s="4">
        <v>0</v>
      </c>
      <c r="W108" s="4">
        <v>0</v>
      </c>
      <c r="X108" s="4" t="s">
        <v>591</v>
      </c>
      <c r="Y108" s="4" t="s">
        <v>273</v>
      </c>
    </row>
    <row r="109" s="4" customFormat="1" spans="1:25">
      <c r="A109" s="4" t="s">
        <v>592</v>
      </c>
      <c r="B109" s="4" t="s">
        <v>26</v>
      </c>
      <c r="C109" s="4" t="s">
        <v>27</v>
      </c>
      <c r="D109" s="4" t="s">
        <v>593</v>
      </c>
      <c r="E109" s="4" t="s">
        <v>594</v>
      </c>
      <c r="F109" s="6">
        <v>44954</v>
      </c>
      <c r="G109" s="6">
        <v>44956</v>
      </c>
      <c r="H109" s="4">
        <v>1</v>
      </c>
      <c r="I109" s="4">
        <v>2</v>
      </c>
      <c r="J109" s="4">
        <v>2</v>
      </c>
      <c r="K109" s="4" t="s">
        <v>30</v>
      </c>
      <c r="L109" s="4">
        <v>2737</v>
      </c>
      <c r="M109" s="4">
        <v>2737</v>
      </c>
      <c r="N109" s="4" t="s">
        <v>595</v>
      </c>
      <c r="O109" s="4" t="s">
        <v>32</v>
      </c>
      <c r="P109" s="4" t="s">
        <v>33</v>
      </c>
      <c r="Q109" s="4">
        <v>0</v>
      </c>
      <c r="R109" s="7">
        <v>44954</v>
      </c>
      <c r="S109" s="6">
        <v>44959</v>
      </c>
      <c r="T109" s="4" t="s">
        <v>34</v>
      </c>
      <c r="U109" s="4">
        <v>2737</v>
      </c>
      <c r="V109" s="4">
        <v>0</v>
      </c>
      <c r="W109" s="4">
        <v>0</v>
      </c>
      <c r="X109" s="4" t="s">
        <v>596</v>
      </c>
      <c r="Y109" s="4" t="s">
        <v>597</v>
      </c>
    </row>
    <row r="110" s="4" customFormat="1" spans="1:25">
      <c r="A110" s="4" t="s">
        <v>598</v>
      </c>
      <c r="B110" s="4" t="s">
        <v>26</v>
      </c>
      <c r="C110" s="4" t="s">
        <v>27</v>
      </c>
      <c r="D110" s="4" t="s">
        <v>337</v>
      </c>
      <c r="E110" s="4" t="s">
        <v>599</v>
      </c>
      <c r="F110" s="6">
        <v>44955</v>
      </c>
      <c r="G110" s="6">
        <v>44956</v>
      </c>
      <c r="H110" s="4">
        <v>1</v>
      </c>
      <c r="I110" s="4">
        <v>1</v>
      </c>
      <c r="J110" s="4">
        <v>1</v>
      </c>
      <c r="K110" s="4" t="s">
        <v>30</v>
      </c>
      <c r="L110" s="4">
        <v>1050</v>
      </c>
      <c r="M110" s="4">
        <v>1050</v>
      </c>
      <c r="N110" s="4" t="s">
        <v>600</v>
      </c>
      <c r="O110" s="4" t="s">
        <v>32</v>
      </c>
      <c r="P110" s="4" t="s">
        <v>33</v>
      </c>
      <c r="Q110" s="4">
        <v>0</v>
      </c>
      <c r="R110" s="7">
        <v>44954</v>
      </c>
      <c r="S110" s="6">
        <v>44959</v>
      </c>
      <c r="T110" s="4" t="s">
        <v>34</v>
      </c>
      <c r="U110" s="4">
        <v>1050</v>
      </c>
      <c r="V110" s="4">
        <v>0</v>
      </c>
      <c r="W110" s="4">
        <v>0</v>
      </c>
      <c r="X110" s="4" t="s">
        <v>601</v>
      </c>
      <c r="Y110" s="4" t="s">
        <v>602</v>
      </c>
    </row>
    <row r="111" s="4" customFormat="1" spans="1:25">
      <c r="A111" s="4" t="s">
        <v>603</v>
      </c>
      <c r="B111" s="4" t="s">
        <v>26</v>
      </c>
      <c r="C111" s="4" t="s">
        <v>27</v>
      </c>
      <c r="D111" s="4" t="s">
        <v>577</v>
      </c>
      <c r="E111" s="4" t="s">
        <v>604</v>
      </c>
      <c r="F111" s="6">
        <v>44954</v>
      </c>
      <c r="G111" s="6">
        <v>44956</v>
      </c>
      <c r="H111" s="4">
        <v>1</v>
      </c>
      <c r="I111" s="4">
        <v>2</v>
      </c>
      <c r="J111" s="4">
        <v>2</v>
      </c>
      <c r="K111" s="4" t="s">
        <v>30</v>
      </c>
      <c r="L111" s="4">
        <v>562</v>
      </c>
      <c r="M111" s="4">
        <v>562</v>
      </c>
      <c r="N111" s="4" t="s">
        <v>605</v>
      </c>
      <c r="O111" s="4" t="s">
        <v>32</v>
      </c>
      <c r="P111" s="4" t="s">
        <v>33</v>
      </c>
      <c r="Q111" s="4">
        <v>0</v>
      </c>
      <c r="R111" s="7">
        <v>44953</v>
      </c>
      <c r="S111" s="6">
        <v>44959</v>
      </c>
      <c r="T111" s="4" t="s">
        <v>34</v>
      </c>
      <c r="U111" s="4">
        <v>562</v>
      </c>
      <c r="V111" s="4">
        <v>0</v>
      </c>
      <c r="W111" s="4">
        <v>0</v>
      </c>
      <c r="X111" s="4" t="s">
        <v>606</v>
      </c>
      <c r="Y111" s="4" t="s">
        <v>607</v>
      </c>
    </row>
    <row r="112" s="4" customFormat="1" spans="1:25">
      <c r="A112" s="4" t="s">
        <v>608</v>
      </c>
      <c r="B112" s="4" t="s">
        <v>26</v>
      </c>
      <c r="C112" s="4" t="s">
        <v>27</v>
      </c>
      <c r="D112" s="4" t="s">
        <v>269</v>
      </c>
      <c r="E112" s="4" t="s">
        <v>609</v>
      </c>
      <c r="F112" s="6">
        <v>44955</v>
      </c>
      <c r="G112" s="6">
        <v>44956</v>
      </c>
      <c r="H112" s="4">
        <v>1</v>
      </c>
      <c r="I112" s="4">
        <v>1</v>
      </c>
      <c r="J112" s="4">
        <v>1</v>
      </c>
      <c r="K112" s="4" t="s">
        <v>30</v>
      </c>
      <c r="L112" s="4">
        <v>500</v>
      </c>
      <c r="M112" s="4">
        <v>500</v>
      </c>
      <c r="N112" s="4" t="s">
        <v>610</v>
      </c>
      <c r="O112" s="4" t="s">
        <v>32</v>
      </c>
      <c r="P112" s="4" t="s">
        <v>33</v>
      </c>
      <c r="Q112" s="4">
        <v>0</v>
      </c>
      <c r="R112" s="7">
        <v>44954</v>
      </c>
      <c r="S112" s="6">
        <v>44959</v>
      </c>
      <c r="T112" s="4" t="s">
        <v>34</v>
      </c>
      <c r="U112" s="4">
        <v>500</v>
      </c>
      <c r="V112" s="4">
        <v>0</v>
      </c>
      <c r="W112" s="4">
        <v>0</v>
      </c>
      <c r="X112" s="4" t="s">
        <v>611</v>
      </c>
      <c r="Y112" s="4" t="s">
        <v>612</v>
      </c>
    </row>
    <row r="113" s="4" customFormat="1" spans="1:25">
      <c r="A113" s="4" t="s">
        <v>613</v>
      </c>
      <c r="B113" s="4" t="s">
        <v>26</v>
      </c>
      <c r="C113" s="4" t="s">
        <v>27</v>
      </c>
      <c r="D113" s="4" t="s">
        <v>549</v>
      </c>
      <c r="E113" s="4" t="s">
        <v>107</v>
      </c>
      <c r="F113" s="6">
        <v>44954</v>
      </c>
      <c r="G113" s="6">
        <v>44956</v>
      </c>
      <c r="H113" s="4">
        <v>1</v>
      </c>
      <c r="I113" s="4">
        <v>2</v>
      </c>
      <c r="J113" s="4">
        <v>2</v>
      </c>
      <c r="K113" s="4" t="s">
        <v>30</v>
      </c>
      <c r="L113" s="4">
        <v>732</v>
      </c>
      <c r="M113" s="4">
        <v>732</v>
      </c>
      <c r="N113" s="4" t="s">
        <v>614</v>
      </c>
      <c r="O113" s="4" t="s">
        <v>32</v>
      </c>
      <c r="P113" s="4" t="s">
        <v>33</v>
      </c>
      <c r="Q113" s="4">
        <v>0</v>
      </c>
      <c r="R113" s="7">
        <v>44954</v>
      </c>
      <c r="S113" s="6">
        <v>44959</v>
      </c>
      <c r="T113" s="4" t="s">
        <v>34</v>
      </c>
      <c r="U113" s="4">
        <v>732</v>
      </c>
      <c r="V113" s="4">
        <v>0</v>
      </c>
      <c r="W113" s="4">
        <v>0</v>
      </c>
      <c r="X113" s="4" t="s">
        <v>615</v>
      </c>
      <c r="Y113" s="4" t="s">
        <v>616</v>
      </c>
    </row>
    <row r="114" s="4" customFormat="1" spans="1:25">
      <c r="A114" s="4" t="s">
        <v>617</v>
      </c>
      <c r="B114" s="4" t="s">
        <v>26</v>
      </c>
      <c r="C114" s="4" t="s">
        <v>27</v>
      </c>
      <c r="D114" s="4" t="s">
        <v>554</v>
      </c>
      <c r="E114" s="4" t="s">
        <v>107</v>
      </c>
      <c r="F114" s="6">
        <v>44955</v>
      </c>
      <c r="G114" s="6">
        <v>44956</v>
      </c>
      <c r="H114" s="4">
        <v>1</v>
      </c>
      <c r="I114" s="4">
        <v>1</v>
      </c>
      <c r="J114" s="4">
        <v>1</v>
      </c>
      <c r="K114" s="4" t="s">
        <v>30</v>
      </c>
      <c r="L114" s="4">
        <v>183</v>
      </c>
      <c r="M114" s="4">
        <v>183</v>
      </c>
      <c r="N114" s="4" t="s">
        <v>618</v>
      </c>
      <c r="O114" s="4" t="s">
        <v>32</v>
      </c>
      <c r="P114" s="4" t="s">
        <v>33</v>
      </c>
      <c r="Q114" s="4">
        <v>0</v>
      </c>
      <c r="R114" s="7">
        <v>44954</v>
      </c>
      <c r="S114" s="6">
        <v>44959</v>
      </c>
      <c r="T114" s="4" t="s">
        <v>34</v>
      </c>
      <c r="U114" s="4">
        <v>183</v>
      </c>
      <c r="V114" s="4">
        <v>0</v>
      </c>
      <c r="W114" s="4">
        <v>0</v>
      </c>
      <c r="X114" s="4" t="s">
        <v>619</v>
      </c>
      <c r="Y114" s="4" t="s">
        <v>289</v>
      </c>
    </row>
    <row r="115" s="4" customFormat="1" spans="1:25">
      <c r="A115" s="4" t="s">
        <v>620</v>
      </c>
      <c r="B115" s="4" t="s">
        <v>26</v>
      </c>
      <c r="C115" s="4" t="s">
        <v>27</v>
      </c>
      <c r="D115" s="4" t="s">
        <v>621</v>
      </c>
      <c r="E115" s="4" t="s">
        <v>622</v>
      </c>
      <c r="F115" s="6">
        <v>44954</v>
      </c>
      <c r="G115" s="6">
        <v>44956</v>
      </c>
      <c r="H115" s="4">
        <v>1</v>
      </c>
      <c r="I115" s="4">
        <v>2</v>
      </c>
      <c r="J115" s="4">
        <v>2</v>
      </c>
      <c r="K115" s="4" t="s">
        <v>30</v>
      </c>
      <c r="L115" s="4">
        <v>1260</v>
      </c>
      <c r="M115" s="4">
        <v>1260</v>
      </c>
      <c r="N115" s="4" t="s">
        <v>623</v>
      </c>
      <c r="O115" s="4" t="s">
        <v>32</v>
      </c>
      <c r="P115" s="4" t="s">
        <v>33</v>
      </c>
      <c r="Q115" s="4">
        <v>0</v>
      </c>
      <c r="R115" s="7">
        <v>44954</v>
      </c>
      <c r="S115" s="6">
        <v>44959</v>
      </c>
      <c r="T115" s="4" t="s">
        <v>34</v>
      </c>
      <c r="U115" s="4">
        <v>1260</v>
      </c>
      <c r="V115" s="4">
        <v>0</v>
      </c>
      <c r="W115" s="4">
        <v>0</v>
      </c>
      <c r="X115" s="4" t="s">
        <v>624</v>
      </c>
      <c r="Y115" s="4" t="s">
        <v>242</v>
      </c>
    </row>
    <row r="116" s="4" customFormat="1" spans="1:25">
      <c r="A116" s="4" t="s">
        <v>625</v>
      </c>
      <c r="B116" s="4" t="s">
        <v>26</v>
      </c>
      <c r="C116" s="4" t="s">
        <v>27</v>
      </c>
      <c r="D116" s="4" t="s">
        <v>626</v>
      </c>
      <c r="E116" s="4" t="s">
        <v>627</v>
      </c>
      <c r="F116" s="6">
        <v>44954</v>
      </c>
      <c r="G116" s="6">
        <v>44956</v>
      </c>
      <c r="H116" s="4">
        <v>1</v>
      </c>
      <c r="I116" s="4">
        <v>2</v>
      </c>
      <c r="J116" s="4">
        <v>2</v>
      </c>
      <c r="K116" s="4" t="s">
        <v>30</v>
      </c>
      <c r="L116" s="4">
        <v>682</v>
      </c>
      <c r="M116" s="4">
        <v>682</v>
      </c>
      <c r="N116" s="4" t="s">
        <v>628</v>
      </c>
      <c r="O116" s="4" t="s">
        <v>32</v>
      </c>
      <c r="P116" s="4" t="s">
        <v>33</v>
      </c>
      <c r="Q116" s="4">
        <v>0</v>
      </c>
      <c r="R116" s="7">
        <v>44954</v>
      </c>
      <c r="S116" s="6">
        <v>44959</v>
      </c>
      <c r="T116" s="4" t="s">
        <v>34</v>
      </c>
      <c r="U116" s="4">
        <v>682</v>
      </c>
      <c r="V116" s="4">
        <v>0</v>
      </c>
      <c r="W116" s="4">
        <v>0</v>
      </c>
      <c r="X116" s="4" t="s">
        <v>629</v>
      </c>
      <c r="Y116" s="4" t="s">
        <v>630</v>
      </c>
    </row>
    <row r="117" s="4" customFormat="1" spans="1:25">
      <c r="A117" s="4" t="s">
        <v>631</v>
      </c>
      <c r="B117" s="4" t="s">
        <v>26</v>
      </c>
      <c r="C117" s="4" t="s">
        <v>27</v>
      </c>
      <c r="D117" s="4" t="s">
        <v>554</v>
      </c>
      <c r="E117" s="4" t="s">
        <v>107</v>
      </c>
      <c r="F117" s="6">
        <v>44955</v>
      </c>
      <c r="G117" s="6">
        <v>44956</v>
      </c>
      <c r="H117" s="4">
        <v>1</v>
      </c>
      <c r="I117" s="4">
        <v>1</v>
      </c>
      <c r="J117" s="4">
        <v>1</v>
      </c>
      <c r="K117" s="4" t="s">
        <v>30</v>
      </c>
      <c r="L117" s="4">
        <v>183</v>
      </c>
      <c r="M117" s="4">
        <v>183</v>
      </c>
      <c r="N117" s="4" t="s">
        <v>632</v>
      </c>
      <c r="O117" s="4" t="s">
        <v>32</v>
      </c>
      <c r="P117" s="4" t="s">
        <v>33</v>
      </c>
      <c r="Q117" s="4">
        <v>0</v>
      </c>
      <c r="R117" s="7">
        <v>44954</v>
      </c>
      <c r="S117" s="6">
        <v>44959</v>
      </c>
      <c r="T117" s="4" t="s">
        <v>34</v>
      </c>
      <c r="U117" s="4">
        <v>183</v>
      </c>
      <c r="V117" s="4">
        <v>0</v>
      </c>
      <c r="W117" s="4">
        <v>0</v>
      </c>
      <c r="X117" s="4" t="s">
        <v>633</v>
      </c>
      <c r="Y117" s="4" t="s">
        <v>634</v>
      </c>
    </row>
    <row r="118" s="4" customFormat="1" spans="1:25">
      <c r="A118" s="4" t="s">
        <v>635</v>
      </c>
      <c r="B118" s="4" t="s">
        <v>26</v>
      </c>
      <c r="C118" s="4" t="s">
        <v>27</v>
      </c>
      <c r="D118" s="4" t="s">
        <v>554</v>
      </c>
      <c r="E118" s="4" t="s">
        <v>107</v>
      </c>
      <c r="F118" s="6">
        <v>44955</v>
      </c>
      <c r="G118" s="6">
        <v>44956</v>
      </c>
      <c r="H118" s="4">
        <v>1</v>
      </c>
      <c r="I118" s="4">
        <v>1</v>
      </c>
      <c r="J118" s="4">
        <v>1</v>
      </c>
      <c r="K118" s="4" t="s">
        <v>30</v>
      </c>
      <c r="L118" s="4">
        <v>183</v>
      </c>
      <c r="M118" s="4">
        <v>183</v>
      </c>
      <c r="N118" s="4" t="s">
        <v>636</v>
      </c>
      <c r="O118" s="4" t="s">
        <v>32</v>
      </c>
      <c r="P118" s="4" t="s">
        <v>33</v>
      </c>
      <c r="Q118" s="4">
        <v>0</v>
      </c>
      <c r="R118" s="7">
        <v>44954</v>
      </c>
      <c r="S118" s="6">
        <v>44959</v>
      </c>
      <c r="T118" s="4" t="s">
        <v>34</v>
      </c>
      <c r="U118" s="4">
        <v>183</v>
      </c>
      <c r="V118" s="4">
        <v>0</v>
      </c>
      <c r="W118" s="4">
        <v>0</v>
      </c>
      <c r="X118" s="4" t="s">
        <v>637</v>
      </c>
      <c r="Y118" s="4" t="s">
        <v>273</v>
      </c>
    </row>
    <row r="119" s="4" customFormat="1" spans="1:25">
      <c r="A119" s="4" t="s">
        <v>638</v>
      </c>
      <c r="B119" s="4" t="s">
        <v>26</v>
      </c>
      <c r="C119" s="4" t="s">
        <v>27</v>
      </c>
      <c r="D119" s="4" t="s">
        <v>554</v>
      </c>
      <c r="E119" s="4" t="s">
        <v>107</v>
      </c>
      <c r="F119" s="6">
        <v>44955</v>
      </c>
      <c r="G119" s="6">
        <v>44956</v>
      </c>
      <c r="H119" s="4">
        <v>1</v>
      </c>
      <c r="I119" s="4">
        <v>1</v>
      </c>
      <c r="J119" s="4">
        <v>1</v>
      </c>
      <c r="K119" s="4" t="s">
        <v>30</v>
      </c>
      <c r="L119" s="4">
        <v>183</v>
      </c>
      <c r="M119" s="4">
        <v>183</v>
      </c>
      <c r="N119" s="4" t="s">
        <v>639</v>
      </c>
      <c r="O119" s="4" t="s">
        <v>32</v>
      </c>
      <c r="P119" s="4" t="s">
        <v>33</v>
      </c>
      <c r="Q119" s="4">
        <v>0</v>
      </c>
      <c r="R119" s="7">
        <v>44954</v>
      </c>
      <c r="S119" s="6">
        <v>44959</v>
      </c>
      <c r="T119" s="4" t="s">
        <v>34</v>
      </c>
      <c r="U119" s="4">
        <v>183</v>
      </c>
      <c r="V119" s="4">
        <v>0</v>
      </c>
      <c r="W119" s="4">
        <v>0</v>
      </c>
      <c r="X119" s="4" t="s">
        <v>640</v>
      </c>
      <c r="Y119" s="4" t="s">
        <v>634</v>
      </c>
    </row>
    <row r="120" s="4" customFormat="1" spans="1:25">
      <c r="A120" s="4" t="s">
        <v>641</v>
      </c>
      <c r="B120" s="4" t="s">
        <v>26</v>
      </c>
      <c r="C120" s="4" t="s">
        <v>27</v>
      </c>
      <c r="D120" s="4" t="s">
        <v>554</v>
      </c>
      <c r="E120" s="4" t="s">
        <v>107</v>
      </c>
      <c r="F120" s="6">
        <v>44955</v>
      </c>
      <c r="G120" s="6">
        <v>44956</v>
      </c>
      <c r="H120" s="4">
        <v>1</v>
      </c>
      <c r="I120" s="4">
        <v>1</v>
      </c>
      <c r="J120" s="4">
        <v>1</v>
      </c>
      <c r="K120" s="4" t="s">
        <v>30</v>
      </c>
      <c r="L120" s="4">
        <v>183</v>
      </c>
      <c r="M120" s="4">
        <v>183</v>
      </c>
      <c r="N120" s="4" t="s">
        <v>642</v>
      </c>
      <c r="O120" s="4" t="s">
        <v>32</v>
      </c>
      <c r="P120" s="4" t="s">
        <v>33</v>
      </c>
      <c r="Q120" s="4">
        <v>0</v>
      </c>
      <c r="R120" s="7">
        <v>44954</v>
      </c>
      <c r="S120" s="6">
        <v>44959</v>
      </c>
      <c r="T120" s="4" t="s">
        <v>34</v>
      </c>
      <c r="U120" s="4">
        <v>183</v>
      </c>
      <c r="V120" s="4">
        <v>0</v>
      </c>
      <c r="W120" s="4">
        <v>0</v>
      </c>
      <c r="X120" s="4" t="s">
        <v>643</v>
      </c>
      <c r="Y120" s="4" t="s">
        <v>289</v>
      </c>
    </row>
    <row r="121" s="4" customFormat="1" spans="1:25">
      <c r="A121" s="4" t="s">
        <v>644</v>
      </c>
      <c r="B121" s="4" t="s">
        <v>26</v>
      </c>
      <c r="C121" s="4" t="s">
        <v>27</v>
      </c>
      <c r="D121" s="4" t="s">
        <v>645</v>
      </c>
      <c r="E121" s="4" t="s">
        <v>646</v>
      </c>
      <c r="F121" s="6">
        <v>44955</v>
      </c>
      <c r="G121" s="6">
        <v>44956</v>
      </c>
      <c r="H121" s="4">
        <v>1</v>
      </c>
      <c r="I121" s="4">
        <v>1</v>
      </c>
      <c r="J121" s="4">
        <v>1</v>
      </c>
      <c r="K121" s="4" t="s">
        <v>30</v>
      </c>
      <c r="L121" s="4">
        <v>1009</v>
      </c>
      <c r="M121" s="4">
        <v>1009</v>
      </c>
      <c r="N121" s="4" t="s">
        <v>647</v>
      </c>
      <c r="O121" s="4" t="s">
        <v>32</v>
      </c>
      <c r="P121" s="4" t="s">
        <v>33</v>
      </c>
      <c r="Q121" s="4">
        <v>0</v>
      </c>
      <c r="R121" s="7">
        <v>44954</v>
      </c>
      <c r="S121" s="6">
        <v>44959</v>
      </c>
      <c r="T121" s="4" t="s">
        <v>34</v>
      </c>
      <c r="U121" s="4">
        <v>1009</v>
      </c>
      <c r="V121" s="4">
        <v>0</v>
      </c>
      <c r="W121" s="4">
        <v>0</v>
      </c>
      <c r="X121" s="4" t="s">
        <v>648</v>
      </c>
      <c r="Y121" s="4" t="s">
        <v>649</v>
      </c>
    </row>
    <row r="122" s="4" customFormat="1" spans="1:25">
      <c r="A122" s="4" t="s">
        <v>650</v>
      </c>
      <c r="B122" s="4" t="s">
        <v>26</v>
      </c>
      <c r="C122" s="4" t="s">
        <v>27</v>
      </c>
      <c r="D122" s="4" t="s">
        <v>645</v>
      </c>
      <c r="E122" s="4" t="s">
        <v>651</v>
      </c>
      <c r="F122" s="6">
        <v>44955</v>
      </c>
      <c r="G122" s="6">
        <v>44956</v>
      </c>
      <c r="H122" s="4">
        <v>1</v>
      </c>
      <c r="I122" s="4">
        <v>1</v>
      </c>
      <c r="J122" s="4">
        <v>1</v>
      </c>
      <c r="K122" s="4" t="s">
        <v>30</v>
      </c>
      <c r="L122" s="4">
        <v>1093</v>
      </c>
      <c r="M122" s="4">
        <v>1093</v>
      </c>
      <c r="N122" s="4" t="s">
        <v>652</v>
      </c>
      <c r="O122" s="4" t="s">
        <v>32</v>
      </c>
      <c r="P122" s="4" t="s">
        <v>33</v>
      </c>
      <c r="Q122" s="4">
        <v>0</v>
      </c>
      <c r="R122" s="7">
        <v>44954</v>
      </c>
      <c r="S122" s="6">
        <v>44959</v>
      </c>
      <c r="T122" s="4" t="s">
        <v>34</v>
      </c>
      <c r="U122" s="4">
        <v>1093</v>
      </c>
      <c r="V122" s="4">
        <v>0</v>
      </c>
      <c r="W122" s="4">
        <v>0</v>
      </c>
      <c r="X122" s="4" t="s">
        <v>653</v>
      </c>
      <c r="Y122" s="4" t="s">
        <v>654</v>
      </c>
    </row>
    <row r="123" s="4" customFormat="1" spans="1:25">
      <c r="A123" s="4" t="s">
        <v>655</v>
      </c>
      <c r="B123" s="4" t="s">
        <v>26</v>
      </c>
      <c r="C123" s="4" t="s">
        <v>27</v>
      </c>
      <c r="D123" s="4" t="s">
        <v>554</v>
      </c>
      <c r="E123" s="4" t="s">
        <v>107</v>
      </c>
      <c r="F123" s="6">
        <v>44955</v>
      </c>
      <c r="G123" s="6">
        <v>44956</v>
      </c>
      <c r="H123" s="4">
        <v>1</v>
      </c>
      <c r="I123" s="4">
        <v>1</v>
      </c>
      <c r="J123" s="4">
        <v>1</v>
      </c>
      <c r="K123" s="4" t="s">
        <v>30</v>
      </c>
      <c r="L123" s="4">
        <v>183</v>
      </c>
      <c r="M123" s="4">
        <v>183</v>
      </c>
      <c r="N123" s="4" t="s">
        <v>656</v>
      </c>
      <c r="O123" s="4" t="s">
        <v>32</v>
      </c>
      <c r="P123" s="4" t="s">
        <v>33</v>
      </c>
      <c r="Q123" s="4">
        <v>0</v>
      </c>
      <c r="R123" s="7">
        <v>44954</v>
      </c>
      <c r="S123" s="6">
        <v>44959</v>
      </c>
      <c r="T123" s="4" t="s">
        <v>34</v>
      </c>
      <c r="U123" s="4">
        <v>183</v>
      </c>
      <c r="V123" s="4">
        <v>0</v>
      </c>
      <c r="W123" s="4">
        <v>0</v>
      </c>
      <c r="X123" s="4" t="s">
        <v>657</v>
      </c>
      <c r="Y123" s="4" t="s">
        <v>273</v>
      </c>
    </row>
    <row r="124" s="4" customFormat="1" spans="1:25">
      <c r="A124" s="4" t="s">
        <v>658</v>
      </c>
      <c r="B124" s="4" t="s">
        <v>26</v>
      </c>
      <c r="C124" s="4" t="s">
        <v>27</v>
      </c>
      <c r="D124" s="4" t="s">
        <v>659</v>
      </c>
      <c r="E124" s="4" t="s">
        <v>107</v>
      </c>
      <c r="F124" s="6">
        <v>44955</v>
      </c>
      <c r="G124" s="6">
        <v>44956</v>
      </c>
      <c r="H124" s="4">
        <v>1</v>
      </c>
      <c r="I124" s="4">
        <v>1</v>
      </c>
      <c r="J124" s="4">
        <v>1</v>
      </c>
      <c r="K124" s="4" t="s">
        <v>30</v>
      </c>
      <c r="L124" s="4">
        <v>344</v>
      </c>
      <c r="M124" s="4">
        <v>344</v>
      </c>
      <c r="N124" s="4" t="s">
        <v>660</v>
      </c>
      <c r="O124" s="4" t="s">
        <v>32</v>
      </c>
      <c r="P124" s="4" t="s">
        <v>33</v>
      </c>
      <c r="Q124" s="4">
        <v>0</v>
      </c>
      <c r="R124" s="7">
        <v>44955</v>
      </c>
      <c r="S124" s="6">
        <v>44959</v>
      </c>
      <c r="T124" s="4" t="s">
        <v>34</v>
      </c>
      <c r="U124" s="4">
        <v>344</v>
      </c>
      <c r="V124" s="4">
        <v>0</v>
      </c>
      <c r="W124" s="4">
        <v>0</v>
      </c>
      <c r="X124" s="4" t="s">
        <v>661</v>
      </c>
      <c r="Y124" s="4" t="s">
        <v>662</v>
      </c>
    </row>
    <row r="125" s="4" customFormat="1" spans="1:25">
      <c r="A125" s="4" t="s">
        <v>663</v>
      </c>
      <c r="B125" s="4" t="s">
        <v>26</v>
      </c>
      <c r="C125" s="4" t="s">
        <v>27</v>
      </c>
      <c r="D125" s="4" t="s">
        <v>645</v>
      </c>
      <c r="E125" s="4" t="s">
        <v>664</v>
      </c>
      <c r="F125" s="6">
        <v>44955</v>
      </c>
      <c r="G125" s="6">
        <v>44956</v>
      </c>
      <c r="H125" s="4">
        <v>1</v>
      </c>
      <c r="I125" s="4">
        <v>1</v>
      </c>
      <c r="J125" s="4">
        <v>1</v>
      </c>
      <c r="K125" s="4" t="s">
        <v>30</v>
      </c>
      <c r="L125" s="4">
        <v>1113</v>
      </c>
      <c r="M125" s="4">
        <v>1113</v>
      </c>
      <c r="N125" s="4" t="s">
        <v>665</v>
      </c>
      <c r="O125" s="4" t="s">
        <v>32</v>
      </c>
      <c r="P125" s="4" t="s">
        <v>33</v>
      </c>
      <c r="Q125" s="4">
        <v>0</v>
      </c>
      <c r="R125" s="7">
        <v>44955</v>
      </c>
      <c r="S125" s="6">
        <v>44959</v>
      </c>
      <c r="T125" s="4" t="s">
        <v>34</v>
      </c>
      <c r="U125" s="4">
        <v>1113</v>
      </c>
      <c r="V125" s="4">
        <v>0</v>
      </c>
      <c r="W125" s="4">
        <v>0</v>
      </c>
      <c r="X125" s="4" t="s">
        <v>666</v>
      </c>
      <c r="Y125" s="4" t="s">
        <v>667</v>
      </c>
    </row>
    <row r="126" s="4" customFormat="1" spans="1:25">
      <c r="A126" s="4" t="s">
        <v>668</v>
      </c>
      <c r="B126" s="4" t="s">
        <v>26</v>
      </c>
      <c r="C126" s="4" t="s">
        <v>27</v>
      </c>
      <c r="D126" s="4" t="s">
        <v>477</v>
      </c>
      <c r="E126" s="4" t="s">
        <v>107</v>
      </c>
      <c r="F126" s="6">
        <v>44955</v>
      </c>
      <c r="G126" s="6">
        <v>44956</v>
      </c>
      <c r="H126" s="4">
        <v>1</v>
      </c>
      <c r="I126" s="4">
        <v>1</v>
      </c>
      <c r="J126" s="4">
        <v>1</v>
      </c>
      <c r="K126" s="4" t="s">
        <v>30</v>
      </c>
      <c r="L126" s="4">
        <v>405</v>
      </c>
      <c r="M126" s="4">
        <v>405</v>
      </c>
      <c r="N126" s="4" t="s">
        <v>669</v>
      </c>
      <c r="O126" s="4" t="s">
        <v>32</v>
      </c>
      <c r="P126" s="4" t="s">
        <v>33</v>
      </c>
      <c r="Q126" s="4">
        <v>0</v>
      </c>
      <c r="R126" s="7">
        <v>44955</v>
      </c>
      <c r="S126" s="6">
        <v>44959</v>
      </c>
      <c r="T126" s="4" t="s">
        <v>34</v>
      </c>
      <c r="U126" s="4">
        <v>405</v>
      </c>
      <c r="V126" s="4">
        <v>0</v>
      </c>
      <c r="W126" s="4">
        <v>0</v>
      </c>
      <c r="X126" s="4" t="s">
        <v>670</v>
      </c>
      <c r="Y126" s="4" t="s">
        <v>671</v>
      </c>
    </row>
    <row r="127" s="4" customFormat="1" spans="1:25">
      <c r="A127" s="4" t="s">
        <v>672</v>
      </c>
      <c r="B127" s="4" t="s">
        <v>26</v>
      </c>
      <c r="C127" s="4" t="s">
        <v>27</v>
      </c>
      <c r="D127" s="4" t="s">
        <v>673</v>
      </c>
      <c r="E127" s="4" t="s">
        <v>674</v>
      </c>
      <c r="F127" s="6">
        <v>44955</v>
      </c>
      <c r="G127" s="6">
        <v>44956</v>
      </c>
      <c r="H127" s="4">
        <v>1</v>
      </c>
      <c r="I127" s="4">
        <v>1</v>
      </c>
      <c r="J127" s="4">
        <v>1</v>
      </c>
      <c r="K127" s="4" t="s">
        <v>30</v>
      </c>
      <c r="L127" s="4">
        <v>3901</v>
      </c>
      <c r="M127" s="4">
        <v>3901</v>
      </c>
      <c r="N127" s="4" t="s">
        <v>675</v>
      </c>
      <c r="O127" s="4" t="s">
        <v>32</v>
      </c>
      <c r="P127" s="4" t="s">
        <v>33</v>
      </c>
      <c r="Q127" s="4">
        <v>0</v>
      </c>
      <c r="R127" s="7">
        <v>44955</v>
      </c>
      <c r="S127" s="6">
        <v>44959</v>
      </c>
      <c r="T127" s="4" t="s">
        <v>34</v>
      </c>
      <c r="U127" s="4">
        <v>3901</v>
      </c>
      <c r="V127" s="4">
        <v>0</v>
      </c>
      <c r="W127" s="4">
        <v>0</v>
      </c>
      <c r="X127" s="4" t="s">
        <v>676</v>
      </c>
      <c r="Y127" s="4" t="s">
        <v>677</v>
      </c>
    </row>
    <row r="128" s="4" customFormat="1" spans="1:25">
      <c r="A128" s="4" t="s">
        <v>678</v>
      </c>
      <c r="B128" s="4" t="s">
        <v>26</v>
      </c>
      <c r="C128" s="4" t="s">
        <v>27</v>
      </c>
      <c r="D128" s="4" t="s">
        <v>679</v>
      </c>
      <c r="E128" s="4" t="s">
        <v>680</v>
      </c>
      <c r="F128" s="6">
        <v>44955</v>
      </c>
      <c r="G128" s="6">
        <v>44956</v>
      </c>
      <c r="H128" s="4">
        <v>1</v>
      </c>
      <c r="I128" s="4">
        <v>1</v>
      </c>
      <c r="J128" s="4">
        <v>1</v>
      </c>
      <c r="K128" s="4" t="s">
        <v>30</v>
      </c>
      <c r="L128" s="4">
        <v>375</v>
      </c>
      <c r="M128" s="4">
        <v>375</v>
      </c>
      <c r="N128" s="4" t="s">
        <v>681</v>
      </c>
      <c r="O128" s="4" t="s">
        <v>32</v>
      </c>
      <c r="P128" s="4" t="s">
        <v>33</v>
      </c>
      <c r="Q128" s="4">
        <v>0</v>
      </c>
      <c r="R128" s="7">
        <v>44955</v>
      </c>
      <c r="S128" s="6">
        <v>44959</v>
      </c>
      <c r="T128" s="4" t="s">
        <v>34</v>
      </c>
      <c r="U128" s="4">
        <v>375</v>
      </c>
      <c r="V128" s="4">
        <v>0</v>
      </c>
      <c r="W128" s="4">
        <v>0</v>
      </c>
      <c r="X128" s="4" t="s">
        <v>682</v>
      </c>
      <c r="Y128" s="4" t="s">
        <v>683</v>
      </c>
    </row>
    <row r="129" s="4" customFormat="1" spans="1:25">
      <c r="A129" s="4" t="s">
        <v>684</v>
      </c>
      <c r="B129" s="4" t="s">
        <v>26</v>
      </c>
      <c r="C129" s="4" t="s">
        <v>27</v>
      </c>
      <c r="D129" s="4" t="s">
        <v>238</v>
      </c>
      <c r="E129" s="4" t="s">
        <v>685</v>
      </c>
      <c r="F129" s="6">
        <v>44955</v>
      </c>
      <c r="G129" s="6">
        <v>44956</v>
      </c>
      <c r="H129" s="4">
        <v>1</v>
      </c>
      <c r="I129" s="4">
        <v>1</v>
      </c>
      <c r="J129" s="4">
        <v>1</v>
      </c>
      <c r="K129" s="4" t="s">
        <v>30</v>
      </c>
      <c r="L129" s="4">
        <v>853</v>
      </c>
      <c r="M129" s="4">
        <v>853</v>
      </c>
      <c r="N129" s="4" t="s">
        <v>686</v>
      </c>
      <c r="O129" s="4" t="s">
        <v>32</v>
      </c>
      <c r="P129" s="4" t="s">
        <v>33</v>
      </c>
      <c r="Q129" s="4">
        <v>0</v>
      </c>
      <c r="R129" s="7">
        <v>44955</v>
      </c>
      <c r="S129" s="6">
        <v>44959</v>
      </c>
      <c r="T129" s="4" t="s">
        <v>34</v>
      </c>
      <c r="U129" s="4">
        <v>853</v>
      </c>
      <c r="V129" s="4">
        <v>0</v>
      </c>
      <c r="W129" s="4">
        <v>0</v>
      </c>
      <c r="X129" s="4" t="s">
        <v>687</v>
      </c>
      <c r="Y129" s="4" t="s">
        <v>688</v>
      </c>
    </row>
    <row r="130" s="4" customFormat="1" spans="1:25">
      <c r="A130" s="4" t="s">
        <v>689</v>
      </c>
      <c r="B130" s="4" t="s">
        <v>26</v>
      </c>
      <c r="C130" s="4" t="s">
        <v>27</v>
      </c>
      <c r="D130" s="4" t="s">
        <v>645</v>
      </c>
      <c r="E130" s="4" t="s">
        <v>690</v>
      </c>
      <c r="F130" s="6">
        <v>44955</v>
      </c>
      <c r="G130" s="6">
        <v>44956</v>
      </c>
      <c r="H130" s="4">
        <v>1</v>
      </c>
      <c r="I130" s="4">
        <v>1</v>
      </c>
      <c r="J130" s="4">
        <v>1</v>
      </c>
      <c r="K130" s="4" t="s">
        <v>30</v>
      </c>
      <c r="L130" s="4">
        <v>1093</v>
      </c>
      <c r="M130" s="4">
        <v>1093</v>
      </c>
      <c r="N130" s="4" t="s">
        <v>691</v>
      </c>
      <c r="O130" s="4" t="s">
        <v>32</v>
      </c>
      <c r="P130" s="4" t="s">
        <v>33</v>
      </c>
      <c r="Q130" s="4">
        <v>0</v>
      </c>
      <c r="R130" s="7">
        <v>44955</v>
      </c>
      <c r="S130" s="6">
        <v>44959</v>
      </c>
      <c r="T130" s="4" t="s">
        <v>34</v>
      </c>
      <c r="U130" s="4">
        <v>1093</v>
      </c>
      <c r="V130" s="4">
        <v>0</v>
      </c>
      <c r="W130" s="4">
        <v>0</v>
      </c>
      <c r="X130" s="4" t="s">
        <v>692</v>
      </c>
      <c r="Y130" s="4" t="s">
        <v>693</v>
      </c>
    </row>
    <row r="131" s="4" customFormat="1" spans="1:25">
      <c r="A131" s="4" t="s">
        <v>694</v>
      </c>
      <c r="B131" s="4" t="s">
        <v>26</v>
      </c>
      <c r="C131" s="4" t="s">
        <v>27</v>
      </c>
      <c r="D131" s="4" t="s">
        <v>348</v>
      </c>
      <c r="E131" s="4" t="s">
        <v>695</v>
      </c>
      <c r="F131" s="6">
        <v>44955</v>
      </c>
      <c r="G131" s="6">
        <v>44956</v>
      </c>
      <c r="H131" s="4">
        <v>1</v>
      </c>
      <c r="I131" s="4">
        <v>1</v>
      </c>
      <c r="J131" s="4">
        <v>1</v>
      </c>
      <c r="K131" s="4" t="s">
        <v>30</v>
      </c>
      <c r="L131" s="4">
        <v>665</v>
      </c>
      <c r="M131" s="4">
        <v>665</v>
      </c>
      <c r="N131" s="4" t="s">
        <v>696</v>
      </c>
      <c r="O131" s="4" t="s">
        <v>32</v>
      </c>
      <c r="P131" s="4" t="s">
        <v>33</v>
      </c>
      <c r="Q131" s="4">
        <v>0</v>
      </c>
      <c r="R131" s="7">
        <v>44955</v>
      </c>
      <c r="S131" s="6">
        <v>44959</v>
      </c>
      <c r="T131" s="4" t="s">
        <v>34</v>
      </c>
      <c r="U131" s="4">
        <v>665</v>
      </c>
      <c r="V131" s="4">
        <v>0</v>
      </c>
      <c r="W131" s="4">
        <v>0</v>
      </c>
      <c r="X131" s="4" t="s">
        <v>697</v>
      </c>
      <c r="Y131" s="4" t="s">
        <v>698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7"/>
  <sheetViews>
    <sheetView tabSelected="1" workbookViewId="0">
      <selection activeCell="A134" sqref="A134:D138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699</v>
      </c>
    </row>
    <row r="2" s="4" customFormat="1" hidden="1" spans="1:9">
      <c r="A2" s="5">
        <v>18222448502</v>
      </c>
      <c r="B2" s="6">
        <v>44953</v>
      </c>
      <c r="C2" s="6">
        <v>44956</v>
      </c>
      <c r="D2" s="4">
        <v>1344</v>
      </c>
      <c r="E2" s="4" t="str">
        <f>VLOOKUP(A2,HOP!A:L,12,0)</f>
        <v>1344.00</v>
      </c>
      <c r="F2" s="4" t="str">
        <f>VLOOKUP(A2,HOP!A:C,3,0)</f>
        <v>2604815</v>
      </c>
      <c r="G2" s="4">
        <f>D2-E2</f>
        <v>0</v>
      </c>
      <c r="H2" s="4" t="str">
        <f>$H$1&amp;F2</f>
        <v>,2604815</v>
      </c>
      <c r="I2" s="4" t="str">
        <f>VLOOKUP(A2,HOP!A:U,21,0)</f>
        <v>直采</v>
      </c>
    </row>
    <row r="3" s="4" customFormat="1" hidden="1" spans="1:9">
      <c r="A3" s="5">
        <v>21014398740</v>
      </c>
      <c r="B3" s="6">
        <v>44953</v>
      </c>
      <c r="C3" s="6">
        <v>44956</v>
      </c>
      <c r="D3" s="4">
        <v>1245</v>
      </c>
      <c r="E3" s="4" t="str">
        <f>VLOOKUP(A3,HOP!A:L,12,0)</f>
        <v>1245.00</v>
      </c>
      <c r="F3" s="4" t="str">
        <f>VLOOKUP(A3,HOP!A:C,3,0)</f>
        <v>2692523</v>
      </c>
      <c r="G3" s="4">
        <f t="shared" ref="G3:G34" si="0">D3-E3</f>
        <v>0</v>
      </c>
      <c r="H3" s="4" t="str">
        <f t="shared" ref="H3:H34" si="1">$H$1&amp;F3</f>
        <v>,2692523</v>
      </c>
      <c r="I3" s="4" t="str">
        <f>VLOOKUP(A3,HOP!A:U,21,0)</f>
        <v>直采</v>
      </c>
    </row>
    <row r="4" s="4" customFormat="1" hidden="1" spans="1:9">
      <c r="A4" s="5">
        <v>21014933741</v>
      </c>
      <c r="B4" s="6">
        <v>44952</v>
      </c>
      <c r="C4" s="6">
        <v>44956</v>
      </c>
      <c r="D4" s="4">
        <v>1660</v>
      </c>
      <c r="E4" s="4" t="str">
        <f>VLOOKUP(A4,HOP!A:L,12,0)</f>
        <v>1660.00</v>
      </c>
      <c r="F4" s="4" t="str">
        <f>VLOOKUP(A4,HOP!A:C,3,0)</f>
        <v>2692585</v>
      </c>
      <c r="G4" s="4">
        <f t="shared" si="0"/>
        <v>0</v>
      </c>
      <c r="H4" s="4" t="str">
        <f t="shared" si="1"/>
        <v>,2692585</v>
      </c>
      <c r="I4" s="4" t="str">
        <f>VLOOKUP(A4,HOP!A:U,21,0)</f>
        <v>直采</v>
      </c>
    </row>
    <row r="5" s="4" customFormat="1" hidden="1" spans="1:9">
      <c r="A5" s="5">
        <v>21352010997</v>
      </c>
      <c r="B5" s="6">
        <v>44952</v>
      </c>
      <c r="C5" s="6">
        <v>44956</v>
      </c>
      <c r="D5" s="4">
        <v>2000</v>
      </c>
      <c r="E5" s="4" t="str">
        <f>VLOOKUP(A5,HOP!A:L,12,0)</f>
        <v>2000.00</v>
      </c>
      <c r="F5" s="4" t="str">
        <f>VLOOKUP(A5,HOP!A:C,3,0)</f>
        <v>2727544</v>
      </c>
      <c r="G5" s="4">
        <f t="shared" si="0"/>
        <v>0</v>
      </c>
      <c r="H5" s="4" t="str">
        <f t="shared" si="1"/>
        <v>,2727544</v>
      </c>
      <c r="I5" s="4" t="str">
        <f>VLOOKUP(A5,HOP!A:U,21,0)</f>
        <v>直采</v>
      </c>
    </row>
    <row r="6" s="4" customFormat="1" hidden="1" spans="1:9">
      <c r="A6" s="5">
        <v>21377321741</v>
      </c>
      <c r="B6" s="6">
        <v>44952</v>
      </c>
      <c r="C6" s="6">
        <v>44956</v>
      </c>
      <c r="D6" s="4">
        <v>5400</v>
      </c>
      <c r="E6" s="4" t="str">
        <f>VLOOKUP(A6,HOP!A:L,12,0)</f>
        <v>5400.00</v>
      </c>
      <c r="F6" s="4" t="str">
        <f>VLOOKUP(A6,HOP!A:C,3,0)</f>
        <v>2733417</v>
      </c>
      <c r="G6" s="4">
        <f t="shared" si="0"/>
        <v>0</v>
      </c>
      <c r="H6" s="4" t="str">
        <f t="shared" si="1"/>
        <v>,2733417</v>
      </c>
      <c r="I6" s="4" t="str">
        <f>VLOOKUP(A6,HOP!A:U,21,0)</f>
        <v>直采</v>
      </c>
    </row>
    <row r="7" s="4" customFormat="1" hidden="1" spans="1:9">
      <c r="A7" s="5">
        <v>21446722061</v>
      </c>
      <c r="B7" s="6">
        <v>44954</v>
      </c>
      <c r="C7" s="6">
        <v>44956</v>
      </c>
      <c r="D7" s="4">
        <v>3640</v>
      </c>
      <c r="E7" s="4" t="str">
        <f>VLOOKUP(A7,HOP!A:L,12,0)</f>
        <v>3640.00</v>
      </c>
      <c r="F7" s="4" t="str">
        <f>VLOOKUP(A7,HOP!A:C,3,0)</f>
        <v>2738856</v>
      </c>
      <c r="G7" s="4">
        <f t="shared" si="0"/>
        <v>0</v>
      </c>
      <c r="H7" s="4" t="str">
        <f t="shared" si="1"/>
        <v>,2738856</v>
      </c>
      <c r="I7" s="4" t="str">
        <f>VLOOKUP(A7,HOP!A:U,21,0)</f>
        <v>直采</v>
      </c>
    </row>
    <row r="8" s="4" customFormat="1" hidden="1" spans="1:9">
      <c r="A8" s="5">
        <v>21716635567</v>
      </c>
      <c r="B8" s="6">
        <v>44954</v>
      </c>
      <c r="C8" s="6">
        <v>44956</v>
      </c>
      <c r="D8" s="4">
        <v>7000</v>
      </c>
      <c r="E8" s="4" t="str">
        <f>VLOOKUP(A8,HOP!A:L,12,0)</f>
        <v>7000.00</v>
      </c>
      <c r="F8" s="4" t="str">
        <f>VLOOKUP(A8,HOP!A:C,3,0)</f>
        <v>2777185</v>
      </c>
      <c r="G8" s="4">
        <f t="shared" si="0"/>
        <v>0</v>
      </c>
      <c r="H8" s="4" t="str">
        <f t="shared" si="1"/>
        <v>,2777185</v>
      </c>
      <c r="I8" s="4" t="str">
        <f>VLOOKUP(A8,HOP!A:U,21,0)</f>
        <v>直采</v>
      </c>
    </row>
    <row r="9" s="4" customFormat="1" hidden="1" spans="1:9">
      <c r="A9" s="5">
        <v>21738284643</v>
      </c>
      <c r="B9" s="6">
        <v>44951</v>
      </c>
      <c r="C9" s="6">
        <v>44956</v>
      </c>
      <c r="D9" s="4">
        <v>7922</v>
      </c>
      <c r="E9" s="4" t="str">
        <f>VLOOKUP(A9,HOP!A:L,12,0)</f>
        <v>7922.00</v>
      </c>
      <c r="F9" s="4" t="str">
        <f>VLOOKUP(A9,HOP!A:C,3,0)</f>
        <v>2781114</v>
      </c>
      <c r="G9" s="4">
        <f t="shared" si="0"/>
        <v>0</v>
      </c>
      <c r="H9" s="4" t="str">
        <f t="shared" si="1"/>
        <v>,2781114</v>
      </c>
      <c r="I9" s="4" t="str">
        <f>VLOOKUP(A9,HOP!A:U,21,0)</f>
        <v>直采</v>
      </c>
    </row>
    <row r="10" s="4" customFormat="1" hidden="1" spans="1:9">
      <c r="A10" s="5">
        <v>21739467479</v>
      </c>
      <c r="B10" s="6">
        <v>44953</v>
      </c>
      <c r="C10" s="6">
        <v>44956</v>
      </c>
      <c r="D10" s="4">
        <v>2870</v>
      </c>
      <c r="E10" s="4" t="str">
        <f>VLOOKUP(A10,HOP!A:L,12,0)</f>
        <v>2870.00</v>
      </c>
      <c r="F10" s="4" t="str">
        <f>VLOOKUP(A10,HOP!A:C,3,0)</f>
        <v>2781558</v>
      </c>
      <c r="G10" s="4">
        <f t="shared" si="0"/>
        <v>0</v>
      </c>
      <c r="H10" s="4" t="str">
        <f t="shared" si="1"/>
        <v>,2781558</v>
      </c>
      <c r="I10" s="4" t="str">
        <f>VLOOKUP(A10,HOP!A:U,21,0)</f>
        <v>直采</v>
      </c>
    </row>
    <row r="11" s="4" customFormat="1" hidden="1" spans="1:9">
      <c r="A11" s="5">
        <v>21788006908</v>
      </c>
      <c r="B11" s="6">
        <v>44953</v>
      </c>
      <c r="C11" s="6">
        <v>44956</v>
      </c>
      <c r="D11" s="4">
        <v>6000</v>
      </c>
      <c r="E11" s="4" t="str">
        <f>VLOOKUP(A11,HOP!A:L,12,0)</f>
        <v>6000.00</v>
      </c>
      <c r="F11" s="4" t="str">
        <f>VLOOKUP(A11,HOP!A:C,3,0)</f>
        <v>2795149</v>
      </c>
      <c r="G11" s="4">
        <f t="shared" si="0"/>
        <v>0</v>
      </c>
      <c r="H11" s="4" t="str">
        <f t="shared" si="1"/>
        <v>,2795149</v>
      </c>
      <c r="I11" s="4" t="str">
        <f>VLOOKUP(A11,HOP!A:U,21,0)</f>
        <v>直采</v>
      </c>
    </row>
    <row r="12" s="4" customFormat="1" hidden="1" spans="1:9">
      <c r="A12" s="5">
        <v>21789451986</v>
      </c>
      <c r="B12" s="6">
        <v>44953</v>
      </c>
      <c r="C12" s="6">
        <v>44956</v>
      </c>
      <c r="D12" s="4">
        <v>2833</v>
      </c>
      <c r="E12" s="4" t="str">
        <f>VLOOKUP(A12,HOP!A:L,12,0)</f>
        <v>2833.00</v>
      </c>
      <c r="F12" s="4" t="str">
        <f>VLOOKUP(A12,HOP!A:C,3,0)</f>
        <v>2795979</v>
      </c>
      <c r="G12" s="4">
        <f t="shared" si="0"/>
        <v>0</v>
      </c>
      <c r="H12" s="4" t="str">
        <f t="shared" si="1"/>
        <v>,2795979</v>
      </c>
      <c r="I12" s="4" t="str">
        <f>VLOOKUP(A12,HOP!A:U,21,0)</f>
        <v>直采</v>
      </c>
    </row>
    <row r="13" s="4" customFormat="1" hidden="1" spans="1:9">
      <c r="A13" s="5">
        <v>21813401951</v>
      </c>
      <c r="B13" s="6">
        <v>44952</v>
      </c>
      <c r="C13" s="6">
        <v>44956</v>
      </c>
      <c r="D13" s="4">
        <v>25408</v>
      </c>
      <c r="E13" s="4" t="str">
        <f>VLOOKUP(A13,HOP!A:L,12,0)</f>
        <v>25408.00</v>
      </c>
      <c r="F13" s="4" t="str">
        <f>VLOOKUP(A13,HOP!A:C,3,0)</f>
        <v>2804211</v>
      </c>
      <c r="G13" s="4">
        <f t="shared" si="0"/>
        <v>0</v>
      </c>
      <c r="H13" s="4" t="str">
        <f t="shared" si="1"/>
        <v>,2804211</v>
      </c>
      <c r="I13" s="4" t="str">
        <f>VLOOKUP(A13,HOP!A:U,21,0)</f>
        <v>直采</v>
      </c>
    </row>
    <row r="14" s="4" customFormat="1" hidden="1" spans="1:9">
      <c r="A14" s="5">
        <v>21819377456</v>
      </c>
      <c r="B14" s="6">
        <v>44947</v>
      </c>
      <c r="C14" s="6">
        <v>44956</v>
      </c>
      <c r="D14" s="4">
        <v>11736</v>
      </c>
      <c r="E14" s="4" t="str">
        <f>VLOOKUP(A14,HOP!A:L,12,0)</f>
        <v>11736.00</v>
      </c>
      <c r="F14" s="4" t="str">
        <f>VLOOKUP(A14,HOP!A:C,3,0)</f>
        <v>2805588</v>
      </c>
      <c r="G14" s="4">
        <f t="shared" si="0"/>
        <v>0</v>
      </c>
      <c r="H14" s="4" t="str">
        <f t="shared" si="1"/>
        <v>,2805588</v>
      </c>
      <c r="I14" s="4" t="str">
        <f>VLOOKUP(A14,HOP!A:U,21,0)</f>
        <v>直采</v>
      </c>
    </row>
    <row r="15" s="4" customFormat="1" hidden="1" spans="1:9">
      <c r="A15" s="5">
        <v>21840996342</v>
      </c>
      <c r="B15" s="6">
        <v>44954</v>
      </c>
      <c r="C15" s="6">
        <v>44956</v>
      </c>
      <c r="D15" s="4">
        <v>2025</v>
      </c>
      <c r="E15" s="4" t="str">
        <f>VLOOKUP(A15,HOP!A:L,12,0)</f>
        <v>2025.00</v>
      </c>
      <c r="F15" s="4" t="str">
        <f>VLOOKUP(A15,HOP!A:C,3,0)</f>
        <v>2824109</v>
      </c>
      <c r="G15" s="4">
        <f t="shared" si="0"/>
        <v>0</v>
      </c>
      <c r="H15" s="4" t="str">
        <f t="shared" si="1"/>
        <v>,2824109</v>
      </c>
      <c r="I15" s="4" t="str">
        <f>VLOOKUP(A15,HOP!A:U,21,0)</f>
        <v>直采</v>
      </c>
    </row>
    <row r="16" s="4" customFormat="1" hidden="1" spans="1:9">
      <c r="A16" s="5">
        <v>21847113441</v>
      </c>
      <c r="B16" s="6">
        <v>44952</v>
      </c>
      <c r="C16" s="6">
        <v>44956</v>
      </c>
      <c r="D16" s="4">
        <v>3628</v>
      </c>
      <c r="E16" s="4" t="str">
        <f>VLOOKUP(A16,HOP!A:L,12,0)</f>
        <v>3628.00</v>
      </c>
      <c r="F16" s="4" t="str">
        <f>VLOOKUP(A16,HOP!A:C,3,0)</f>
        <v>2834126</v>
      </c>
      <c r="G16" s="4">
        <f t="shared" si="0"/>
        <v>0</v>
      </c>
      <c r="H16" s="4" t="str">
        <f t="shared" si="1"/>
        <v>,2834126</v>
      </c>
      <c r="I16" s="4" t="str">
        <f>VLOOKUP(A16,HOP!A:U,21,0)</f>
        <v>直采</v>
      </c>
    </row>
    <row r="17" s="4" customFormat="1" hidden="1" spans="1:9">
      <c r="A17" s="5">
        <v>21847385055</v>
      </c>
      <c r="B17" s="6">
        <v>44954</v>
      </c>
      <c r="C17" s="6">
        <v>44956</v>
      </c>
      <c r="D17" s="4">
        <v>2180</v>
      </c>
      <c r="E17" s="4" t="str">
        <f>VLOOKUP(A17,HOP!A:L,12,0)</f>
        <v>2180.00</v>
      </c>
      <c r="F17" s="4" t="str">
        <f>VLOOKUP(A17,HOP!A:C,3,0)</f>
        <v>2834603</v>
      </c>
      <c r="G17" s="4">
        <f t="shared" si="0"/>
        <v>0</v>
      </c>
      <c r="H17" s="4" t="str">
        <f t="shared" si="1"/>
        <v>,2834603</v>
      </c>
      <c r="I17" s="4" t="str">
        <f>VLOOKUP(A17,HOP!A:U,21,0)</f>
        <v>直采</v>
      </c>
    </row>
    <row r="18" s="4" customFormat="1" hidden="1" spans="1:9">
      <c r="A18" s="5">
        <v>21847387687</v>
      </c>
      <c r="B18" s="6">
        <v>44954</v>
      </c>
      <c r="C18" s="6">
        <v>44956</v>
      </c>
      <c r="D18" s="4">
        <v>2180</v>
      </c>
      <c r="E18" s="4" t="str">
        <f>VLOOKUP(A18,HOP!A:L,12,0)</f>
        <v>2180.00</v>
      </c>
      <c r="F18" s="4" t="str">
        <f>VLOOKUP(A18,HOP!A:C,3,0)</f>
        <v>2834607</v>
      </c>
      <c r="G18" s="4">
        <f t="shared" si="0"/>
        <v>0</v>
      </c>
      <c r="H18" s="4" t="str">
        <f t="shared" si="1"/>
        <v>,2834607</v>
      </c>
      <c r="I18" s="4" t="str">
        <f>VLOOKUP(A18,HOP!A:U,21,0)</f>
        <v>直采</v>
      </c>
    </row>
    <row r="19" s="4" customFormat="1" hidden="1" spans="1:9">
      <c r="A19" s="5">
        <v>999221854504806</v>
      </c>
      <c r="B19" s="6">
        <v>44954</v>
      </c>
      <c r="C19" s="6">
        <v>44956</v>
      </c>
      <c r="D19" s="4">
        <v>3200</v>
      </c>
      <c r="E19" s="4" t="str">
        <f>VLOOKUP(A19,HOP!A:L,12,0)</f>
        <v>3200.00</v>
      </c>
      <c r="F19" s="4" t="str">
        <f>VLOOKUP(A19,HOP!A:C,3,0)</f>
        <v>2847462</v>
      </c>
      <c r="G19" s="4">
        <f t="shared" si="0"/>
        <v>0</v>
      </c>
      <c r="H19" s="4" t="str">
        <f t="shared" si="1"/>
        <v>,2847462</v>
      </c>
      <c r="I19" s="4" t="str">
        <f>VLOOKUP(A19,HOP!A:U,21,0)</f>
        <v>直采</v>
      </c>
    </row>
    <row r="20" s="4" customFormat="1" hidden="1" spans="1:9">
      <c r="A20" s="5">
        <v>21867769578</v>
      </c>
      <c r="B20" s="6">
        <v>44953</v>
      </c>
      <c r="C20" s="6">
        <v>44956</v>
      </c>
      <c r="D20" s="4">
        <v>11466</v>
      </c>
      <c r="E20" s="4" t="str">
        <f>VLOOKUP(A20,HOP!A:L,12,0)</f>
        <v>11466.00</v>
      </c>
      <c r="F20" s="4" t="str">
        <f>VLOOKUP(A20,HOP!A:C,3,0)</f>
        <v>2858377</v>
      </c>
      <c r="G20" s="4">
        <f t="shared" si="0"/>
        <v>0</v>
      </c>
      <c r="H20" s="4" t="str">
        <f t="shared" si="1"/>
        <v>,2858377</v>
      </c>
      <c r="I20" s="4" t="str">
        <f>VLOOKUP(A20,HOP!A:U,21,0)</f>
        <v>直采</v>
      </c>
    </row>
    <row r="21" s="4" customFormat="1" hidden="1" spans="1:9">
      <c r="A21" s="5">
        <v>999221881616617</v>
      </c>
      <c r="B21" s="6">
        <v>44952</v>
      </c>
      <c r="C21" s="6">
        <v>44956</v>
      </c>
      <c r="D21" s="4">
        <v>10392</v>
      </c>
      <c r="E21" s="4" t="str">
        <f>VLOOKUP(A21,HOP!A:L,12,0)</f>
        <v>10392.00</v>
      </c>
      <c r="F21" s="4" t="str">
        <f>VLOOKUP(A21,HOP!A:C,3,0)</f>
        <v>2863192</v>
      </c>
      <c r="G21" s="4">
        <f t="shared" si="0"/>
        <v>0</v>
      </c>
      <c r="H21" s="4" t="str">
        <f t="shared" si="1"/>
        <v>,2863192</v>
      </c>
      <c r="I21" s="4" t="str">
        <f>VLOOKUP(A21,HOP!A:U,21,0)</f>
        <v>直采</v>
      </c>
    </row>
    <row r="22" s="4" customFormat="1" hidden="1" spans="1:9">
      <c r="A22" s="5">
        <v>999221890387715</v>
      </c>
      <c r="B22" s="6">
        <v>44952</v>
      </c>
      <c r="C22" s="6">
        <v>44956</v>
      </c>
      <c r="D22" s="4">
        <v>3736</v>
      </c>
      <c r="E22" s="4" t="str">
        <f>VLOOKUP(A22,HOP!A:L,12,0)</f>
        <v>3736.00</v>
      </c>
      <c r="F22" s="4" t="str">
        <f>VLOOKUP(A22,HOP!A:C,3,0)</f>
        <v>2865833</v>
      </c>
      <c r="G22" s="4">
        <f t="shared" si="0"/>
        <v>0</v>
      </c>
      <c r="H22" s="4" t="str">
        <f t="shared" si="1"/>
        <v>,2865833</v>
      </c>
      <c r="I22" s="4" t="str">
        <f>VLOOKUP(A22,HOP!A:U,21,0)</f>
        <v>直采</v>
      </c>
    </row>
    <row r="23" s="4" customFormat="1" hidden="1" spans="1:9">
      <c r="A23" s="5">
        <v>999221895052620</v>
      </c>
      <c r="B23" s="6">
        <v>44952</v>
      </c>
      <c r="C23" s="6">
        <v>44956</v>
      </c>
      <c r="D23" s="4">
        <v>9616</v>
      </c>
      <c r="E23" s="4" t="str">
        <f>VLOOKUP(A23,HOP!A:L,12,0)</f>
        <v>9616.00</v>
      </c>
      <c r="F23" s="4" t="str">
        <f>VLOOKUP(A23,HOP!A:C,3,0)</f>
        <v>2867427</v>
      </c>
      <c r="G23" s="4">
        <f t="shared" si="0"/>
        <v>0</v>
      </c>
      <c r="H23" s="4" t="str">
        <f t="shared" si="1"/>
        <v>,2867427</v>
      </c>
      <c r="I23" s="4" t="str">
        <f>VLOOKUP(A23,HOP!A:U,21,0)</f>
        <v>直采</v>
      </c>
    </row>
    <row r="24" s="4" customFormat="1" hidden="1" spans="1:9">
      <c r="A24" s="5">
        <v>21938112471</v>
      </c>
      <c r="B24" s="6">
        <v>44954</v>
      </c>
      <c r="C24" s="6">
        <v>44956</v>
      </c>
      <c r="D24" s="4">
        <v>5506</v>
      </c>
      <c r="E24" s="4" t="str">
        <f>VLOOKUP(A24,HOP!A:L,12,0)</f>
        <v>5506.00</v>
      </c>
      <c r="F24" s="4" t="str">
        <f>VLOOKUP(A24,HOP!A:C,3,0)</f>
        <v>2878782</v>
      </c>
      <c r="G24" s="4">
        <f t="shared" si="0"/>
        <v>0</v>
      </c>
      <c r="H24" s="4" t="str">
        <f t="shared" si="1"/>
        <v>,2878782</v>
      </c>
      <c r="I24" s="4" t="str">
        <f>VLOOKUP(A24,HOP!A:U,21,0)</f>
        <v>直采</v>
      </c>
    </row>
    <row r="25" s="4" customFormat="1" hidden="1" spans="1:9">
      <c r="A25" s="5">
        <v>999221941109864</v>
      </c>
      <c r="B25" s="6">
        <v>44947</v>
      </c>
      <c r="C25" s="6">
        <v>44956</v>
      </c>
      <c r="D25" s="4">
        <v>2730</v>
      </c>
      <c r="E25" s="4" t="str">
        <f>VLOOKUP(A25,HOP!A:L,12,0)</f>
        <v>2730.00</v>
      </c>
      <c r="F25" s="4" t="str">
        <f>VLOOKUP(A25,HOP!A:C,3,0)</f>
        <v>2880346</v>
      </c>
      <c r="G25" s="4">
        <f t="shared" si="0"/>
        <v>0</v>
      </c>
      <c r="H25" s="4" t="str">
        <f t="shared" si="1"/>
        <v>,2880346</v>
      </c>
      <c r="I25" s="4" t="str">
        <f>VLOOKUP(A25,HOP!A:U,21,0)</f>
        <v>直采</v>
      </c>
    </row>
    <row r="26" s="4" customFormat="1" hidden="1" spans="1:9">
      <c r="A26" s="5">
        <v>999221943356337</v>
      </c>
      <c r="B26" s="6">
        <v>44954</v>
      </c>
      <c r="C26" s="6">
        <v>44956</v>
      </c>
      <c r="D26" s="4">
        <v>1660</v>
      </c>
      <c r="E26" s="4" t="str">
        <f>VLOOKUP(A26,HOP!A:L,12,0)</f>
        <v>1660.00</v>
      </c>
      <c r="F26" s="4" t="str">
        <f>VLOOKUP(A26,HOP!A:C,3,0)</f>
        <v>2880718</v>
      </c>
      <c r="G26" s="4">
        <f t="shared" si="0"/>
        <v>0</v>
      </c>
      <c r="H26" s="4" t="str">
        <f t="shared" si="1"/>
        <v>,2880718</v>
      </c>
      <c r="I26" s="4" t="str">
        <f>VLOOKUP(A26,HOP!A:U,21,0)</f>
        <v>直采</v>
      </c>
    </row>
    <row r="27" s="4" customFormat="1" hidden="1" spans="1:9">
      <c r="A27" s="5">
        <v>21969139529</v>
      </c>
      <c r="B27" s="6">
        <v>44953</v>
      </c>
      <c r="C27" s="6">
        <v>44956</v>
      </c>
      <c r="D27" s="4">
        <v>2951</v>
      </c>
      <c r="E27" s="4" t="str">
        <f>VLOOKUP(A27,HOP!A:L,12,0)</f>
        <v>2951.00</v>
      </c>
      <c r="F27" s="4" t="str">
        <f>VLOOKUP(A27,HOP!A:C,3,0)</f>
        <v>2889439</v>
      </c>
      <c r="G27" s="4">
        <f t="shared" si="0"/>
        <v>0</v>
      </c>
      <c r="H27" s="4" t="str">
        <f t="shared" si="1"/>
        <v>,2889439</v>
      </c>
      <c r="I27" s="4" t="str">
        <f>VLOOKUP(A27,HOP!A:U,21,0)</f>
        <v>直采</v>
      </c>
    </row>
    <row r="28" s="4" customFormat="1" hidden="1" spans="1:9">
      <c r="A28" s="5">
        <v>999221969958087</v>
      </c>
      <c r="B28" s="6">
        <v>44955</v>
      </c>
      <c r="C28" s="6">
        <v>44956</v>
      </c>
      <c r="D28" s="4">
        <v>692.02</v>
      </c>
      <c r="E28" s="4" t="str">
        <f>VLOOKUP(A28,HOP!A:L,12,0)</f>
        <v>692.02</v>
      </c>
      <c r="F28" s="4" t="str">
        <f>VLOOKUP(A28,HOP!A:C,3,0)</f>
        <v>2890114</v>
      </c>
      <c r="G28" s="4">
        <f t="shared" si="0"/>
        <v>0</v>
      </c>
      <c r="H28" s="4" t="str">
        <f t="shared" si="1"/>
        <v>,2890114</v>
      </c>
      <c r="I28" s="4" t="str">
        <f>VLOOKUP(A28,HOP!A:U,21,0)</f>
        <v>直连</v>
      </c>
    </row>
    <row r="29" s="4" customFormat="1" hidden="1" spans="1:9">
      <c r="A29" s="5">
        <v>999221975340791</v>
      </c>
      <c r="B29" s="6">
        <v>44955</v>
      </c>
      <c r="C29" s="6">
        <v>44956</v>
      </c>
      <c r="D29" s="4">
        <v>531</v>
      </c>
      <c r="E29" s="4" t="str">
        <f>VLOOKUP(A29,HOP!A:L,12,0)</f>
        <v>531.00</v>
      </c>
      <c r="F29" s="4" t="str">
        <f>VLOOKUP(A29,HOP!A:C,3,0)</f>
        <v>2891659</v>
      </c>
      <c r="G29" s="4">
        <f t="shared" si="0"/>
        <v>0</v>
      </c>
      <c r="H29" s="4" t="str">
        <f t="shared" si="1"/>
        <v>,2891659</v>
      </c>
      <c r="I29" s="4" t="str">
        <f>VLOOKUP(A29,HOP!A:U,21,0)</f>
        <v>直采</v>
      </c>
    </row>
    <row r="30" s="4" customFormat="1" hidden="1" spans="1:9">
      <c r="A30" s="5">
        <v>999221987343408</v>
      </c>
      <c r="B30" s="6">
        <v>44955</v>
      </c>
      <c r="C30" s="6">
        <v>44956</v>
      </c>
      <c r="D30" s="4">
        <v>4080</v>
      </c>
      <c r="E30" s="4" t="str">
        <f>VLOOKUP(A30,HOP!A:L,12,0)</f>
        <v>4080.00</v>
      </c>
      <c r="F30" s="4" t="str">
        <f>VLOOKUP(A30,HOP!A:C,3,0)</f>
        <v>2895806</v>
      </c>
      <c r="G30" s="4">
        <f t="shared" si="0"/>
        <v>0</v>
      </c>
      <c r="H30" s="4" t="str">
        <f t="shared" si="1"/>
        <v>,2895806</v>
      </c>
      <c r="I30" s="4" t="str">
        <f>VLOOKUP(A30,HOP!A:U,21,0)</f>
        <v>直采</v>
      </c>
    </row>
    <row r="31" s="4" customFormat="1" hidden="1" spans="1:9">
      <c r="A31" s="5">
        <v>999221991093211</v>
      </c>
      <c r="B31" s="6">
        <v>44954</v>
      </c>
      <c r="C31" s="6">
        <v>44956</v>
      </c>
      <c r="D31" s="4">
        <v>1628</v>
      </c>
      <c r="E31" s="4" t="str">
        <f>VLOOKUP(A31,HOP!A:L,12,0)</f>
        <v>1628.00</v>
      </c>
      <c r="F31" s="4" t="str">
        <f>VLOOKUP(A31,HOP!A:C,3,0)</f>
        <v>2897050</v>
      </c>
      <c r="G31" s="4">
        <f t="shared" si="0"/>
        <v>0</v>
      </c>
      <c r="H31" s="4" t="str">
        <f t="shared" si="1"/>
        <v>,2897050</v>
      </c>
      <c r="I31" s="4" t="str">
        <f>VLOOKUP(A31,HOP!A:U,21,0)</f>
        <v>直采</v>
      </c>
    </row>
    <row r="32" s="4" customFormat="1" hidden="1" spans="1:9">
      <c r="A32" s="5">
        <v>999221991189922</v>
      </c>
      <c r="B32" s="6">
        <v>44954</v>
      </c>
      <c r="C32" s="6">
        <v>44956</v>
      </c>
      <c r="D32" s="4">
        <v>1628</v>
      </c>
      <c r="E32" s="4" t="str">
        <f>VLOOKUP(A32,HOP!A:L,12,0)</f>
        <v>1628.00</v>
      </c>
      <c r="F32" s="4" t="str">
        <f>VLOOKUP(A32,HOP!A:C,3,0)</f>
        <v>2897070</v>
      </c>
      <c r="G32" s="4">
        <f t="shared" si="0"/>
        <v>0</v>
      </c>
      <c r="H32" s="4" t="str">
        <f t="shared" si="1"/>
        <v>,2897070</v>
      </c>
      <c r="I32" s="4" t="str">
        <f>VLOOKUP(A32,HOP!A:U,21,0)</f>
        <v>直采</v>
      </c>
    </row>
    <row r="33" s="4" customFormat="1" hidden="1" spans="1:9">
      <c r="A33" s="5">
        <v>999222005064559</v>
      </c>
      <c r="B33" s="6">
        <v>44954</v>
      </c>
      <c r="C33" s="6">
        <v>44956</v>
      </c>
      <c r="D33" s="4">
        <v>3400</v>
      </c>
      <c r="E33" s="4" t="str">
        <f>VLOOKUP(A33,HOP!A:L,12,0)</f>
        <v>3400.00</v>
      </c>
      <c r="F33" s="4" t="str">
        <f>VLOOKUP(A33,HOP!A:C,3,0)</f>
        <v>2901564</v>
      </c>
      <c r="G33" s="4">
        <f t="shared" si="0"/>
        <v>0</v>
      </c>
      <c r="H33" s="4" t="str">
        <f t="shared" si="1"/>
        <v>,2901564</v>
      </c>
      <c r="I33" s="4" t="str">
        <f>VLOOKUP(A33,HOP!A:U,21,0)</f>
        <v>直采</v>
      </c>
    </row>
    <row r="34" s="4" customFormat="1" hidden="1" spans="1:9">
      <c r="A34" s="5">
        <v>22016044509</v>
      </c>
      <c r="B34" s="6">
        <v>44954</v>
      </c>
      <c r="C34" s="6">
        <v>44956</v>
      </c>
      <c r="D34" s="4">
        <v>2700</v>
      </c>
      <c r="E34" s="4" t="str">
        <f>VLOOKUP(A34,HOP!A:L,12,0)</f>
        <v>2700.00</v>
      </c>
      <c r="F34" s="4" t="str">
        <f>VLOOKUP(A34,HOP!A:C,3,0)</f>
        <v>2905047</v>
      </c>
      <c r="G34" s="4">
        <f t="shared" si="0"/>
        <v>0</v>
      </c>
      <c r="H34" s="4" t="str">
        <f t="shared" si="1"/>
        <v>,2905047</v>
      </c>
      <c r="I34" s="4" t="str">
        <f>VLOOKUP(A34,HOP!A:U,21,0)</f>
        <v>直采</v>
      </c>
    </row>
    <row r="35" s="4" customFormat="1" hidden="1" spans="1:9">
      <c r="A35" s="5">
        <v>999222039913663</v>
      </c>
      <c r="B35" s="6">
        <v>44952</v>
      </c>
      <c r="C35" s="6">
        <v>44956</v>
      </c>
      <c r="D35" s="4">
        <v>4340</v>
      </c>
      <c r="E35" s="4" t="str">
        <f>VLOOKUP(A35,HOP!A:L,12,0)</f>
        <v>4340.00</v>
      </c>
      <c r="F35" s="4" t="str">
        <f>VLOOKUP(A35,HOP!A:C,3,0)</f>
        <v>2912899</v>
      </c>
      <c r="G35" s="4">
        <f t="shared" ref="G35:G66" si="2">D35-E35</f>
        <v>0</v>
      </c>
      <c r="H35" s="4" t="str">
        <f t="shared" ref="H35:H66" si="3">$H$1&amp;F35</f>
        <v>,2912899</v>
      </c>
      <c r="I35" s="4" t="str">
        <f>VLOOKUP(A35,HOP!A:U,21,0)</f>
        <v>直采</v>
      </c>
    </row>
    <row r="36" s="4" customFormat="1" hidden="1" spans="1:9">
      <c r="A36" s="5">
        <v>999222046488116</v>
      </c>
      <c r="B36" s="6">
        <v>44954</v>
      </c>
      <c r="C36" s="6">
        <v>44956</v>
      </c>
      <c r="D36" s="4">
        <v>2072</v>
      </c>
      <c r="E36" s="4" t="str">
        <f>VLOOKUP(A36,HOP!A:L,12,0)</f>
        <v>2072.00</v>
      </c>
      <c r="F36" s="4" t="str">
        <f>VLOOKUP(A36,HOP!A:C,3,0)</f>
        <v>2913623</v>
      </c>
      <c r="G36" s="4">
        <f t="shared" si="2"/>
        <v>0</v>
      </c>
      <c r="H36" s="4" t="str">
        <f t="shared" si="3"/>
        <v>,2913623</v>
      </c>
      <c r="I36" s="4" t="str">
        <f>VLOOKUP(A36,HOP!A:U,21,0)</f>
        <v>直采</v>
      </c>
    </row>
    <row r="37" s="4" customFormat="1" hidden="1" spans="1:9">
      <c r="A37" s="5">
        <v>999222061601470</v>
      </c>
      <c r="B37" s="6">
        <v>44952</v>
      </c>
      <c r="C37" s="6">
        <v>44956</v>
      </c>
      <c r="D37" s="4">
        <v>3458</v>
      </c>
      <c r="E37" s="4" t="str">
        <f>VLOOKUP(A37,HOP!A:L,12,0)</f>
        <v>3458.00</v>
      </c>
      <c r="F37" s="4" t="str">
        <f>VLOOKUP(A37,HOP!A:C,3,0)</f>
        <v>2916729</v>
      </c>
      <c r="G37" s="4">
        <f t="shared" si="2"/>
        <v>0</v>
      </c>
      <c r="H37" s="4" t="str">
        <f t="shared" si="3"/>
        <v>,2916729</v>
      </c>
      <c r="I37" s="4" t="str">
        <f>VLOOKUP(A37,HOP!A:U,21,0)</f>
        <v>直采</v>
      </c>
    </row>
    <row r="38" s="4" customFormat="1" hidden="1" spans="1:9">
      <c r="A38" s="5">
        <v>999222078561909</v>
      </c>
      <c r="B38" s="6">
        <v>44952</v>
      </c>
      <c r="C38" s="6">
        <v>44956</v>
      </c>
      <c r="D38" s="4">
        <v>924</v>
      </c>
      <c r="E38" s="4" t="str">
        <f>VLOOKUP(A38,HOP!A:L,12,0)</f>
        <v>924.00</v>
      </c>
      <c r="F38" s="4" t="str">
        <f>VLOOKUP(A38,HOP!A:C,3,0)</f>
        <v>2920618</v>
      </c>
      <c r="G38" s="4">
        <f t="shared" si="2"/>
        <v>0</v>
      </c>
      <c r="H38" s="4" t="str">
        <f t="shared" si="3"/>
        <v>,2920618</v>
      </c>
      <c r="I38" s="4" t="str">
        <f>VLOOKUP(A38,HOP!A:U,21,0)</f>
        <v>直采</v>
      </c>
    </row>
    <row r="39" s="4" customFormat="1" hidden="1" spans="1:9">
      <c r="A39" s="5">
        <v>999222081613585</v>
      </c>
      <c r="B39" s="6">
        <v>44953</v>
      </c>
      <c r="C39" s="6">
        <v>44956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9">
      <c r="A40" s="5">
        <v>999222088482411</v>
      </c>
      <c r="B40" s="6">
        <v>44953</v>
      </c>
      <c r="C40" s="6">
        <v>44956</v>
      </c>
      <c r="D40" s="4">
        <v>4204</v>
      </c>
      <c r="E40" s="4" t="str">
        <f>VLOOKUP(A40,HOP!A:L,12,0)</f>
        <v>4204.00</v>
      </c>
      <c r="F40" s="4" t="str">
        <f>VLOOKUP(A40,HOP!A:C,3,0)</f>
        <v>2923457</v>
      </c>
      <c r="G40" s="4">
        <f t="shared" si="2"/>
        <v>0</v>
      </c>
      <c r="H40" s="4" t="str">
        <f t="shared" si="3"/>
        <v>,2923457</v>
      </c>
      <c r="I40" s="4" t="str">
        <f>VLOOKUP(A40,HOP!A:U,21,0)</f>
        <v>直采</v>
      </c>
    </row>
    <row r="41" s="4" customFormat="1" hidden="1" spans="1:9">
      <c r="A41" s="5">
        <v>999222091775488</v>
      </c>
      <c r="B41" s="6">
        <v>44955</v>
      </c>
      <c r="C41" s="6">
        <v>44956</v>
      </c>
      <c r="D41" s="4">
        <v>258</v>
      </c>
      <c r="E41" s="4" t="str">
        <f>VLOOKUP(A41,HOP!A:L,12,0)</f>
        <v>258.00</v>
      </c>
      <c r="F41" s="4" t="str">
        <f>VLOOKUP(A41,HOP!A:C,3,0)</f>
        <v>2923882</v>
      </c>
      <c r="G41" s="4">
        <f t="shared" si="2"/>
        <v>0</v>
      </c>
      <c r="H41" s="4" t="str">
        <f t="shared" si="3"/>
        <v>,2923882</v>
      </c>
      <c r="I41" s="4" t="str">
        <f>VLOOKUP(A41,HOP!A:U,21,0)</f>
        <v>直采</v>
      </c>
    </row>
    <row r="42" s="4" customFormat="1" hidden="1" spans="1:9">
      <c r="A42" s="5">
        <v>999222094643390</v>
      </c>
      <c r="B42" s="6">
        <v>44955</v>
      </c>
      <c r="C42" s="6">
        <v>44956</v>
      </c>
      <c r="D42" s="4">
        <v>588</v>
      </c>
      <c r="E42" s="4" t="str">
        <f>VLOOKUP(A42,HOP!A:L,12,0)</f>
        <v>588.00</v>
      </c>
      <c r="F42" s="4" t="str">
        <f>VLOOKUP(A42,HOP!A:C,3,0)</f>
        <v>2925045</v>
      </c>
      <c r="G42" s="4">
        <f t="shared" si="2"/>
        <v>0</v>
      </c>
      <c r="H42" s="4" t="str">
        <f t="shared" si="3"/>
        <v>,2925045</v>
      </c>
      <c r="I42" s="4" t="str">
        <f>VLOOKUP(A42,HOP!A:U,21,0)</f>
        <v>直采</v>
      </c>
    </row>
    <row r="43" s="4" customFormat="1" hidden="1" spans="1:9">
      <c r="A43" s="5">
        <v>999222100326225</v>
      </c>
      <c r="B43" s="6">
        <v>44953</v>
      </c>
      <c r="C43" s="6">
        <v>44956</v>
      </c>
      <c r="D43" s="4">
        <v>8720</v>
      </c>
      <c r="E43" s="4" t="str">
        <f>VLOOKUP(A43,HOP!A:L,12,0)</f>
        <v>8720.00</v>
      </c>
      <c r="F43" s="4" t="str">
        <f>VLOOKUP(A43,HOP!A:C,3,0)</f>
        <v>2926246</v>
      </c>
      <c r="G43" s="4">
        <f t="shared" si="2"/>
        <v>0</v>
      </c>
      <c r="H43" s="4" t="str">
        <f t="shared" si="3"/>
        <v>,2926246</v>
      </c>
      <c r="I43" s="4" t="str">
        <f>VLOOKUP(A43,HOP!A:U,21,0)</f>
        <v>直采</v>
      </c>
    </row>
    <row r="44" s="4" customFormat="1" spans="1:10">
      <c r="A44" s="5">
        <v>999222123154448</v>
      </c>
      <c r="B44" s="6">
        <v>44952</v>
      </c>
      <c r="C44" s="6">
        <v>44956</v>
      </c>
      <c r="D44" s="4">
        <v>4627.01</v>
      </c>
      <c r="E44" s="4" t="str">
        <f>VLOOKUP(A44,HOP!A:L,12,0)</f>
        <v>5120.00</v>
      </c>
      <c r="F44" s="4" t="str">
        <f>VLOOKUP(A44,HOP!A:C,3,0)</f>
        <v>2931839</v>
      </c>
      <c r="G44" s="4">
        <f t="shared" si="2"/>
        <v>-492.99</v>
      </c>
      <c r="H44" s="4" t="str">
        <f t="shared" si="3"/>
        <v>,2931839</v>
      </c>
      <c r="I44" s="4" t="str">
        <f>VLOOKUP(A44,HOP!A:U,21,0)</f>
        <v>直采</v>
      </c>
      <c r="J44" s="4" t="s">
        <v>700</v>
      </c>
    </row>
    <row r="45" s="4" customFormat="1" hidden="1" spans="1:9">
      <c r="A45" s="5">
        <v>999222124409486</v>
      </c>
      <c r="B45" s="6">
        <v>44955</v>
      </c>
      <c r="C45" s="6">
        <v>44956</v>
      </c>
      <c r="D45" s="4">
        <v>6022</v>
      </c>
      <c r="E45" s="4" t="str">
        <f>VLOOKUP(A45,HOP!A:L,12,0)</f>
        <v>6022.00</v>
      </c>
      <c r="F45" s="4" t="str">
        <f>VLOOKUP(A45,HOP!A:C,3,0)</f>
        <v>2932040</v>
      </c>
      <c r="G45" s="4">
        <f t="shared" si="2"/>
        <v>0</v>
      </c>
      <c r="H45" s="4" t="str">
        <f t="shared" si="3"/>
        <v>,2932040</v>
      </c>
      <c r="I45" s="4" t="str">
        <f>VLOOKUP(A45,HOP!A:U,21,0)</f>
        <v>直采</v>
      </c>
    </row>
    <row r="46" s="4" customFormat="1" hidden="1" spans="1:9">
      <c r="A46" s="5">
        <v>999222156958770</v>
      </c>
      <c r="B46" s="6">
        <v>44954</v>
      </c>
      <c r="C46" s="6">
        <v>44956</v>
      </c>
      <c r="D46" s="4">
        <v>964</v>
      </c>
      <c r="E46" s="4" t="str">
        <f>VLOOKUP(A46,HOP!A:L,12,0)</f>
        <v>964.00</v>
      </c>
      <c r="F46" s="4" t="str">
        <f>VLOOKUP(A46,HOP!A:C,3,0)</f>
        <v>2940613</v>
      </c>
      <c r="G46" s="4">
        <f t="shared" si="2"/>
        <v>0</v>
      </c>
      <c r="H46" s="4" t="str">
        <f t="shared" si="3"/>
        <v>,2940613</v>
      </c>
      <c r="I46" s="4" t="str">
        <f>VLOOKUP(A46,HOP!A:U,21,0)</f>
        <v>直采</v>
      </c>
    </row>
    <row r="47" s="4" customFormat="1" hidden="1" spans="1:9">
      <c r="A47" s="5">
        <v>999222157087875</v>
      </c>
      <c r="B47" s="6">
        <v>44951</v>
      </c>
      <c r="C47" s="6">
        <v>44956</v>
      </c>
      <c r="D47" s="4">
        <v>5500</v>
      </c>
      <c r="E47" s="4" t="str">
        <f>VLOOKUP(A47,HOP!A:L,12,0)</f>
        <v>5500.00</v>
      </c>
      <c r="F47" s="4" t="str">
        <f>VLOOKUP(A47,HOP!A:C,3,0)</f>
        <v>2940662</v>
      </c>
      <c r="G47" s="4">
        <f t="shared" si="2"/>
        <v>0</v>
      </c>
      <c r="H47" s="4" t="str">
        <f t="shared" si="3"/>
        <v>,2940662</v>
      </c>
      <c r="I47" s="4" t="str">
        <f>VLOOKUP(A47,HOP!A:U,21,0)</f>
        <v>直采</v>
      </c>
    </row>
    <row r="48" s="4" customFormat="1" hidden="1" spans="1:9">
      <c r="A48" s="5">
        <v>999222157096995</v>
      </c>
      <c r="B48" s="6">
        <v>44951</v>
      </c>
      <c r="C48" s="6">
        <v>44956</v>
      </c>
      <c r="D48" s="4">
        <v>5500</v>
      </c>
      <c r="E48" s="4" t="str">
        <f>VLOOKUP(A48,HOP!A:L,12,0)</f>
        <v>5500.00</v>
      </c>
      <c r="F48" s="4" t="str">
        <f>VLOOKUP(A48,HOP!A:C,3,0)</f>
        <v>2940666</v>
      </c>
      <c r="G48" s="4">
        <f t="shared" si="2"/>
        <v>0</v>
      </c>
      <c r="H48" s="4" t="str">
        <f t="shared" si="3"/>
        <v>,2940666</v>
      </c>
      <c r="I48" s="4" t="str">
        <f>VLOOKUP(A48,HOP!A:U,21,0)</f>
        <v>直采</v>
      </c>
    </row>
    <row r="49" s="4" customFormat="1" hidden="1" spans="1:9">
      <c r="A49" s="5">
        <v>999222192099811</v>
      </c>
      <c r="B49" s="6">
        <v>44953</v>
      </c>
      <c r="C49" s="6">
        <v>44956</v>
      </c>
      <c r="D49" s="4">
        <v>0</v>
      </c>
      <c r="E49" s="4" t="str">
        <f>VLOOKUP(A49,HOP!A:L,12,0)</f>
        <v>0.00</v>
      </c>
      <c r="F49" s="4" t="str">
        <f>VLOOKUP(A49,HOP!A:C,3,0)</f>
        <v>2947596</v>
      </c>
      <c r="G49" s="4">
        <f t="shared" si="2"/>
        <v>0</v>
      </c>
      <c r="H49" s="4" t="str">
        <f t="shared" si="3"/>
        <v>,2947596</v>
      </c>
      <c r="I49" s="4" t="str">
        <f>VLOOKUP(A49,HOP!A:U,21,0)</f>
        <v>直采</v>
      </c>
    </row>
    <row r="50" s="4" customFormat="1" hidden="1" spans="1:9">
      <c r="A50" s="5">
        <v>999222212148060</v>
      </c>
      <c r="B50" s="6">
        <v>44954</v>
      </c>
      <c r="C50" s="6">
        <v>44956</v>
      </c>
      <c r="D50" s="4">
        <v>1240</v>
      </c>
      <c r="E50" s="4" t="str">
        <f>VLOOKUP(A50,HOP!A:L,12,0)</f>
        <v>1240.00</v>
      </c>
      <c r="F50" s="4" t="str">
        <f>VLOOKUP(A50,HOP!A:C,3,0)</f>
        <v>2951254</v>
      </c>
      <c r="G50" s="4">
        <f t="shared" si="2"/>
        <v>0</v>
      </c>
      <c r="H50" s="4" t="str">
        <f t="shared" si="3"/>
        <v>,2951254</v>
      </c>
      <c r="I50" s="4" t="str">
        <f>VLOOKUP(A50,HOP!A:U,21,0)</f>
        <v>直采</v>
      </c>
    </row>
    <row r="51" s="4" customFormat="1" hidden="1" spans="1:9">
      <c r="A51" s="5">
        <v>999222212188699</v>
      </c>
      <c r="B51" s="6">
        <v>44954</v>
      </c>
      <c r="C51" s="6">
        <v>44956</v>
      </c>
      <c r="D51" s="4">
        <v>1240</v>
      </c>
      <c r="E51" s="4" t="str">
        <f>VLOOKUP(A51,HOP!A:L,12,0)</f>
        <v>1240.00</v>
      </c>
      <c r="F51" s="4" t="str">
        <f>VLOOKUP(A51,HOP!A:C,3,0)</f>
        <v>2951259</v>
      </c>
      <c r="G51" s="4">
        <f t="shared" si="2"/>
        <v>0</v>
      </c>
      <c r="H51" s="4" t="str">
        <f t="shared" si="3"/>
        <v>,2951259</v>
      </c>
      <c r="I51" s="4" t="str">
        <f>VLOOKUP(A51,HOP!A:U,21,0)</f>
        <v>直采</v>
      </c>
    </row>
    <row r="52" s="4" customFormat="1" hidden="1" spans="1:9">
      <c r="A52" s="5">
        <v>999222222261424</v>
      </c>
      <c r="B52" s="6">
        <v>44944</v>
      </c>
      <c r="C52" s="6">
        <v>44956</v>
      </c>
      <c r="D52" s="4">
        <v>7604</v>
      </c>
      <c r="E52" s="4" t="str">
        <f>VLOOKUP(A52,HOP!A:L,12,0)</f>
        <v>7604.00</v>
      </c>
      <c r="F52" s="4" t="str">
        <f>VLOOKUP(A52,HOP!A:C,3,0)</f>
        <v>2953011</v>
      </c>
      <c r="G52" s="4">
        <f t="shared" si="2"/>
        <v>0</v>
      </c>
      <c r="H52" s="4" t="str">
        <f t="shared" si="3"/>
        <v>,2953011</v>
      </c>
      <c r="I52" s="4" t="str">
        <f>VLOOKUP(A52,HOP!A:U,21,0)</f>
        <v>直采</v>
      </c>
    </row>
    <row r="53" s="4" customFormat="1" hidden="1" spans="1:9">
      <c r="A53" s="5">
        <v>999222228453372</v>
      </c>
      <c r="B53" s="6">
        <v>44955</v>
      </c>
      <c r="C53" s="6">
        <v>44956</v>
      </c>
      <c r="D53" s="4">
        <v>422</v>
      </c>
      <c r="E53" s="4" t="str">
        <f>VLOOKUP(A53,HOP!A:L,12,0)</f>
        <v>422.00</v>
      </c>
      <c r="F53" s="4" t="str">
        <f>VLOOKUP(A53,HOP!A:C,3,0)</f>
        <v>2953944</v>
      </c>
      <c r="G53" s="4">
        <f t="shared" si="2"/>
        <v>0</v>
      </c>
      <c r="H53" s="4" t="str">
        <f t="shared" si="3"/>
        <v>,2953944</v>
      </c>
      <c r="I53" s="4" t="str">
        <f>VLOOKUP(A53,HOP!A:U,21,0)</f>
        <v>直采</v>
      </c>
    </row>
    <row r="54" s="4" customFormat="1" hidden="1" spans="1:9">
      <c r="A54" s="5">
        <v>999222235814973</v>
      </c>
      <c r="B54" s="6">
        <v>44952</v>
      </c>
      <c r="C54" s="6">
        <v>44956</v>
      </c>
      <c r="D54" s="4">
        <v>3408</v>
      </c>
      <c r="E54" s="4" t="str">
        <f>VLOOKUP(A54,HOP!A:L,12,0)</f>
        <v>3408.00</v>
      </c>
      <c r="F54" s="4" t="str">
        <f>VLOOKUP(A54,HOP!A:C,3,0)</f>
        <v>2955106</v>
      </c>
      <c r="G54" s="4">
        <f t="shared" si="2"/>
        <v>0</v>
      </c>
      <c r="H54" s="4" t="str">
        <f t="shared" si="3"/>
        <v>,2955106</v>
      </c>
      <c r="I54" s="4" t="str">
        <f>VLOOKUP(A54,HOP!A:U,21,0)</f>
        <v>直采</v>
      </c>
    </row>
    <row r="55" s="4" customFormat="1" hidden="1" spans="1:9">
      <c r="A55" s="5">
        <v>999222240039273</v>
      </c>
      <c r="B55" s="6">
        <v>44951</v>
      </c>
      <c r="C55" s="6">
        <v>44956</v>
      </c>
      <c r="D55" s="4">
        <v>4995</v>
      </c>
      <c r="E55" s="4" t="str">
        <f>VLOOKUP(A55,HOP!A:L,12,0)</f>
        <v>4995.00</v>
      </c>
      <c r="F55" s="4" t="str">
        <f>VLOOKUP(A55,HOP!A:C,3,0)</f>
        <v>2956137</v>
      </c>
      <c r="G55" s="4">
        <f t="shared" si="2"/>
        <v>0</v>
      </c>
      <c r="H55" s="4" t="str">
        <f t="shared" si="3"/>
        <v>,2956137</v>
      </c>
      <c r="I55" s="4" t="str">
        <f>VLOOKUP(A55,HOP!A:U,21,0)</f>
        <v>直采</v>
      </c>
    </row>
    <row r="56" s="4" customFormat="1" hidden="1" spans="1:9">
      <c r="A56" s="5">
        <v>999222241424216</v>
      </c>
      <c r="B56" s="6">
        <v>44953</v>
      </c>
      <c r="C56" s="6">
        <v>44956</v>
      </c>
      <c r="D56" s="4">
        <v>2043</v>
      </c>
      <c r="E56" s="4" t="str">
        <f>VLOOKUP(A56,HOP!A:L,12,0)</f>
        <v>2043.00</v>
      </c>
      <c r="F56" s="4" t="str">
        <f>VLOOKUP(A56,HOP!A:C,3,0)</f>
        <v>2956598</v>
      </c>
      <c r="G56" s="4">
        <f t="shared" si="2"/>
        <v>0</v>
      </c>
      <c r="H56" s="4" t="str">
        <f t="shared" si="3"/>
        <v>,2956598</v>
      </c>
      <c r="I56" s="4" t="str">
        <f>VLOOKUP(A56,HOP!A:U,21,0)</f>
        <v>直采</v>
      </c>
    </row>
    <row r="57" s="4" customFormat="1" hidden="1" spans="1:9">
      <c r="A57" s="5">
        <v>999222245811448</v>
      </c>
      <c r="B57" s="6">
        <v>44952</v>
      </c>
      <c r="C57" s="6">
        <v>44956</v>
      </c>
      <c r="D57" s="4">
        <v>3660</v>
      </c>
      <c r="E57" s="4" t="str">
        <f>VLOOKUP(A57,HOP!A:L,12,0)</f>
        <v>3660.00</v>
      </c>
      <c r="F57" s="4" t="str">
        <f>VLOOKUP(A57,HOP!A:C,3,0)</f>
        <v>2957086</v>
      </c>
      <c r="G57" s="4">
        <f t="shared" si="2"/>
        <v>0</v>
      </c>
      <c r="H57" s="4" t="str">
        <f t="shared" si="3"/>
        <v>,2957086</v>
      </c>
      <c r="I57" s="4" t="str">
        <f>VLOOKUP(A57,HOP!A:U,21,0)</f>
        <v>直采</v>
      </c>
    </row>
    <row r="58" s="4" customFormat="1" hidden="1" spans="1:9">
      <c r="A58" s="5">
        <v>999222250916483</v>
      </c>
      <c r="B58" s="6">
        <v>44952</v>
      </c>
      <c r="C58" s="6">
        <v>44956</v>
      </c>
      <c r="D58" s="4">
        <v>3996</v>
      </c>
      <c r="E58" s="4" t="str">
        <f>VLOOKUP(A58,HOP!A:L,12,0)</f>
        <v>3996.00</v>
      </c>
      <c r="F58" s="4" t="str">
        <f>VLOOKUP(A58,HOP!A:C,3,0)</f>
        <v>2958448</v>
      </c>
      <c r="G58" s="4">
        <f t="shared" si="2"/>
        <v>0</v>
      </c>
      <c r="H58" s="4" t="str">
        <f t="shared" si="3"/>
        <v>,2958448</v>
      </c>
      <c r="I58" s="4" t="str">
        <f>VLOOKUP(A58,HOP!A:U,21,0)</f>
        <v>直采</v>
      </c>
    </row>
    <row r="59" s="4" customFormat="1" hidden="1" spans="1:9">
      <c r="A59" s="5">
        <v>999222257906655</v>
      </c>
      <c r="B59" s="6">
        <v>44954</v>
      </c>
      <c r="C59" s="6">
        <v>44956</v>
      </c>
      <c r="D59" s="4">
        <v>1330</v>
      </c>
      <c r="E59" s="4" t="str">
        <f>VLOOKUP(A59,HOP!A:L,12,0)</f>
        <v>1330.00</v>
      </c>
      <c r="F59" s="4" t="str">
        <f>VLOOKUP(A59,HOP!A:C,3,0)</f>
        <v>2959643</v>
      </c>
      <c r="G59" s="4">
        <f t="shared" si="2"/>
        <v>0</v>
      </c>
      <c r="H59" s="4" t="str">
        <f t="shared" si="3"/>
        <v>,2959643</v>
      </c>
      <c r="I59" s="4" t="str">
        <f>VLOOKUP(A59,HOP!A:U,21,0)</f>
        <v>直采</v>
      </c>
    </row>
    <row r="60" s="4" customFormat="1" hidden="1" spans="1:9">
      <c r="A60" s="5">
        <v>999222258503600</v>
      </c>
      <c r="B60" s="6">
        <v>44954</v>
      </c>
      <c r="C60" s="6">
        <v>44956</v>
      </c>
      <c r="D60" s="4">
        <v>946</v>
      </c>
      <c r="E60" s="4" t="str">
        <f>VLOOKUP(A60,HOP!A:L,12,0)</f>
        <v>946.00</v>
      </c>
      <c r="F60" s="4" t="str">
        <f>VLOOKUP(A60,HOP!A:C,3,0)</f>
        <v>2959812</v>
      </c>
      <c r="G60" s="4">
        <f t="shared" si="2"/>
        <v>0</v>
      </c>
      <c r="H60" s="4" t="str">
        <f t="shared" si="3"/>
        <v>,2959812</v>
      </c>
      <c r="I60" s="4" t="str">
        <f>VLOOKUP(A60,HOP!A:U,21,0)</f>
        <v>直采</v>
      </c>
    </row>
    <row r="61" s="4" customFormat="1" hidden="1" spans="1:9">
      <c r="A61" s="5">
        <v>999222260683720</v>
      </c>
      <c r="B61" s="6">
        <v>44954</v>
      </c>
      <c r="C61" s="6">
        <v>44956</v>
      </c>
      <c r="D61" s="4">
        <v>2885</v>
      </c>
      <c r="E61" s="4" t="str">
        <f>VLOOKUP(A61,HOP!A:L,12,0)</f>
        <v>2885.00</v>
      </c>
      <c r="F61" s="4" t="str">
        <f>VLOOKUP(A61,HOP!A:C,3,0)</f>
        <v>2960552</v>
      </c>
      <c r="G61" s="4">
        <f t="shared" si="2"/>
        <v>0</v>
      </c>
      <c r="H61" s="4" t="str">
        <f t="shared" si="3"/>
        <v>,2960552</v>
      </c>
      <c r="I61" s="4" t="str">
        <f>VLOOKUP(A61,HOP!A:U,21,0)</f>
        <v>直采</v>
      </c>
    </row>
    <row r="62" s="4" customFormat="1" hidden="1" spans="1:9">
      <c r="A62" s="5">
        <v>999222270599072</v>
      </c>
      <c r="B62" s="6">
        <v>44953</v>
      </c>
      <c r="C62" s="6">
        <v>44956</v>
      </c>
      <c r="D62" s="4">
        <v>1743</v>
      </c>
      <c r="E62" s="4" t="str">
        <f>VLOOKUP(A62,HOP!A:L,12,0)</f>
        <v>1743.00</v>
      </c>
      <c r="F62" s="4" t="str">
        <f>VLOOKUP(A62,HOP!A:C,3,0)</f>
        <v>2962501</v>
      </c>
      <c r="G62" s="4">
        <f t="shared" si="2"/>
        <v>0</v>
      </c>
      <c r="H62" s="4" t="str">
        <f t="shared" si="3"/>
        <v>,2962501</v>
      </c>
      <c r="I62" s="4" t="str">
        <f>VLOOKUP(A62,HOP!A:U,21,0)</f>
        <v>直采</v>
      </c>
    </row>
    <row r="63" s="4" customFormat="1" hidden="1" spans="1:9">
      <c r="A63" s="5">
        <v>999222274851362</v>
      </c>
      <c r="B63" s="6">
        <v>44955</v>
      </c>
      <c r="C63" s="6">
        <v>44956</v>
      </c>
      <c r="D63" s="4">
        <v>465</v>
      </c>
      <c r="E63" s="4" t="str">
        <f>VLOOKUP(A63,HOP!A:L,12,0)</f>
        <v>465.00</v>
      </c>
      <c r="F63" s="4" t="str">
        <f>VLOOKUP(A63,HOP!A:C,3,0)</f>
        <v>2963573</v>
      </c>
      <c r="G63" s="4">
        <f t="shared" si="2"/>
        <v>0</v>
      </c>
      <c r="H63" s="4" t="str">
        <f t="shared" si="3"/>
        <v>,2963573</v>
      </c>
      <c r="I63" s="4" t="str">
        <f>VLOOKUP(A63,HOP!A:U,21,0)</f>
        <v>直采</v>
      </c>
    </row>
    <row r="64" s="4" customFormat="1" hidden="1" spans="1:9">
      <c r="A64" s="5">
        <v>999222279210451</v>
      </c>
      <c r="B64" s="6">
        <v>44948</v>
      </c>
      <c r="C64" s="6">
        <v>44956</v>
      </c>
      <c r="D64" s="4">
        <v>6000</v>
      </c>
      <c r="E64" s="4" t="str">
        <f>VLOOKUP(A64,HOP!A:L,12,0)</f>
        <v>6000.00</v>
      </c>
      <c r="F64" s="4" t="str">
        <f>VLOOKUP(A64,HOP!A:C,3,0)</f>
        <v>2964522</v>
      </c>
      <c r="G64" s="4">
        <f t="shared" si="2"/>
        <v>0</v>
      </c>
      <c r="H64" s="4" t="str">
        <f t="shared" si="3"/>
        <v>,2964522</v>
      </c>
      <c r="I64" s="4" t="str">
        <f>VLOOKUP(A64,HOP!A:U,21,0)</f>
        <v>直采</v>
      </c>
    </row>
    <row r="65" s="4" customFormat="1" hidden="1" spans="1:9">
      <c r="A65" s="5">
        <v>22286982282</v>
      </c>
      <c r="B65" s="6">
        <v>44955</v>
      </c>
      <c r="C65" s="6">
        <v>44956</v>
      </c>
      <c r="D65" s="4">
        <v>601</v>
      </c>
      <c r="E65" s="4" t="str">
        <f>VLOOKUP(A65,HOP!A:L,12,0)</f>
        <v>601.00</v>
      </c>
      <c r="F65" s="4" t="str">
        <f>VLOOKUP(A65,HOP!A:C,3,0)</f>
        <v>2966408</v>
      </c>
      <c r="G65" s="4">
        <f t="shared" si="2"/>
        <v>0</v>
      </c>
      <c r="H65" s="4" t="str">
        <f t="shared" si="3"/>
        <v>,2966408</v>
      </c>
      <c r="I65" s="4" t="str">
        <f>VLOOKUP(A65,HOP!A:U,21,0)</f>
        <v>直采</v>
      </c>
    </row>
    <row r="66" s="4" customFormat="1" hidden="1" spans="1:9">
      <c r="A66" s="5">
        <v>999222289168033</v>
      </c>
      <c r="B66" s="6">
        <v>44954</v>
      </c>
      <c r="C66" s="6">
        <v>44956</v>
      </c>
      <c r="D66" s="4">
        <v>470</v>
      </c>
      <c r="E66" s="4" t="str">
        <f>VLOOKUP(A66,HOP!A:L,12,0)</f>
        <v>470.00</v>
      </c>
      <c r="F66" s="4" t="str">
        <f>VLOOKUP(A66,HOP!A:C,3,0)</f>
        <v>2966842</v>
      </c>
      <c r="G66" s="4">
        <f t="shared" si="2"/>
        <v>0</v>
      </c>
      <c r="H66" s="4" t="str">
        <f t="shared" si="3"/>
        <v>,2966842</v>
      </c>
      <c r="I66" s="4" t="str">
        <f>VLOOKUP(A66,HOP!A:U,21,0)</f>
        <v>直采</v>
      </c>
    </row>
    <row r="67" s="4" customFormat="1" hidden="1" spans="1:9">
      <c r="A67" s="5">
        <v>999222291158533</v>
      </c>
      <c r="B67" s="6">
        <v>44954</v>
      </c>
      <c r="C67" s="6">
        <v>44956</v>
      </c>
      <c r="D67" s="4">
        <v>3000</v>
      </c>
      <c r="E67" s="4" t="str">
        <f>VLOOKUP(A67,HOP!A:L,12,0)</f>
        <v>3000.00</v>
      </c>
      <c r="F67" s="4" t="str">
        <f>VLOOKUP(A67,HOP!A:C,3,0)</f>
        <v>2967545</v>
      </c>
      <c r="G67" s="4">
        <f t="shared" ref="G67:G98" si="4">D67-E67</f>
        <v>0</v>
      </c>
      <c r="H67" s="4" t="str">
        <f t="shared" ref="H67:H98" si="5">$H$1&amp;F67</f>
        <v>,2967545</v>
      </c>
      <c r="I67" s="4" t="str">
        <f>VLOOKUP(A67,HOP!A:U,21,0)</f>
        <v>直采</v>
      </c>
    </row>
    <row r="68" s="4" customFormat="1" hidden="1" spans="1:9">
      <c r="A68" s="5">
        <v>999222297323749</v>
      </c>
      <c r="B68" s="6">
        <v>44955</v>
      </c>
      <c r="C68" s="6">
        <v>44956</v>
      </c>
      <c r="D68" s="4">
        <v>446</v>
      </c>
      <c r="E68" s="4" t="str">
        <f>VLOOKUP(A68,HOP!A:L,12,0)</f>
        <v>446.00</v>
      </c>
      <c r="F68" s="4" t="str">
        <f>VLOOKUP(A68,HOP!A:C,3,0)</f>
        <v>2968666</v>
      </c>
      <c r="G68" s="4">
        <f t="shared" si="4"/>
        <v>0</v>
      </c>
      <c r="H68" s="4" t="str">
        <f t="shared" si="5"/>
        <v>,2968666</v>
      </c>
      <c r="I68" s="4" t="str">
        <f>VLOOKUP(A68,HOP!A:U,21,0)</f>
        <v>直采</v>
      </c>
    </row>
    <row r="69" s="4" customFormat="1" hidden="1" spans="1:9">
      <c r="A69" s="5">
        <v>999222297376762</v>
      </c>
      <c r="B69" s="6">
        <v>44955</v>
      </c>
      <c r="C69" s="6">
        <v>44956</v>
      </c>
      <c r="D69" s="4">
        <v>432</v>
      </c>
      <c r="E69" s="4" t="str">
        <f>VLOOKUP(A69,HOP!A:L,12,0)</f>
        <v>432.00</v>
      </c>
      <c r="F69" s="4" t="str">
        <f>VLOOKUP(A69,HOP!A:C,3,0)</f>
        <v>2968679</v>
      </c>
      <c r="G69" s="4">
        <f t="shared" si="4"/>
        <v>0</v>
      </c>
      <c r="H69" s="4" t="str">
        <f t="shared" si="5"/>
        <v>,2968679</v>
      </c>
      <c r="I69" s="4" t="str">
        <f>VLOOKUP(A69,HOP!A:U,21,0)</f>
        <v>直采</v>
      </c>
    </row>
    <row r="70" s="4" customFormat="1" hidden="1" spans="1:9">
      <c r="A70" s="5">
        <v>999222299266115</v>
      </c>
      <c r="B70" s="6">
        <v>44954</v>
      </c>
      <c r="C70" s="6">
        <v>44956</v>
      </c>
      <c r="D70" s="4">
        <v>5102</v>
      </c>
      <c r="E70" s="4" t="str">
        <f>VLOOKUP(A70,HOP!A:L,12,0)</f>
        <v>5102.00</v>
      </c>
      <c r="F70" s="4" t="str">
        <f>VLOOKUP(A70,HOP!A:C,3,0)</f>
        <v>2969099</v>
      </c>
      <c r="G70" s="4">
        <f t="shared" si="4"/>
        <v>0</v>
      </c>
      <c r="H70" s="4" t="str">
        <f t="shared" si="5"/>
        <v>,2969099</v>
      </c>
      <c r="I70" s="4" t="str">
        <f>VLOOKUP(A70,HOP!A:U,21,0)</f>
        <v>直采</v>
      </c>
    </row>
    <row r="71" s="4" customFormat="1" hidden="1" spans="1:9">
      <c r="A71" s="5">
        <v>999222307190264</v>
      </c>
      <c r="B71" s="6">
        <v>44955</v>
      </c>
      <c r="C71" s="6">
        <v>44956</v>
      </c>
      <c r="D71" s="4">
        <v>333</v>
      </c>
      <c r="E71" s="4" t="str">
        <f>VLOOKUP(A71,HOP!A:L,12,0)</f>
        <v>333.00</v>
      </c>
      <c r="F71" s="4" t="str">
        <f>VLOOKUP(A71,HOP!A:C,3,0)</f>
        <v>2970367</v>
      </c>
      <c r="G71" s="4">
        <f t="shared" si="4"/>
        <v>0</v>
      </c>
      <c r="H71" s="4" t="str">
        <f t="shared" si="5"/>
        <v>,2970367</v>
      </c>
      <c r="I71" s="4" t="str">
        <f>VLOOKUP(A71,HOP!A:U,21,0)</f>
        <v>直采</v>
      </c>
    </row>
    <row r="72" s="4" customFormat="1" hidden="1" spans="1:9">
      <c r="A72" s="5">
        <v>999222310323957</v>
      </c>
      <c r="B72" s="6">
        <v>44951</v>
      </c>
      <c r="C72" s="6">
        <v>44956</v>
      </c>
      <c r="D72" s="4">
        <v>3500</v>
      </c>
      <c r="E72" s="4" t="str">
        <f>VLOOKUP(A72,HOP!A:L,12,0)</f>
        <v>3500.00</v>
      </c>
      <c r="F72" s="4" t="str">
        <f>VLOOKUP(A72,HOP!A:C,3,0)</f>
        <v>2970842</v>
      </c>
      <c r="G72" s="4">
        <f t="shared" si="4"/>
        <v>0</v>
      </c>
      <c r="H72" s="4" t="str">
        <f t="shared" si="5"/>
        <v>,2970842</v>
      </c>
      <c r="I72" s="4" t="str">
        <f>VLOOKUP(A72,HOP!A:U,21,0)</f>
        <v>直采</v>
      </c>
    </row>
    <row r="73" s="4" customFormat="1" hidden="1" spans="1:9">
      <c r="A73" s="5">
        <v>999222322445712</v>
      </c>
      <c r="B73" s="6">
        <v>44955</v>
      </c>
      <c r="C73" s="6">
        <v>44956</v>
      </c>
      <c r="D73" s="4">
        <v>1952</v>
      </c>
      <c r="E73" s="4" t="str">
        <f>VLOOKUP(A73,HOP!A:L,12,0)</f>
        <v>1952.00</v>
      </c>
      <c r="F73" s="4" t="str">
        <f>VLOOKUP(A73,HOP!A:C,3,0)</f>
        <v>2973325</v>
      </c>
      <c r="G73" s="4">
        <f t="shared" si="4"/>
        <v>0</v>
      </c>
      <c r="H73" s="4" t="str">
        <f t="shared" si="5"/>
        <v>,2973325</v>
      </c>
      <c r="I73" s="4" t="str">
        <f>VLOOKUP(A73,HOP!A:U,21,0)</f>
        <v>直采</v>
      </c>
    </row>
    <row r="74" s="4" customFormat="1" hidden="1" spans="1:9">
      <c r="A74" s="5">
        <v>999222322808307</v>
      </c>
      <c r="B74" s="6">
        <v>44951</v>
      </c>
      <c r="C74" s="6">
        <v>44956</v>
      </c>
      <c r="D74" s="4">
        <v>3510</v>
      </c>
      <c r="E74" s="4" t="str">
        <f>VLOOKUP(A74,HOP!A:L,12,0)</f>
        <v>3510.00</v>
      </c>
      <c r="F74" s="4" t="str">
        <f>VLOOKUP(A74,HOP!A:C,3,0)</f>
        <v>2973495</v>
      </c>
      <c r="G74" s="4">
        <f t="shared" si="4"/>
        <v>0</v>
      </c>
      <c r="H74" s="4" t="str">
        <f t="shared" si="5"/>
        <v>,2973495</v>
      </c>
      <c r="I74" s="4" t="str">
        <f>VLOOKUP(A74,HOP!A:U,21,0)</f>
        <v>直采</v>
      </c>
    </row>
    <row r="75" s="4" customFormat="1" hidden="1" spans="1:9">
      <c r="A75" s="5">
        <v>999222323574029</v>
      </c>
      <c r="B75" s="6">
        <v>44951</v>
      </c>
      <c r="C75" s="6">
        <v>44956</v>
      </c>
      <c r="D75" s="4">
        <v>7580</v>
      </c>
      <c r="E75" s="4" t="str">
        <f>VLOOKUP(A75,HOP!A:L,12,0)</f>
        <v>7580.00</v>
      </c>
      <c r="F75" s="4" t="str">
        <f>VLOOKUP(A75,HOP!A:C,3,0)</f>
        <v>2973759</v>
      </c>
      <c r="G75" s="4">
        <f t="shared" si="4"/>
        <v>0</v>
      </c>
      <c r="H75" s="4" t="str">
        <f t="shared" si="5"/>
        <v>,2973759</v>
      </c>
      <c r="I75" s="4" t="str">
        <f>VLOOKUP(A75,HOP!A:U,21,0)</f>
        <v>直采</v>
      </c>
    </row>
    <row r="76" s="4" customFormat="1" hidden="1" spans="1:9">
      <c r="A76" s="5">
        <v>999222323441732</v>
      </c>
      <c r="B76" s="6">
        <v>44954</v>
      </c>
      <c r="C76" s="6">
        <v>44956</v>
      </c>
      <c r="D76" s="4">
        <v>1330</v>
      </c>
      <c r="E76" s="4" t="str">
        <f>VLOOKUP(A76,HOP!A:L,12,0)</f>
        <v>1330.00</v>
      </c>
      <c r="F76" s="4" t="str">
        <f>VLOOKUP(A76,HOP!A:C,3,0)</f>
        <v>2973718</v>
      </c>
      <c r="G76" s="4">
        <f t="shared" si="4"/>
        <v>0</v>
      </c>
      <c r="H76" s="4" t="str">
        <f t="shared" si="5"/>
        <v>,2973718</v>
      </c>
      <c r="I76" s="4" t="str">
        <f>VLOOKUP(A76,HOP!A:U,21,0)</f>
        <v>直采</v>
      </c>
    </row>
    <row r="77" s="4" customFormat="1" hidden="1" spans="1:9">
      <c r="A77" s="5">
        <v>999222341951659</v>
      </c>
      <c r="B77" s="6">
        <v>44954</v>
      </c>
      <c r="C77" s="6">
        <v>44956</v>
      </c>
      <c r="D77" s="4">
        <v>2845</v>
      </c>
      <c r="E77" s="4" t="str">
        <f>VLOOKUP(A77,HOP!A:L,12,0)</f>
        <v>2845.00</v>
      </c>
      <c r="F77" s="4" t="str">
        <f>VLOOKUP(A77,HOP!A:C,3,0)</f>
        <v>2976338</v>
      </c>
      <c r="G77" s="4">
        <f t="shared" si="4"/>
        <v>0</v>
      </c>
      <c r="H77" s="4" t="str">
        <f t="shared" si="5"/>
        <v>,2976338</v>
      </c>
      <c r="I77" s="4" t="str">
        <f>VLOOKUP(A77,HOP!A:U,21,0)</f>
        <v>直采</v>
      </c>
    </row>
    <row r="78" s="4" customFormat="1" hidden="1" spans="1:9">
      <c r="A78" s="5">
        <v>999222343595199</v>
      </c>
      <c r="B78" s="6">
        <v>44952</v>
      </c>
      <c r="C78" s="6">
        <v>44956</v>
      </c>
      <c r="D78" s="4">
        <v>23886</v>
      </c>
      <c r="E78" s="4" t="str">
        <f>VLOOKUP(A78,HOP!A:L,12,0)</f>
        <v>23886.00</v>
      </c>
      <c r="F78" s="4" t="str">
        <f>VLOOKUP(A78,HOP!A:C,3,0)</f>
        <v>2976593</v>
      </c>
      <c r="G78" s="4">
        <f t="shared" si="4"/>
        <v>0</v>
      </c>
      <c r="H78" s="4" t="str">
        <f t="shared" si="5"/>
        <v>,2976593</v>
      </c>
      <c r="I78" s="4" t="str">
        <f>VLOOKUP(A78,HOP!A:U,21,0)</f>
        <v>直采</v>
      </c>
    </row>
    <row r="79" s="4" customFormat="1" hidden="1" spans="1:9">
      <c r="A79" s="5">
        <v>999222346039063</v>
      </c>
      <c r="B79" s="6">
        <v>44955</v>
      </c>
      <c r="C79" s="6">
        <v>44956</v>
      </c>
      <c r="D79" s="4">
        <v>430</v>
      </c>
      <c r="E79" s="4" t="str">
        <f>VLOOKUP(A79,HOP!A:L,12,0)</f>
        <v>430.00</v>
      </c>
      <c r="F79" s="4" t="str">
        <f>VLOOKUP(A79,HOP!A:C,3,0)</f>
        <v>2977176</v>
      </c>
      <c r="G79" s="4">
        <f t="shared" si="4"/>
        <v>0</v>
      </c>
      <c r="H79" s="4" t="str">
        <f t="shared" si="5"/>
        <v>,2977176</v>
      </c>
      <c r="I79" s="4" t="str">
        <f>VLOOKUP(A79,HOP!A:U,21,0)</f>
        <v>直采</v>
      </c>
    </row>
    <row r="80" s="4" customFormat="1" hidden="1" spans="1:9">
      <c r="A80" s="5">
        <v>999222352527290</v>
      </c>
      <c r="B80" s="6">
        <v>44953</v>
      </c>
      <c r="C80" s="6">
        <v>44956</v>
      </c>
      <c r="D80" s="4">
        <v>1740</v>
      </c>
      <c r="E80" s="4" t="str">
        <f>VLOOKUP(A80,HOP!A:L,12,0)</f>
        <v>1740.00</v>
      </c>
      <c r="F80" s="4" t="str">
        <f>VLOOKUP(A80,HOP!A:C,3,0)</f>
        <v>2978161</v>
      </c>
      <c r="G80" s="4">
        <f t="shared" si="4"/>
        <v>0</v>
      </c>
      <c r="H80" s="4" t="str">
        <f t="shared" si="5"/>
        <v>,2978161</v>
      </c>
      <c r="I80" s="4" t="str">
        <f>VLOOKUP(A80,HOP!A:U,21,0)</f>
        <v>直采</v>
      </c>
    </row>
    <row r="81" s="4" customFormat="1" hidden="1" spans="1:9">
      <c r="A81" s="5">
        <v>999222355702987</v>
      </c>
      <c r="B81" s="6">
        <v>44955</v>
      </c>
      <c r="C81" s="6">
        <v>44956</v>
      </c>
      <c r="D81" s="4">
        <v>253</v>
      </c>
      <c r="E81" s="4" t="str">
        <f>VLOOKUP(A81,HOP!A:L,12,0)</f>
        <v>253.00</v>
      </c>
      <c r="F81" s="4" t="str">
        <f>VLOOKUP(A81,HOP!A:C,3,0)</f>
        <v>2978608</v>
      </c>
      <c r="G81" s="4">
        <f t="shared" si="4"/>
        <v>0</v>
      </c>
      <c r="H81" s="4" t="str">
        <f t="shared" si="5"/>
        <v>,2978608</v>
      </c>
      <c r="I81" s="4" t="str">
        <f>VLOOKUP(A81,HOP!A:U,21,0)</f>
        <v>直采</v>
      </c>
    </row>
    <row r="82" s="4" customFormat="1" hidden="1" spans="1:9">
      <c r="A82" s="5">
        <v>999222358392068</v>
      </c>
      <c r="B82" s="6">
        <v>44955</v>
      </c>
      <c r="C82" s="6">
        <v>44956</v>
      </c>
      <c r="D82" s="4">
        <v>405</v>
      </c>
      <c r="E82" s="4" t="str">
        <f>VLOOKUP(A82,HOP!A:L,12,0)</f>
        <v>405.00</v>
      </c>
      <c r="F82" s="4" t="str">
        <f>VLOOKUP(A82,HOP!A:C,3,0)</f>
        <v>2978993</v>
      </c>
      <c r="G82" s="4">
        <f t="shared" si="4"/>
        <v>0</v>
      </c>
      <c r="H82" s="4" t="str">
        <f t="shared" si="5"/>
        <v>,2978993</v>
      </c>
      <c r="I82" s="4" t="str">
        <f>VLOOKUP(A82,HOP!A:U,21,0)</f>
        <v>直采</v>
      </c>
    </row>
    <row r="83" s="4" customFormat="1" hidden="1" spans="1:9">
      <c r="A83" s="5">
        <v>999222358445221</v>
      </c>
      <c r="B83" s="6">
        <v>44953</v>
      </c>
      <c r="C83" s="6">
        <v>44956</v>
      </c>
      <c r="D83" s="4">
        <v>2679</v>
      </c>
      <c r="E83" s="4" t="str">
        <f>VLOOKUP(A83,HOP!A:L,12,0)</f>
        <v>2679.00</v>
      </c>
      <c r="F83" s="4" t="str">
        <f>VLOOKUP(A83,HOP!A:C,3,0)</f>
        <v>2978999</v>
      </c>
      <c r="G83" s="4">
        <f t="shared" si="4"/>
        <v>0</v>
      </c>
      <c r="H83" s="4" t="str">
        <f t="shared" si="5"/>
        <v>,2978999</v>
      </c>
      <c r="I83" s="4" t="str">
        <f>VLOOKUP(A83,HOP!A:U,21,0)</f>
        <v>直采</v>
      </c>
    </row>
    <row r="84" s="4" customFormat="1" hidden="1" spans="1:9">
      <c r="A84" s="5">
        <v>999222360082362</v>
      </c>
      <c r="B84" s="6">
        <v>44955</v>
      </c>
      <c r="C84" s="6">
        <v>44956</v>
      </c>
      <c r="D84" s="4">
        <v>1450</v>
      </c>
      <c r="E84" s="4" t="str">
        <f>VLOOKUP(A84,HOP!A:L,12,0)</f>
        <v>1450.00</v>
      </c>
      <c r="F84" s="4" t="str">
        <f>VLOOKUP(A84,HOP!A:C,3,0)</f>
        <v>2979337</v>
      </c>
      <c r="G84" s="4">
        <f t="shared" si="4"/>
        <v>0</v>
      </c>
      <c r="H84" s="4" t="str">
        <f t="shared" si="5"/>
        <v>,2979337</v>
      </c>
      <c r="I84" s="4" t="str">
        <f>VLOOKUP(A84,HOP!A:U,21,0)</f>
        <v>直采</v>
      </c>
    </row>
    <row r="85" s="4" customFormat="1" hidden="1" spans="1:9">
      <c r="A85" s="5">
        <v>999222363786755</v>
      </c>
      <c r="B85" s="6">
        <v>44954</v>
      </c>
      <c r="C85" s="6">
        <v>44956</v>
      </c>
      <c r="D85" s="4">
        <v>861</v>
      </c>
      <c r="E85" s="4" t="str">
        <f>VLOOKUP(A85,HOP!A:L,12,0)</f>
        <v>861.00</v>
      </c>
      <c r="F85" s="4" t="str">
        <f>VLOOKUP(A85,HOP!A:C,3,0)</f>
        <v>2979805</v>
      </c>
      <c r="G85" s="4">
        <f t="shared" si="4"/>
        <v>0</v>
      </c>
      <c r="H85" s="4" t="str">
        <f t="shared" si="5"/>
        <v>,2979805</v>
      </c>
      <c r="I85" s="4" t="str">
        <f>VLOOKUP(A85,HOP!A:U,21,0)</f>
        <v>直采</v>
      </c>
    </row>
    <row r="86" s="4" customFormat="1" hidden="1" spans="1:9">
      <c r="A86" s="5">
        <v>999222366048430</v>
      </c>
      <c r="B86" s="6">
        <v>44955</v>
      </c>
      <c r="C86" s="6">
        <v>44956</v>
      </c>
      <c r="D86" s="4">
        <v>427</v>
      </c>
      <c r="E86" s="4" t="str">
        <f>VLOOKUP(A86,HOP!A:L,12,0)</f>
        <v>427.00</v>
      </c>
      <c r="F86" s="4" t="str">
        <f>VLOOKUP(A86,HOP!A:C,3,0)</f>
        <v>2980106</v>
      </c>
      <c r="G86" s="4">
        <f t="shared" si="4"/>
        <v>0</v>
      </c>
      <c r="H86" s="4" t="str">
        <f t="shared" si="5"/>
        <v>,2980106</v>
      </c>
      <c r="I86" s="4" t="str">
        <f>VLOOKUP(A86,HOP!A:U,21,0)</f>
        <v>直采</v>
      </c>
    </row>
    <row r="87" s="4" customFormat="1" hidden="1" spans="1:9">
      <c r="A87" s="5">
        <v>999222368351889</v>
      </c>
      <c r="B87" s="6">
        <v>44953</v>
      </c>
      <c r="C87" s="6">
        <v>44956</v>
      </c>
      <c r="D87" s="4">
        <v>1890</v>
      </c>
      <c r="E87" s="4" t="str">
        <f>VLOOKUP(A87,HOP!A:L,12,0)</f>
        <v>1890.00</v>
      </c>
      <c r="F87" s="4" t="str">
        <f>VLOOKUP(A87,HOP!A:C,3,0)</f>
        <v>2980626</v>
      </c>
      <c r="G87" s="4">
        <f t="shared" si="4"/>
        <v>0</v>
      </c>
      <c r="H87" s="4" t="str">
        <f t="shared" si="5"/>
        <v>,2980626</v>
      </c>
      <c r="I87" s="4" t="str">
        <f>VLOOKUP(A87,HOP!A:U,21,0)</f>
        <v>直采</v>
      </c>
    </row>
    <row r="88" s="4" customFormat="1" hidden="1" spans="1:9">
      <c r="A88" s="5">
        <v>999222368572169</v>
      </c>
      <c r="B88" s="6">
        <v>44953</v>
      </c>
      <c r="C88" s="6">
        <v>44956</v>
      </c>
      <c r="D88" s="4">
        <v>1890</v>
      </c>
      <c r="E88" s="4" t="str">
        <f>VLOOKUP(A88,HOP!A:L,12,0)</f>
        <v>1890.00</v>
      </c>
      <c r="F88" s="4" t="str">
        <f>VLOOKUP(A88,HOP!A:C,3,0)</f>
        <v>2980686</v>
      </c>
      <c r="G88" s="4">
        <f t="shared" si="4"/>
        <v>0</v>
      </c>
      <c r="H88" s="4" t="str">
        <f t="shared" si="5"/>
        <v>,2980686</v>
      </c>
      <c r="I88" s="4" t="str">
        <f>VLOOKUP(A88,HOP!A:U,21,0)</f>
        <v>直采</v>
      </c>
    </row>
    <row r="89" s="4" customFormat="1" hidden="1" spans="1:9">
      <c r="A89" s="5">
        <v>999222371002452</v>
      </c>
      <c r="B89" s="6">
        <v>44953</v>
      </c>
      <c r="C89" s="6">
        <v>44956</v>
      </c>
      <c r="D89" s="4">
        <v>1995</v>
      </c>
      <c r="E89" s="4" t="str">
        <f>VLOOKUP(A89,HOP!A:L,12,0)</f>
        <v>1995.00</v>
      </c>
      <c r="F89" s="4" t="str">
        <f>VLOOKUP(A89,HOP!A:C,3,0)</f>
        <v>2980844</v>
      </c>
      <c r="G89" s="4">
        <f t="shared" si="4"/>
        <v>0</v>
      </c>
      <c r="H89" s="4" t="str">
        <f t="shared" si="5"/>
        <v>,2980844</v>
      </c>
      <c r="I89" s="4" t="str">
        <f>VLOOKUP(A89,HOP!A:U,21,0)</f>
        <v>直采</v>
      </c>
    </row>
    <row r="90" s="4" customFormat="1" hidden="1" spans="1:9">
      <c r="A90" s="5">
        <v>999222371872792</v>
      </c>
      <c r="B90" s="6">
        <v>44955</v>
      </c>
      <c r="C90" s="6">
        <v>44956</v>
      </c>
      <c r="D90" s="4">
        <v>492</v>
      </c>
      <c r="E90" s="4" t="str">
        <f>VLOOKUP(A90,HOP!A:L,12,0)</f>
        <v>492.00</v>
      </c>
      <c r="F90" s="4" t="str">
        <f>VLOOKUP(A90,HOP!A:C,3,0)</f>
        <v>2981050</v>
      </c>
      <c r="G90" s="4">
        <f t="shared" si="4"/>
        <v>0</v>
      </c>
      <c r="H90" s="4" t="str">
        <f t="shared" si="5"/>
        <v>,2981050</v>
      </c>
      <c r="I90" s="4" t="str">
        <f>VLOOKUP(A90,HOP!A:U,21,0)</f>
        <v>直采</v>
      </c>
    </row>
    <row r="91" s="4" customFormat="1" hidden="1" spans="1:9">
      <c r="A91" s="5">
        <v>999222371952419</v>
      </c>
      <c r="B91" s="6">
        <v>44953</v>
      </c>
      <c r="C91" s="6">
        <v>44956</v>
      </c>
      <c r="D91" s="4">
        <v>1209</v>
      </c>
      <c r="E91" s="4" t="str">
        <f>VLOOKUP(A91,HOP!A:L,12,0)</f>
        <v>1209.00</v>
      </c>
      <c r="F91" s="4" t="str">
        <f>VLOOKUP(A91,HOP!A:C,3,0)</f>
        <v>2981081</v>
      </c>
      <c r="G91" s="4">
        <f t="shared" si="4"/>
        <v>0</v>
      </c>
      <c r="H91" s="4" t="str">
        <f t="shared" si="5"/>
        <v>,2981081</v>
      </c>
      <c r="I91" s="4" t="str">
        <f>VLOOKUP(A91,HOP!A:U,21,0)</f>
        <v>直采</v>
      </c>
    </row>
    <row r="92" s="4" customFormat="1" hidden="1" spans="1:9">
      <c r="A92" s="5">
        <v>999222372225708</v>
      </c>
      <c r="B92" s="6">
        <v>44953</v>
      </c>
      <c r="C92" s="6">
        <v>44956</v>
      </c>
      <c r="D92" s="4">
        <v>1890</v>
      </c>
      <c r="E92" s="4" t="str">
        <f>VLOOKUP(A92,HOP!A:L,12,0)</f>
        <v>1890.00</v>
      </c>
      <c r="F92" s="4" t="str">
        <f>VLOOKUP(A92,HOP!A:C,3,0)</f>
        <v>2981136</v>
      </c>
      <c r="G92" s="4">
        <f t="shared" si="4"/>
        <v>0</v>
      </c>
      <c r="H92" s="4" t="str">
        <f t="shared" si="5"/>
        <v>,2981136</v>
      </c>
      <c r="I92" s="4" t="str">
        <f>VLOOKUP(A92,HOP!A:U,21,0)</f>
        <v>直采</v>
      </c>
    </row>
    <row r="93" s="4" customFormat="1" hidden="1" spans="1:9">
      <c r="A93" s="5">
        <v>999222368726274</v>
      </c>
      <c r="B93" s="6">
        <v>44955</v>
      </c>
      <c r="C93" s="6">
        <v>44956</v>
      </c>
      <c r="D93" s="4">
        <v>1861</v>
      </c>
      <c r="E93" s="4" t="str">
        <f>VLOOKUP(A93,HOP!A:L,12,0)</f>
        <v>1861.00</v>
      </c>
      <c r="F93" s="4" t="str">
        <f>VLOOKUP(A93,HOP!A:C,3,0)</f>
        <v>2980737</v>
      </c>
      <c r="G93" s="4">
        <f t="shared" si="4"/>
        <v>0</v>
      </c>
      <c r="H93" s="4" t="str">
        <f t="shared" si="5"/>
        <v>,2980737</v>
      </c>
      <c r="I93" s="4" t="str">
        <f>VLOOKUP(A93,HOP!A:U,21,0)</f>
        <v>直采</v>
      </c>
    </row>
    <row r="94" s="4" customFormat="1" hidden="1" spans="1:9">
      <c r="A94" s="5">
        <v>999222374843201</v>
      </c>
      <c r="B94" s="6">
        <v>44953</v>
      </c>
      <c r="C94" s="6">
        <v>44956</v>
      </c>
      <c r="D94" s="4">
        <v>4330</v>
      </c>
      <c r="E94" s="4" t="str">
        <f>VLOOKUP(A94,HOP!A:L,12,0)</f>
        <v>4330.00</v>
      </c>
      <c r="F94" s="4" t="str">
        <f>VLOOKUP(A94,HOP!A:C,3,0)</f>
        <v>2981684</v>
      </c>
      <c r="G94" s="4">
        <f t="shared" si="4"/>
        <v>0</v>
      </c>
      <c r="H94" s="4" t="str">
        <f t="shared" si="5"/>
        <v>,2981684</v>
      </c>
      <c r="I94" s="4" t="str">
        <f>VLOOKUP(A94,HOP!A:U,21,0)</f>
        <v>直采</v>
      </c>
    </row>
    <row r="95" s="4" customFormat="1" hidden="1" spans="1:9">
      <c r="A95" s="5">
        <v>999222375012682</v>
      </c>
      <c r="B95" s="6">
        <v>44955</v>
      </c>
      <c r="C95" s="6">
        <v>44956</v>
      </c>
      <c r="D95" s="4">
        <v>452</v>
      </c>
      <c r="E95" s="4" t="str">
        <f>VLOOKUP(A95,HOP!A:L,12,0)</f>
        <v>452.00</v>
      </c>
      <c r="F95" s="4" t="str">
        <f>VLOOKUP(A95,HOP!A:C,3,0)</f>
        <v>2981755</v>
      </c>
      <c r="G95" s="4">
        <f t="shared" si="4"/>
        <v>0</v>
      </c>
      <c r="H95" s="4" t="str">
        <f t="shared" si="5"/>
        <v>,2981755</v>
      </c>
      <c r="I95" s="4" t="str">
        <f>VLOOKUP(A95,HOP!A:U,21,0)</f>
        <v>直采</v>
      </c>
    </row>
    <row r="96" s="4" customFormat="1" hidden="1" spans="1:9">
      <c r="A96" s="5">
        <v>999222375102646</v>
      </c>
      <c r="B96" s="6">
        <v>44955</v>
      </c>
      <c r="C96" s="6">
        <v>44956</v>
      </c>
      <c r="D96" s="4">
        <v>350</v>
      </c>
      <c r="E96" s="4" t="str">
        <f>VLOOKUP(A96,HOP!A:L,12,0)</f>
        <v>350.00</v>
      </c>
      <c r="F96" s="4" t="str">
        <f>VLOOKUP(A96,HOP!A:C,3,0)</f>
        <v>2981786</v>
      </c>
      <c r="G96" s="4">
        <f t="shared" si="4"/>
        <v>0</v>
      </c>
      <c r="H96" s="4" t="str">
        <f t="shared" si="5"/>
        <v>,2981786</v>
      </c>
      <c r="I96" s="4" t="str">
        <f>VLOOKUP(A96,HOP!A:U,21,0)</f>
        <v>直采</v>
      </c>
    </row>
    <row r="97" s="4" customFormat="1" hidden="1" spans="1:9">
      <c r="A97" s="5">
        <v>999222375406715</v>
      </c>
      <c r="B97" s="6">
        <v>44955</v>
      </c>
      <c r="C97" s="6">
        <v>44956</v>
      </c>
      <c r="D97" s="4">
        <v>250</v>
      </c>
      <c r="E97" s="4" t="str">
        <f>VLOOKUP(A97,HOP!A:L,12,0)</f>
        <v>250.00</v>
      </c>
      <c r="F97" s="4" t="str">
        <f>VLOOKUP(A97,HOP!A:C,3,0)</f>
        <v>2981896</v>
      </c>
      <c r="G97" s="4">
        <f t="shared" si="4"/>
        <v>0</v>
      </c>
      <c r="H97" s="4" t="str">
        <f t="shared" si="5"/>
        <v>,2981896</v>
      </c>
      <c r="I97" s="4" t="str">
        <f>VLOOKUP(A97,HOP!A:U,21,0)</f>
        <v>直采</v>
      </c>
    </row>
    <row r="98" s="4" customFormat="1" hidden="1" spans="1:9">
      <c r="A98" s="5">
        <v>999222380707499</v>
      </c>
      <c r="B98" s="6">
        <v>44954</v>
      </c>
      <c r="C98" s="6">
        <v>44956</v>
      </c>
      <c r="D98" s="4">
        <v>1330</v>
      </c>
      <c r="E98" s="4" t="str">
        <f>VLOOKUP(A98,HOP!A:L,12,0)</f>
        <v>1330.00</v>
      </c>
      <c r="F98" s="4" t="str">
        <f>VLOOKUP(A98,HOP!A:C,3,0)</f>
        <v>2982628</v>
      </c>
      <c r="G98" s="4">
        <f t="shared" si="4"/>
        <v>0</v>
      </c>
      <c r="H98" s="4" t="str">
        <f t="shared" si="5"/>
        <v>,2982628</v>
      </c>
      <c r="I98" s="4" t="str">
        <f>VLOOKUP(A98,HOP!A:U,21,0)</f>
        <v>直采</v>
      </c>
    </row>
    <row r="99" s="4" customFormat="1" hidden="1" spans="1:9">
      <c r="A99" s="5">
        <v>999222382170425</v>
      </c>
      <c r="B99" s="6">
        <v>44954</v>
      </c>
      <c r="C99" s="6">
        <v>44956</v>
      </c>
      <c r="D99" s="4">
        <v>2095</v>
      </c>
      <c r="E99" s="4" t="str">
        <f>VLOOKUP(A99,HOP!A:L,12,0)</f>
        <v>2095.00</v>
      </c>
      <c r="F99" s="4" t="str">
        <f>VLOOKUP(A99,HOP!A:C,3,0)</f>
        <v>2982850</v>
      </c>
      <c r="G99" s="4">
        <f t="shared" ref="G99:G127" si="6">D99-E99</f>
        <v>0</v>
      </c>
      <c r="H99" s="4" t="str">
        <f t="shared" ref="H99:H127" si="7">$H$1&amp;F99</f>
        <v>,2982850</v>
      </c>
      <c r="I99" s="4" t="str">
        <f>VLOOKUP(A99,HOP!A:U,21,0)</f>
        <v>直采</v>
      </c>
    </row>
    <row r="100" s="4" customFormat="1" hidden="1" spans="1:9">
      <c r="A100" s="5">
        <v>999222382289634</v>
      </c>
      <c r="B100" s="6">
        <v>44955</v>
      </c>
      <c r="C100" s="6">
        <v>44956</v>
      </c>
      <c r="D100" s="4">
        <v>246</v>
      </c>
      <c r="E100" s="4" t="str">
        <f>VLOOKUP(A100,HOP!A:L,12,0)</f>
        <v>246.00</v>
      </c>
      <c r="F100" s="4" t="str">
        <f>VLOOKUP(A100,HOP!A:C,3,0)</f>
        <v>2982868</v>
      </c>
      <c r="G100" s="4">
        <f t="shared" si="6"/>
        <v>0</v>
      </c>
      <c r="H100" s="4" t="str">
        <f t="shared" si="7"/>
        <v>,2982868</v>
      </c>
      <c r="I100" s="4" t="str">
        <f>VLOOKUP(A100,HOP!A:U,21,0)</f>
        <v>直采</v>
      </c>
    </row>
    <row r="101" s="4" customFormat="1" hidden="1" spans="1:9">
      <c r="A101" s="5">
        <v>999222382717352</v>
      </c>
      <c r="B101" s="6">
        <v>44954</v>
      </c>
      <c r="C101" s="6">
        <v>44956</v>
      </c>
      <c r="D101" s="4">
        <v>2494</v>
      </c>
      <c r="E101" s="4" t="str">
        <f>VLOOKUP(A101,HOP!A:L,12,0)</f>
        <v>2494.00</v>
      </c>
      <c r="F101" s="4" t="str">
        <f>VLOOKUP(A101,HOP!A:C,3,0)</f>
        <v>2982951</v>
      </c>
      <c r="G101" s="4">
        <f t="shared" si="6"/>
        <v>0</v>
      </c>
      <c r="H101" s="4" t="str">
        <f t="shared" si="7"/>
        <v>,2982951</v>
      </c>
      <c r="I101" s="4" t="str">
        <f>VLOOKUP(A101,HOP!A:U,21,0)</f>
        <v>直采</v>
      </c>
    </row>
    <row r="102" s="4" customFormat="1" hidden="1" spans="1:9">
      <c r="A102" s="5">
        <v>999222386650492</v>
      </c>
      <c r="B102" s="6">
        <v>44954</v>
      </c>
      <c r="C102" s="6">
        <v>44956</v>
      </c>
      <c r="D102" s="4">
        <v>0</v>
      </c>
      <c r="E102" s="4" t="e">
        <f>VLOOKUP(A102,HOP!A:L,12,0)</f>
        <v>#N/A</v>
      </c>
      <c r="F102" s="4" t="e">
        <f>VLOOKUP(A102,HOP!A:C,3,0)</f>
        <v>#N/A</v>
      </c>
      <c r="G102" s="4" t="e">
        <f t="shared" si="6"/>
        <v>#N/A</v>
      </c>
      <c r="H102" s="4" t="e">
        <f t="shared" si="7"/>
        <v>#N/A</v>
      </c>
      <c r="I102" s="4" t="e">
        <f>VLOOKUP(A102,HOP!A:U,21,0)</f>
        <v>#N/A</v>
      </c>
    </row>
    <row r="103" s="4" customFormat="1" hidden="1" spans="1:9">
      <c r="A103" s="5">
        <v>999222387169969</v>
      </c>
      <c r="B103" s="6">
        <v>44954</v>
      </c>
      <c r="C103" s="6">
        <v>44956</v>
      </c>
      <c r="D103" s="4">
        <v>1058</v>
      </c>
      <c r="E103" s="4" t="str">
        <f>VLOOKUP(A103,HOP!A:L,12,0)</f>
        <v>1058.00</v>
      </c>
      <c r="F103" s="4" t="str">
        <f>VLOOKUP(A103,HOP!A:C,3,0)</f>
        <v>2983522</v>
      </c>
      <c r="G103" s="4">
        <f t="shared" si="6"/>
        <v>0</v>
      </c>
      <c r="H103" s="4" t="str">
        <f t="shared" si="7"/>
        <v>,2983522</v>
      </c>
      <c r="I103" s="4" t="str">
        <f>VLOOKUP(A103,HOP!A:U,21,0)</f>
        <v>直采</v>
      </c>
    </row>
    <row r="104" s="4" customFormat="1" hidden="1" spans="1:9">
      <c r="A104" s="5">
        <v>999222387607523</v>
      </c>
      <c r="B104" s="6">
        <v>44954</v>
      </c>
      <c r="C104" s="6">
        <v>44956</v>
      </c>
      <c r="D104" s="4">
        <v>882</v>
      </c>
      <c r="E104" s="4" t="str">
        <f>VLOOKUP(A104,HOP!A:L,12,0)</f>
        <v>882.00</v>
      </c>
      <c r="F104" s="4" t="str">
        <f>VLOOKUP(A104,HOP!A:C,3,0)</f>
        <v>2983688</v>
      </c>
      <c r="G104" s="4">
        <f t="shared" si="6"/>
        <v>0</v>
      </c>
      <c r="H104" s="4" t="str">
        <f t="shared" si="7"/>
        <v>,2983688</v>
      </c>
      <c r="I104" s="4" t="str">
        <f>VLOOKUP(A104,HOP!A:U,21,0)</f>
        <v>直采</v>
      </c>
    </row>
    <row r="105" s="4" customFormat="1" hidden="1" spans="1:9">
      <c r="A105" s="5">
        <v>999222387792418</v>
      </c>
      <c r="B105" s="6">
        <v>44954</v>
      </c>
      <c r="C105" s="6">
        <v>44956</v>
      </c>
      <c r="D105" s="4">
        <v>2737</v>
      </c>
      <c r="E105" s="4" t="str">
        <f>VLOOKUP(A105,HOP!A:L,12,0)</f>
        <v>2737.00</v>
      </c>
      <c r="F105" s="4" t="str">
        <f>VLOOKUP(A105,HOP!A:C,3,0)</f>
        <v>2983729</v>
      </c>
      <c r="G105" s="4">
        <f t="shared" si="6"/>
        <v>0</v>
      </c>
      <c r="H105" s="4" t="str">
        <f t="shared" si="7"/>
        <v>,2983729</v>
      </c>
      <c r="I105" s="4" t="str">
        <f>VLOOKUP(A105,HOP!A:U,21,0)</f>
        <v>直采</v>
      </c>
    </row>
    <row r="106" s="4" customFormat="1" hidden="1" spans="1:9">
      <c r="A106" s="5">
        <v>999222388880951</v>
      </c>
      <c r="B106" s="6">
        <v>44955</v>
      </c>
      <c r="C106" s="6">
        <v>44956</v>
      </c>
      <c r="D106" s="4">
        <v>1050</v>
      </c>
      <c r="E106" s="4" t="str">
        <f>VLOOKUP(A106,HOP!A:L,12,0)</f>
        <v>1050.00</v>
      </c>
      <c r="F106" s="4" t="str">
        <f>VLOOKUP(A106,HOP!A:C,3,0)</f>
        <v>2983879</v>
      </c>
      <c r="G106" s="4">
        <f t="shared" si="6"/>
        <v>0</v>
      </c>
      <c r="H106" s="4" t="str">
        <f t="shared" si="7"/>
        <v>,2983879</v>
      </c>
      <c r="I106" s="4" t="str">
        <f>VLOOKUP(A106,HOP!A:U,21,0)</f>
        <v>直采</v>
      </c>
    </row>
    <row r="107" s="4" customFormat="1" hidden="1" spans="1:9">
      <c r="A107" s="5">
        <v>999222383024125</v>
      </c>
      <c r="B107" s="6">
        <v>44954</v>
      </c>
      <c r="C107" s="6">
        <v>44956</v>
      </c>
      <c r="D107" s="4">
        <v>562</v>
      </c>
      <c r="E107" s="4" t="str">
        <f>VLOOKUP(A107,HOP!A:L,12,0)</f>
        <v>562.00</v>
      </c>
      <c r="F107" s="4" t="str">
        <f>VLOOKUP(A107,HOP!A:C,3,0)</f>
        <v>2983059</v>
      </c>
      <c r="G107" s="4">
        <f t="shared" si="6"/>
        <v>0</v>
      </c>
      <c r="H107" s="4" t="str">
        <f t="shared" si="7"/>
        <v>,2983059</v>
      </c>
      <c r="I107" s="4" t="str">
        <f>VLOOKUP(A107,HOP!A:U,21,0)</f>
        <v>直采</v>
      </c>
    </row>
    <row r="108" s="4" customFormat="1" hidden="1" spans="1:9">
      <c r="A108" s="5">
        <v>999222388721859</v>
      </c>
      <c r="B108" s="6">
        <v>44955</v>
      </c>
      <c r="C108" s="6">
        <v>44956</v>
      </c>
      <c r="D108" s="4">
        <v>500</v>
      </c>
      <c r="E108" s="4" t="str">
        <f>VLOOKUP(A108,HOP!A:L,12,0)</f>
        <v>500.00</v>
      </c>
      <c r="F108" s="4" t="str">
        <f>VLOOKUP(A108,HOP!A:C,3,0)</f>
        <v>2983857</v>
      </c>
      <c r="G108" s="4">
        <f t="shared" si="6"/>
        <v>0</v>
      </c>
      <c r="H108" s="4" t="str">
        <f t="shared" si="7"/>
        <v>,2983857</v>
      </c>
      <c r="I108" s="4" t="str">
        <f>VLOOKUP(A108,HOP!A:U,21,0)</f>
        <v>直采</v>
      </c>
    </row>
    <row r="109" s="4" customFormat="1" hidden="1" spans="1:9">
      <c r="A109" s="5">
        <v>999222389474819</v>
      </c>
      <c r="B109" s="6">
        <v>44954</v>
      </c>
      <c r="C109" s="6">
        <v>44956</v>
      </c>
      <c r="D109" s="4">
        <v>732</v>
      </c>
      <c r="E109" s="4" t="str">
        <f>VLOOKUP(A109,HOP!A:L,12,0)</f>
        <v>732.00</v>
      </c>
      <c r="F109" s="4" t="str">
        <f>VLOOKUP(A109,HOP!A:C,3,0)</f>
        <v>2983977</v>
      </c>
      <c r="G109" s="4">
        <f t="shared" si="6"/>
        <v>0</v>
      </c>
      <c r="H109" s="4" t="str">
        <f t="shared" si="7"/>
        <v>,2983977</v>
      </c>
      <c r="I109" s="4" t="str">
        <f>VLOOKUP(A109,HOP!A:U,21,0)</f>
        <v>直采</v>
      </c>
    </row>
    <row r="110" s="4" customFormat="1" hidden="1" spans="1:9">
      <c r="A110" s="5">
        <v>999222390153377</v>
      </c>
      <c r="B110" s="6">
        <v>44955</v>
      </c>
      <c r="C110" s="6">
        <v>44956</v>
      </c>
      <c r="D110" s="4">
        <v>183</v>
      </c>
      <c r="E110" s="4" t="str">
        <f>VLOOKUP(A110,HOP!A:L,12,0)</f>
        <v>183.00</v>
      </c>
      <c r="F110" s="4" t="str">
        <f>VLOOKUP(A110,HOP!A:C,3,0)</f>
        <v>2984105</v>
      </c>
      <c r="G110" s="4">
        <f t="shared" si="6"/>
        <v>0</v>
      </c>
      <c r="H110" s="4" t="str">
        <f t="shared" si="7"/>
        <v>,2984105</v>
      </c>
      <c r="I110" s="4" t="str">
        <f>VLOOKUP(A110,HOP!A:U,21,0)</f>
        <v>直采</v>
      </c>
    </row>
    <row r="111" s="4" customFormat="1" hidden="1" spans="1:9">
      <c r="A111" s="5">
        <v>999222390951662</v>
      </c>
      <c r="B111" s="6">
        <v>44954</v>
      </c>
      <c r="C111" s="6">
        <v>44956</v>
      </c>
      <c r="D111" s="4">
        <v>1260</v>
      </c>
      <c r="E111" s="4" t="str">
        <f>VLOOKUP(A111,HOP!A:L,12,0)</f>
        <v>1260.00</v>
      </c>
      <c r="F111" s="4" t="str">
        <f>VLOOKUP(A111,HOP!A:C,3,0)</f>
        <v>2984324</v>
      </c>
      <c r="G111" s="4">
        <f t="shared" si="6"/>
        <v>0</v>
      </c>
      <c r="H111" s="4" t="str">
        <f t="shared" si="7"/>
        <v>,2984324</v>
      </c>
      <c r="I111" s="4" t="str">
        <f>VLOOKUP(A111,HOP!A:U,21,0)</f>
        <v>直采</v>
      </c>
    </row>
    <row r="112" s="4" customFormat="1" hidden="1" spans="1:9">
      <c r="A112" s="5">
        <v>999222393957450</v>
      </c>
      <c r="B112" s="6">
        <v>44954</v>
      </c>
      <c r="C112" s="6">
        <v>44956</v>
      </c>
      <c r="D112" s="4">
        <v>682</v>
      </c>
      <c r="E112" s="4" t="str">
        <f>VLOOKUP(A112,HOP!A:L,12,0)</f>
        <v>682.00</v>
      </c>
      <c r="F112" s="4" t="str">
        <f>VLOOKUP(A112,HOP!A:C,3,0)</f>
        <v>2984687</v>
      </c>
      <c r="G112" s="4">
        <f t="shared" si="6"/>
        <v>0</v>
      </c>
      <c r="H112" s="4" t="str">
        <f t="shared" si="7"/>
        <v>,2984687</v>
      </c>
      <c r="I112" s="4" t="str">
        <f>VLOOKUP(A112,HOP!A:U,21,0)</f>
        <v>直采</v>
      </c>
    </row>
    <row r="113" s="4" customFormat="1" hidden="1" spans="1:9">
      <c r="A113" s="5">
        <v>999222396429684</v>
      </c>
      <c r="B113" s="6">
        <v>44955</v>
      </c>
      <c r="C113" s="6">
        <v>44956</v>
      </c>
      <c r="D113" s="4">
        <v>183</v>
      </c>
      <c r="E113" s="4" t="str">
        <f>VLOOKUP(A113,HOP!A:L,12,0)</f>
        <v>183.00</v>
      </c>
      <c r="F113" s="4" t="str">
        <f>VLOOKUP(A113,HOP!A:C,3,0)</f>
        <v>2985062</v>
      </c>
      <c r="G113" s="4">
        <f t="shared" si="6"/>
        <v>0</v>
      </c>
      <c r="H113" s="4" t="str">
        <f t="shared" si="7"/>
        <v>,2985062</v>
      </c>
      <c r="I113" s="4" t="str">
        <f>VLOOKUP(A113,HOP!A:U,21,0)</f>
        <v>直采</v>
      </c>
    </row>
    <row r="114" s="4" customFormat="1" hidden="1" spans="1:9">
      <c r="A114" s="5">
        <v>999222396454814</v>
      </c>
      <c r="B114" s="6">
        <v>44955</v>
      </c>
      <c r="C114" s="6">
        <v>44956</v>
      </c>
      <c r="D114" s="4">
        <v>183</v>
      </c>
      <c r="E114" s="4" t="str">
        <f>VLOOKUP(A114,HOP!A:L,12,0)</f>
        <v>183.00</v>
      </c>
      <c r="F114" s="4" t="str">
        <f>VLOOKUP(A114,HOP!A:C,3,0)</f>
        <v>2985072</v>
      </c>
      <c r="G114" s="4">
        <f t="shared" si="6"/>
        <v>0</v>
      </c>
      <c r="H114" s="4" t="str">
        <f t="shared" si="7"/>
        <v>,2985072</v>
      </c>
      <c r="I114" s="4" t="str">
        <f>VLOOKUP(A114,HOP!A:U,21,0)</f>
        <v>直采</v>
      </c>
    </row>
    <row r="115" s="4" customFormat="1" hidden="1" spans="1:9">
      <c r="A115" s="5">
        <v>999222397813244</v>
      </c>
      <c r="B115" s="6">
        <v>44955</v>
      </c>
      <c r="C115" s="6">
        <v>44956</v>
      </c>
      <c r="D115" s="4">
        <v>183</v>
      </c>
      <c r="E115" s="4" t="str">
        <f>VLOOKUP(A115,HOP!A:L,12,0)</f>
        <v>183.00</v>
      </c>
      <c r="F115" s="4" t="str">
        <f>VLOOKUP(A115,HOP!A:C,3,0)</f>
        <v>2985360</v>
      </c>
      <c r="G115" s="4">
        <f t="shared" si="6"/>
        <v>0</v>
      </c>
      <c r="H115" s="4" t="str">
        <f t="shared" si="7"/>
        <v>,2985360</v>
      </c>
      <c r="I115" s="4" t="str">
        <f>VLOOKUP(A115,HOP!A:U,21,0)</f>
        <v>直采</v>
      </c>
    </row>
    <row r="116" s="4" customFormat="1" hidden="1" spans="1:9">
      <c r="A116" s="5">
        <v>999222398753666</v>
      </c>
      <c r="B116" s="6">
        <v>44955</v>
      </c>
      <c r="C116" s="6">
        <v>44956</v>
      </c>
      <c r="D116" s="4">
        <v>183</v>
      </c>
      <c r="E116" s="4" t="str">
        <f>VLOOKUP(A116,HOP!A:L,12,0)</f>
        <v>183.00</v>
      </c>
      <c r="F116" s="4" t="str">
        <f>VLOOKUP(A116,HOP!A:C,3,0)</f>
        <v>2985540</v>
      </c>
      <c r="G116" s="4">
        <f t="shared" si="6"/>
        <v>0</v>
      </c>
      <c r="H116" s="4" t="str">
        <f t="shared" si="7"/>
        <v>,2985540</v>
      </c>
      <c r="I116" s="4" t="str">
        <f>VLOOKUP(A116,HOP!A:U,21,0)</f>
        <v>直采</v>
      </c>
    </row>
    <row r="117" s="4" customFormat="1" hidden="1" spans="1:9">
      <c r="A117" s="5">
        <v>999222398965679</v>
      </c>
      <c r="B117" s="6">
        <v>44955</v>
      </c>
      <c r="C117" s="6">
        <v>44956</v>
      </c>
      <c r="D117" s="4">
        <v>1009</v>
      </c>
      <c r="E117" s="4" t="str">
        <f>VLOOKUP(A117,HOP!A:L,12,0)</f>
        <v>1009.00</v>
      </c>
      <c r="F117" s="4" t="str">
        <f>VLOOKUP(A117,HOP!A:C,3,0)</f>
        <v>2985597</v>
      </c>
      <c r="G117" s="4">
        <f t="shared" si="6"/>
        <v>0</v>
      </c>
      <c r="H117" s="4" t="str">
        <f t="shared" si="7"/>
        <v>,2985597</v>
      </c>
      <c r="I117" s="4" t="str">
        <f>VLOOKUP(A117,HOP!A:U,21,0)</f>
        <v>直采</v>
      </c>
    </row>
    <row r="118" s="4" customFormat="1" hidden="1" spans="1:9">
      <c r="A118" s="5">
        <v>999222399265113</v>
      </c>
      <c r="B118" s="6">
        <v>44955</v>
      </c>
      <c r="C118" s="6">
        <v>44956</v>
      </c>
      <c r="D118" s="4">
        <v>1093</v>
      </c>
      <c r="E118" s="4" t="str">
        <f>VLOOKUP(A118,HOP!A:L,12,0)</f>
        <v>1093.00</v>
      </c>
      <c r="F118" s="4" t="str">
        <f>VLOOKUP(A118,HOP!A:C,3,0)</f>
        <v>2985702</v>
      </c>
      <c r="G118" s="4">
        <f t="shared" si="6"/>
        <v>0</v>
      </c>
      <c r="H118" s="4" t="str">
        <f t="shared" si="7"/>
        <v>,2985702</v>
      </c>
      <c r="I118" s="4" t="str">
        <f>VLOOKUP(A118,HOP!A:U,21,0)</f>
        <v>直采</v>
      </c>
    </row>
    <row r="119" s="4" customFormat="1" hidden="1" spans="1:9">
      <c r="A119" s="5">
        <v>999222399599698</v>
      </c>
      <c r="B119" s="6">
        <v>44955</v>
      </c>
      <c r="C119" s="6">
        <v>44956</v>
      </c>
      <c r="D119" s="4">
        <v>183</v>
      </c>
      <c r="E119" s="4" t="str">
        <f>VLOOKUP(A119,HOP!A:L,12,0)</f>
        <v>183.00</v>
      </c>
      <c r="F119" s="4" t="str">
        <f>VLOOKUP(A119,HOP!A:C,3,0)</f>
        <v>2985820</v>
      </c>
      <c r="G119" s="4">
        <f t="shared" si="6"/>
        <v>0</v>
      </c>
      <c r="H119" s="4" t="str">
        <f t="shared" si="7"/>
        <v>,2985820</v>
      </c>
      <c r="I119" s="4" t="str">
        <f>VLOOKUP(A119,HOP!A:U,21,0)</f>
        <v>直采</v>
      </c>
    </row>
    <row r="120" s="4" customFormat="1" hidden="1" spans="1:9">
      <c r="A120" s="5">
        <v>999222403775997</v>
      </c>
      <c r="B120" s="6">
        <v>44955</v>
      </c>
      <c r="C120" s="6">
        <v>44956</v>
      </c>
      <c r="D120" s="4">
        <v>344</v>
      </c>
      <c r="E120" s="4" t="str">
        <f>VLOOKUP(A120,HOP!A:L,12,0)</f>
        <v>344.00</v>
      </c>
      <c r="F120" s="4" t="str">
        <f>VLOOKUP(A120,HOP!A:C,3,0)</f>
        <v>2986236</v>
      </c>
      <c r="G120" s="4">
        <f t="shared" si="6"/>
        <v>0</v>
      </c>
      <c r="H120" s="4" t="str">
        <f t="shared" si="7"/>
        <v>,2986236</v>
      </c>
      <c r="I120" s="4" t="str">
        <f>VLOOKUP(A120,HOP!A:U,21,0)</f>
        <v>直采</v>
      </c>
    </row>
    <row r="121" s="4" customFormat="1" hidden="1" spans="1:9">
      <c r="A121" s="5">
        <v>999222404180973</v>
      </c>
      <c r="B121" s="6">
        <v>44955</v>
      </c>
      <c r="C121" s="6">
        <v>44956</v>
      </c>
      <c r="D121" s="4">
        <v>1113</v>
      </c>
      <c r="E121" s="4" t="str">
        <f>VLOOKUP(A121,HOP!A:L,12,0)</f>
        <v>1113.00</v>
      </c>
      <c r="F121" s="4" t="str">
        <f>VLOOKUP(A121,HOP!A:C,3,0)</f>
        <v>2986281</v>
      </c>
      <c r="G121" s="4">
        <f t="shared" si="6"/>
        <v>0</v>
      </c>
      <c r="H121" s="4" t="str">
        <f t="shared" si="7"/>
        <v>,2986281</v>
      </c>
      <c r="I121" s="4" t="str">
        <f>VLOOKUP(A121,HOP!A:U,21,0)</f>
        <v>直采</v>
      </c>
    </row>
    <row r="122" s="4" customFormat="1" hidden="1" spans="1:9">
      <c r="A122" s="5">
        <v>999222405365960</v>
      </c>
      <c r="B122" s="6">
        <v>44955</v>
      </c>
      <c r="C122" s="6">
        <v>44956</v>
      </c>
      <c r="D122" s="4">
        <v>405</v>
      </c>
      <c r="E122" s="4" t="str">
        <f>VLOOKUP(A122,HOP!A:L,12,0)</f>
        <v>405.00</v>
      </c>
      <c r="F122" s="4" t="str">
        <f>VLOOKUP(A122,HOP!A:C,3,0)</f>
        <v>2986461</v>
      </c>
      <c r="G122" s="4">
        <f t="shared" si="6"/>
        <v>0</v>
      </c>
      <c r="H122" s="4" t="str">
        <f t="shared" si="7"/>
        <v>,2986461</v>
      </c>
      <c r="I122" s="4" t="str">
        <f>VLOOKUP(A122,HOP!A:U,21,0)</f>
        <v>直采</v>
      </c>
    </row>
    <row r="123" s="4" customFormat="1" hidden="1" spans="1:9">
      <c r="A123" s="5">
        <v>22405645537</v>
      </c>
      <c r="B123" s="6">
        <v>44955</v>
      </c>
      <c r="C123" s="6">
        <v>44956</v>
      </c>
      <c r="D123" s="4">
        <v>3901</v>
      </c>
      <c r="E123" s="4" t="str">
        <f>VLOOKUP(A123,HOP!A:L,12,0)</f>
        <v>3901.00</v>
      </c>
      <c r="F123" s="4" t="str">
        <f>VLOOKUP(A123,HOP!A:C,3,0)</f>
        <v>2986513</v>
      </c>
      <c r="G123" s="4">
        <f t="shared" si="6"/>
        <v>0</v>
      </c>
      <c r="H123" s="4" t="str">
        <f t="shared" si="7"/>
        <v>,2986513</v>
      </c>
      <c r="I123" s="4" t="str">
        <f>VLOOKUP(A123,HOP!A:U,21,0)</f>
        <v>直采</v>
      </c>
    </row>
    <row r="124" s="4" customFormat="1" hidden="1" spans="1:9">
      <c r="A124" s="5">
        <v>999222406319494</v>
      </c>
      <c r="B124" s="6">
        <v>44955</v>
      </c>
      <c r="C124" s="6">
        <v>44956</v>
      </c>
      <c r="D124" s="4">
        <v>375</v>
      </c>
      <c r="E124" s="4" t="str">
        <f>VLOOKUP(A124,HOP!A:L,12,0)</f>
        <v>375.00</v>
      </c>
      <c r="F124" s="4" t="str">
        <f>VLOOKUP(A124,HOP!A:C,3,0)</f>
        <v>2986641</v>
      </c>
      <c r="G124" s="4">
        <f t="shared" si="6"/>
        <v>0</v>
      </c>
      <c r="H124" s="4" t="str">
        <f t="shared" si="7"/>
        <v>,2986641</v>
      </c>
      <c r="I124" s="4" t="str">
        <f>VLOOKUP(A124,HOP!A:U,21,0)</f>
        <v>直采</v>
      </c>
    </row>
    <row r="125" s="4" customFormat="1" hidden="1" spans="1:9">
      <c r="A125" s="5">
        <v>999222406462896</v>
      </c>
      <c r="B125" s="6">
        <v>44955</v>
      </c>
      <c r="C125" s="6">
        <v>44956</v>
      </c>
      <c r="D125" s="4">
        <v>853</v>
      </c>
      <c r="E125" s="4" t="str">
        <f>VLOOKUP(A125,HOP!A:L,12,0)</f>
        <v>853.00</v>
      </c>
      <c r="F125" s="4" t="str">
        <f>VLOOKUP(A125,HOP!A:C,3,0)</f>
        <v>2986666</v>
      </c>
      <c r="G125" s="4">
        <f t="shared" si="6"/>
        <v>0</v>
      </c>
      <c r="H125" s="4" t="str">
        <f t="shared" si="7"/>
        <v>,2986666</v>
      </c>
      <c r="I125" s="4" t="str">
        <f>VLOOKUP(A125,HOP!A:U,21,0)</f>
        <v>直采</v>
      </c>
    </row>
    <row r="126" s="4" customFormat="1" hidden="1" spans="1:9">
      <c r="A126" s="5">
        <v>999222407736474</v>
      </c>
      <c r="B126" s="6">
        <v>44955</v>
      </c>
      <c r="C126" s="6">
        <v>44956</v>
      </c>
      <c r="D126" s="4">
        <v>1093</v>
      </c>
      <c r="E126" s="4" t="str">
        <f>VLOOKUP(A126,HOP!A:L,12,0)</f>
        <v>1093.00</v>
      </c>
      <c r="F126" s="4" t="str">
        <f>VLOOKUP(A126,HOP!A:C,3,0)</f>
        <v>2986944</v>
      </c>
      <c r="G126" s="4">
        <f t="shared" si="6"/>
        <v>0</v>
      </c>
      <c r="H126" s="4" t="str">
        <f t="shared" si="7"/>
        <v>,2986944</v>
      </c>
      <c r="I126" s="4" t="str">
        <f>VLOOKUP(A126,HOP!A:U,21,0)</f>
        <v>直采</v>
      </c>
    </row>
    <row r="127" s="4" customFormat="1" hidden="1" spans="1:9">
      <c r="A127" s="5">
        <v>999222410857443</v>
      </c>
      <c r="B127" s="6">
        <v>44955</v>
      </c>
      <c r="C127" s="6">
        <v>44956</v>
      </c>
      <c r="D127" s="4">
        <v>665</v>
      </c>
      <c r="E127" s="4" t="str">
        <f>VLOOKUP(A127,HOP!A:L,12,0)</f>
        <v>665.00</v>
      </c>
      <c r="F127" s="4" t="str">
        <f>VLOOKUP(A127,HOP!A:C,3,0)</f>
        <v>2987178</v>
      </c>
      <c r="G127" s="4">
        <f t="shared" si="6"/>
        <v>0</v>
      </c>
      <c r="H127" s="4" t="str">
        <f t="shared" si="7"/>
        <v>,2987178</v>
      </c>
      <c r="I127" s="4" t="str">
        <f>VLOOKUP(A127,HOP!A:U,21,0)</f>
        <v>直采</v>
      </c>
    </row>
    <row r="129" spans="4:4">
      <c r="D129" s="4">
        <f>SUM(D2:D128)</f>
        <v>351559.03</v>
      </c>
    </row>
    <row r="134" spans="1:4">
      <c r="A134" s="4" t="s">
        <v>701</v>
      </c>
      <c r="C134" s="4">
        <v>350867.01</v>
      </c>
      <c r="D134" s="4">
        <v>409964.02</v>
      </c>
    </row>
    <row r="135" spans="1:4">
      <c r="A135" s="4" t="s">
        <v>702</v>
      </c>
      <c r="C135" s="4">
        <v>692.02</v>
      </c>
      <c r="D135" s="4">
        <v>808.58</v>
      </c>
    </row>
    <row r="136" spans="1:4">
      <c r="A136" s="4" t="s">
        <v>703</v>
      </c>
      <c r="C136" s="4">
        <f>SUBTOTAL(9,C134:C135)</f>
        <v>351559.03</v>
      </c>
      <c r="D136" s="4">
        <f>SUBTOTAL(9,D134:D135)</f>
        <v>410772.6</v>
      </c>
    </row>
    <row r="137" spans="1:1">
      <c r="A137" s="4" t="s">
        <v>704</v>
      </c>
    </row>
  </sheetData>
  <autoFilter ref="A1:X127">
    <filterColumn colId="3">
      <filters>
        <filter val="4627.01"/>
        <filter val="500"/>
        <filter val="2000"/>
        <filter val="2700"/>
        <filter val="3000"/>
        <filter val="3200"/>
        <filter val="3400"/>
        <filter val="3500"/>
        <filter val="5400"/>
        <filter val="5500"/>
        <filter val="6000"/>
        <filter val="7000"/>
        <filter val="601"/>
        <filter val="3901"/>
        <filter val="5102"/>
        <filter val="692.02"/>
        <filter val="4204"/>
        <filter val="7604"/>
        <filter val="405"/>
        <filter val="5506"/>
        <filter val="3408"/>
        <filter val="25408"/>
        <filter val="1009"/>
        <filter val="1209"/>
        <filter val="3510"/>
        <filter val="1113"/>
        <filter val="9616"/>
        <filter val="8720"/>
        <filter val="422"/>
        <filter val="6022"/>
        <filter val="7922"/>
        <filter val="924"/>
        <filter val="2025"/>
        <filter val="427"/>
        <filter val="1628"/>
        <filter val="3628"/>
        <filter val="430"/>
        <filter val="1330"/>
        <filter val="2730"/>
        <filter val="4330"/>
        <filter val="531"/>
        <filter val="432"/>
        <filter val="732"/>
        <filter val="333"/>
        <filter val="2833"/>
        <filter val="3736"/>
        <filter val="11736"/>
        <filter val="2737"/>
        <filter val="1240"/>
        <filter val="1740"/>
        <filter val="3640"/>
        <filter val="4340"/>
        <filter val="1743"/>
        <filter val="2043"/>
        <filter val="344"/>
        <filter val="1344"/>
        <filter val="1245"/>
        <filter val="2845"/>
        <filter val="246"/>
        <filter val="446"/>
        <filter val="946"/>
        <filter val="250"/>
        <filter val="350"/>
        <filter val="1050"/>
        <filter val="1450"/>
        <filter val="2951"/>
        <filter val="452"/>
        <filter val="1952"/>
        <filter val="253"/>
        <filter val="853"/>
        <filter val="258"/>
        <filter val="1058"/>
        <filter val="3458"/>
        <filter val="1260"/>
        <filter val="1660"/>
        <filter val="3660"/>
        <filter val="861"/>
        <filter val="1861"/>
        <filter val="562"/>
        <filter val="964"/>
        <filter val="465"/>
        <filter val="665"/>
        <filter val="11466"/>
        <filter val="470"/>
        <filter val="2870"/>
        <filter val="2072"/>
        <filter val="375"/>
        <filter val="2679"/>
        <filter val="2180"/>
        <filter val="4080"/>
        <filter val="7580"/>
        <filter val="682"/>
        <filter val="882"/>
        <filter val="183"/>
        <filter val="2885"/>
        <filter val="23886"/>
        <filter val="588"/>
        <filter val="1890"/>
        <filter val="492"/>
        <filter val="10392"/>
        <filter val="1093"/>
        <filter val="2494"/>
        <filter val="1995"/>
        <filter val="2095"/>
        <filter val="4995"/>
        <filter val="3996"/>
      </filters>
    </filterColumn>
    <filterColumn colId="6">
      <filters>
        <filter val="-492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5"/>
  <sheetViews>
    <sheetView workbookViewId="0">
      <selection activeCell="A2" sqref="A2:A1048576"/>
    </sheetView>
  </sheetViews>
  <sheetFormatPr defaultColWidth="8" defaultRowHeight="13.5"/>
  <cols>
    <col min="1" max="1" width="11.125"/>
    <col min="2" max="16383" width="8" style="1"/>
  </cols>
  <sheetData>
    <row r="1" s="1" customFormat="1" ht="12.75" spans="1:22">
      <c r="A1" s="1" t="s">
        <v>705</v>
      </c>
      <c r="B1" s="2" t="s">
        <v>706</v>
      </c>
      <c r="C1" s="2" t="s">
        <v>707</v>
      </c>
      <c r="D1" s="2" t="s">
        <v>708</v>
      </c>
      <c r="E1" s="2" t="s">
        <v>13</v>
      </c>
      <c r="F1" s="2" t="s">
        <v>5</v>
      </c>
      <c r="G1" s="2" t="s">
        <v>6</v>
      </c>
      <c r="H1" s="2" t="s">
        <v>709</v>
      </c>
      <c r="I1" s="2" t="s">
        <v>710</v>
      </c>
      <c r="J1" s="2" t="s">
        <v>711</v>
      </c>
      <c r="K1" s="2" t="s">
        <v>712</v>
      </c>
      <c r="L1" s="2" t="s">
        <v>713</v>
      </c>
      <c r="M1" s="2" t="s">
        <v>714</v>
      </c>
      <c r="N1" s="2" t="s">
        <v>715</v>
      </c>
      <c r="O1" s="2" t="s">
        <v>716</v>
      </c>
      <c r="P1" s="2" t="s">
        <v>717</v>
      </c>
      <c r="Q1" s="2" t="s">
        <v>718</v>
      </c>
      <c r="R1" s="2" t="s">
        <v>719</v>
      </c>
      <c r="S1" s="2" t="s">
        <v>720</v>
      </c>
      <c r="T1" s="2" t="s">
        <v>721</v>
      </c>
      <c r="U1" s="2" t="s">
        <v>722</v>
      </c>
      <c r="V1" s="2" t="s">
        <v>723</v>
      </c>
    </row>
    <row r="2" s="1" customFormat="1" ht="12.75" spans="1:22">
      <c r="A2" s="3">
        <v>999222410857443</v>
      </c>
      <c r="B2" s="1" t="s">
        <v>724</v>
      </c>
      <c r="C2" s="1" t="s">
        <v>725</v>
      </c>
      <c r="D2" s="1" t="s">
        <v>726</v>
      </c>
      <c r="E2" s="1" t="s">
        <v>727</v>
      </c>
      <c r="F2" s="1" t="s">
        <v>724</v>
      </c>
      <c r="G2" s="1" t="s">
        <v>728</v>
      </c>
      <c r="H2" s="1" t="s">
        <v>729</v>
      </c>
      <c r="I2" s="1" t="s">
        <v>730</v>
      </c>
      <c r="J2" s="1" t="s">
        <v>731</v>
      </c>
      <c r="K2" s="1" t="s">
        <v>730</v>
      </c>
      <c r="L2" s="1" t="s">
        <v>730</v>
      </c>
      <c r="M2" s="1" t="s">
        <v>732</v>
      </c>
      <c r="N2" s="1" t="s">
        <v>732</v>
      </c>
      <c r="O2" s="1" t="s">
        <v>733</v>
      </c>
      <c r="P2" s="1" t="s">
        <v>734</v>
      </c>
      <c r="Q2" s="1" t="s">
        <v>735</v>
      </c>
      <c r="R2" s="1" t="s">
        <v>736</v>
      </c>
      <c r="S2" s="1" t="s">
        <v>737</v>
      </c>
      <c r="T2" s="1" t="s">
        <v>738</v>
      </c>
      <c r="U2" s="1" t="s">
        <v>739</v>
      </c>
      <c r="V2" s="1" t="s">
        <v>740</v>
      </c>
    </row>
    <row r="3" s="1" customFormat="1" ht="12.75" spans="1:22">
      <c r="A3" s="3">
        <v>999222407736474</v>
      </c>
      <c r="B3" s="1" t="s">
        <v>724</v>
      </c>
      <c r="C3" s="1" t="s">
        <v>741</v>
      </c>
      <c r="D3" s="1" t="s">
        <v>742</v>
      </c>
      <c r="E3" s="1" t="s">
        <v>743</v>
      </c>
      <c r="F3" s="1" t="s">
        <v>724</v>
      </c>
      <c r="G3" s="1" t="s">
        <v>728</v>
      </c>
      <c r="H3" s="1" t="s">
        <v>729</v>
      </c>
      <c r="I3" s="1" t="s">
        <v>744</v>
      </c>
      <c r="J3" s="1" t="s">
        <v>731</v>
      </c>
      <c r="K3" s="1" t="s">
        <v>744</v>
      </c>
      <c r="L3" s="1" t="s">
        <v>744</v>
      </c>
      <c r="M3" s="1" t="s">
        <v>732</v>
      </c>
      <c r="N3" s="1" t="s">
        <v>732</v>
      </c>
      <c r="O3" s="1" t="s">
        <v>733</v>
      </c>
      <c r="P3" s="1" t="s">
        <v>734</v>
      </c>
      <c r="Q3" s="1" t="s">
        <v>735</v>
      </c>
      <c r="R3" s="1" t="s">
        <v>745</v>
      </c>
      <c r="S3" s="1" t="s">
        <v>737</v>
      </c>
      <c r="T3" s="1" t="s">
        <v>738</v>
      </c>
      <c r="U3" s="1" t="s">
        <v>739</v>
      </c>
      <c r="V3" s="1" t="s">
        <v>740</v>
      </c>
    </row>
    <row r="4" s="1" customFormat="1" ht="12.75" spans="1:22">
      <c r="A4" s="3">
        <v>999222406462896</v>
      </c>
      <c r="B4" s="1" t="s">
        <v>724</v>
      </c>
      <c r="C4" s="1" t="s">
        <v>746</v>
      </c>
      <c r="D4" s="1" t="s">
        <v>747</v>
      </c>
      <c r="E4" s="1" t="s">
        <v>748</v>
      </c>
      <c r="F4" s="1" t="s">
        <v>724</v>
      </c>
      <c r="G4" s="1" t="s">
        <v>728</v>
      </c>
      <c r="H4" s="1" t="s">
        <v>729</v>
      </c>
      <c r="I4" s="1" t="s">
        <v>749</v>
      </c>
      <c r="J4" s="1" t="s">
        <v>731</v>
      </c>
      <c r="K4" s="1" t="s">
        <v>749</v>
      </c>
      <c r="L4" s="1" t="s">
        <v>749</v>
      </c>
      <c r="M4" s="1" t="s">
        <v>732</v>
      </c>
      <c r="N4" s="1" t="s">
        <v>732</v>
      </c>
      <c r="O4" s="1" t="s">
        <v>733</v>
      </c>
      <c r="P4" s="1" t="s">
        <v>734</v>
      </c>
      <c r="Q4" s="1" t="s">
        <v>735</v>
      </c>
      <c r="R4" s="1" t="s">
        <v>750</v>
      </c>
      <c r="S4" s="1" t="s">
        <v>737</v>
      </c>
      <c r="T4" s="1" t="s">
        <v>738</v>
      </c>
      <c r="U4" s="1" t="s">
        <v>739</v>
      </c>
      <c r="V4" s="1" t="s">
        <v>740</v>
      </c>
    </row>
    <row r="5" s="1" customFormat="1" ht="12.75" spans="1:22">
      <c r="A5" s="3">
        <v>999222406319494</v>
      </c>
      <c r="B5" s="1" t="s">
        <v>724</v>
      </c>
      <c r="C5" s="1" t="s">
        <v>751</v>
      </c>
      <c r="D5" s="1" t="s">
        <v>752</v>
      </c>
      <c r="E5" s="1" t="s">
        <v>753</v>
      </c>
      <c r="F5" s="1" t="s">
        <v>724</v>
      </c>
      <c r="G5" s="1" t="s">
        <v>728</v>
      </c>
      <c r="H5" s="1" t="s">
        <v>729</v>
      </c>
      <c r="I5" s="1" t="s">
        <v>754</v>
      </c>
      <c r="J5" s="1" t="s">
        <v>731</v>
      </c>
      <c r="K5" s="1" t="s">
        <v>754</v>
      </c>
      <c r="L5" s="1" t="s">
        <v>754</v>
      </c>
      <c r="M5" s="1" t="s">
        <v>732</v>
      </c>
      <c r="N5" s="1" t="s">
        <v>732</v>
      </c>
      <c r="O5" s="1" t="s">
        <v>733</v>
      </c>
      <c r="P5" s="1" t="s">
        <v>734</v>
      </c>
      <c r="Q5" s="1" t="s">
        <v>735</v>
      </c>
      <c r="R5" s="1" t="s">
        <v>755</v>
      </c>
      <c r="S5" s="1" t="s">
        <v>737</v>
      </c>
      <c r="T5" s="1" t="s">
        <v>738</v>
      </c>
      <c r="U5" s="1" t="s">
        <v>739</v>
      </c>
      <c r="V5" s="1" t="s">
        <v>740</v>
      </c>
    </row>
    <row r="6" s="1" customFormat="1" ht="12.75" spans="1:22">
      <c r="A6" s="3">
        <v>22405645537</v>
      </c>
      <c r="B6" s="1" t="s">
        <v>724</v>
      </c>
      <c r="C6" s="1" t="s">
        <v>756</v>
      </c>
      <c r="D6" s="1" t="s">
        <v>757</v>
      </c>
      <c r="E6" s="1" t="s">
        <v>758</v>
      </c>
      <c r="F6" s="1" t="s">
        <v>724</v>
      </c>
      <c r="G6" s="1" t="s">
        <v>728</v>
      </c>
      <c r="H6" s="1" t="s">
        <v>729</v>
      </c>
      <c r="I6" s="1" t="s">
        <v>759</v>
      </c>
      <c r="J6" s="1" t="s">
        <v>731</v>
      </c>
      <c r="K6" s="1" t="s">
        <v>759</v>
      </c>
      <c r="L6" s="1" t="s">
        <v>759</v>
      </c>
      <c r="M6" s="1" t="s">
        <v>732</v>
      </c>
      <c r="N6" s="1" t="s">
        <v>732</v>
      </c>
      <c r="O6" s="1" t="s">
        <v>733</v>
      </c>
      <c r="P6" s="1" t="s">
        <v>734</v>
      </c>
      <c r="Q6" s="1" t="s">
        <v>735</v>
      </c>
      <c r="R6" s="1" t="s">
        <v>760</v>
      </c>
      <c r="S6" s="1" t="s">
        <v>737</v>
      </c>
      <c r="T6" s="1" t="s">
        <v>738</v>
      </c>
      <c r="U6" s="1" t="s">
        <v>739</v>
      </c>
      <c r="V6" s="1" t="s">
        <v>761</v>
      </c>
    </row>
    <row r="7" s="1" customFormat="1" ht="12.75" spans="1:22">
      <c r="A7" s="3">
        <v>999222405365960</v>
      </c>
      <c r="B7" s="1" t="s">
        <v>724</v>
      </c>
      <c r="C7" s="1" t="s">
        <v>762</v>
      </c>
      <c r="D7" s="1" t="s">
        <v>763</v>
      </c>
      <c r="E7" s="1" t="s">
        <v>764</v>
      </c>
      <c r="F7" s="1" t="s">
        <v>724</v>
      </c>
      <c r="G7" s="1" t="s">
        <v>728</v>
      </c>
      <c r="H7" s="1" t="s">
        <v>729</v>
      </c>
      <c r="I7" s="1" t="s">
        <v>765</v>
      </c>
      <c r="J7" s="1" t="s">
        <v>731</v>
      </c>
      <c r="K7" s="1" t="s">
        <v>765</v>
      </c>
      <c r="L7" s="1" t="s">
        <v>765</v>
      </c>
      <c r="M7" s="1" t="s">
        <v>732</v>
      </c>
      <c r="N7" s="1" t="s">
        <v>732</v>
      </c>
      <c r="O7" s="1" t="s">
        <v>733</v>
      </c>
      <c r="P7" s="1" t="s">
        <v>734</v>
      </c>
      <c r="Q7" s="1" t="s">
        <v>735</v>
      </c>
      <c r="R7" s="1" t="s">
        <v>766</v>
      </c>
      <c r="S7" s="1" t="s">
        <v>737</v>
      </c>
      <c r="T7" s="1" t="s">
        <v>738</v>
      </c>
      <c r="U7" s="1" t="s">
        <v>739</v>
      </c>
      <c r="V7" s="1" t="s">
        <v>767</v>
      </c>
    </row>
    <row r="8" s="1" customFormat="1" ht="12.75" spans="1:22">
      <c r="A8" s="3">
        <v>999222404180973</v>
      </c>
      <c r="B8" s="1" t="s">
        <v>724</v>
      </c>
      <c r="C8" s="1" t="s">
        <v>768</v>
      </c>
      <c r="D8" s="1" t="s">
        <v>742</v>
      </c>
      <c r="E8" s="1" t="s">
        <v>769</v>
      </c>
      <c r="F8" s="1" t="s">
        <v>724</v>
      </c>
      <c r="G8" s="1" t="s">
        <v>728</v>
      </c>
      <c r="H8" s="1" t="s">
        <v>729</v>
      </c>
      <c r="I8" s="1" t="s">
        <v>770</v>
      </c>
      <c r="J8" s="1" t="s">
        <v>731</v>
      </c>
      <c r="K8" s="1" t="s">
        <v>770</v>
      </c>
      <c r="L8" s="1" t="s">
        <v>770</v>
      </c>
      <c r="M8" s="1" t="s">
        <v>732</v>
      </c>
      <c r="N8" s="1" t="s">
        <v>732</v>
      </c>
      <c r="O8" s="1" t="s">
        <v>733</v>
      </c>
      <c r="P8" s="1" t="s">
        <v>734</v>
      </c>
      <c r="Q8" s="1" t="s">
        <v>735</v>
      </c>
      <c r="R8" s="1" t="s">
        <v>771</v>
      </c>
      <c r="S8" s="1" t="s">
        <v>737</v>
      </c>
      <c r="T8" s="1" t="s">
        <v>738</v>
      </c>
      <c r="U8" s="1" t="s">
        <v>739</v>
      </c>
      <c r="V8" s="1" t="s">
        <v>740</v>
      </c>
    </row>
    <row r="9" s="1" customFormat="1" ht="12.75" spans="1:22">
      <c r="A9" s="3">
        <v>999222403775997</v>
      </c>
      <c r="B9" s="1" t="s">
        <v>724</v>
      </c>
      <c r="C9" s="1" t="s">
        <v>772</v>
      </c>
      <c r="D9" s="1" t="s">
        <v>773</v>
      </c>
      <c r="E9" s="1" t="s">
        <v>774</v>
      </c>
      <c r="F9" s="1" t="s">
        <v>724</v>
      </c>
      <c r="G9" s="1" t="s">
        <v>728</v>
      </c>
      <c r="H9" s="1" t="s">
        <v>729</v>
      </c>
      <c r="I9" s="1" t="s">
        <v>775</v>
      </c>
      <c r="J9" s="1" t="s">
        <v>731</v>
      </c>
      <c r="K9" s="1" t="s">
        <v>775</v>
      </c>
      <c r="L9" s="1" t="s">
        <v>775</v>
      </c>
      <c r="M9" s="1" t="s">
        <v>732</v>
      </c>
      <c r="N9" s="1" t="s">
        <v>732</v>
      </c>
      <c r="O9" s="1" t="s">
        <v>733</v>
      </c>
      <c r="P9" s="1" t="s">
        <v>734</v>
      </c>
      <c r="Q9" s="1" t="s">
        <v>735</v>
      </c>
      <c r="R9" s="1" t="s">
        <v>776</v>
      </c>
      <c r="S9" s="1" t="s">
        <v>737</v>
      </c>
      <c r="T9" s="1" t="s">
        <v>738</v>
      </c>
      <c r="U9" s="1" t="s">
        <v>739</v>
      </c>
      <c r="V9" s="1" t="s">
        <v>767</v>
      </c>
    </row>
    <row r="10" s="1" customFormat="1" ht="12.75" spans="1:22">
      <c r="A10" s="3">
        <v>999222399599698</v>
      </c>
      <c r="B10" s="1" t="s">
        <v>777</v>
      </c>
      <c r="C10" s="1" t="s">
        <v>778</v>
      </c>
      <c r="D10" s="1" t="s">
        <v>779</v>
      </c>
      <c r="E10" s="1" t="s">
        <v>780</v>
      </c>
      <c r="F10" s="1" t="s">
        <v>724</v>
      </c>
      <c r="G10" s="1" t="s">
        <v>728</v>
      </c>
      <c r="H10" s="1" t="s">
        <v>729</v>
      </c>
      <c r="I10" s="1" t="s">
        <v>781</v>
      </c>
      <c r="J10" s="1" t="s">
        <v>731</v>
      </c>
      <c r="K10" s="1" t="s">
        <v>781</v>
      </c>
      <c r="L10" s="1" t="s">
        <v>781</v>
      </c>
      <c r="M10" s="1" t="s">
        <v>732</v>
      </c>
      <c r="N10" s="1" t="s">
        <v>732</v>
      </c>
      <c r="O10" s="1" t="s">
        <v>733</v>
      </c>
      <c r="P10" s="1" t="s">
        <v>734</v>
      </c>
      <c r="Q10" s="1" t="s">
        <v>735</v>
      </c>
      <c r="R10" s="1" t="s">
        <v>782</v>
      </c>
      <c r="S10" s="1" t="s">
        <v>737</v>
      </c>
      <c r="T10" s="1" t="s">
        <v>738</v>
      </c>
      <c r="U10" s="1" t="s">
        <v>739</v>
      </c>
      <c r="V10" s="1" t="s">
        <v>740</v>
      </c>
    </row>
    <row r="11" s="1" customFormat="1" ht="12.75" spans="1:22">
      <c r="A11" s="3">
        <v>999222399265113</v>
      </c>
      <c r="B11" s="1" t="s">
        <v>777</v>
      </c>
      <c r="C11" s="1" t="s">
        <v>783</v>
      </c>
      <c r="D11" s="1" t="s">
        <v>742</v>
      </c>
      <c r="E11" s="1" t="s">
        <v>784</v>
      </c>
      <c r="F11" s="1" t="s">
        <v>724</v>
      </c>
      <c r="G11" s="1" t="s">
        <v>728</v>
      </c>
      <c r="H11" s="1" t="s">
        <v>729</v>
      </c>
      <c r="I11" s="1" t="s">
        <v>744</v>
      </c>
      <c r="J11" s="1" t="s">
        <v>731</v>
      </c>
      <c r="K11" s="1" t="s">
        <v>744</v>
      </c>
      <c r="L11" s="1" t="s">
        <v>744</v>
      </c>
      <c r="M11" s="1" t="s">
        <v>732</v>
      </c>
      <c r="N11" s="1" t="s">
        <v>732</v>
      </c>
      <c r="O11" s="1" t="s">
        <v>733</v>
      </c>
      <c r="P11" s="1" t="s">
        <v>734</v>
      </c>
      <c r="Q11" s="1" t="s">
        <v>735</v>
      </c>
      <c r="R11" s="1" t="s">
        <v>785</v>
      </c>
      <c r="S11" s="1" t="s">
        <v>737</v>
      </c>
      <c r="T11" s="1" t="s">
        <v>738</v>
      </c>
      <c r="U11" s="1" t="s">
        <v>739</v>
      </c>
      <c r="V11" s="1" t="s">
        <v>740</v>
      </c>
    </row>
    <row r="12" s="1" customFormat="1" ht="12.75" spans="1:22">
      <c r="A12" s="3">
        <v>999222398965679</v>
      </c>
      <c r="B12" s="1" t="s">
        <v>777</v>
      </c>
      <c r="C12" s="1" t="s">
        <v>786</v>
      </c>
      <c r="D12" s="1" t="s">
        <v>742</v>
      </c>
      <c r="E12" s="1" t="s">
        <v>787</v>
      </c>
      <c r="F12" s="1" t="s">
        <v>724</v>
      </c>
      <c r="G12" s="1" t="s">
        <v>728</v>
      </c>
      <c r="H12" s="1" t="s">
        <v>729</v>
      </c>
      <c r="I12" s="1" t="s">
        <v>788</v>
      </c>
      <c r="J12" s="1" t="s">
        <v>731</v>
      </c>
      <c r="K12" s="1" t="s">
        <v>788</v>
      </c>
      <c r="L12" s="1" t="s">
        <v>788</v>
      </c>
      <c r="M12" s="1" t="s">
        <v>732</v>
      </c>
      <c r="N12" s="1" t="s">
        <v>732</v>
      </c>
      <c r="O12" s="1" t="s">
        <v>733</v>
      </c>
      <c r="P12" s="1" t="s">
        <v>734</v>
      </c>
      <c r="Q12" s="1" t="s">
        <v>735</v>
      </c>
      <c r="R12" s="1" t="s">
        <v>789</v>
      </c>
      <c r="S12" s="1" t="s">
        <v>737</v>
      </c>
      <c r="T12" s="1" t="s">
        <v>738</v>
      </c>
      <c r="U12" s="1" t="s">
        <v>739</v>
      </c>
      <c r="V12" s="1" t="s">
        <v>740</v>
      </c>
    </row>
    <row r="13" s="1" customFormat="1" ht="12.75" spans="1:22">
      <c r="A13" s="3">
        <v>999222398753666</v>
      </c>
      <c r="B13" s="1" t="s">
        <v>777</v>
      </c>
      <c r="C13" s="1" t="s">
        <v>790</v>
      </c>
      <c r="D13" s="1" t="s">
        <v>779</v>
      </c>
      <c r="E13" s="1" t="s">
        <v>791</v>
      </c>
      <c r="F13" s="1" t="s">
        <v>724</v>
      </c>
      <c r="G13" s="1" t="s">
        <v>728</v>
      </c>
      <c r="H13" s="1" t="s">
        <v>729</v>
      </c>
      <c r="I13" s="1" t="s">
        <v>781</v>
      </c>
      <c r="J13" s="1" t="s">
        <v>731</v>
      </c>
      <c r="K13" s="1" t="s">
        <v>781</v>
      </c>
      <c r="L13" s="1" t="s">
        <v>781</v>
      </c>
      <c r="M13" s="1" t="s">
        <v>732</v>
      </c>
      <c r="N13" s="1" t="s">
        <v>732</v>
      </c>
      <c r="O13" s="1" t="s">
        <v>733</v>
      </c>
      <c r="P13" s="1" t="s">
        <v>734</v>
      </c>
      <c r="Q13" s="1" t="s">
        <v>735</v>
      </c>
      <c r="R13" s="1" t="s">
        <v>792</v>
      </c>
      <c r="S13" s="1" t="s">
        <v>737</v>
      </c>
      <c r="T13" s="1" t="s">
        <v>738</v>
      </c>
      <c r="U13" s="1" t="s">
        <v>739</v>
      </c>
      <c r="V13" s="1" t="s">
        <v>740</v>
      </c>
    </row>
    <row r="14" s="1" customFormat="1" ht="12.75" spans="1:22">
      <c r="A14" s="3">
        <v>999222397813244</v>
      </c>
      <c r="B14" s="1" t="s">
        <v>777</v>
      </c>
      <c r="C14" s="1" t="s">
        <v>793</v>
      </c>
      <c r="D14" s="1" t="s">
        <v>779</v>
      </c>
      <c r="E14" s="1" t="s">
        <v>794</v>
      </c>
      <c r="F14" s="1" t="s">
        <v>724</v>
      </c>
      <c r="G14" s="1" t="s">
        <v>728</v>
      </c>
      <c r="H14" s="1" t="s">
        <v>729</v>
      </c>
      <c r="I14" s="1" t="s">
        <v>781</v>
      </c>
      <c r="J14" s="1" t="s">
        <v>731</v>
      </c>
      <c r="K14" s="1" t="s">
        <v>781</v>
      </c>
      <c r="L14" s="1" t="s">
        <v>781</v>
      </c>
      <c r="M14" s="1" t="s">
        <v>732</v>
      </c>
      <c r="N14" s="1" t="s">
        <v>732</v>
      </c>
      <c r="O14" s="1" t="s">
        <v>733</v>
      </c>
      <c r="P14" s="1" t="s">
        <v>734</v>
      </c>
      <c r="Q14" s="1" t="s">
        <v>735</v>
      </c>
      <c r="R14" s="1" t="s">
        <v>795</v>
      </c>
      <c r="S14" s="1" t="s">
        <v>737</v>
      </c>
      <c r="T14" s="1" t="s">
        <v>738</v>
      </c>
      <c r="U14" s="1" t="s">
        <v>739</v>
      </c>
      <c r="V14" s="1" t="s">
        <v>740</v>
      </c>
    </row>
    <row r="15" s="1" customFormat="1" ht="12.75" spans="1:22">
      <c r="A15" s="3">
        <v>999222396454814</v>
      </c>
      <c r="B15" s="1" t="s">
        <v>777</v>
      </c>
      <c r="C15" s="1" t="s">
        <v>796</v>
      </c>
      <c r="D15" s="1" t="s">
        <v>779</v>
      </c>
      <c r="E15" s="1" t="s">
        <v>797</v>
      </c>
      <c r="F15" s="1" t="s">
        <v>724</v>
      </c>
      <c r="G15" s="1" t="s">
        <v>728</v>
      </c>
      <c r="H15" s="1" t="s">
        <v>729</v>
      </c>
      <c r="I15" s="1" t="s">
        <v>781</v>
      </c>
      <c r="J15" s="1" t="s">
        <v>731</v>
      </c>
      <c r="K15" s="1" t="s">
        <v>781</v>
      </c>
      <c r="L15" s="1" t="s">
        <v>781</v>
      </c>
      <c r="M15" s="1" t="s">
        <v>732</v>
      </c>
      <c r="N15" s="1" t="s">
        <v>732</v>
      </c>
      <c r="O15" s="1" t="s">
        <v>733</v>
      </c>
      <c r="P15" s="1" t="s">
        <v>734</v>
      </c>
      <c r="Q15" s="1" t="s">
        <v>735</v>
      </c>
      <c r="R15" s="1" t="s">
        <v>798</v>
      </c>
      <c r="S15" s="1" t="s">
        <v>737</v>
      </c>
      <c r="T15" s="1" t="s">
        <v>738</v>
      </c>
      <c r="U15" s="1" t="s">
        <v>739</v>
      </c>
      <c r="V15" s="1" t="s">
        <v>740</v>
      </c>
    </row>
    <row r="16" s="1" customFormat="1" ht="12.75" spans="1:22">
      <c r="A16" s="3">
        <v>999222396429684</v>
      </c>
      <c r="B16" s="1" t="s">
        <v>777</v>
      </c>
      <c r="C16" s="1" t="s">
        <v>799</v>
      </c>
      <c r="D16" s="1" t="s">
        <v>779</v>
      </c>
      <c r="E16" s="1" t="s">
        <v>800</v>
      </c>
      <c r="F16" s="1" t="s">
        <v>724</v>
      </c>
      <c r="G16" s="1" t="s">
        <v>728</v>
      </c>
      <c r="H16" s="1" t="s">
        <v>729</v>
      </c>
      <c r="I16" s="1" t="s">
        <v>781</v>
      </c>
      <c r="J16" s="1" t="s">
        <v>731</v>
      </c>
      <c r="K16" s="1" t="s">
        <v>781</v>
      </c>
      <c r="L16" s="1" t="s">
        <v>781</v>
      </c>
      <c r="M16" s="1" t="s">
        <v>732</v>
      </c>
      <c r="N16" s="1" t="s">
        <v>732</v>
      </c>
      <c r="O16" s="1" t="s">
        <v>733</v>
      </c>
      <c r="P16" s="1" t="s">
        <v>734</v>
      </c>
      <c r="Q16" s="1" t="s">
        <v>735</v>
      </c>
      <c r="R16" s="1" t="s">
        <v>801</v>
      </c>
      <c r="S16" s="1" t="s">
        <v>737</v>
      </c>
      <c r="T16" s="1" t="s">
        <v>738</v>
      </c>
      <c r="U16" s="1" t="s">
        <v>739</v>
      </c>
      <c r="V16" s="1" t="s">
        <v>740</v>
      </c>
    </row>
    <row r="17" s="1" customFormat="1" ht="12.75" spans="1:22">
      <c r="A17" s="3">
        <v>999222393957450</v>
      </c>
      <c r="B17" s="1" t="s">
        <v>777</v>
      </c>
      <c r="C17" s="1" t="s">
        <v>802</v>
      </c>
      <c r="D17" s="1" t="s">
        <v>803</v>
      </c>
      <c r="E17" s="1" t="s">
        <v>804</v>
      </c>
      <c r="F17" s="1" t="s">
        <v>777</v>
      </c>
      <c r="G17" s="1" t="s">
        <v>728</v>
      </c>
      <c r="H17" s="1" t="s">
        <v>729</v>
      </c>
      <c r="I17" s="1" t="s">
        <v>805</v>
      </c>
      <c r="J17" s="1" t="s">
        <v>731</v>
      </c>
      <c r="K17" s="1" t="s">
        <v>805</v>
      </c>
      <c r="L17" s="1" t="s">
        <v>805</v>
      </c>
      <c r="M17" s="1" t="s">
        <v>732</v>
      </c>
      <c r="N17" s="1" t="s">
        <v>732</v>
      </c>
      <c r="O17" s="1" t="s">
        <v>733</v>
      </c>
      <c r="P17" s="1" t="s">
        <v>734</v>
      </c>
      <c r="Q17" s="1" t="s">
        <v>735</v>
      </c>
      <c r="R17" s="1" t="s">
        <v>806</v>
      </c>
      <c r="S17" s="1" t="s">
        <v>737</v>
      </c>
      <c r="T17" s="1" t="s">
        <v>738</v>
      </c>
      <c r="U17" s="1" t="s">
        <v>739</v>
      </c>
      <c r="V17" s="1" t="s">
        <v>740</v>
      </c>
    </row>
    <row r="18" s="1" customFormat="1" ht="12.75" spans="1:22">
      <c r="A18" s="3">
        <v>999222390951662</v>
      </c>
      <c r="B18" s="1" t="s">
        <v>777</v>
      </c>
      <c r="C18" s="1" t="s">
        <v>807</v>
      </c>
      <c r="D18" s="1" t="s">
        <v>808</v>
      </c>
      <c r="E18" s="1" t="s">
        <v>809</v>
      </c>
      <c r="F18" s="1" t="s">
        <v>777</v>
      </c>
      <c r="G18" s="1" t="s">
        <v>728</v>
      </c>
      <c r="H18" s="1" t="s">
        <v>729</v>
      </c>
      <c r="I18" s="1" t="s">
        <v>810</v>
      </c>
      <c r="J18" s="1" t="s">
        <v>731</v>
      </c>
      <c r="K18" s="1" t="s">
        <v>810</v>
      </c>
      <c r="L18" s="1" t="s">
        <v>810</v>
      </c>
      <c r="M18" s="1" t="s">
        <v>732</v>
      </c>
      <c r="N18" s="1" t="s">
        <v>732</v>
      </c>
      <c r="O18" s="1" t="s">
        <v>733</v>
      </c>
      <c r="P18" s="1" t="s">
        <v>734</v>
      </c>
      <c r="Q18" s="1" t="s">
        <v>735</v>
      </c>
      <c r="R18" s="1" t="s">
        <v>811</v>
      </c>
      <c r="S18" s="1" t="s">
        <v>737</v>
      </c>
      <c r="T18" s="1" t="s">
        <v>738</v>
      </c>
      <c r="U18" s="1" t="s">
        <v>739</v>
      </c>
      <c r="V18" s="1" t="s">
        <v>740</v>
      </c>
    </row>
    <row r="19" s="1" customFormat="1" ht="12.75" spans="1:22">
      <c r="A19" s="3">
        <v>999222390153377</v>
      </c>
      <c r="B19" s="1" t="s">
        <v>777</v>
      </c>
      <c r="C19" s="1" t="s">
        <v>812</v>
      </c>
      <c r="D19" s="1" t="s">
        <v>779</v>
      </c>
      <c r="E19" s="1" t="s">
        <v>813</v>
      </c>
      <c r="F19" s="1" t="s">
        <v>724</v>
      </c>
      <c r="G19" s="1" t="s">
        <v>728</v>
      </c>
      <c r="H19" s="1" t="s">
        <v>729</v>
      </c>
      <c r="I19" s="1" t="s">
        <v>781</v>
      </c>
      <c r="J19" s="1" t="s">
        <v>731</v>
      </c>
      <c r="K19" s="1" t="s">
        <v>781</v>
      </c>
      <c r="L19" s="1" t="s">
        <v>781</v>
      </c>
      <c r="M19" s="1" t="s">
        <v>732</v>
      </c>
      <c r="N19" s="1" t="s">
        <v>732</v>
      </c>
      <c r="O19" s="1" t="s">
        <v>733</v>
      </c>
      <c r="P19" s="1" t="s">
        <v>734</v>
      </c>
      <c r="Q19" s="1" t="s">
        <v>735</v>
      </c>
      <c r="R19" s="1" t="s">
        <v>814</v>
      </c>
      <c r="S19" s="1" t="s">
        <v>737</v>
      </c>
      <c r="T19" s="1" t="s">
        <v>738</v>
      </c>
      <c r="U19" s="1" t="s">
        <v>739</v>
      </c>
      <c r="V19" s="1" t="s">
        <v>740</v>
      </c>
    </row>
    <row r="20" s="1" customFormat="1" ht="12.75" spans="1:22">
      <c r="A20" s="3">
        <v>999222389474819</v>
      </c>
      <c r="B20" s="1" t="s">
        <v>777</v>
      </c>
      <c r="C20" s="1" t="s">
        <v>815</v>
      </c>
      <c r="D20" s="1" t="s">
        <v>816</v>
      </c>
      <c r="E20" s="1" t="s">
        <v>817</v>
      </c>
      <c r="F20" s="1" t="s">
        <v>777</v>
      </c>
      <c r="G20" s="1" t="s">
        <v>728</v>
      </c>
      <c r="H20" s="1" t="s">
        <v>729</v>
      </c>
      <c r="I20" s="1" t="s">
        <v>818</v>
      </c>
      <c r="J20" s="1" t="s">
        <v>731</v>
      </c>
      <c r="K20" s="1" t="s">
        <v>818</v>
      </c>
      <c r="L20" s="1" t="s">
        <v>818</v>
      </c>
      <c r="M20" s="1" t="s">
        <v>732</v>
      </c>
      <c r="N20" s="1" t="s">
        <v>732</v>
      </c>
      <c r="O20" s="1" t="s">
        <v>733</v>
      </c>
      <c r="P20" s="1" t="s">
        <v>734</v>
      </c>
      <c r="Q20" s="1" t="s">
        <v>735</v>
      </c>
      <c r="R20" s="1" t="s">
        <v>819</v>
      </c>
      <c r="S20" s="1" t="s">
        <v>737</v>
      </c>
      <c r="T20" s="1" t="s">
        <v>738</v>
      </c>
      <c r="U20" s="1" t="s">
        <v>739</v>
      </c>
      <c r="V20" s="1" t="s">
        <v>767</v>
      </c>
    </row>
    <row r="21" s="1" customFormat="1" ht="12.75" spans="1:22">
      <c r="A21" s="3">
        <v>999222388880951</v>
      </c>
      <c r="B21" s="1" t="s">
        <v>777</v>
      </c>
      <c r="C21" s="1" t="s">
        <v>820</v>
      </c>
      <c r="D21" s="1" t="s">
        <v>821</v>
      </c>
      <c r="E21" s="1" t="s">
        <v>822</v>
      </c>
      <c r="F21" s="1" t="s">
        <v>724</v>
      </c>
      <c r="G21" s="1" t="s">
        <v>728</v>
      </c>
      <c r="H21" s="1" t="s">
        <v>729</v>
      </c>
      <c r="I21" s="1" t="s">
        <v>823</v>
      </c>
      <c r="J21" s="1" t="s">
        <v>731</v>
      </c>
      <c r="K21" s="1" t="s">
        <v>823</v>
      </c>
      <c r="L21" s="1" t="s">
        <v>823</v>
      </c>
      <c r="M21" s="1" t="s">
        <v>732</v>
      </c>
      <c r="N21" s="1" t="s">
        <v>732</v>
      </c>
      <c r="O21" s="1" t="s">
        <v>733</v>
      </c>
      <c r="P21" s="1" t="s">
        <v>734</v>
      </c>
      <c r="Q21" s="1" t="s">
        <v>735</v>
      </c>
      <c r="R21" s="1" t="s">
        <v>824</v>
      </c>
      <c r="S21" s="1" t="s">
        <v>737</v>
      </c>
      <c r="T21" s="1" t="s">
        <v>738</v>
      </c>
      <c r="U21" s="1" t="s">
        <v>739</v>
      </c>
      <c r="V21" s="1" t="s">
        <v>740</v>
      </c>
    </row>
    <row r="22" s="1" customFormat="1" ht="12.75" spans="1:22">
      <c r="A22" s="3">
        <v>999222388721859</v>
      </c>
      <c r="B22" s="1" t="s">
        <v>777</v>
      </c>
      <c r="C22" s="1" t="s">
        <v>825</v>
      </c>
      <c r="D22" s="1" t="s">
        <v>826</v>
      </c>
      <c r="E22" s="1" t="s">
        <v>827</v>
      </c>
      <c r="F22" s="1" t="s">
        <v>724</v>
      </c>
      <c r="G22" s="1" t="s">
        <v>728</v>
      </c>
      <c r="H22" s="1" t="s">
        <v>729</v>
      </c>
      <c r="I22" s="1" t="s">
        <v>828</v>
      </c>
      <c r="J22" s="1" t="s">
        <v>731</v>
      </c>
      <c r="K22" s="1" t="s">
        <v>828</v>
      </c>
      <c r="L22" s="1" t="s">
        <v>828</v>
      </c>
      <c r="M22" s="1" t="s">
        <v>732</v>
      </c>
      <c r="N22" s="1" t="s">
        <v>732</v>
      </c>
      <c r="O22" s="1" t="s">
        <v>733</v>
      </c>
      <c r="P22" s="1" t="s">
        <v>734</v>
      </c>
      <c r="Q22" s="1" t="s">
        <v>735</v>
      </c>
      <c r="R22" s="1" t="s">
        <v>829</v>
      </c>
      <c r="S22" s="1" t="s">
        <v>737</v>
      </c>
      <c r="T22" s="1" t="s">
        <v>738</v>
      </c>
      <c r="U22" s="1" t="s">
        <v>739</v>
      </c>
      <c r="V22" s="1" t="s">
        <v>761</v>
      </c>
    </row>
    <row r="23" s="1" customFormat="1" ht="12.75" spans="1:22">
      <c r="A23" s="3">
        <v>999222387792418</v>
      </c>
      <c r="B23" s="1" t="s">
        <v>777</v>
      </c>
      <c r="C23" s="1" t="s">
        <v>830</v>
      </c>
      <c r="D23" s="1" t="s">
        <v>831</v>
      </c>
      <c r="E23" s="1" t="s">
        <v>832</v>
      </c>
      <c r="F23" s="1" t="s">
        <v>777</v>
      </c>
      <c r="G23" s="1" t="s">
        <v>728</v>
      </c>
      <c r="H23" s="1" t="s">
        <v>729</v>
      </c>
      <c r="I23" s="1" t="s">
        <v>833</v>
      </c>
      <c r="J23" s="1" t="s">
        <v>731</v>
      </c>
      <c r="K23" s="1" t="s">
        <v>833</v>
      </c>
      <c r="L23" s="1" t="s">
        <v>833</v>
      </c>
      <c r="M23" s="1" t="s">
        <v>732</v>
      </c>
      <c r="N23" s="1" t="s">
        <v>732</v>
      </c>
      <c r="O23" s="1" t="s">
        <v>733</v>
      </c>
      <c r="P23" s="1" t="s">
        <v>734</v>
      </c>
      <c r="Q23" s="1" t="s">
        <v>735</v>
      </c>
      <c r="R23" s="1" t="s">
        <v>834</v>
      </c>
      <c r="S23" s="1" t="s">
        <v>737</v>
      </c>
      <c r="T23" s="1" t="s">
        <v>738</v>
      </c>
      <c r="U23" s="1" t="s">
        <v>739</v>
      </c>
      <c r="V23" s="1" t="s">
        <v>767</v>
      </c>
    </row>
    <row r="24" s="1" customFormat="1" ht="12.75" spans="1:22">
      <c r="A24" s="3">
        <v>999222387607523</v>
      </c>
      <c r="B24" s="1" t="s">
        <v>777</v>
      </c>
      <c r="C24" s="1" t="s">
        <v>835</v>
      </c>
      <c r="D24" s="1" t="s">
        <v>836</v>
      </c>
      <c r="E24" s="1" t="s">
        <v>837</v>
      </c>
      <c r="F24" s="1" t="s">
        <v>777</v>
      </c>
      <c r="G24" s="1" t="s">
        <v>728</v>
      </c>
      <c r="H24" s="1" t="s">
        <v>729</v>
      </c>
      <c r="I24" s="1" t="s">
        <v>838</v>
      </c>
      <c r="J24" s="1" t="s">
        <v>731</v>
      </c>
      <c r="K24" s="1" t="s">
        <v>838</v>
      </c>
      <c r="L24" s="1" t="s">
        <v>838</v>
      </c>
      <c r="M24" s="1" t="s">
        <v>732</v>
      </c>
      <c r="N24" s="1" t="s">
        <v>732</v>
      </c>
      <c r="O24" s="1" t="s">
        <v>733</v>
      </c>
      <c r="P24" s="1" t="s">
        <v>734</v>
      </c>
      <c r="Q24" s="1" t="s">
        <v>735</v>
      </c>
      <c r="R24" s="1" t="s">
        <v>839</v>
      </c>
      <c r="S24" s="1" t="s">
        <v>737</v>
      </c>
      <c r="T24" s="1" t="s">
        <v>738</v>
      </c>
      <c r="U24" s="1" t="s">
        <v>739</v>
      </c>
      <c r="V24" s="1" t="s">
        <v>740</v>
      </c>
    </row>
    <row r="25" s="1" customFormat="1" ht="12.75" spans="1:22">
      <c r="A25" s="3">
        <v>999222387169969</v>
      </c>
      <c r="B25" s="1" t="s">
        <v>777</v>
      </c>
      <c r="C25" s="1" t="s">
        <v>840</v>
      </c>
      <c r="D25" s="1" t="s">
        <v>841</v>
      </c>
      <c r="E25" s="1" t="s">
        <v>842</v>
      </c>
      <c r="F25" s="1" t="s">
        <v>777</v>
      </c>
      <c r="G25" s="1" t="s">
        <v>728</v>
      </c>
      <c r="H25" s="1" t="s">
        <v>729</v>
      </c>
      <c r="I25" s="1" t="s">
        <v>843</v>
      </c>
      <c r="J25" s="1" t="s">
        <v>731</v>
      </c>
      <c r="K25" s="1" t="s">
        <v>843</v>
      </c>
      <c r="L25" s="1" t="s">
        <v>843</v>
      </c>
      <c r="M25" s="1" t="s">
        <v>732</v>
      </c>
      <c r="N25" s="1" t="s">
        <v>732</v>
      </c>
      <c r="O25" s="1" t="s">
        <v>733</v>
      </c>
      <c r="P25" s="1" t="s">
        <v>734</v>
      </c>
      <c r="Q25" s="1" t="s">
        <v>735</v>
      </c>
      <c r="R25" s="1" t="s">
        <v>844</v>
      </c>
      <c r="S25" s="1" t="s">
        <v>737</v>
      </c>
      <c r="T25" s="1" t="s">
        <v>738</v>
      </c>
      <c r="U25" s="1" t="s">
        <v>739</v>
      </c>
      <c r="V25" s="1" t="s">
        <v>740</v>
      </c>
    </row>
    <row r="26" s="1" customFormat="1" ht="12.75" spans="1:22">
      <c r="A26" s="3">
        <v>999222383024125</v>
      </c>
      <c r="B26" s="1" t="s">
        <v>845</v>
      </c>
      <c r="C26" s="1" t="s">
        <v>846</v>
      </c>
      <c r="D26" s="1" t="s">
        <v>847</v>
      </c>
      <c r="E26" s="1" t="s">
        <v>848</v>
      </c>
      <c r="F26" s="1" t="s">
        <v>777</v>
      </c>
      <c r="G26" s="1" t="s">
        <v>728</v>
      </c>
      <c r="H26" s="1" t="s">
        <v>729</v>
      </c>
      <c r="I26" s="1" t="s">
        <v>849</v>
      </c>
      <c r="J26" s="1" t="s">
        <v>731</v>
      </c>
      <c r="K26" s="1" t="s">
        <v>849</v>
      </c>
      <c r="L26" s="1" t="s">
        <v>849</v>
      </c>
      <c r="M26" s="1" t="s">
        <v>732</v>
      </c>
      <c r="N26" s="1" t="s">
        <v>732</v>
      </c>
      <c r="O26" s="1" t="s">
        <v>733</v>
      </c>
      <c r="P26" s="1" t="s">
        <v>734</v>
      </c>
      <c r="Q26" s="1" t="s">
        <v>735</v>
      </c>
      <c r="R26" s="1" t="s">
        <v>850</v>
      </c>
      <c r="S26" s="1" t="s">
        <v>737</v>
      </c>
      <c r="T26" s="1" t="s">
        <v>738</v>
      </c>
      <c r="U26" s="1" t="s">
        <v>739</v>
      </c>
      <c r="V26" s="1" t="s">
        <v>740</v>
      </c>
    </row>
    <row r="27" s="1" customFormat="1" ht="12.75" spans="1:22">
      <c r="A27" s="3">
        <v>999222382717352</v>
      </c>
      <c r="B27" s="1" t="s">
        <v>845</v>
      </c>
      <c r="C27" s="1" t="s">
        <v>851</v>
      </c>
      <c r="D27" s="1" t="s">
        <v>852</v>
      </c>
      <c r="E27" s="1" t="s">
        <v>853</v>
      </c>
      <c r="F27" s="1" t="s">
        <v>777</v>
      </c>
      <c r="G27" s="1" t="s">
        <v>728</v>
      </c>
      <c r="H27" s="1" t="s">
        <v>729</v>
      </c>
      <c r="I27" s="1" t="s">
        <v>854</v>
      </c>
      <c r="J27" s="1" t="s">
        <v>731</v>
      </c>
      <c r="K27" s="1" t="s">
        <v>854</v>
      </c>
      <c r="L27" s="1" t="s">
        <v>854</v>
      </c>
      <c r="M27" s="1" t="s">
        <v>732</v>
      </c>
      <c r="N27" s="1" t="s">
        <v>732</v>
      </c>
      <c r="O27" s="1" t="s">
        <v>733</v>
      </c>
      <c r="P27" s="1" t="s">
        <v>734</v>
      </c>
      <c r="Q27" s="1" t="s">
        <v>735</v>
      </c>
      <c r="R27" s="1" t="s">
        <v>855</v>
      </c>
      <c r="S27" s="1" t="s">
        <v>737</v>
      </c>
      <c r="T27" s="1" t="s">
        <v>738</v>
      </c>
      <c r="U27" s="1" t="s">
        <v>739</v>
      </c>
      <c r="V27" s="1" t="s">
        <v>767</v>
      </c>
    </row>
    <row r="28" s="1" customFormat="1" ht="12.75" spans="1:22">
      <c r="A28" s="3">
        <v>999222382289634</v>
      </c>
      <c r="B28" s="1" t="s">
        <v>845</v>
      </c>
      <c r="C28" s="1" t="s">
        <v>856</v>
      </c>
      <c r="D28" s="1" t="s">
        <v>857</v>
      </c>
      <c r="E28" s="1" t="s">
        <v>858</v>
      </c>
      <c r="F28" s="1" t="s">
        <v>724</v>
      </c>
      <c r="G28" s="1" t="s">
        <v>728</v>
      </c>
      <c r="H28" s="1" t="s">
        <v>729</v>
      </c>
      <c r="I28" s="1" t="s">
        <v>859</v>
      </c>
      <c r="J28" s="1" t="s">
        <v>731</v>
      </c>
      <c r="K28" s="1" t="s">
        <v>859</v>
      </c>
      <c r="L28" s="1" t="s">
        <v>859</v>
      </c>
      <c r="M28" s="1" t="s">
        <v>732</v>
      </c>
      <c r="N28" s="1" t="s">
        <v>732</v>
      </c>
      <c r="O28" s="1" t="s">
        <v>733</v>
      </c>
      <c r="P28" s="1" t="s">
        <v>734</v>
      </c>
      <c r="Q28" s="1" t="s">
        <v>735</v>
      </c>
      <c r="R28" s="1" t="s">
        <v>860</v>
      </c>
      <c r="S28" s="1" t="s">
        <v>737</v>
      </c>
      <c r="T28" s="1" t="s">
        <v>738</v>
      </c>
      <c r="U28" s="1" t="s">
        <v>739</v>
      </c>
      <c r="V28" s="1" t="s">
        <v>767</v>
      </c>
    </row>
    <row r="29" s="1" customFormat="1" ht="12.75" spans="1:22">
      <c r="A29" s="3">
        <v>999222382170425</v>
      </c>
      <c r="B29" s="1" t="s">
        <v>845</v>
      </c>
      <c r="C29" s="1" t="s">
        <v>861</v>
      </c>
      <c r="D29" s="1" t="s">
        <v>862</v>
      </c>
      <c r="E29" s="1" t="s">
        <v>863</v>
      </c>
      <c r="F29" s="1" t="s">
        <v>777</v>
      </c>
      <c r="G29" s="1" t="s">
        <v>728</v>
      </c>
      <c r="H29" s="1" t="s">
        <v>729</v>
      </c>
      <c r="I29" s="1" t="s">
        <v>864</v>
      </c>
      <c r="J29" s="1" t="s">
        <v>731</v>
      </c>
      <c r="K29" s="1" t="s">
        <v>864</v>
      </c>
      <c r="L29" s="1" t="s">
        <v>864</v>
      </c>
      <c r="M29" s="1" t="s">
        <v>732</v>
      </c>
      <c r="N29" s="1" t="s">
        <v>732</v>
      </c>
      <c r="O29" s="1" t="s">
        <v>733</v>
      </c>
      <c r="P29" s="1" t="s">
        <v>734</v>
      </c>
      <c r="Q29" s="1" t="s">
        <v>735</v>
      </c>
      <c r="R29" s="1" t="s">
        <v>865</v>
      </c>
      <c r="S29" s="1" t="s">
        <v>737</v>
      </c>
      <c r="T29" s="1" t="s">
        <v>738</v>
      </c>
      <c r="U29" s="1" t="s">
        <v>739</v>
      </c>
      <c r="V29" s="1" t="s">
        <v>767</v>
      </c>
    </row>
    <row r="30" s="1" customFormat="1" ht="12.75" spans="1:22">
      <c r="A30" s="3">
        <v>999222380707499</v>
      </c>
      <c r="B30" s="1" t="s">
        <v>845</v>
      </c>
      <c r="C30" s="1" t="s">
        <v>866</v>
      </c>
      <c r="D30" s="1" t="s">
        <v>726</v>
      </c>
      <c r="E30" s="1" t="s">
        <v>867</v>
      </c>
      <c r="F30" s="1" t="s">
        <v>777</v>
      </c>
      <c r="G30" s="1" t="s">
        <v>728</v>
      </c>
      <c r="H30" s="1" t="s">
        <v>729</v>
      </c>
      <c r="I30" s="1" t="s">
        <v>868</v>
      </c>
      <c r="J30" s="1" t="s">
        <v>731</v>
      </c>
      <c r="K30" s="1" t="s">
        <v>868</v>
      </c>
      <c r="L30" s="1" t="s">
        <v>868</v>
      </c>
      <c r="M30" s="1" t="s">
        <v>732</v>
      </c>
      <c r="N30" s="1" t="s">
        <v>732</v>
      </c>
      <c r="O30" s="1" t="s">
        <v>733</v>
      </c>
      <c r="P30" s="1" t="s">
        <v>734</v>
      </c>
      <c r="Q30" s="1" t="s">
        <v>735</v>
      </c>
      <c r="R30" s="1" t="s">
        <v>869</v>
      </c>
      <c r="S30" s="1" t="s">
        <v>737</v>
      </c>
      <c r="T30" s="1" t="s">
        <v>738</v>
      </c>
      <c r="U30" s="1" t="s">
        <v>739</v>
      </c>
      <c r="V30" s="1" t="s">
        <v>740</v>
      </c>
    </row>
    <row r="31" s="1" customFormat="1" ht="12.75" spans="1:22">
      <c r="A31" s="3">
        <v>999222375406715</v>
      </c>
      <c r="B31" s="1" t="s">
        <v>845</v>
      </c>
      <c r="C31" s="1" t="s">
        <v>870</v>
      </c>
      <c r="D31" s="1" t="s">
        <v>779</v>
      </c>
      <c r="E31" s="1" t="s">
        <v>871</v>
      </c>
      <c r="F31" s="1" t="s">
        <v>724</v>
      </c>
      <c r="G31" s="1" t="s">
        <v>728</v>
      </c>
      <c r="H31" s="1" t="s">
        <v>729</v>
      </c>
      <c r="I31" s="1" t="s">
        <v>872</v>
      </c>
      <c r="J31" s="1" t="s">
        <v>731</v>
      </c>
      <c r="K31" s="1" t="s">
        <v>872</v>
      </c>
      <c r="L31" s="1" t="s">
        <v>872</v>
      </c>
      <c r="M31" s="1" t="s">
        <v>732</v>
      </c>
      <c r="N31" s="1" t="s">
        <v>732</v>
      </c>
      <c r="O31" s="1" t="s">
        <v>733</v>
      </c>
      <c r="P31" s="1" t="s">
        <v>734</v>
      </c>
      <c r="Q31" s="1" t="s">
        <v>735</v>
      </c>
      <c r="R31" s="1" t="s">
        <v>873</v>
      </c>
      <c r="S31" s="1" t="s">
        <v>737</v>
      </c>
      <c r="T31" s="1" t="s">
        <v>738</v>
      </c>
      <c r="U31" s="1" t="s">
        <v>739</v>
      </c>
      <c r="V31" s="1" t="s">
        <v>740</v>
      </c>
    </row>
    <row r="32" s="1" customFormat="1" ht="12.75" spans="1:22">
      <c r="A32" s="3">
        <v>999222375102646</v>
      </c>
      <c r="B32" s="1" t="s">
        <v>845</v>
      </c>
      <c r="C32" s="1" t="s">
        <v>874</v>
      </c>
      <c r="D32" s="1" t="s">
        <v>816</v>
      </c>
      <c r="E32" s="1" t="s">
        <v>875</v>
      </c>
      <c r="F32" s="1" t="s">
        <v>724</v>
      </c>
      <c r="G32" s="1" t="s">
        <v>728</v>
      </c>
      <c r="H32" s="1" t="s">
        <v>729</v>
      </c>
      <c r="I32" s="1" t="s">
        <v>876</v>
      </c>
      <c r="J32" s="1" t="s">
        <v>731</v>
      </c>
      <c r="K32" s="1" t="s">
        <v>876</v>
      </c>
      <c r="L32" s="1" t="s">
        <v>876</v>
      </c>
      <c r="M32" s="1" t="s">
        <v>732</v>
      </c>
      <c r="N32" s="1" t="s">
        <v>732</v>
      </c>
      <c r="O32" s="1" t="s">
        <v>733</v>
      </c>
      <c r="P32" s="1" t="s">
        <v>734</v>
      </c>
      <c r="Q32" s="1" t="s">
        <v>735</v>
      </c>
      <c r="R32" s="1" t="s">
        <v>877</v>
      </c>
      <c r="S32" s="1" t="s">
        <v>737</v>
      </c>
      <c r="T32" s="1" t="s">
        <v>738</v>
      </c>
      <c r="U32" s="1" t="s">
        <v>739</v>
      </c>
      <c r="V32" s="1" t="s">
        <v>767</v>
      </c>
    </row>
    <row r="33" s="1" customFormat="1" ht="12.75" spans="1:22">
      <c r="A33" s="3">
        <v>999222375012682</v>
      </c>
      <c r="B33" s="1" t="s">
        <v>845</v>
      </c>
      <c r="C33" s="1" t="s">
        <v>878</v>
      </c>
      <c r="D33" s="1" t="s">
        <v>879</v>
      </c>
      <c r="E33" s="1" t="s">
        <v>880</v>
      </c>
      <c r="F33" s="1" t="s">
        <v>724</v>
      </c>
      <c r="G33" s="1" t="s">
        <v>728</v>
      </c>
      <c r="H33" s="1" t="s">
        <v>729</v>
      </c>
      <c r="I33" s="1" t="s">
        <v>881</v>
      </c>
      <c r="J33" s="1" t="s">
        <v>731</v>
      </c>
      <c r="K33" s="1" t="s">
        <v>881</v>
      </c>
      <c r="L33" s="1" t="s">
        <v>881</v>
      </c>
      <c r="M33" s="1" t="s">
        <v>732</v>
      </c>
      <c r="N33" s="1" t="s">
        <v>732</v>
      </c>
      <c r="O33" s="1" t="s">
        <v>733</v>
      </c>
      <c r="P33" s="1" t="s">
        <v>734</v>
      </c>
      <c r="Q33" s="1" t="s">
        <v>735</v>
      </c>
      <c r="R33" s="1" t="s">
        <v>882</v>
      </c>
      <c r="S33" s="1" t="s">
        <v>737</v>
      </c>
      <c r="T33" s="1" t="s">
        <v>738</v>
      </c>
      <c r="U33" s="1" t="s">
        <v>739</v>
      </c>
      <c r="V33" s="1" t="s">
        <v>883</v>
      </c>
    </row>
    <row r="34" s="1" customFormat="1" ht="12.75" spans="1:22">
      <c r="A34" s="3">
        <v>999222374843201</v>
      </c>
      <c r="B34" s="1" t="s">
        <v>845</v>
      </c>
      <c r="C34" s="1" t="s">
        <v>884</v>
      </c>
      <c r="D34" s="1" t="s">
        <v>885</v>
      </c>
      <c r="E34" s="1" t="s">
        <v>886</v>
      </c>
      <c r="F34" s="1" t="s">
        <v>845</v>
      </c>
      <c r="G34" s="1" t="s">
        <v>728</v>
      </c>
      <c r="H34" s="1" t="s">
        <v>729</v>
      </c>
      <c r="I34" s="1" t="s">
        <v>887</v>
      </c>
      <c r="J34" s="1" t="s">
        <v>731</v>
      </c>
      <c r="K34" s="1" t="s">
        <v>887</v>
      </c>
      <c r="L34" s="1" t="s">
        <v>887</v>
      </c>
      <c r="M34" s="1" t="s">
        <v>732</v>
      </c>
      <c r="N34" s="1" t="s">
        <v>732</v>
      </c>
      <c r="O34" s="1" t="s">
        <v>733</v>
      </c>
      <c r="P34" s="1" t="s">
        <v>734</v>
      </c>
      <c r="Q34" s="1" t="s">
        <v>735</v>
      </c>
      <c r="R34" s="1" t="s">
        <v>888</v>
      </c>
      <c r="S34" s="1" t="s">
        <v>737</v>
      </c>
      <c r="T34" s="1" t="s">
        <v>738</v>
      </c>
      <c r="U34" s="1" t="s">
        <v>739</v>
      </c>
      <c r="V34" s="1" t="s">
        <v>740</v>
      </c>
    </row>
    <row r="35" s="1" customFormat="1" ht="12.75" spans="1:22">
      <c r="A35" s="3">
        <v>999222372225708</v>
      </c>
      <c r="B35" s="1" t="s">
        <v>845</v>
      </c>
      <c r="C35" s="1" t="s">
        <v>889</v>
      </c>
      <c r="D35" s="1" t="s">
        <v>890</v>
      </c>
      <c r="E35" s="1" t="s">
        <v>891</v>
      </c>
      <c r="F35" s="1" t="s">
        <v>845</v>
      </c>
      <c r="G35" s="1" t="s">
        <v>728</v>
      </c>
      <c r="H35" s="1" t="s">
        <v>729</v>
      </c>
      <c r="I35" s="1" t="s">
        <v>892</v>
      </c>
      <c r="J35" s="1" t="s">
        <v>731</v>
      </c>
      <c r="K35" s="1" t="s">
        <v>892</v>
      </c>
      <c r="L35" s="1" t="s">
        <v>892</v>
      </c>
      <c r="M35" s="1" t="s">
        <v>732</v>
      </c>
      <c r="N35" s="1" t="s">
        <v>732</v>
      </c>
      <c r="O35" s="1" t="s">
        <v>733</v>
      </c>
      <c r="P35" s="1" t="s">
        <v>734</v>
      </c>
      <c r="Q35" s="1" t="s">
        <v>735</v>
      </c>
      <c r="R35" s="1" t="s">
        <v>893</v>
      </c>
      <c r="S35" s="1" t="s">
        <v>737</v>
      </c>
      <c r="T35" s="1" t="s">
        <v>738</v>
      </c>
      <c r="U35" s="1" t="s">
        <v>739</v>
      </c>
      <c r="V35" s="1" t="s">
        <v>740</v>
      </c>
    </row>
    <row r="36" s="1" customFormat="1" ht="12.75" spans="1:22">
      <c r="A36" s="3">
        <v>999222371952419</v>
      </c>
      <c r="B36" s="1" t="s">
        <v>845</v>
      </c>
      <c r="C36" s="1" t="s">
        <v>894</v>
      </c>
      <c r="D36" s="1" t="s">
        <v>895</v>
      </c>
      <c r="E36" s="1" t="s">
        <v>896</v>
      </c>
      <c r="F36" s="1" t="s">
        <v>845</v>
      </c>
      <c r="G36" s="1" t="s">
        <v>728</v>
      </c>
      <c r="H36" s="1" t="s">
        <v>729</v>
      </c>
      <c r="I36" s="1" t="s">
        <v>897</v>
      </c>
      <c r="J36" s="1" t="s">
        <v>731</v>
      </c>
      <c r="K36" s="1" t="s">
        <v>897</v>
      </c>
      <c r="L36" s="1" t="s">
        <v>897</v>
      </c>
      <c r="M36" s="1" t="s">
        <v>732</v>
      </c>
      <c r="N36" s="1" t="s">
        <v>732</v>
      </c>
      <c r="O36" s="1" t="s">
        <v>733</v>
      </c>
      <c r="P36" s="1" t="s">
        <v>734</v>
      </c>
      <c r="Q36" s="1" t="s">
        <v>735</v>
      </c>
      <c r="R36" s="1" t="s">
        <v>898</v>
      </c>
      <c r="S36" s="1" t="s">
        <v>737</v>
      </c>
      <c r="T36" s="1" t="s">
        <v>738</v>
      </c>
      <c r="U36" s="1" t="s">
        <v>739</v>
      </c>
      <c r="V36" s="1" t="s">
        <v>767</v>
      </c>
    </row>
    <row r="37" s="1" customFormat="1" ht="12.75" spans="1:22">
      <c r="A37" s="3">
        <v>999222371872792</v>
      </c>
      <c r="B37" s="1" t="s">
        <v>845</v>
      </c>
      <c r="C37" s="1" t="s">
        <v>899</v>
      </c>
      <c r="D37" s="1" t="s">
        <v>857</v>
      </c>
      <c r="E37" s="1" t="s">
        <v>900</v>
      </c>
      <c r="F37" s="1" t="s">
        <v>724</v>
      </c>
      <c r="G37" s="1" t="s">
        <v>728</v>
      </c>
      <c r="H37" s="1" t="s">
        <v>729</v>
      </c>
      <c r="I37" s="1" t="s">
        <v>901</v>
      </c>
      <c r="J37" s="1" t="s">
        <v>731</v>
      </c>
      <c r="K37" s="1" t="s">
        <v>901</v>
      </c>
      <c r="L37" s="1" t="s">
        <v>901</v>
      </c>
      <c r="M37" s="1" t="s">
        <v>732</v>
      </c>
      <c r="N37" s="1" t="s">
        <v>732</v>
      </c>
      <c r="O37" s="1" t="s">
        <v>733</v>
      </c>
      <c r="P37" s="1" t="s">
        <v>734</v>
      </c>
      <c r="Q37" s="1" t="s">
        <v>735</v>
      </c>
      <c r="R37" s="1" t="s">
        <v>902</v>
      </c>
      <c r="S37" s="1" t="s">
        <v>737</v>
      </c>
      <c r="T37" s="1" t="s">
        <v>738</v>
      </c>
      <c r="U37" s="1" t="s">
        <v>739</v>
      </c>
      <c r="V37" s="1" t="s">
        <v>767</v>
      </c>
    </row>
    <row r="38" s="1" customFormat="1" ht="12.75" spans="1:22">
      <c r="A38" s="3">
        <v>999222371002452</v>
      </c>
      <c r="B38" s="1" t="s">
        <v>845</v>
      </c>
      <c r="C38" s="1" t="s">
        <v>903</v>
      </c>
      <c r="D38" s="1" t="s">
        <v>904</v>
      </c>
      <c r="E38" s="1" t="s">
        <v>905</v>
      </c>
      <c r="F38" s="1" t="s">
        <v>845</v>
      </c>
      <c r="G38" s="1" t="s">
        <v>728</v>
      </c>
      <c r="H38" s="1" t="s">
        <v>729</v>
      </c>
      <c r="I38" s="1" t="s">
        <v>906</v>
      </c>
      <c r="J38" s="1" t="s">
        <v>731</v>
      </c>
      <c r="K38" s="1" t="s">
        <v>906</v>
      </c>
      <c r="L38" s="1" t="s">
        <v>906</v>
      </c>
      <c r="M38" s="1" t="s">
        <v>732</v>
      </c>
      <c r="N38" s="1" t="s">
        <v>732</v>
      </c>
      <c r="O38" s="1" t="s">
        <v>733</v>
      </c>
      <c r="P38" s="1" t="s">
        <v>734</v>
      </c>
      <c r="Q38" s="1" t="s">
        <v>735</v>
      </c>
      <c r="R38" s="1" t="s">
        <v>907</v>
      </c>
      <c r="S38" s="1" t="s">
        <v>737</v>
      </c>
      <c r="T38" s="1" t="s">
        <v>738</v>
      </c>
      <c r="U38" s="1" t="s">
        <v>739</v>
      </c>
      <c r="V38" s="1" t="s">
        <v>740</v>
      </c>
    </row>
    <row r="39" s="1" customFormat="1" ht="12.75" spans="1:22">
      <c r="A39" s="3">
        <v>999222368726274</v>
      </c>
      <c r="B39" s="1" t="s">
        <v>845</v>
      </c>
      <c r="C39" s="1" t="s">
        <v>908</v>
      </c>
      <c r="D39" s="1" t="s">
        <v>909</v>
      </c>
      <c r="E39" s="1" t="s">
        <v>910</v>
      </c>
      <c r="F39" s="1" t="s">
        <v>724</v>
      </c>
      <c r="G39" s="1" t="s">
        <v>728</v>
      </c>
      <c r="H39" s="1" t="s">
        <v>729</v>
      </c>
      <c r="I39" s="1" t="s">
        <v>911</v>
      </c>
      <c r="J39" s="1" t="s">
        <v>731</v>
      </c>
      <c r="K39" s="1" t="s">
        <v>911</v>
      </c>
      <c r="L39" s="1" t="s">
        <v>911</v>
      </c>
      <c r="M39" s="1" t="s">
        <v>732</v>
      </c>
      <c r="N39" s="1" t="s">
        <v>732</v>
      </c>
      <c r="O39" s="1" t="s">
        <v>733</v>
      </c>
      <c r="P39" s="1" t="s">
        <v>734</v>
      </c>
      <c r="Q39" s="1" t="s">
        <v>735</v>
      </c>
      <c r="R39" s="1" t="s">
        <v>912</v>
      </c>
      <c r="S39" s="1" t="s">
        <v>737</v>
      </c>
      <c r="T39" s="1" t="s">
        <v>738</v>
      </c>
      <c r="U39" s="1" t="s">
        <v>739</v>
      </c>
      <c r="V39" s="1" t="s">
        <v>740</v>
      </c>
    </row>
    <row r="40" s="1" customFormat="1" ht="12.75" spans="1:22">
      <c r="A40" s="3">
        <v>999222368572169</v>
      </c>
      <c r="B40" s="1" t="s">
        <v>845</v>
      </c>
      <c r="C40" s="1" t="s">
        <v>913</v>
      </c>
      <c r="D40" s="1" t="s">
        <v>890</v>
      </c>
      <c r="E40" s="1" t="s">
        <v>891</v>
      </c>
      <c r="F40" s="1" t="s">
        <v>845</v>
      </c>
      <c r="G40" s="1" t="s">
        <v>728</v>
      </c>
      <c r="H40" s="1" t="s">
        <v>729</v>
      </c>
      <c r="I40" s="1" t="s">
        <v>892</v>
      </c>
      <c r="J40" s="1" t="s">
        <v>731</v>
      </c>
      <c r="K40" s="1" t="s">
        <v>892</v>
      </c>
      <c r="L40" s="1" t="s">
        <v>892</v>
      </c>
      <c r="M40" s="1" t="s">
        <v>732</v>
      </c>
      <c r="N40" s="1" t="s">
        <v>732</v>
      </c>
      <c r="O40" s="1" t="s">
        <v>733</v>
      </c>
      <c r="P40" s="1" t="s">
        <v>734</v>
      </c>
      <c r="Q40" s="1" t="s">
        <v>735</v>
      </c>
      <c r="R40" s="1" t="s">
        <v>914</v>
      </c>
      <c r="S40" s="1" t="s">
        <v>737</v>
      </c>
      <c r="T40" s="1" t="s">
        <v>738</v>
      </c>
      <c r="U40" s="1" t="s">
        <v>739</v>
      </c>
      <c r="V40" s="1" t="s">
        <v>740</v>
      </c>
    </row>
    <row r="41" s="1" customFormat="1" ht="12.75" spans="1:22">
      <c r="A41" s="3">
        <v>999222368351889</v>
      </c>
      <c r="B41" s="1" t="s">
        <v>915</v>
      </c>
      <c r="C41" s="1" t="s">
        <v>916</v>
      </c>
      <c r="D41" s="1" t="s">
        <v>890</v>
      </c>
      <c r="E41" s="1" t="s">
        <v>917</v>
      </c>
      <c r="F41" s="1" t="s">
        <v>845</v>
      </c>
      <c r="G41" s="1" t="s">
        <v>728</v>
      </c>
      <c r="H41" s="1" t="s">
        <v>729</v>
      </c>
      <c r="I41" s="1" t="s">
        <v>892</v>
      </c>
      <c r="J41" s="1" t="s">
        <v>731</v>
      </c>
      <c r="K41" s="1" t="s">
        <v>892</v>
      </c>
      <c r="L41" s="1" t="s">
        <v>892</v>
      </c>
      <c r="M41" s="1" t="s">
        <v>732</v>
      </c>
      <c r="N41" s="1" t="s">
        <v>732</v>
      </c>
      <c r="O41" s="1" t="s">
        <v>733</v>
      </c>
      <c r="P41" s="1" t="s">
        <v>734</v>
      </c>
      <c r="Q41" s="1" t="s">
        <v>735</v>
      </c>
      <c r="R41" s="1" t="s">
        <v>918</v>
      </c>
      <c r="S41" s="1" t="s">
        <v>737</v>
      </c>
      <c r="T41" s="1" t="s">
        <v>738</v>
      </c>
      <c r="U41" s="1" t="s">
        <v>739</v>
      </c>
      <c r="V41" s="1" t="s">
        <v>740</v>
      </c>
    </row>
    <row r="42" s="1" customFormat="1" ht="12.75" spans="1:22">
      <c r="A42" s="3">
        <v>999222366048430</v>
      </c>
      <c r="B42" s="1" t="s">
        <v>915</v>
      </c>
      <c r="C42" s="1" t="s">
        <v>919</v>
      </c>
      <c r="D42" s="1" t="s">
        <v>920</v>
      </c>
      <c r="E42" s="1" t="s">
        <v>921</v>
      </c>
      <c r="F42" s="1" t="s">
        <v>724</v>
      </c>
      <c r="G42" s="1" t="s">
        <v>728</v>
      </c>
      <c r="H42" s="1" t="s">
        <v>729</v>
      </c>
      <c r="I42" s="1" t="s">
        <v>922</v>
      </c>
      <c r="J42" s="1" t="s">
        <v>731</v>
      </c>
      <c r="K42" s="1" t="s">
        <v>922</v>
      </c>
      <c r="L42" s="1" t="s">
        <v>922</v>
      </c>
      <c r="M42" s="1" t="s">
        <v>732</v>
      </c>
      <c r="N42" s="1" t="s">
        <v>732</v>
      </c>
      <c r="O42" s="1" t="s">
        <v>733</v>
      </c>
      <c r="P42" s="1" t="s">
        <v>734</v>
      </c>
      <c r="Q42" s="1" t="s">
        <v>735</v>
      </c>
      <c r="R42" s="1" t="s">
        <v>923</v>
      </c>
      <c r="S42" s="1" t="s">
        <v>737</v>
      </c>
      <c r="T42" s="1" t="s">
        <v>738</v>
      </c>
      <c r="U42" s="1" t="s">
        <v>739</v>
      </c>
      <c r="V42" s="1" t="s">
        <v>761</v>
      </c>
    </row>
    <row r="43" s="1" customFormat="1" ht="12.75" spans="1:22">
      <c r="A43" s="3">
        <v>999222363786755</v>
      </c>
      <c r="B43" s="1" t="s">
        <v>915</v>
      </c>
      <c r="C43" s="1" t="s">
        <v>924</v>
      </c>
      <c r="D43" s="1" t="s">
        <v>925</v>
      </c>
      <c r="E43" s="1" t="s">
        <v>926</v>
      </c>
      <c r="F43" s="1" t="s">
        <v>777</v>
      </c>
      <c r="G43" s="1" t="s">
        <v>728</v>
      </c>
      <c r="H43" s="1" t="s">
        <v>729</v>
      </c>
      <c r="I43" s="1" t="s">
        <v>927</v>
      </c>
      <c r="J43" s="1" t="s">
        <v>731</v>
      </c>
      <c r="K43" s="1" t="s">
        <v>927</v>
      </c>
      <c r="L43" s="1" t="s">
        <v>927</v>
      </c>
      <c r="M43" s="1" t="s">
        <v>732</v>
      </c>
      <c r="N43" s="1" t="s">
        <v>732</v>
      </c>
      <c r="O43" s="1" t="s">
        <v>733</v>
      </c>
      <c r="P43" s="1" t="s">
        <v>734</v>
      </c>
      <c r="Q43" s="1" t="s">
        <v>735</v>
      </c>
      <c r="R43" s="1" t="s">
        <v>928</v>
      </c>
      <c r="S43" s="1" t="s">
        <v>737</v>
      </c>
      <c r="T43" s="1" t="s">
        <v>738</v>
      </c>
      <c r="U43" s="1" t="s">
        <v>739</v>
      </c>
      <c r="V43" s="1" t="s">
        <v>761</v>
      </c>
    </row>
    <row r="44" s="1" customFormat="1" ht="12.75" spans="1:22">
      <c r="A44" s="3">
        <v>999222360082362</v>
      </c>
      <c r="B44" s="1" t="s">
        <v>915</v>
      </c>
      <c r="C44" s="1" t="s">
        <v>929</v>
      </c>
      <c r="D44" s="1" t="s">
        <v>930</v>
      </c>
      <c r="E44" s="1" t="s">
        <v>931</v>
      </c>
      <c r="F44" s="1" t="s">
        <v>724</v>
      </c>
      <c r="G44" s="1" t="s">
        <v>728</v>
      </c>
      <c r="H44" s="1" t="s">
        <v>729</v>
      </c>
      <c r="I44" s="1" t="s">
        <v>932</v>
      </c>
      <c r="J44" s="1" t="s">
        <v>731</v>
      </c>
      <c r="K44" s="1" t="s">
        <v>932</v>
      </c>
      <c r="L44" s="1" t="s">
        <v>932</v>
      </c>
      <c r="M44" s="1" t="s">
        <v>732</v>
      </c>
      <c r="N44" s="1" t="s">
        <v>732</v>
      </c>
      <c r="O44" s="1" t="s">
        <v>733</v>
      </c>
      <c r="P44" s="1" t="s">
        <v>734</v>
      </c>
      <c r="Q44" s="1" t="s">
        <v>735</v>
      </c>
      <c r="R44" s="1" t="s">
        <v>933</v>
      </c>
      <c r="S44" s="1" t="s">
        <v>737</v>
      </c>
      <c r="T44" s="1" t="s">
        <v>738</v>
      </c>
      <c r="U44" s="1" t="s">
        <v>739</v>
      </c>
      <c r="V44" s="1" t="s">
        <v>740</v>
      </c>
    </row>
    <row r="45" s="1" customFormat="1" ht="12.75" spans="1:22">
      <c r="A45" s="3">
        <v>999222358445221</v>
      </c>
      <c r="B45" s="1" t="s">
        <v>915</v>
      </c>
      <c r="C45" s="1" t="s">
        <v>934</v>
      </c>
      <c r="D45" s="1" t="s">
        <v>935</v>
      </c>
      <c r="E45" s="1" t="s">
        <v>936</v>
      </c>
      <c r="F45" s="1" t="s">
        <v>845</v>
      </c>
      <c r="G45" s="1" t="s">
        <v>728</v>
      </c>
      <c r="H45" s="1" t="s">
        <v>729</v>
      </c>
      <c r="I45" s="1" t="s">
        <v>937</v>
      </c>
      <c r="J45" s="1" t="s">
        <v>731</v>
      </c>
      <c r="K45" s="1" t="s">
        <v>937</v>
      </c>
      <c r="L45" s="1" t="s">
        <v>937</v>
      </c>
      <c r="M45" s="1" t="s">
        <v>732</v>
      </c>
      <c r="N45" s="1" t="s">
        <v>732</v>
      </c>
      <c r="O45" s="1" t="s">
        <v>733</v>
      </c>
      <c r="P45" s="1" t="s">
        <v>734</v>
      </c>
      <c r="Q45" s="1" t="s">
        <v>735</v>
      </c>
      <c r="R45" s="1" t="s">
        <v>938</v>
      </c>
      <c r="S45" s="1" t="s">
        <v>737</v>
      </c>
      <c r="T45" s="1" t="s">
        <v>738</v>
      </c>
      <c r="U45" s="1" t="s">
        <v>739</v>
      </c>
      <c r="V45" s="1" t="s">
        <v>740</v>
      </c>
    </row>
    <row r="46" s="1" customFormat="1" ht="12.75" spans="1:22">
      <c r="A46" s="3">
        <v>999222358392068</v>
      </c>
      <c r="B46" s="1" t="s">
        <v>915</v>
      </c>
      <c r="C46" s="1" t="s">
        <v>939</v>
      </c>
      <c r="D46" s="1" t="s">
        <v>763</v>
      </c>
      <c r="E46" s="1" t="s">
        <v>940</v>
      </c>
      <c r="F46" s="1" t="s">
        <v>724</v>
      </c>
      <c r="G46" s="1" t="s">
        <v>728</v>
      </c>
      <c r="H46" s="1" t="s">
        <v>729</v>
      </c>
      <c r="I46" s="1" t="s">
        <v>765</v>
      </c>
      <c r="J46" s="1" t="s">
        <v>731</v>
      </c>
      <c r="K46" s="1" t="s">
        <v>765</v>
      </c>
      <c r="L46" s="1" t="s">
        <v>765</v>
      </c>
      <c r="M46" s="1" t="s">
        <v>732</v>
      </c>
      <c r="N46" s="1" t="s">
        <v>732</v>
      </c>
      <c r="O46" s="1" t="s">
        <v>733</v>
      </c>
      <c r="P46" s="1" t="s">
        <v>734</v>
      </c>
      <c r="Q46" s="1" t="s">
        <v>735</v>
      </c>
      <c r="R46" s="1" t="s">
        <v>941</v>
      </c>
      <c r="S46" s="1" t="s">
        <v>737</v>
      </c>
      <c r="T46" s="1" t="s">
        <v>738</v>
      </c>
      <c r="U46" s="1" t="s">
        <v>739</v>
      </c>
      <c r="V46" s="1" t="s">
        <v>767</v>
      </c>
    </row>
    <row r="47" s="1" customFormat="1" ht="12.75" spans="1:22">
      <c r="A47" s="3">
        <v>999222355702987</v>
      </c>
      <c r="B47" s="1" t="s">
        <v>915</v>
      </c>
      <c r="C47" s="1" t="s">
        <v>942</v>
      </c>
      <c r="D47" s="1" t="s">
        <v>943</v>
      </c>
      <c r="E47" s="1" t="s">
        <v>944</v>
      </c>
      <c r="F47" s="1" t="s">
        <v>724</v>
      </c>
      <c r="G47" s="1" t="s">
        <v>728</v>
      </c>
      <c r="H47" s="1" t="s">
        <v>729</v>
      </c>
      <c r="I47" s="1" t="s">
        <v>945</v>
      </c>
      <c r="J47" s="1" t="s">
        <v>731</v>
      </c>
      <c r="K47" s="1" t="s">
        <v>945</v>
      </c>
      <c r="L47" s="1" t="s">
        <v>945</v>
      </c>
      <c r="M47" s="1" t="s">
        <v>732</v>
      </c>
      <c r="N47" s="1" t="s">
        <v>732</v>
      </c>
      <c r="O47" s="1" t="s">
        <v>733</v>
      </c>
      <c r="P47" s="1" t="s">
        <v>734</v>
      </c>
      <c r="Q47" s="1" t="s">
        <v>735</v>
      </c>
      <c r="R47" s="1" t="s">
        <v>946</v>
      </c>
      <c r="S47" s="1" t="s">
        <v>737</v>
      </c>
      <c r="T47" s="1" t="s">
        <v>738</v>
      </c>
      <c r="U47" s="1" t="s">
        <v>739</v>
      </c>
      <c r="V47" s="1" t="s">
        <v>767</v>
      </c>
    </row>
    <row r="48" s="1" customFormat="1" ht="12.75" spans="1:22">
      <c r="A48" s="3">
        <v>999222352527290</v>
      </c>
      <c r="B48" s="1" t="s">
        <v>915</v>
      </c>
      <c r="C48" s="1" t="s">
        <v>947</v>
      </c>
      <c r="D48" s="1" t="s">
        <v>948</v>
      </c>
      <c r="E48" s="1" t="s">
        <v>949</v>
      </c>
      <c r="F48" s="1" t="s">
        <v>845</v>
      </c>
      <c r="G48" s="1" t="s">
        <v>728</v>
      </c>
      <c r="H48" s="1" t="s">
        <v>729</v>
      </c>
      <c r="I48" s="1" t="s">
        <v>950</v>
      </c>
      <c r="J48" s="1" t="s">
        <v>731</v>
      </c>
      <c r="K48" s="1" t="s">
        <v>950</v>
      </c>
      <c r="L48" s="1" t="s">
        <v>950</v>
      </c>
      <c r="M48" s="1" t="s">
        <v>732</v>
      </c>
      <c r="N48" s="1" t="s">
        <v>732</v>
      </c>
      <c r="O48" s="1" t="s">
        <v>733</v>
      </c>
      <c r="P48" s="1" t="s">
        <v>734</v>
      </c>
      <c r="Q48" s="1" t="s">
        <v>735</v>
      </c>
      <c r="R48" s="1" t="s">
        <v>951</v>
      </c>
      <c r="S48" s="1" t="s">
        <v>737</v>
      </c>
      <c r="T48" s="1" t="s">
        <v>738</v>
      </c>
      <c r="U48" s="1" t="s">
        <v>739</v>
      </c>
      <c r="V48" s="1" t="s">
        <v>740</v>
      </c>
    </row>
    <row r="49" s="1" customFormat="1" ht="12.75" spans="1:22">
      <c r="A49" s="3">
        <v>999222346039063</v>
      </c>
      <c r="B49" s="1" t="s">
        <v>952</v>
      </c>
      <c r="C49" s="1" t="s">
        <v>953</v>
      </c>
      <c r="D49" s="1" t="s">
        <v>879</v>
      </c>
      <c r="E49" s="1" t="s">
        <v>954</v>
      </c>
      <c r="F49" s="1" t="s">
        <v>724</v>
      </c>
      <c r="G49" s="1" t="s">
        <v>728</v>
      </c>
      <c r="H49" s="1" t="s">
        <v>729</v>
      </c>
      <c r="I49" s="1" t="s">
        <v>955</v>
      </c>
      <c r="J49" s="1" t="s">
        <v>731</v>
      </c>
      <c r="K49" s="1" t="s">
        <v>955</v>
      </c>
      <c r="L49" s="1" t="s">
        <v>955</v>
      </c>
      <c r="M49" s="1" t="s">
        <v>732</v>
      </c>
      <c r="N49" s="1" t="s">
        <v>732</v>
      </c>
      <c r="O49" s="1" t="s">
        <v>733</v>
      </c>
      <c r="P49" s="1" t="s">
        <v>734</v>
      </c>
      <c r="Q49" s="1" t="s">
        <v>735</v>
      </c>
      <c r="R49" s="1" t="s">
        <v>956</v>
      </c>
      <c r="S49" s="1" t="s">
        <v>737</v>
      </c>
      <c r="T49" s="1" t="s">
        <v>738</v>
      </c>
      <c r="U49" s="1" t="s">
        <v>739</v>
      </c>
      <c r="V49" s="1" t="s">
        <v>883</v>
      </c>
    </row>
    <row r="50" s="1" customFormat="1" ht="12.75" spans="1:22">
      <c r="A50" s="3">
        <v>999222343595199</v>
      </c>
      <c r="B50" s="1" t="s">
        <v>952</v>
      </c>
      <c r="C50" s="1" t="s">
        <v>957</v>
      </c>
      <c r="D50" s="1" t="s">
        <v>958</v>
      </c>
      <c r="E50" s="1" t="s">
        <v>959</v>
      </c>
      <c r="F50" s="1" t="s">
        <v>915</v>
      </c>
      <c r="G50" s="1" t="s">
        <v>728</v>
      </c>
      <c r="H50" s="1" t="s">
        <v>729</v>
      </c>
      <c r="I50" s="1" t="s">
        <v>960</v>
      </c>
      <c r="J50" s="1" t="s">
        <v>731</v>
      </c>
      <c r="K50" s="1" t="s">
        <v>960</v>
      </c>
      <c r="L50" s="1" t="s">
        <v>960</v>
      </c>
      <c r="M50" s="1" t="s">
        <v>732</v>
      </c>
      <c r="N50" s="1" t="s">
        <v>732</v>
      </c>
      <c r="O50" s="1" t="s">
        <v>733</v>
      </c>
      <c r="P50" s="1" t="s">
        <v>734</v>
      </c>
      <c r="Q50" s="1" t="s">
        <v>735</v>
      </c>
      <c r="R50" s="1" t="s">
        <v>961</v>
      </c>
      <c r="S50" s="1" t="s">
        <v>737</v>
      </c>
      <c r="T50" s="1" t="s">
        <v>738</v>
      </c>
      <c r="U50" s="1" t="s">
        <v>739</v>
      </c>
      <c r="V50" s="1" t="s">
        <v>962</v>
      </c>
    </row>
    <row r="51" s="1" customFormat="1" ht="12.75" spans="1:22">
      <c r="A51" s="3">
        <v>999222341951659</v>
      </c>
      <c r="B51" s="1" t="s">
        <v>952</v>
      </c>
      <c r="C51" s="1" t="s">
        <v>963</v>
      </c>
      <c r="D51" s="1" t="s">
        <v>964</v>
      </c>
      <c r="E51" s="1" t="s">
        <v>965</v>
      </c>
      <c r="F51" s="1" t="s">
        <v>777</v>
      </c>
      <c r="G51" s="1" t="s">
        <v>728</v>
      </c>
      <c r="H51" s="1" t="s">
        <v>729</v>
      </c>
      <c r="I51" s="1" t="s">
        <v>966</v>
      </c>
      <c r="J51" s="1" t="s">
        <v>731</v>
      </c>
      <c r="K51" s="1" t="s">
        <v>966</v>
      </c>
      <c r="L51" s="1" t="s">
        <v>966</v>
      </c>
      <c r="M51" s="1" t="s">
        <v>732</v>
      </c>
      <c r="N51" s="1" t="s">
        <v>732</v>
      </c>
      <c r="O51" s="1" t="s">
        <v>733</v>
      </c>
      <c r="P51" s="1" t="s">
        <v>734</v>
      </c>
      <c r="Q51" s="1" t="s">
        <v>735</v>
      </c>
      <c r="R51" s="1" t="s">
        <v>967</v>
      </c>
      <c r="S51" s="1" t="s">
        <v>737</v>
      </c>
      <c r="T51" s="1" t="s">
        <v>738</v>
      </c>
      <c r="U51" s="1" t="s">
        <v>739</v>
      </c>
      <c r="V51" s="1" t="s">
        <v>740</v>
      </c>
    </row>
    <row r="52" s="1" customFormat="1" ht="12.75" spans="1:22">
      <c r="A52" s="3">
        <v>999222323574029</v>
      </c>
      <c r="B52" s="1" t="s">
        <v>968</v>
      </c>
      <c r="C52" s="1" t="s">
        <v>969</v>
      </c>
      <c r="D52" s="1" t="s">
        <v>970</v>
      </c>
      <c r="E52" s="1" t="s">
        <v>971</v>
      </c>
      <c r="F52" s="1" t="s">
        <v>952</v>
      </c>
      <c r="G52" s="1" t="s">
        <v>728</v>
      </c>
      <c r="H52" s="1" t="s">
        <v>729</v>
      </c>
      <c r="I52" s="1" t="s">
        <v>972</v>
      </c>
      <c r="J52" s="1" t="s">
        <v>731</v>
      </c>
      <c r="K52" s="1" t="s">
        <v>972</v>
      </c>
      <c r="L52" s="1" t="s">
        <v>972</v>
      </c>
      <c r="M52" s="1" t="s">
        <v>732</v>
      </c>
      <c r="N52" s="1" t="s">
        <v>732</v>
      </c>
      <c r="O52" s="1" t="s">
        <v>733</v>
      </c>
      <c r="P52" s="1" t="s">
        <v>734</v>
      </c>
      <c r="Q52" s="1" t="s">
        <v>735</v>
      </c>
      <c r="R52" s="1" t="s">
        <v>973</v>
      </c>
      <c r="S52" s="1" t="s">
        <v>737</v>
      </c>
      <c r="T52" s="1" t="s">
        <v>738</v>
      </c>
      <c r="U52" s="1" t="s">
        <v>739</v>
      </c>
      <c r="V52" s="1" t="s">
        <v>761</v>
      </c>
    </row>
    <row r="53" s="1" customFormat="1" ht="12.75" spans="1:22">
      <c r="A53" s="3">
        <v>999222323441732</v>
      </c>
      <c r="B53" s="1" t="s">
        <v>968</v>
      </c>
      <c r="C53" s="1" t="s">
        <v>974</v>
      </c>
      <c r="D53" s="1" t="s">
        <v>726</v>
      </c>
      <c r="E53" s="1" t="s">
        <v>975</v>
      </c>
      <c r="F53" s="1" t="s">
        <v>777</v>
      </c>
      <c r="G53" s="1" t="s">
        <v>728</v>
      </c>
      <c r="H53" s="1" t="s">
        <v>729</v>
      </c>
      <c r="I53" s="1" t="s">
        <v>868</v>
      </c>
      <c r="J53" s="1" t="s">
        <v>731</v>
      </c>
      <c r="K53" s="1" t="s">
        <v>868</v>
      </c>
      <c r="L53" s="1" t="s">
        <v>868</v>
      </c>
      <c r="M53" s="1" t="s">
        <v>732</v>
      </c>
      <c r="N53" s="1" t="s">
        <v>732</v>
      </c>
      <c r="O53" s="1" t="s">
        <v>733</v>
      </c>
      <c r="P53" s="1" t="s">
        <v>734</v>
      </c>
      <c r="Q53" s="1" t="s">
        <v>735</v>
      </c>
      <c r="R53" s="1" t="s">
        <v>976</v>
      </c>
      <c r="S53" s="1" t="s">
        <v>737</v>
      </c>
      <c r="T53" s="1" t="s">
        <v>738</v>
      </c>
      <c r="U53" s="1" t="s">
        <v>739</v>
      </c>
      <c r="V53" s="1" t="s">
        <v>740</v>
      </c>
    </row>
    <row r="54" s="1" customFormat="1" ht="12.75" spans="1:22">
      <c r="A54" s="3">
        <v>999222322808307</v>
      </c>
      <c r="B54" s="1" t="s">
        <v>968</v>
      </c>
      <c r="C54" s="1" t="s">
        <v>977</v>
      </c>
      <c r="D54" s="1" t="s">
        <v>978</v>
      </c>
      <c r="E54" s="1" t="s">
        <v>979</v>
      </c>
      <c r="F54" s="1" t="s">
        <v>952</v>
      </c>
      <c r="G54" s="1" t="s">
        <v>728</v>
      </c>
      <c r="H54" s="1" t="s">
        <v>729</v>
      </c>
      <c r="I54" s="1" t="s">
        <v>980</v>
      </c>
      <c r="J54" s="1" t="s">
        <v>731</v>
      </c>
      <c r="K54" s="1" t="s">
        <v>980</v>
      </c>
      <c r="L54" s="1" t="s">
        <v>980</v>
      </c>
      <c r="M54" s="1" t="s">
        <v>732</v>
      </c>
      <c r="N54" s="1" t="s">
        <v>732</v>
      </c>
      <c r="O54" s="1" t="s">
        <v>733</v>
      </c>
      <c r="P54" s="1" t="s">
        <v>734</v>
      </c>
      <c r="Q54" s="1" t="s">
        <v>735</v>
      </c>
      <c r="R54" s="1" t="s">
        <v>981</v>
      </c>
      <c r="S54" s="1" t="s">
        <v>737</v>
      </c>
      <c r="T54" s="1" t="s">
        <v>738</v>
      </c>
      <c r="U54" s="1" t="s">
        <v>739</v>
      </c>
      <c r="V54" s="1" t="s">
        <v>767</v>
      </c>
    </row>
    <row r="55" s="1" customFormat="1" ht="12.75" spans="1:22">
      <c r="A55" s="3">
        <v>999222322445712</v>
      </c>
      <c r="B55" s="1" t="s">
        <v>968</v>
      </c>
      <c r="C55" s="1" t="s">
        <v>982</v>
      </c>
      <c r="D55" s="1" t="s">
        <v>909</v>
      </c>
      <c r="E55" s="1" t="s">
        <v>983</v>
      </c>
      <c r="F55" s="1" t="s">
        <v>724</v>
      </c>
      <c r="G55" s="1" t="s">
        <v>728</v>
      </c>
      <c r="H55" s="1" t="s">
        <v>729</v>
      </c>
      <c r="I55" s="1" t="s">
        <v>984</v>
      </c>
      <c r="J55" s="1" t="s">
        <v>731</v>
      </c>
      <c r="K55" s="1" t="s">
        <v>984</v>
      </c>
      <c r="L55" s="1" t="s">
        <v>984</v>
      </c>
      <c r="M55" s="1" t="s">
        <v>732</v>
      </c>
      <c r="N55" s="1" t="s">
        <v>732</v>
      </c>
      <c r="O55" s="1" t="s">
        <v>733</v>
      </c>
      <c r="P55" s="1" t="s">
        <v>734</v>
      </c>
      <c r="Q55" s="1" t="s">
        <v>735</v>
      </c>
      <c r="R55" s="1" t="s">
        <v>985</v>
      </c>
      <c r="S55" s="1" t="s">
        <v>737</v>
      </c>
      <c r="T55" s="1" t="s">
        <v>738</v>
      </c>
      <c r="U55" s="1" t="s">
        <v>739</v>
      </c>
      <c r="V55" s="1" t="s">
        <v>740</v>
      </c>
    </row>
    <row r="56" s="1" customFormat="1" ht="12.75" spans="1:22">
      <c r="A56" s="3">
        <v>999222310323957</v>
      </c>
      <c r="B56" s="1" t="s">
        <v>986</v>
      </c>
      <c r="C56" s="1" t="s">
        <v>987</v>
      </c>
      <c r="D56" s="1" t="s">
        <v>988</v>
      </c>
      <c r="E56" s="1" t="s">
        <v>989</v>
      </c>
      <c r="F56" s="1" t="s">
        <v>952</v>
      </c>
      <c r="G56" s="1" t="s">
        <v>728</v>
      </c>
      <c r="H56" s="1" t="s">
        <v>729</v>
      </c>
      <c r="I56" s="1" t="s">
        <v>990</v>
      </c>
      <c r="J56" s="1" t="s">
        <v>731</v>
      </c>
      <c r="K56" s="1" t="s">
        <v>990</v>
      </c>
      <c r="L56" s="1" t="s">
        <v>990</v>
      </c>
      <c r="M56" s="1" t="s">
        <v>732</v>
      </c>
      <c r="N56" s="1" t="s">
        <v>732</v>
      </c>
      <c r="O56" s="1" t="s">
        <v>733</v>
      </c>
      <c r="P56" s="1" t="s">
        <v>734</v>
      </c>
      <c r="Q56" s="1" t="s">
        <v>735</v>
      </c>
      <c r="R56" s="1" t="s">
        <v>991</v>
      </c>
      <c r="S56" s="1" t="s">
        <v>737</v>
      </c>
      <c r="T56" s="1" t="s">
        <v>738</v>
      </c>
      <c r="U56" s="1" t="s">
        <v>739</v>
      </c>
      <c r="V56" s="1" t="s">
        <v>761</v>
      </c>
    </row>
    <row r="57" s="1" customFormat="1" ht="12.75" spans="1:22">
      <c r="A57" s="3">
        <v>999222307190264</v>
      </c>
      <c r="B57" s="1" t="s">
        <v>986</v>
      </c>
      <c r="C57" s="1" t="s">
        <v>992</v>
      </c>
      <c r="D57" s="1" t="s">
        <v>993</v>
      </c>
      <c r="E57" s="1" t="s">
        <v>994</v>
      </c>
      <c r="F57" s="1" t="s">
        <v>724</v>
      </c>
      <c r="G57" s="1" t="s">
        <v>728</v>
      </c>
      <c r="H57" s="1" t="s">
        <v>729</v>
      </c>
      <c r="I57" s="1" t="s">
        <v>995</v>
      </c>
      <c r="J57" s="1" t="s">
        <v>731</v>
      </c>
      <c r="K57" s="1" t="s">
        <v>995</v>
      </c>
      <c r="L57" s="1" t="s">
        <v>995</v>
      </c>
      <c r="M57" s="1" t="s">
        <v>732</v>
      </c>
      <c r="N57" s="1" t="s">
        <v>732</v>
      </c>
      <c r="O57" s="1" t="s">
        <v>733</v>
      </c>
      <c r="P57" s="1" t="s">
        <v>734</v>
      </c>
      <c r="Q57" s="1" t="s">
        <v>735</v>
      </c>
      <c r="R57" s="1" t="s">
        <v>996</v>
      </c>
      <c r="S57" s="1" t="s">
        <v>737</v>
      </c>
      <c r="T57" s="1" t="s">
        <v>738</v>
      </c>
      <c r="U57" s="1" t="s">
        <v>739</v>
      </c>
      <c r="V57" s="1" t="s">
        <v>740</v>
      </c>
    </row>
    <row r="58" s="1" customFormat="1" ht="12.75" spans="1:22">
      <c r="A58" s="3">
        <v>999222299266115</v>
      </c>
      <c r="B58" s="1" t="s">
        <v>986</v>
      </c>
      <c r="C58" s="1" t="s">
        <v>997</v>
      </c>
      <c r="D58" s="1" t="s">
        <v>998</v>
      </c>
      <c r="E58" s="1" t="s">
        <v>999</v>
      </c>
      <c r="F58" s="1" t="s">
        <v>777</v>
      </c>
      <c r="G58" s="1" t="s">
        <v>728</v>
      </c>
      <c r="H58" s="1" t="s">
        <v>729</v>
      </c>
      <c r="I58" s="1" t="s">
        <v>1000</v>
      </c>
      <c r="J58" s="1" t="s">
        <v>731</v>
      </c>
      <c r="K58" s="1" t="s">
        <v>1000</v>
      </c>
      <c r="L58" s="1" t="s">
        <v>1000</v>
      </c>
      <c r="M58" s="1" t="s">
        <v>732</v>
      </c>
      <c r="N58" s="1" t="s">
        <v>732</v>
      </c>
      <c r="O58" s="1" t="s">
        <v>733</v>
      </c>
      <c r="P58" s="1" t="s">
        <v>734</v>
      </c>
      <c r="Q58" s="1" t="s">
        <v>735</v>
      </c>
      <c r="R58" s="1" t="s">
        <v>1001</v>
      </c>
      <c r="S58" s="1" t="s">
        <v>737</v>
      </c>
      <c r="T58" s="1" t="s">
        <v>738</v>
      </c>
      <c r="U58" s="1" t="s">
        <v>739</v>
      </c>
      <c r="V58" s="1" t="s">
        <v>740</v>
      </c>
    </row>
    <row r="59" s="1" customFormat="1" ht="12.75" spans="1:22">
      <c r="A59" s="3">
        <v>999222297376762</v>
      </c>
      <c r="B59" s="1" t="s">
        <v>1002</v>
      </c>
      <c r="C59" s="1" t="s">
        <v>1003</v>
      </c>
      <c r="D59" s="1" t="s">
        <v>879</v>
      </c>
      <c r="E59" s="1" t="s">
        <v>1004</v>
      </c>
      <c r="F59" s="1" t="s">
        <v>724</v>
      </c>
      <c r="G59" s="1" t="s">
        <v>728</v>
      </c>
      <c r="H59" s="1" t="s">
        <v>729</v>
      </c>
      <c r="I59" s="1" t="s">
        <v>1005</v>
      </c>
      <c r="J59" s="1" t="s">
        <v>731</v>
      </c>
      <c r="K59" s="1" t="s">
        <v>1005</v>
      </c>
      <c r="L59" s="1" t="s">
        <v>1005</v>
      </c>
      <c r="M59" s="1" t="s">
        <v>732</v>
      </c>
      <c r="N59" s="1" t="s">
        <v>732</v>
      </c>
      <c r="O59" s="1" t="s">
        <v>733</v>
      </c>
      <c r="P59" s="1" t="s">
        <v>734</v>
      </c>
      <c r="Q59" s="1" t="s">
        <v>735</v>
      </c>
      <c r="R59" s="1" t="s">
        <v>1006</v>
      </c>
      <c r="S59" s="1" t="s">
        <v>737</v>
      </c>
      <c r="T59" s="1" t="s">
        <v>738</v>
      </c>
      <c r="U59" s="1" t="s">
        <v>739</v>
      </c>
      <c r="V59" s="1" t="s">
        <v>883</v>
      </c>
    </row>
    <row r="60" s="1" customFormat="1" ht="12.75" spans="1:22">
      <c r="A60" s="3">
        <v>999222297323749</v>
      </c>
      <c r="B60" s="1" t="s">
        <v>1002</v>
      </c>
      <c r="C60" s="1" t="s">
        <v>1007</v>
      </c>
      <c r="D60" s="1" t="s">
        <v>1008</v>
      </c>
      <c r="E60" s="1" t="s">
        <v>1009</v>
      </c>
      <c r="F60" s="1" t="s">
        <v>724</v>
      </c>
      <c r="G60" s="1" t="s">
        <v>728</v>
      </c>
      <c r="H60" s="1" t="s">
        <v>729</v>
      </c>
      <c r="I60" s="1" t="s">
        <v>1010</v>
      </c>
      <c r="J60" s="1" t="s">
        <v>731</v>
      </c>
      <c r="K60" s="1" t="s">
        <v>1010</v>
      </c>
      <c r="L60" s="1" t="s">
        <v>1010</v>
      </c>
      <c r="M60" s="1" t="s">
        <v>732</v>
      </c>
      <c r="N60" s="1" t="s">
        <v>732</v>
      </c>
      <c r="O60" s="1" t="s">
        <v>733</v>
      </c>
      <c r="P60" s="1" t="s">
        <v>734</v>
      </c>
      <c r="Q60" s="1" t="s">
        <v>735</v>
      </c>
      <c r="R60" s="1" t="s">
        <v>1011</v>
      </c>
      <c r="S60" s="1" t="s">
        <v>737</v>
      </c>
      <c r="T60" s="1" t="s">
        <v>738</v>
      </c>
      <c r="U60" s="1" t="s">
        <v>739</v>
      </c>
      <c r="V60" s="1" t="s">
        <v>767</v>
      </c>
    </row>
    <row r="61" s="1" customFormat="1" ht="12.75" spans="1:22">
      <c r="A61" s="3">
        <v>999222291158533</v>
      </c>
      <c r="B61" s="1" t="s">
        <v>1002</v>
      </c>
      <c r="C61" s="1" t="s">
        <v>1012</v>
      </c>
      <c r="D61" s="1" t="s">
        <v>1013</v>
      </c>
      <c r="E61" s="1" t="s">
        <v>1014</v>
      </c>
      <c r="F61" s="1" t="s">
        <v>777</v>
      </c>
      <c r="G61" s="1" t="s">
        <v>728</v>
      </c>
      <c r="H61" s="1" t="s">
        <v>729</v>
      </c>
      <c r="I61" s="1" t="s">
        <v>1015</v>
      </c>
      <c r="J61" s="1" t="s">
        <v>731</v>
      </c>
      <c r="K61" s="1" t="s">
        <v>1015</v>
      </c>
      <c r="L61" s="1" t="s">
        <v>1015</v>
      </c>
      <c r="M61" s="1" t="s">
        <v>732</v>
      </c>
      <c r="N61" s="1" t="s">
        <v>732</v>
      </c>
      <c r="O61" s="1" t="s">
        <v>733</v>
      </c>
      <c r="P61" s="1" t="s">
        <v>734</v>
      </c>
      <c r="Q61" s="1" t="s">
        <v>735</v>
      </c>
      <c r="R61" s="1" t="s">
        <v>1016</v>
      </c>
      <c r="S61" s="1" t="s">
        <v>737</v>
      </c>
      <c r="T61" s="1" t="s">
        <v>738</v>
      </c>
      <c r="U61" s="1" t="s">
        <v>739</v>
      </c>
      <c r="V61" s="1" t="s">
        <v>740</v>
      </c>
    </row>
    <row r="62" s="1" customFormat="1" ht="12.75" spans="1:22">
      <c r="A62" s="3">
        <v>999222289168033</v>
      </c>
      <c r="B62" s="1" t="s">
        <v>1017</v>
      </c>
      <c r="C62" s="1" t="s">
        <v>1018</v>
      </c>
      <c r="D62" s="1" t="s">
        <v>1019</v>
      </c>
      <c r="E62" s="1" t="s">
        <v>1020</v>
      </c>
      <c r="F62" s="1" t="s">
        <v>777</v>
      </c>
      <c r="G62" s="1" t="s">
        <v>728</v>
      </c>
      <c r="H62" s="1" t="s">
        <v>729</v>
      </c>
      <c r="I62" s="1" t="s">
        <v>1021</v>
      </c>
      <c r="J62" s="1" t="s">
        <v>731</v>
      </c>
      <c r="K62" s="1" t="s">
        <v>1021</v>
      </c>
      <c r="L62" s="1" t="s">
        <v>1021</v>
      </c>
      <c r="M62" s="1" t="s">
        <v>732</v>
      </c>
      <c r="N62" s="1" t="s">
        <v>732</v>
      </c>
      <c r="O62" s="1" t="s">
        <v>733</v>
      </c>
      <c r="P62" s="1" t="s">
        <v>734</v>
      </c>
      <c r="Q62" s="1" t="s">
        <v>735</v>
      </c>
      <c r="R62" s="1" t="s">
        <v>1022</v>
      </c>
      <c r="S62" s="1" t="s">
        <v>737</v>
      </c>
      <c r="T62" s="1" t="s">
        <v>738</v>
      </c>
      <c r="U62" s="1" t="s">
        <v>739</v>
      </c>
      <c r="V62" s="1" t="s">
        <v>740</v>
      </c>
    </row>
    <row r="63" s="1" customFormat="1" ht="12.75" spans="1:22">
      <c r="A63" s="3">
        <v>22286982282</v>
      </c>
      <c r="B63" s="1" t="s">
        <v>1017</v>
      </c>
      <c r="C63" s="1" t="s">
        <v>1023</v>
      </c>
      <c r="D63" s="1" t="s">
        <v>1024</v>
      </c>
      <c r="E63" s="1" t="s">
        <v>1025</v>
      </c>
      <c r="F63" s="1" t="s">
        <v>724</v>
      </c>
      <c r="G63" s="1" t="s">
        <v>728</v>
      </c>
      <c r="H63" s="1" t="s">
        <v>729</v>
      </c>
      <c r="I63" s="1" t="s">
        <v>1026</v>
      </c>
      <c r="J63" s="1" t="s">
        <v>731</v>
      </c>
      <c r="K63" s="1" t="s">
        <v>1026</v>
      </c>
      <c r="L63" s="1" t="s">
        <v>1026</v>
      </c>
      <c r="M63" s="1" t="s">
        <v>732</v>
      </c>
      <c r="N63" s="1" t="s">
        <v>732</v>
      </c>
      <c r="O63" s="1" t="s">
        <v>733</v>
      </c>
      <c r="P63" s="1" t="s">
        <v>734</v>
      </c>
      <c r="Q63" s="1" t="s">
        <v>735</v>
      </c>
      <c r="R63" s="1" t="s">
        <v>1027</v>
      </c>
      <c r="S63" s="1" t="s">
        <v>737</v>
      </c>
      <c r="T63" s="1" t="s">
        <v>738</v>
      </c>
      <c r="U63" s="1" t="s">
        <v>739</v>
      </c>
      <c r="V63" s="1" t="s">
        <v>883</v>
      </c>
    </row>
    <row r="64" s="1" customFormat="1" ht="12.75" spans="1:22">
      <c r="A64" s="3">
        <v>999222279210451</v>
      </c>
      <c r="B64" s="1" t="s">
        <v>1017</v>
      </c>
      <c r="C64" s="1" t="s">
        <v>1028</v>
      </c>
      <c r="D64" s="1" t="s">
        <v>935</v>
      </c>
      <c r="E64" s="1" t="s">
        <v>1029</v>
      </c>
      <c r="F64" s="1" t="s">
        <v>986</v>
      </c>
      <c r="G64" s="1" t="s">
        <v>728</v>
      </c>
      <c r="H64" s="1" t="s">
        <v>729</v>
      </c>
      <c r="I64" s="1" t="s">
        <v>1030</v>
      </c>
      <c r="J64" s="1" t="s">
        <v>731</v>
      </c>
      <c r="K64" s="1" t="s">
        <v>1030</v>
      </c>
      <c r="L64" s="1" t="s">
        <v>1030</v>
      </c>
      <c r="M64" s="1" t="s">
        <v>732</v>
      </c>
      <c r="N64" s="1" t="s">
        <v>732</v>
      </c>
      <c r="O64" s="1" t="s">
        <v>733</v>
      </c>
      <c r="P64" s="1" t="s">
        <v>734</v>
      </c>
      <c r="Q64" s="1" t="s">
        <v>735</v>
      </c>
      <c r="R64" s="1" t="s">
        <v>1031</v>
      </c>
      <c r="S64" s="1" t="s">
        <v>737</v>
      </c>
      <c r="T64" s="1" t="s">
        <v>738</v>
      </c>
      <c r="U64" s="1" t="s">
        <v>739</v>
      </c>
      <c r="V64" s="1" t="s">
        <v>740</v>
      </c>
    </row>
    <row r="65" s="1" customFormat="1" ht="12.75" spans="1:22">
      <c r="A65" s="3">
        <v>999222274851362</v>
      </c>
      <c r="B65" s="1" t="s">
        <v>1032</v>
      </c>
      <c r="C65" s="1" t="s">
        <v>1033</v>
      </c>
      <c r="D65" s="1" t="s">
        <v>1034</v>
      </c>
      <c r="E65" s="1" t="s">
        <v>1035</v>
      </c>
      <c r="F65" s="1" t="s">
        <v>724</v>
      </c>
      <c r="G65" s="1" t="s">
        <v>728</v>
      </c>
      <c r="H65" s="1" t="s">
        <v>729</v>
      </c>
      <c r="I65" s="1" t="s">
        <v>1036</v>
      </c>
      <c r="J65" s="1" t="s">
        <v>731</v>
      </c>
      <c r="K65" s="1" t="s">
        <v>1036</v>
      </c>
      <c r="L65" s="1" t="s">
        <v>1036</v>
      </c>
      <c r="M65" s="1" t="s">
        <v>732</v>
      </c>
      <c r="N65" s="1" t="s">
        <v>732</v>
      </c>
      <c r="O65" s="1" t="s">
        <v>733</v>
      </c>
      <c r="P65" s="1" t="s">
        <v>734</v>
      </c>
      <c r="Q65" s="1" t="s">
        <v>735</v>
      </c>
      <c r="R65" s="1" t="s">
        <v>1037</v>
      </c>
      <c r="S65" s="1" t="s">
        <v>737</v>
      </c>
      <c r="T65" s="1" t="s">
        <v>738</v>
      </c>
      <c r="U65" s="1" t="s">
        <v>739</v>
      </c>
      <c r="V65" s="1" t="s">
        <v>883</v>
      </c>
    </row>
    <row r="66" s="1" customFormat="1" ht="12.75" spans="1:22">
      <c r="A66" s="3">
        <v>999222270599072</v>
      </c>
      <c r="B66" s="1" t="s">
        <v>1032</v>
      </c>
      <c r="C66" s="1" t="s">
        <v>1038</v>
      </c>
      <c r="D66" s="1" t="s">
        <v>1039</v>
      </c>
      <c r="E66" s="1" t="s">
        <v>1040</v>
      </c>
      <c r="F66" s="1" t="s">
        <v>845</v>
      </c>
      <c r="G66" s="1" t="s">
        <v>728</v>
      </c>
      <c r="H66" s="1" t="s">
        <v>729</v>
      </c>
      <c r="I66" s="1" t="s">
        <v>1041</v>
      </c>
      <c r="J66" s="1" t="s">
        <v>731</v>
      </c>
      <c r="K66" s="1" t="s">
        <v>1041</v>
      </c>
      <c r="L66" s="1" t="s">
        <v>1041</v>
      </c>
      <c r="M66" s="1" t="s">
        <v>732</v>
      </c>
      <c r="N66" s="1" t="s">
        <v>732</v>
      </c>
      <c r="O66" s="1" t="s">
        <v>733</v>
      </c>
      <c r="P66" s="1" t="s">
        <v>734</v>
      </c>
      <c r="Q66" s="1" t="s">
        <v>735</v>
      </c>
      <c r="R66" s="1" t="s">
        <v>1042</v>
      </c>
      <c r="S66" s="1" t="s">
        <v>737</v>
      </c>
      <c r="T66" s="1" t="s">
        <v>738</v>
      </c>
      <c r="U66" s="1" t="s">
        <v>739</v>
      </c>
      <c r="V66" s="1" t="s">
        <v>740</v>
      </c>
    </row>
    <row r="67" s="1" customFormat="1" ht="12.75" spans="1:22">
      <c r="A67" s="3">
        <v>999222260683720</v>
      </c>
      <c r="B67" s="1" t="s">
        <v>1043</v>
      </c>
      <c r="C67" s="1" t="s">
        <v>1044</v>
      </c>
      <c r="D67" s="1" t="s">
        <v>1045</v>
      </c>
      <c r="E67" s="1" t="s">
        <v>1046</v>
      </c>
      <c r="F67" s="1" t="s">
        <v>777</v>
      </c>
      <c r="G67" s="1" t="s">
        <v>728</v>
      </c>
      <c r="H67" s="1" t="s">
        <v>729</v>
      </c>
      <c r="I67" s="1" t="s">
        <v>1047</v>
      </c>
      <c r="J67" s="1" t="s">
        <v>731</v>
      </c>
      <c r="K67" s="1" t="s">
        <v>1047</v>
      </c>
      <c r="L67" s="1" t="s">
        <v>1047</v>
      </c>
      <c r="M67" s="1" t="s">
        <v>732</v>
      </c>
      <c r="N67" s="1" t="s">
        <v>732</v>
      </c>
      <c r="O67" s="1" t="s">
        <v>733</v>
      </c>
      <c r="P67" s="1" t="s">
        <v>734</v>
      </c>
      <c r="Q67" s="1" t="s">
        <v>735</v>
      </c>
      <c r="R67" s="1" t="s">
        <v>1048</v>
      </c>
      <c r="S67" s="1" t="s">
        <v>737</v>
      </c>
      <c r="T67" s="1" t="s">
        <v>738</v>
      </c>
      <c r="U67" s="1" t="s">
        <v>739</v>
      </c>
      <c r="V67" s="1" t="s">
        <v>740</v>
      </c>
    </row>
    <row r="68" s="1" customFormat="1" ht="12.75" spans="1:22">
      <c r="A68" s="3">
        <v>999222258503600</v>
      </c>
      <c r="B68" s="1" t="s">
        <v>1043</v>
      </c>
      <c r="C68" s="1" t="s">
        <v>1049</v>
      </c>
      <c r="D68" s="1" t="s">
        <v>1050</v>
      </c>
      <c r="E68" s="1" t="s">
        <v>1051</v>
      </c>
      <c r="F68" s="1" t="s">
        <v>777</v>
      </c>
      <c r="G68" s="1" t="s">
        <v>728</v>
      </c>
      <c r="H68" s="1" t="s">
        <v>729</v>
      </c>
      <c r="I68" s="1" t="s">
        <v>1052</v>
      </c>
      <c r="J68" s="1" t="s">
        <v>731</v>
      </c>
      <c r="K68" s="1" t="s">
        <v>1052</v>
      </c>
      <c r="L68" s="1" t="s">
        <v>1052</v>
      </c>
      <c r="M68" s="1" t="s">
        <v>732</v>
      </c>
      <c r="N68" s="1" t="s">
        <v>732</v>
      </c>
      <c r="O68" s="1" t="s">
        <v>733</v>
      </c>
      <c r="P68" s="1" t="s">
        <v>734</v>
      </c>
      <c r="Q68" s="1" t="s">
        <v>735</v>
      </c>
      <c r="R68" s="1" t="s">
        <v>1053</v>
      </c>
      <c r="S68" s="1" t="s">
        <v>737</v>
      </c>
      <c r="T68" s="1" t="s">
        <v>738</v>
      </c>
      <c r="U68" s="1" t="s">
        <v>739</v>
      </c>
      <c r="V68" s="1" t="s">
        <v>767</v>
      </c>
    </row>
    <row r="69" s="1" customFormat="1" ht="12.75" spans="1:22">
      <c r="A69" s="3">
        <v>999222257906655</v>
      </c>
      <c r="B69" s="1" t="s">
        <v>1043</v>
      </c>
      <c r="C69" s="1" t="s">
        <v>1054</v>
      </c>
      <c r="D69" s="1" t="s">
        <v>726</v>
      </c>
      <c r="E69" s="1" t="s">
        <v>1055</v>
      </c>
      <c r="F69" s="1" t="s">
        <v>777</v>
      </c>
      <c r="G69" s="1" t="s">
        <v>728</v>
      </c>
      <c r="H69" s="1" t="s">
        <v>729</v>
      </c>
      <c r="I69" s="1" t="s">
        <v>868</v>
      </c>
      <c r="J69" s="1" t="s">
        <v>731</v>
      </c>
      <c r="K69" s="1" t="s">
        <v>868</v>
      </c>
      <c r="L69" s="1" t="s">
        <v>868</v>
      </c>
      <c r="M69" s="1" t="s">
        <v>732</v>
      </c>
      <c r="N69" s="1" t="s">
        <v>732</v>
      </c>
      <c r="O69" s="1" t="s">
        <v>733</v>
      </c>
      <c r="P69" s="1" t="s">
        <v>734</v>
      </c>
      <c r="Q69" s="1" t="s">
        <v>735</v>
      </c>
      <c r="R69" s="1" t="s">
        <v>1056</v>
      </c>
      <c r="S69" s="1" t="s">
        <v>737</v>
      </c>
      <c r="T69" s="1" t="s">
        <v>738</v>
      </c>
      <c r="U69" s="1" t="s">
        <v>739</v>
      </c>
      <c r="V69" s="1" t="s">
        <v>740</v>
      </c>
    </row>
    <row r="70" s="1" customFormat="1" ht="12.75" spans="1:22">
      <c r="A70" s="3">
        <v>999222250916483</v>
      </c>
      <c r="B70" s="1" t="s">
        <v>1057</v>
      </c>
      <c r="C70" s="1" t="s">
        <v>1058</v>
      </c>
      <c r="D70" s="1" t="s">
        <v>852</v>
      </c>
      <c r="E70" s="1" t="s">
        <v>1059</v>
      </c>
      <c r="F70" s="1" t="s">
        <v>915</v>
      </c>
      <c r="G70" s="1" t="s">
        <v>728</v>
      </c>
      <c r="H70" s="1" t="s">
        <v>729</v>
      </c>
      <c r="I70" s="1" t="s">
        <v>1060</v>
      </c>
      <c r="J70" s="1" t="s">
        <v>731</v>
      </c>
      <c r="K70" s="1" t="s">
        <v>1060</v>
      </c>
      <c r="L70" s="1" t="s">
        <v>1060</v>
      </c>
      <c r="M70" s="1" t="s">
        <v>732</v>
      </c>
      <c r="N70" s="1" t="s">
        <v>732</v>
      </c>
      <c r="O70" s="1" t="s">
        <v>733</v>
      </c>
      <c r="P70" s="1" t="s">
        <v>734</v>
      </c>
      <c r="Q70" s="1" t="s">
        <v>735</v>
      </c>
      <c r="R70" s="1" t="s">
        <v>1061</v>
      </c>
      <c r="S70" s="1" t="s">
        <v>737</v>
      </c>
      <c r="T70" s="1" t="s">
        <v>738</v>
      </c>
      <c r="U70" s="1" t="s">
        <v>739</v>
      </c>
      <c r="V70" s="1" t="s">
        <v>767</v>
      </c>
    </row>
    <row r="71" s="1" customFormat="1" ht="12.75" spans="1:22">
      <c r="A71" s="3">
        <v>999222245811448</v>
      </c>
      <c r="B71" s="1" t="s">
        <v>1057</v>
      </c>
      <c r="C71" s="1" t="s">
        <v>1062</v>
      </c>
      <c r="D71" s="1" t="s">
        <v>821</v>
      </c>
      <c r="E71" s="1" t="s">
        <v>1063</v>
      </c>
      <c r="F71" s="1" t="s">
        <v>915</v>
      </c>
      <c r="G71" s="1" t="s">
        <v>728</v>
      </c>
      <c r="H71" s="1" t="s">
        <v>729</v>
      </c>
      <c r="I71" s="1" t="s">
        <v>1064</v>
      </c>
      <c r="J71" s="1" t="s">
        <v>731</v>
      </c>
      <c r="K71" s="1" t="s">
        <v>1064</v>
      </c>
      <c r="L71" s="1" t="s">
        <v>1064</v>
      </c>
      <c r="M71" s="1" t="s">
        <v>732</v>
      </c>
      <c r="N71" s="1" t="s">
        <v>732</v>
      </c>
      <c r="O71" s="1" t="s">
        <v>733</v>
      </c>
      <c r="P71" s="1" t="s">
        <v>734</v>
      </c>
      <c r="Q71" s="1" t="s">
        <v>735</v>
      </c>
      <c r="R71" s="1" t="s">
        <v>1065</v>
      </c>
      <c r="S71" s="1" t="s">
        <v>737</v>
      </c>
      <c r="T71" s="1" t="s">
        <v>738</v>
      </c>
      <c r="U71" s="1" t="s">
        <v>739</v>
      </c>
      <c r="V71" s="1" t="s">
        <v>740</v>
      </c>
    </row>
    <row r="72" s="1" customFormat="1" ht="12.75" spans="1:22">
      <c r="A72" s="3">
        <v>999222241424216</v>
      </c>
      <c r="B72" s="1" t="s">
        <v>1057</v>
      </c>
      <c r="C72" s="1" t="s">
        <v>1066</v>
      </c>
      <c r="D72" s="1" t="s">
        <v>1067</v>
      </c>
      <c r="E72" s="1" t="s">
        <v>1068</v>
      </c>
      <c r="F72" s="1" t="s">
        <v>845</v>
      </c>
      <c r="G72" s="1" t="s">
        <v>728</v>
      </c>
      <c r="H72" s="1" t="s">
        <v>729</v>
      </c>
      <c r="I72" s="1" t="s">
        <v>1069</v>
      </c>
      <c r="J72" s="1" t="s">
        <v>731</v>
      </c>
      <c r="K72" s="1" t="s">
        <v>1069</v>
      </c>
      <c r="L72" s="1" t="s">
        <v>1069</v>
      </c>
      <c r="M72" s="1" t="s">
        <v>732</v>
      </c>
      <c r="N72" s="1" t="s">
        <v>732</v>
      </c>
      <c r="O72" s="1" t="s">
        <v>733</v>
      </c>
      <c r="P72" s="1" t="s">
        <v>734</v>
      </c>
      <c r="Q72" s="1" t="s">
        <v>735</v>
      </c>
      <c r="R72" s="1" t="s">
        <v>1070</v>
      </c>
      <c r="S72" s="1" t="s">
        <v>737</v>
      </c>
      <c r="T72" s="1" t="s">
        <v>738</v>
      </c>
      <c r="U72" s="1" t="s">
        <v>739</v>
      </c>
      <c r="V72" s="1" t="s">
        <v>883</v>
      </c>
    </row>
    <row r="73" s="1" customFormat="1" ht="12.75" spans="1:22">
      <c r="A73" s="3">
        <v>999222240039273</v>
      </c>
      <c r="B73" s="1" t="s">
        <v>1057</v>
      </c>
      <c r="C73" s="1" t="s">
        <v>1071</v>
      </c>
      <c r="D73" s="1" t="s">
        <v>852</v>
      </c>
      <c r="E73" s="1" t="s">
        <v>1072</v>
      </c>
      <c r="F73" s="1" t="s">
        <v>952</v>
      </c>
      <c r="G73" s="1" t="s">
        <v>728</v>
      </c>
      <c r="H73" s="1" t="s">
        <v>729</v>
      </c>
      <c r="I73" s="1" t="s">
        <v>1073</v>
      </c>
      <c r="J73" s="1" t="s">
        <v>731</v>
      </c>
      <c r="K73" s="1" t="s">
        <v>1073</v>
      </c>
      <c r="L73" s="1" t="s">
        <v>1073</v>
      </c>
      <c r="M73" s="1" t="s">
        <v>732</v>
      </c>
      <c r="N73" s="1" t="s">
        <v>732</v>
      </c>
      <c r="O73" s="1" t="s">
        <v>733</v>
      </c>
      <c r="P73" s="1" t="s">
        <v>734</v>
      </c>
      <c r="Q73" s="1" t="s">
        <v>735</v>
      </c>
      <c r="R73" s="1" t="s">
        <v>1074</v>
      </c>
      <c r="S73" s="1" t="s">
        <v>737</v>
      </c>
      <c r="T73" s="1" t="s">
        <v>738</v>
      </c>
      <c r="U73" s="1" t="s">
        <v>739</v>
      </c>
      <c r="V73" s="1" t="s">
        <v>767</v>
      </c>
    </row>
    <row r="74" s="1" customFormat="1" ht="12.75" spans="1:22">
      <c r="A74" s="3">
        <v>999222235814973</v>
      </c>
      <c r="B74" s="1" t="s">
        <v>1075</v>
      </c>
      <c r="C74" s="1" t="s">
        <v>1076</v>
      </c>
      <c r="D74" s="1" t="s">
        <v>1077</v>
      </c>
      <c r="E74" s="1" t="s">
        <v>1078</v>
      </c>
      <c r="F74" s="1" t="s">
        <v>915</v>
      </c>
      <c r="G74" s="1" t="s">
        <v>728</v>
      </c>
      <c r="H74" s="1" t="s">
        <v>729</v>
      </c>
      <c r="I74" s="1" t="s">
        <v>1079</v>
      </c>
      <c r="J74" s="1" t="s">
        <v>731</v>
      </c>
      <c r="K74" s="1" t="s">
        <v>1079</v>
      </c>
      <c r="L74" s="1" t="s">
        <v>1079</v>
      </c>
      <c r="M74" s="1" t="s">
        <v>732</v>
      </c>
      <c r="N74" s="1" t="s">
        <v>732</v>
      </c>
      <c r="O74" s="1" t="s">
        <v>733</v>
      </c>
      <c r="P74" s="1" t="s">
        <v>734</v>
      </c>
      <c r="Q74" s="1" t="s">
        <v>735</v>
      </c>
      <c r="R74" s="1" t="s">
        <v>1080</v>
      </c>
      <c r="S74" s="1" t="s">
        <v>737</v>
      </c>
      <c r="T74" s="1" t="s">
        <v>738</v>
      </c>
      <c r="U74" s="1" t="s">
        <v>739</v>
      </c>
      <c r="V74" s="1" t="s">
        <v>740</v>
      </c>
    </row>
    <row r="75" s="1" customFormat="1" ht="12.75" spans="1:22">
      <c r="A75" s="3">
        <v>999222228453372</v>
      </c>
      <c r="B75" s="1" t="s">
        <v>1075</v>
      </c>
      <c r="C75" s="1" t="s">
        <v>1081</v>
      </c>
      <c r="D75" s="1" t="s">
        <v>879</v>
      </c>
      <c r="E75" s="1" t="s">
        <v>1082</v>
      </c>
      <c r="F75" s="1" t="s">
        <v>724</v>
      </c>
      <c r="G75" s="1" t="s">
        <v>728</v>
      </c>
      <c r="H75" s="1" t="s">
        <v>729</v>
      </c>
      <c r="I75" s="1" t="s">
        <v>1083</v>
      </c>
      <c r="J75" s="1" t="s">
        <v>731</v>
      </c>
      <c r="K75" s="1" t="s">
        <v>1083</v>
      </c>
      <c r="L75" s="1" t="s">
        <v>1083</v>
      </c>
      <c r="M75" s="1" t="s">
        <v>732</v>
      </c>
      <c r="N75" s="1" t="s">
        <v>732</v>
      </c>
      <c r="O75" s="1" t="s">
        <v>733</v>
      </c>
      <c r="P75" s="1" t="s">
        <v>734</v>
      </c>
      <c r="Q75" s="1" t="s">
        <v>735</v>
      </c>
      <c r="R75" s="1" t="s">
        <v>1084</v>
      </c>
      <c r="S75" s="1" t="s">
        <v>737</v>
      </c>
      <c r="T75" s="1" t="s">
        <v>738</v>
      </c>
      <c r="U75" s="1" t="s">
        <v>739</v>
      </c>
      <c r="V75" s="1" t="s">
        <v>883</v>
      </c>
    </row>
    <row r="76" s="1" customFormat="1" ht="12.75" spans="1:22">
      <c r="A76" s="3">
        <v>999222222261424</v>
      </c>
      <c r="B76" s="1" t="s">
        <v>1075</v>
      </c>
      <c r="C76" s="1" t="s">
        <v>1085</v>
      </c>
      <c r="D76" s="1" t="s">
        <v>1086</v>
      </c>
      <c r="E76" s="1" t="s">
        <v>1087</v>
      </c>
      <c r="F76" s="1" t="s">
        <v>1043</v>
      </c>
      <c r="G76" s="1" t="s">
        <v>728</v>
      </c>
      <c r="H76" s="1" t="s">
        <v>729</v>
      </c>
      <c r="I76" s="1" t="s">
        <v>1088</v>
      </c>
      <c r="J76" s="1" t="s">
        <v>731</v>
      </c>
      <c r="K76" s="1" t="s">
        <v>1088</v>
      </c>
      <c r="L76" s="1" t="s">
        <v>1088</v>
      </c>
      <c r="M76" s="1" t="s">
        <v>732</v>
      </c>
      <c r="N76" s="1" t="s">
        <v>732</v>
      </c>
      <c r="O76" s="1" t="s">
        <v>733</v>
      </c>
      <c r="P76" s="1" t="s">
        <v>734</v>
      </c>
      <c r="Q76" s="1" t="s">
        <v>735</v>
      </c>
      <c r="R76" s="1" t="s">
        <v>1089</v>
      </c>
      <c r="S76" s="1" t="s">
        <v>737</v>
      </c>
      <c r="T76" s="1" t="s">
        <v>738</v>
      </c>
      <c r="U76" s="1" t="s">
        <v>739</v>
      </c>
      <c r="V76" s="1" t="s">
        <v>740</v>
      </c>
    </row>
    <row r="77" s="1" customFormat="1" ht="12.75" spans="1:22">
      <c r="A77" s="3">
        <v>999222212188699</v>
      </c>
      <c r="B77" s="1" t="s">
        <v>1090</v>
      </c>
      <c r="C77" s="1" t="s">
        <v>1091</v>
      </c>
      <c r="D77" s="1" t="s">
        <v>1092</v>
      </c>
      <c r="E77" s="1" t="s">
        <v>1093</v>
      </c>
      <c r="F77" s="1" t="s">
        <v>777</v>
      </c>
      <c r="G77" s="1" t="s">
        <v>728</v>
      </c>
      <c r="H77" s="1" t="s">
        <v>729</v>
      </c>
      <c r="I77" s="1" t="s">
        <v>1094</v>
      </c>
      <c r="J77" s="1" t="s">
        <v>731</v>
      </c>
      <c r="K77" s="1" t="s">
        <v>1094</v>
      </c>
      <c r="L77" s="1" t="s">
        <v>1094</v>
      </c>
      <c r="M77" s="1" t="s">
        <v>732</v>
      </c>
      <c r="N77" s="1" t="s">
        <v>732</v>
      </c>
      <c r="O77" s="1" t="s">
        <v>733</v>
      </c>
      <c r="P77" s="1" t="s">
        <v>734</v>
      </c>
      <c r="Q77" s="1" t="s">
        <v>735</v>
      </c>
      <c r="R77" s="1" t="s">
        <v>1095</v>
      </c>
      <c r="S77" s="1" t="s">
        <v>737</v>
      </c>
      <c r="T77" s="1" t="s">
        <v>738</v>
      </c>
      <c r="U77" s="1" t="s">
        <v>739</v>
      </c>
      <c r="V77" s="1" t="s">
        <v>740</v>
      </c>
    </row>
    <row r="78" s="1" customFormat="1" ht="12.75" spans="1:22">
      <c r="A78" s="3">
        <v>999222212148060</v>
      </c>
      <c r="B78" s="1" t="s">
        <v>1090</v>
      </c>
      <c r="C78" s="1" t="s">
        <v>1096</v>
      </c>
      <c r="D78" s="1" t="s">
        <v>1092</v>
      </c>
      <c r="E78" s="1" t="s">
        <v>1097</v>
      </c>
      <c r="F78" s="1" t="s">
        <v>777</v>
      </c>
      <c r="G78" s="1" t="s">
        <v>728</v>
      </c>
      <c r="H78" s="1" t="s">
        <v>729</v>
      </c>
      <c r="I78" s="1" t="s">
        <v>1094</v>
      </c>
      <c r="J78" s="1" t="s">
        <v>731</v>
      </c>
      <c r="K78" s="1" t="s">
        <v>1094</v>
      </c>
      <c r="L78" s="1" t="s">
        <v>1094</v>
      </c>
      <c r="M78" s="1" t="s">
        <v>732</v>
      </c>
      <c r="N78" s="1" t="s">
        <v>732</v>
      </c>
      <c r="O78" s="1" t="s">
        <v>733</v>
      </c>
      <c r="P78" s="1" t="s">
        <v>734</v>
      </c>
      <c r="Q78" s="1" t="s">
        <v>735</v>
      </c>
      <c r="R78" s="1" t="s">
        <v>1098</v>
      </c>
      <c r="S78" s="1" t="s">
        <v>737</v>
      </c>
      <c r="T78" s="1" t="s">
        <v>738</v>
      </c>
      <c r="U78" s="1" t="s">
        <v>739</v>
      </c>
      <c r="V78" s="1" t="s">
        <v>740</v>
      </c>
    </row>
    <row r="79" s="1" customFormat="1" ht="12.75" spans="1:22">
      <c r="A79" s="3">
        <v>999222192099811</v>
      </c>
      <c r="B79" s="1" t="s">
        <v>1099</v>
      </c>
      <c r="C79" s="1" t="s">
        <v>1100</v>
      </c>
      <c r="D79" s="1" t="s">
        <v>1101</v>
      </c>
      <c r="E79" s="1" t="s">
        <v>1102</v>
      </c>
      <c r="F79" s="1" t="s">
        <v>845</v>
      </c>
      <c r="G79" s="1" t="s">
        <v>728</v>
      </c>
      <c r="H79" s="1" t="s">
        <v>729</v>
      </c>
      <c r="I79" s="1" t="s">
        <v>1103</v>
      </c>
      <c r="J79" s="1" t="s">
        <v>731</v>
      </c>
      <c r="K79" s="1" t="s">
        <v>1103</v>
      </c>
      <c r="L79" s="1" t="s">
        <v>733</v>
      </c>
      <c r="M79" s="1" t="s">
        <v>1104</v>
      </c>
      <c r="N79" s="1" t="s">
        <v>1104</v>
      </c>
      <c r="O79" s="1" t="s">
        <v>733</v>
      </c>
      <c r="P79" s="1" t="s">
        <v>734</v>
      </c>
      <c r="Q79" s="1" t="s">
        <v>735</v>
      </c>
      <c r="R79" s="1" t="s">
        <v>1105</v>
      </c>
      <c r="S79" s="1" t="s">
        <v>737</v>
      </c>
      <c r="T79" s="1" t="s">
        <v>738</v>
      </c>
      <c r="U79" s="1" t="s">
        <v>739</v>
      </c>
      <c r="V79" s="1" t="s">
        <v>761</v>
      </c>
    </row>
    <row r="80" s="1" customFormat="1" ht="12.75" spans="1:22">
      <c r="A80" s="3">
        <v>999222157096995</v>
      </c>
      <c r="B80" s="1" t="s">
        <v>1106</v>
      </c>
      <c r="C80" s="1" t="s">
        <v>1107</v>
      </c>
      <c r="D80" s="1" t="s">
        <v>1108</v>
      </c>
      <c r="E80" s="1" t="s">
        <v>1109</v>
      </c>
      <c r="F80" s="1" t="s">
        <v>952</v>
      </c>
      <c r="G80" s="1" t="s">
        <v>728</v>
      </c>
      <c r="H80" s="1" t="s">
        <v>729</v>
      </c>
      <c r="I80" s="1" t="s">
        <v>1110</v>
      </c>
      <c r="J80" s="1" t="s">
        <v>731</v>
      </c>
      <c r="K80" s="1" t="s">
        <v>1110</v>
      </c>
      <c r="L80" s="1" t="s">
        <v>1110</v>
      </c>
      <c r="M80" s="1" t="s">
        <v>732</v>
      </c>
      <c r="N80" s="1" t="s">
        <v>732</v>
      </c>
      <c r="O80" s="1" t="s">
        <v>733</v>
      </c>
      <c r="P80" s="1" t="s">
        <v>734</v>
      </c>
      <c r="Q80" s="1" t="s">
        <v>735</v>
      </c>
      <c r="R80" s="1" t="s">
        <v>1111</v>
      </c>
      <c r="S80" s="1" t="s">
        <v>737</v>
      </c>
      <c r="T80" s="1" t="s">
        <v>738</v>
      </c>
      <c r="U80" s="1" t="s">
        <v>739</v>
      </c>
      <c r="V80" s="1" t="s">
        <v>740</v>
      </c>
    </row>
    <row r="81" s="1" customFormat="1" ht="12.75" spans="1:22">
      <c r="A81" s="3">
        <v>999222157087875</v>
      </c>
      <c r="B81" s="1" t="s">
        <v>1106</v>
      </c>
      <c r="C81" s="1" t="s">
        <v>1112</v>
      </c>
      <c r="D81" s="1" t="s">
        <v>1108</v>
      </c>
      <c r="E81" s="1" t="s">
        <v>1113</v>
      </c>
      <c r="F81" s="1" t="s">
        <v>952</v>
      </c>
      <c r="G81" s="1" t="s">
        <v>728</v>
      </c>
      <c r="H81" s="1" t="s">
        <v>729</v>
      </c>
      <c r="I81" s="1" t="s">
        <v>1110</v>
      </c>
      <c r="J81" s="1" t="s">
        <v>731</v>
      </c>
      <c r="K81" s="1" t="s">
        <v>1110</v>
      </c>
      <c r="L81" s="1" t="s">
        <v>1110</v>
      </c>
      <c r="M81" s="1" t="s">
        <v>732</v>
      </c>
      <c r="N81" s="1" t="s">
        <v>732</v>
      </c>
      <c r="O81" s="1" t="s">
        <v>733</v>
      </c>
      <c r="P81" s="1" t="s">
        <v>734</v>
      </c>
      <c r="Q81" s="1" t="s">
        <v>735</v>
      </c>
      <c r="R81" s="1" t="s">
        <v>1114</v>
      </c>
      <c r="S81" s="1" t="s">
        <v>737</v>
      </c>
      <c r="T81" s="1" t="s">
        <v>738</v>
      </c>
      <c r="U81" s="1" t="s">
        <v>739</v>
      </c>
      <c r="V81" s="1" t="s">
        <v>740</v>
      </c>
    </row>
    <row r="82" s="1" customFormat="1" ht="12.75" spans="1:22">
      <c r="A82" s="3">
        <v>999222156958770</v>
      </c>
      <c r="B82" s="1" t="s">
        <v>1106</v>
      </c>
      <c r="C82" s="1" t="s">
        <v>1115</v>
      </c>
      <c r="D82" s="1" t="s">
        <v>1067</v>
      </c>
      <c r="E82" s="1" t="s">
        <v>1116</v>
      </c>
      <c r="F82" s="1" t="s">
        <v>777</v>
      </c>
      <c r="G82" s="1" t="s">
        <v>728</v>
      </c>
      <c r="H82" s="1" t="s">
        <v>729</v>
      </c>
      <c r="I82" s="1" t="s">
        <v>1117</v>
      </c>
      <c r="J82" s="1" t="s">
        <v>731</v>
      </c>
      <c r="K82" s="1" t="s">
        <v>1117</v>
      </c>
      <c r="L82" s="1" t="s">
        <v>1117</v>
      </c>
      <c r="M82" s="1" t="s">
        <v>732</v>
      </c>
      <c r="N82" s="1" t="s">
        <v>732</v>
      </c>
      <c r="O82" s="1" t="s">
        <v>733</v>
      </c>
      <c r="P82" s="1" t="s">
        <v>734</v>
      </c>
      <c r="Q82" s="1" t="s">
        <v>735</v>
      </c>
      <c r="R82" s="1" t="s">
        <v>1118</v>
      </c>
      <c r="S82" s="1" t="s">
        <v>737</v>
      </c>
      <c r="T82" s="1" t="s">
        <v>738</v>
      </c>
      <c r="U82" s="1" t="s">
        <v>739</v>
      </c>
      <c r="V82" s="1" t="s">
        <v>883</v>
      </c>
    </row>
    <row r="83" s="1" customFormat="1" ht="12.75" spans="1:22">
      <c r="A83" s="3">
        <v>999222124409486</v>
      </c>
      <c r="B83" s="1" t="s">
        <v>1119</v>
      </c>
      <c r="C83" s="1" t="s">
        <v>1120</v>
      </c>
      <c r="D83" s="1" t="s">
        <v>1121</v>
      </c>
      <c r="E83" s="1" t="s">
        <v>1122</v>
      </c>
      <c r="F83" s="1" t="s">
        <v>724</v>
      </c>
      <c r="G83" s="1" t="s">
        <v>728</v>
      </c>
      <c r="H83" s="1" t="s">
        <v>729</v>
      </c>
      <c r="I83" s="1" t="s">
        <v>1123</v>
      </c>
      <c r="J83" s="1" t="s">
        <v>731</v>
      </c>
      <c r="K83" s="1" t="s">
        <v>1123</v>
      </c>
      <c r="L83" s="1" t="s">
        <v>1123</v>
      </c>
      <c r="M83" s="1" t="s">
        <v>732</v>
      </c>
      <c r="N83" s="1" t="s">
        <v>732</v>
      </c>
      <c r="O83" s="1" t="s">
        <v>733</v>
      </c>
      <c r="P83" s="1" t="s">
        <v>734</v>
      </c>
      <c r="Q83" s="1" t="s">
        <v>735</v>
      </c>
      <c r="R83" s="1" t="s">
        <v>1124</v>
      </c>
      <c r="S83" s="1" t="s">
        <v>737</v>
      </c>
      <c r="T83" s="1" t="s">
        <v>738</v>
      </c>
      <c r="U83" s="1" t="s">
        <v>739</v>
      </c>
      <c r="V83" s="1" t="s">
        <v>740</v>
      </c>
    </row>
    <row r="84" s="1" customFormat="1" ht="12.75" spans="1:22">
      <c r="A84" s="3">
        <v>999222123154448</v>
      </c>
      <c r="B84" s="1" t="s">
        <v>1125</v>
      </c>
      <c r="C84" s="1" t="s">
        <v>1126</v>
      </c>
      <c r="D84" s="1" t="s">
        <v>826</v>
      </c>
      <c r="E84" s="1" t="s">
        <v>1127</v>
      </c>
      <c r="F84" s="1" t="s">
        <v>915</v>
      </c>
      <c r="G84" s="1" t="s">
        <v>728</v>
      </c>
      <c r="H84" s="1" t="s">
        <v>729</v>
      </c>
      <c r="I84" s="1" t="s">
        <v>1128</v>
      </c>
      <c r="J84" s="1" t="s">
        <v>731</v>
      </c>
      <c r="K84" s="1" t="s">
        <v>1128</v>
      </c>
      <c r="L84" s="1" t="s">
        <v>1129</v>
      </c>
      <c r="M84" s="1" t="s">
        <v>1130</v>
      </c>
      <c r="N84" s="1" t="s">
        <v>1130</v>
      </c>
      <c r="O84" s="1" t="s">
        <v>733</v>
      </c>
      <c r="P84" s="1" t="s">
        <v>734</v>
      </c>
      <c r="Q84" s="1" t="s">
        <v>735</v>
      </c>
      <c r="R84" s="1" t="s">
        <v>1131</v>
      </c>
      <c r="S84" s="1" t="s">
        <v>737</v>
      </c>
      <c r="T84" s="1" t="s">
        <v>738</v>
      </c>
      <c r="U84" s="1" t="s">
        <v>739</v>
      </c>
      <c r="V84" s="1" t="s">
        <v>761</v>
      </c>
    </row>
    <row r="85" s="1" customFormat="1" ht="12.75" spans="1:22">
      <c r="A85" s="3">
        <v>999222100326225</v>
      </c>
      <c r="B85" s="1" t="s">
        <v>1132</v>
      </c>
      <c r="C85" s="1" t="s">
        <v>1133</v>
      </c>
      <c r="D85" s="1" t="s">
        <v>935</v>
      </c>
      <c r="E85" s="1" t="s">
        <v>1134</v>
      </c>
      <c r="F85" s="1" t="s">
        <v>845</v>
      </c>
      <c r="G85" s="1" t="s">
        <v>728</v>
      </c>
      <c r="H85" s="1" t="s">
        <v>729</v>
      </c>
      <c r="I85" s="1" t="s">
        <v>1135</v>
      </c>
      <c r="J85" s="1" t="s">
        <v>731</v>
      </c>
      <c r="K85" s="1" t="s">
        <v>1135</v>
      </c>
      <c r="L85" s="1" t="s">
        <v>1135</v>
      </c>
      <c r="M85" s="1" t="s">
        <v>732</v>
      </c>
      <c r="N85" s="1" t="s">
        <v>732</v>
      </c>
      <c r="O85" s="1" t="s">
        <v>733</v>
      </c>
      <c r="P85" s="1" t="s">
        <v>734</v>
      </c>
      <c r="Q85" s="1" t="s">
        <v>735</v>
      </c>
      <c r="R85" s="1" t="s">
        <v>1136</v>
      </c>
      <c r="S85" s="1" t="s">
        <v>737</v>
      </c>
      <c r="T85" s="1" t="s">
        <v>738</v>
      </c>
      <c r="U85" s="1" t="s">
        <v>739</v>
      </c>
      <c r="V85" s="1" t="s">
        <v>740</v>
      </c>
    </row>
    <row r="86" s="1" customFormat="1" ht="12.75" spans="1:22">
      <c r="A86" s="3">
        <v>999222094643390</v>
      </c>
      <c r="B86" s="1" t="s">
        <v>1132</v>
      </c>
      <c r="C86" s="1" t="s">
        <v>1137</v>
      </c>
      <c r="D86" s="1" t="s">
        <v>1138</v>
      </c>
      <c r="E86" s="1" t="s">
        <v>1139</v>
      </c>
      <c r="F86" s="1" t="s">
        <v>724</v>
      </c>
      <c r="G86" s="1" t="s">
        <v>728</v>
      </c>
      <c r="H86" s="1" t="s">
        <v>729</v>
      </c>
      <c r="I86" s="1" t="s">
        <v>1140</v>
      </c>
      <c r="J86" s="1" t="s">
        <v>731</v>
      </c>
      <c r="K86" s="1" t="s">
        <v>1140</v>
      </c>
      <c r="L86" s="1" t="s">
        <v>1140</v>
      </c>
      <c r="M86" s="1" t="s">
        <v>732</v>
      </c>
      <c r="N86" s="1" t="s">
        <v>732</v>
      </c>
      <c r="O86" s="1" t="s">
        <v>733</v>
      </c>
      <c r="P86" s="1" t="s">
        <v>734</v>
      </c>
      <c r="Q86" s="1" t="s">
        <v>735</v>
      </c>
      <c r="R86" s="1" t="s">
        <v>1141</v>
      </c>
      <c r="S86" s="1" t="s">
        <v>737</v>
      </c>
      <c r="T86" s="1" t="s">
        <v>738</v>
      </c>
      <c r="U86" s="1" t="s">
        <v>739</v>
      </c>
      <c r="V86" s="1" t="s">
        <v>767</v>
      </c>
    </row>
    <row r="87" s="1" customFormat="1" ht="12.75" spans="1:22">
      <c r="A87" s="3">
        <v>999222091775488</v>
      </c>
      <c r="B87" s="1" t="s">
        <v>1142</v>
      </c>
      <c r="C87" s="1" t="s">
        <v>1143</v>
      </c>
      <c r="D87" s="1" t="s">
        <v>1144</v>
      </c>
      <c r="E87" s="1" t="s">
        <v>1145</v>
      </c>
      <c r="F87" s="1" t="s">
        <v>724</v>
      </c>
      <c r="G87" s="1" t="s">
        <v>728</v>
      </c>
      <c r="H87" s="1" t="s">
        <v>729</v>
      </c>
      <c r="I87" s="1" t="s">
        <v>1146</v>
      </c>
      <c r="J87" s="1" t="s">
        <v>731</v>
      </c>
      <c r="K87" s="1" t="s">
        <v>1146</v>
      </c>
      <c r="L87" s="1" t="s">
        <v>1146</v>
      </c>
      <c r="M87" s="1" t="s">
        <v>732</v>
      </c>
      <c r="N87" s="1" t="s">
        <v>732</v>
      </c>
      <c r="O87" s="1" t="s">
        <v>733</v>
      </c>
      <c r="P87" s="1" t="s">
        <v>734</v>
      </c>
      <c r="Q87" s="1" t="s">
        <v>735</v>
      </c>
      <c r="R87" s="1" t="s">
        <v>1147</v>
      </c>
      <c r="S87" s="1" t="s">
        <v>737</v>
      </c>
      <c r="T87" s="1" t="s">
        <v>738</v>
      </c>
      <c r="U87" s="1" t="s">
        <v>739</v>
      </c>
      <c r="V87" s="1" t="s">
        <v>740</v>
      </c>
    </row>
    <row r="88" s="1" customFormat="1" ht="12.75" spans="1:22">
      <c r="A88" s="3">
        <v>999222088482411</v>
      </c>
      <c r="B88" s="1" t="s">
        <v>1142</v>
      </c>
      <c r="C88" s="1" t="s">
        <v>1148</v>
      </c>
      <c r="D88" s="1" t="s">
        <v>1149</v>
      </c>
      <c r="E88" s="1" t="s">
        <v>1150</v>
      </c>
      <c r="F88" s="1" t="s">
        <v>845</v>
      </c>
      <c r="G88" s="1" t="s">
        <v>728</v>
      </c>
      <c r="H88" s="1" t="s">
        <v>729</v>
      </c>
      <c r="I88" s="1" t="s">
        <v>1151</v>
      </c>
      <c r="J88" s="1" t="s">
        <v>731</v>
      </c>
      <c r="K88" s="1" t="s">
        <v>1151</v>
      </c>
      <c r="L88" s="1" t="s">
        <v>1151</v>
      </c>
      <c r="M88" s="1" t="s">
        <v>732</v>
      </c>
      <c r="N88" s="1" t="s">
        <v>732</v>
      </c>
      <c r="O88" s="1" t="s">
        <v>733</v>
      </c>
      <c r="P88" s="1" t="s">
        <v>734</v>
      </c>
      <c r="Q88" s="1" t="s">
        <v>735</v>
      </c>
      <c r="R88" s="1" t="s">
        <v>1152</v>
      </c>
      <c r="S88" s="1" t="s">
        <v>737</v>
      </c>
      <c r="T88" s="1" t="s">
        <v>738</v>
      </c>
      <c r="U88" s="1" t="s">
        <v>739</v>
      </c>
      <c r="V88" s="1" t="s">
        <v>761</v>
      </c>
    </row>
    <row r="89" s="1" customFormat="1" ht="12.75" spans="1:22">
      <c r="A89" s="3">
        <v>999222078561909</v>
      </c>
      <c r="B89" s="1" t="s">
        <v>1153</v>
      </c>
      <c r="C89" s="1" t="s">
        <v>1154</v>
      </c>
      <c r="D89" s="1" t="s">
        <v>1155</v>
      </c>
      <c r="E89" s="1" t="s">
        <v>1156</v>
      </c>
      <c r="F89" s="1" t="s">
        <v>915</v>
      </c>
      <c r="G89" s="1" t="s">
        <v>728</v>
      </c>
      <c r="H89" s="1" t="s">
        <v>729</v>
      </c>
      <c r="I89" s="1" t="s">
        <v>1157</v>
      </c>
      <c r="J89" s="1" t="s">
        <v>731</v>
      </c>
      <c r="K89" s="1" t="s">
        <v>1157</v>
      </c>
      <c r="L89" s="1" t="s">
        <v>1157</v>
      </c>
      <c r="M89" s="1" t="s">
        <v>732</v>
      </c>
      <c r="N89" s="1" t="s">
        <v>732</v>
      </c>
      <c r="O89" s="1" t="s">
        <v>733</v>
      </c>
      <c r="P89" s="1" t="s">
        <v>734</v>
      </c>
      <c r="Q89" s="1" t="s">
        <v>735</v>
      </c>
      <c r="R89" s="1" t="s">
        <v>1158</v>
      </c>
      <c r="S89" s="1" t="s">
        <v>737</v>
      </c>
      <c r="T89" s="1" t="s">
        <v>738</v>
      </c>
      <c r="U89" s="1" t="s">
        <v>739</v>
      </c>
      <c r="V89" s="1" t="s">
        <v>740</v>
      </c>
    </row>
    <row r="90" s="1" customFormat="1" ht="12.75" spans="1:22">
      <c r="A90" s="3">
        <v>999222061601470</v>
      </c>
      <c r="B90" s="1" t="s">
        <v>1159</v>
      </c>
      <c r="C90" s="1" t="s">
        <v>1160</v>
      </c>
      <c r="D90" s="1" t="s">
        <v>935</v>
      </c>
      <c r="E90" s="1" t="s">
        <v>1161</v>
      </c>
      <c r="F90" s="1" t="s">
        <v>915</v>
      </c>
      <c r="G90" s="1" t="s">
        <v>728</v>
      </c>
      <c r="H90" s="1" t="s">
        <v>729</v>
      </c>
      <c r="I90" s="1" t="s">
        <v>1162</v>
      </c>
      <c r="J90" s="1" t="s">
        <v>731</v>
      </c>
      <c r="K90" s="1" t="s">
        <v>1162</v>
      </c>
      <c r="L90" s="1" t="s">
        <v>1162</v>
      </c>
      <c r="M90" s="1" t="s">
        <v>732</v>
      </c>
      <c r="N90" s="1" t="s">
        <v>732</v>
      </c>
      <c r="O90" s="1" t="s">
        <v>733</v>
      </c>
      <c r="P90" s="1" t="s">
        <v>734</v>
      </c>
      <c r="Q90" s="1" t="s">
        <v>735</v>
      </c>
      <c r="R90" s="1" t="s">
        <v>1163</v>
      </c>
      <c r="S90" s="1" t="s">
        <v>737</v>
      </c>
      <c r="T90" s="1" t="s">
        <v>738</v>
      </c>
      <c r="U90" s="1" t="s">
        <v>739</v>
      </c>
      <c r="V90" s="1" t="s">
        <v>740</v>
      </c>
    </row>
    <row r="91" s="1" customFormat="1" ht="12.75" spans="1:22">
      <c r="A91" s="3">
        <v>999222046488116</v>
      </c>
      <c r="B91" s="1" t="s">
        <v>1164</v>
      </c>
      <c r="C91" s="1" t="s">
        <v>1165</v>
      </c>
      <c r="D91" s="1" t="s">
        <v>1166</v>
      </c>
      <c r="E91" s="1" t="s">
        <v>1167</v>
      </c>
      <c r="F91" s="1" t="s">
        <v>777</v>
      </c>
      <c r="G91" s="1" t="s">
        <v>728</v>
      </c>
      <c r="H91" s="1" t="s">
        <v>729</v>
      </c>
      <c r="I91" s="1" t="s">
        <v>1168</v>
      </c>
      <c r="J91" s="1" t="s">
        <v>731</v>
      </c>
      <c r="K91" s="1" t="s">
        <v>1168</v>
      </c>
      <c r="L91" s="1" t="s">
        <v>1168</v>
      </c>
      <c r="M91" s="1" t="s">
        <v>732</v>
      </c>
      <c r="N91" s="1" t="s">
        <v>732</v>
      </c>
      <c r="O91" s="1" t="s">
        <v>733</v>
      </c>
      <c r="P91" s="1" t="s">
        <v>734</v>
      </c>
      <c r="Q91" s="1" t="s">
        <v>735</v>
      </c>
      <c r="R91" s="1" t="s">
        <v>1169</v>
      </c>
      <c r="S91" s="1" t="s">
        <v>737</v>
      </c>
      <c r="T91" s="1" t="s">
        <v>738</v>
      </c>
      <c r="U91" s="1" t="s">
        <v>739</v>
      </c>
      <c r="V91" s="1" t="s">
        <v>740</v>
      </c>
    </row>
    <row r="92" s="1" customFormat="1" ht="12.75" spans="1:22">
      <c r="A92" s="3">
        <v>999222039913663</v>
      </c>
      <c r="B92" s="1" t="s">
        <v>1164</v>
      </c>
      <c r="C92" s="1" t="s">
        <v>1170</v>
      </c>
      <c r="D92" s="1" t="s">
        <v>1171</v>
      </c>
      <c r="E92" s="1" t="s">
        <v>1172</v>
      </c>
      <c r="F92" s="1" t="s">
        <v>915</v>
      </c>
      <c r="G92" s="1" t="s">
        <v>728</v>
      </c>
      <c r="H92" s="1" t="s">
        <v>729</v>
      </c>
      <c r="I92" s="1" t="s">
        <v>1173</v>
      </c>
      <c r="J92" s="1" t="s">
        <v>731</v>
      </c>
      <c r="K92" s="1" t="s">
        <v>1173</v>
      </c>
      <c r="L92" s="1" t="s">
        <v>1173</v>
      </c>
      <c r="M92" s="1" t="s">
        <v>732</v>
      </c>
      <c r="N92" s="1" t="s">
        <v>732</v>
      </c>
      <c r="O92" s="1" t="s">
        <v>733</v>
      </c>
      <c r="P92" s="1" t="s">
        <v>734</v>
      </c>
      <c r="Q92" s="1" t="s">
        <v>735</v>
      </c>
      <c r="R92" s="1" t="s">
        <v>1174</v>
      </c>
      <c r="S92" s="1" t="s">
        <v>737</v>
      </c>
      <c r="T92" s="1" t="s">
        <v>738</v>
      </c>
      <c r="U92" s="1" t="s">
        <v>739</v>
      </c>
      <c r="V92" s="1" t="s">
        <v>761</v>
      </c>
    </row>
    <row r="93" s="1" customFormat="1" ht="12.75" spans="1:22">
      <c r="A93" s="3">
        <v>22016044509</v>
      </c>
      <c r="B93" s="1" t="s">
        <v>1175</v>
      </c>
      <c r="C93" s="1" t="s">
        <v>1176</v>
      </c>
      <c r="D93" s="1" t="s">
        <v>1177</v>
      </c>
      <c r="E93" s="1" t="s">
        <v>1178</v>
      </c>
      <c r="F93" s="1" t="s">
        <v>777</v>
      </c>
      <c r="G93" s="1" t="s">
        <v>728</v>
      </c>
      <c r="H93" s="1" t="s">
        <v>729</v>
      </c>
      <c r="I93" s="1" t="s">
        <v>1179</v>
      </c>
      <c r="J93" s="1" t="s">
        <v>731</v>
      </c>
      <c r="K93" s="1" t="s">
        <v>1179</v>
      </c>
      <c r="L93" s="1" t="s">
        <v>1179</v>
      </c>
      <c r="M93" s="1" t="s">
        <v>732</v>
      </c>
      <c r="N93" s="1" t="s">
        <v>732</v>
      </c>
      <c r="O93" s="1" t="s">
        <v>733</v>
      </c>
      <c r="P93" s="1" t="s">
        <v>734</v>
      </c>
      <c r="Q93" s="1" t="s">
        <v>735</v>
      </c>
      <c r="R93" s="1" t="s">
        <v>1180</v>
      </c>
      <c r="S93" s="1" t="s">
        <v>737</v>
      </c>
      <c r="T93" s="1" t="s">
        <v>738</v>
      </c>
      <c r="U93" s="1" t="s">
        <v>739</v>
      </c>
      <c r="V93" s="1" t="s">
        <v>740</v>
      </c>
    </row>
    <row r="94" s="1" customFormat="1" ht="12.75" spans="1:22">
      <c r="A94" s="3">
        <v>999222005064559</v>
      </c>
      <c r="B94" s="1" t="s">
        <v>1181</v>
      </c>
      <c r="C94" s="1" t="s">
        <v>1182</v>
      </c>
      <c r="D94" s="1" t="s">
        <v>964</v>
      </c>
      <c r="E94" s="1" t="s">
        <v>1183</v>
      </c>
      <c r="F94" s="1" t="s">
        <v>777</v>
      </c>
      <c r="G94" s="1" t="s">
        <v>728</v>
      </c>
      <c r="H94" s="1" t="s">
        <v>729</v>
      </c>
      <c r="I94" s="1" t="s">
        <v>1184</v>
      </c>
      <c r="J94" s="1" t="s">
        <v>731</v>
      </c>
      <c r="K94" s="1" t="s">
        <v>1184</v>
      </c>
      <c r="L94" s="1" t="s">
        <v>1184</v>
      </c>
      <c r="M94" s="1" t="s">
        <v>732</v>
      </c>
      <c r="N94" s="1" t="s">
        <v>732</v>
      </c>
      <c r="O94" s="1" t="s">
        <v>733</v>
      </c>
      <c r="P94" s="1" t="s">
        <v>734</v>
      </c>
      <c r="Q94" s="1" t="s">
        <v>735</v>
      </c>
      <c r="R94" s="1" t="s">
        <v>1185</v>
      </c>
      <c r="S94" s="1" t="s">
        <v>737</v>
      </c>
      <c r="T94" s="1" t="s">
        <v>738</v>
      </c>
      <c r="U94" s="1" t="s">
        <v>739</v>
      </c>
      <c r="V94" s="1" t="s">
        <v>740</v>
      </c>
    </row>
    <row r="95" s="1" customFormat="1" ht="12.75" spans="1:22">
      <c r="A95" s="3">
        <v>999221991189922</v>
      </c>
      <c r="B95" s="1" t="s">
        <v>1186</v>
      </c>
      <c r="C95" s="1" t="s">
        <v>1187</v>
      </c>
      <c r="D95" s="1" t="s">
        <v>935</v>
      </c>
      <c r="E95" s="1" t="s">
        <v>1188</v>
      </c>
      <c r="F95" s="1" t="s">
        <v>777</v>
      </c>
      <c r="G95" s="1" t="s">
        <v>728</v>
      </c>
      <c r="H95" s="1" t="s">
        <v>729</v>
      </c>
      <c r="I95" s="1" t="s">
        <v>1189</v>
      </c>
      <c r="J95" s="1" t="s">
        <v>731</v>
      </c>
      <c r="K95" s="1" t="s">
        <v>1189</v>
      </c>
      <c r="L95" s="1" t="s">
        <v>1189</v>
      </c>
      <c r="M95" s="1" t="s">
        <v>732</v>
      </c>
      <c r="N95" s="1" t="s">
        <v>732</v>
      </c>
      <c r="O95" s="1" t="s">
        <v>733</v>
      </c>
      <c r="P95" s="1" t="s">
        <v>734</v>
      </c>
      <c r="Q95" s="1" t="s">
        <v>735</v>
      </c>
      <c r="R95" s="1" t="s">
        <v>1190</v>
      </c>
      <c r="S95" s="1" t="s">
        <v>737</v>
      </c>
      <c r="T95" s="1" t="s">
        <v>738</v>
      </c>
      <c r="U95" s="1" t="s">
        <v>739</v>
      </c>
      <c r="V95" s="1" t="s">
        <v>740</v>
      </c>
    </row>
    <row r="96" s="1" customFormat="1" ht="12.75" spans="1:22">
      <c r="A96" s="3">
        <v>999221991093211</v>
      </c>
      <c r="B96" s="1" t="s">
        <v>1186</v>
      </c>
      <c r="C96" s="1" t="s">
        <v>1191</v>
      </c>
      <c r="D96" s="1" t="s">
        <v>935</v>
      </c>
      <c r="E96" s="1" t="s">
        <v>1192</v>
      </c>
      <c r="F96" s="1" t="s">
        <v>777</v>
      </c>
      <c r="G96" s="1" t="s">
        <v>728</v>
      </c>
      <c r="H96" s="1" t="s">
        <v>729</v>
      </c>
      <c r="I96" s="1" t="s">
        <v>1189</v>
      </c>
      <c r="J96" s="1" t="s">
        <v>731</v>
      </c>
      <c r="K96" s="1" t="s">
        <v>1189</v>
      </c>
      <c r="L96" s="1" t="s">
        <v>1189</v>
      </c>
      <c r="M96" s="1" t="s">
        <v>732</v>
      </c>
      <c r="N96" s="1" t="s">
        <v>732</v>
      </c>
      <c r="O96" s="1" t="s">
        <v>733</v>
      </c>
      <c r="P96" s="1" t="s">
        <v>734</v>
      </c>
      <c r="Q96" s="1" t="s">
        <v>735</v>
      </c>
      <c r="R96" s="1" t="s">
        <v>1193</v>
      </c>
      <c r="S96" s="1" t="s">
        <v>737</v>
      </c>
      <c r="T96" s="1" t="s">
        <v>738</v>
      </c>
      <c r="U96" s="1" t="s">
        <v>739</v>
      </c>
      <c r="V96" s="1" t="s">
        <v>740</v>
      </c>
    </row>
    <row r="97" s="1" customFormat="1" ht="12.75" spans="1:22">
      <c r="A97" s="3">
        <v>999221987343408</v>
      </c>
      <c r="B97" s="1" t="s">
        <v>1194</v>
      </c>
      <c r="C97" s="1" t="s">
        <v>1195</v>
      </c>
      <c r="D97" s="1" t="s">
        <v>1196</v>
      </c>
      <c r="E97" s="1" t="s">
        <v>1197</v>
      </c>
      <c r="F97" s="1" t="s">
        <v>724</v>
      </c>
      <c r="G97" s="1" t="s">
        <v>728</v>
      </c>
      <c r="H97" s="1" t="s">
        <v>729</v>
      </c>
      <c r="I97" s="1" t="s">
        <v>1198</v>
      </c>
      <c r="J97" s="1" t="s">
        <v>731</v>
      </c>
      <c r="K97" s="1" t="s">
        <v>1198</v>
      </c>
      <c r="L97" s="1" t="s">
        <v>1198</v>
      </c>
      <c r="M97" s="1" t="s">
        <v>732</v>
      </c>
      <c r="N97" s="1" t="s">
        <v>732</v>
      </c>
      <c r="O97" s="1" t="s">
        <v>733</v>
      </c>
      <c r="P97" s="1" t="s">
        <v>734</v>
      </c>
      <c r="Q97" s="1" t="s">
        <v>735</v>
      </c>
      <c r="R97" s="1" t="s">
        <v>1199</v>
      </c>
      <c r="S97" s="1" t="s">
        <v>737</v>
      </c>
      <c r="T97" s="1" t="s">
        <v>738</v>
      </c>
      <c r="U97" s="1" t="s">
        <v>739</v>
      </c>
      <c r="V97" s="1" t="s">
        <v>740</v>
      </c>
    </row>
    <row r="98" s="1" customFormat="1" ht="12.75" spans="1:22">
      <c r="A98" s="3">
        <v>999221975340791</v>
      </c>
      <c r="B98" s="1" t="s">
        <v>1200</v>
      </c>
      <c r="C98" s="1" t="s">
        <v>1201</v>
      </c>
      <c r="D98" s="1" t="s">
        <v>1202</v>
      </c>
      <c r="E98" s="1" t="s">
        <v>1203</v>
      </c>
      <c r="F98" s="1" t="s">
        <v>724</v>
      </c>
      <c r="G98" s="1" t="s">
        <v>728</v>
      </c>
      <c r="H98" s="1" t="s">
        <v>729</v>
      </c>
      <c r="I98" s="1" t="s">
        <v>1204</v>
      </c>
      <c r="J98" s="1" t="s">
        <v>731</v>
      </c>
      <c r="K98" s="1" t="s">
        <v>1204</v>
      </c>
      <c r="L98" s="1" t="s">
        <v>1204</v>
      </c>
      <c r="M98" s="1" t="s">
        <v>732</v>
      </c>
      <c r="N98" s="1" t="s">
        <v>732</v>
      </c>
      <c r="O98" s="1" t="s">
        <v>733</v>
      </c>
      <c r="P98" s="1" t="s">
        <v>734</v>
      </c>
      <c r="Q98" s="1" t="s">
        <v>735</v>
      </c>
      <c r="R98" s="1" t="s">
        <v>1205</v>
      </c>
      <c r="S98" s="1" t="s">
        <v>737</v>
      </c>
      <c r="T98" s="1" t="s">
        <v>738</v>
      </c>
      <c r="U98" s="1" t="s">
        <v>739</v>
      </c>
      <c r="V98" s="1" t="s">
        <v>761</v>
      </c>
    </row>
    <row r="99" s="1" customFormat="1" ht="12.75" spans="1:22">
      <c r="A99" s="3">
        <v>999221969958087</v>
      </c>
      <c r="B99" s="1" t="s">
        <v>1200</v>
      </c>
      <c r="C99" s="1" t="s">
        <v>1206</v>
      </c>
      <c r="D99" s="1" t="s">
        <v>1207</v>
      </c>
      <c r="E99" s="1" t="s">
        <v>1208</v>
      </c>
      <c r="F99" s="1" t="s">
        <v>724</v>
      </c>
      <c r="G99" s="1" t="s">
        <v>728</v>
      </c>
      <c r="H99" s="1" t="s">
        <v>729</v>
      </c>
      <c r="I99" s="1" t="s">
        <v>1209</v>
      </c>
      <c r="J99" s="1" t="s">
        <v>731</v>
      </c>
      <c r="K99" s="1" t="s">
        <v>1209</v>
      </c>
      <c r="L99" s="1" t="s">
        <v>1209</v>
      </c>
      <c r="M99" s="1" t="s">
        <v>732</v>
      </c>
      <c r="N99" s="1" t="s">
        <v>732</v>
      </c>
      <c r="O99" s="1" t="s">
        <v>733</v>
      </c>
      <c r="P99" s="1" t="s">
        <v>734</v>
      </c>
      <c r="Q99" s="1" t="s">
        <v>735</v>
      </c>
      <c r="R99" s="1" t="s">
        <v>1210</v>
      </c>
      <c r="S99" s="1" t="s">
        <v>737</v>
      </c>
      <c r="T99" s="1" t="s">
        <v>738</v>
      </c>
      <c r="U99" s="1" t="s">
        <v>1211</v>
      </c>
      <c r="V99" s="1" t="s">
        <v>1212</v>
      </c>
    </row>
    <row r="100" s="1" customFormat="1" ht="12.75" spans="1:22">
      <c r="A100" s="3">
        <v>21969139529</v>
      </c>
      <c r="B100" s="1" t="s">
        <v>1213</v>
      </c>
      <c r="C100" s="1" t="s">
        <v>1214</v>
      </c>
      <c r="D100" s="1" t="s">
        <v>1171</v>
      </c>
      <c r="E100" s="1" t="s">
        <v>1215</v>
      </c>
      <c r="F100" s="1" t="s">
        <v>845</v>
      </c>
      <c r="G100" s="1" t="s">
        <v>728</v>
      </c>
      <c r="H100" s="1" t="s">
        <v>729</v>
      </c>
      <c r="I100" s="1" t="s">
        <v>1216</v>
      </c>
      <c r="J100" s="1" t="s">
        <v>731</v>
      </c>
      <c r="K100" s="1" t="s">
        <v>1216</v>
      </c>
      <c r="L100" s="1" t="s">
        <v>1216</v>
      </c>
      <c r="M100" s="1" t="s">
        <v>732</v>
      </c>
      <c r="N100" s="1" t="s">
        <v>732</v>
      </c>
      <c r="O100" s="1" t="s">
        <v>733</v>
      </c>
      <c r="P100" s="1" t="s">
        <v>734</v>
      </c>
      <c r="Q100" s="1" t="s">
        <v>735</v>
      </c>
      <c r="R100" s="1" t="s">
        <v>1217</v>
      </c>
      <c r="S100" s="1" t="s">
        <v>737</v>
      </c>
      <c r="T100" s="1" t="s">
        <v>738</v>
      </c>
      <c r="U100" s="1" t="s">
        <v>739</v>
      </c>
      <c r="V100" s="1" t="s">
        <v>761</v>
      </c>
    </row>
    <row r="101" s="1" customFormat="1" ht="12.75" spans="1:22">
      <c r="A101" s="3">
        <v>999221943356337</v>
      </c>
      <c r="B101" s="1" t="s">
        <v>1218</v>
      </c>
      <c r="C101" s="1" t="s">
        <v>1219</v>
      </c>
      <c r="D101" s="1" t="s">
        <v>1220</v>
      </c>
      <c r="E101" s="1" t="s">
        <v>1221</v>
      </c>
      <c r="F101" s="1" t="s">
        <v>777</v>
      </c>
      <c r="G101" s="1" t="s">
        <v>728</v>
      </c>
      <c r="H101" s="1" t="s">
        <v>729</v>
      </c>
      <c r="I101" s="1" t="s">
        <v>1222</v>
      </c>
      <c r="J101" s="1" t="s">
        <v>731</v>
      </c>
      <c r="K101" s="1" t="s">
        <v>1222</v>
      </c>
      <c r="L101" s="1" t="s">
        <v>1222</v>
      </c>
      <c r="M101" s="1" t="s">
        <v>732</v>
      </c>
      <c r="N101" s="1" t="s">
        <v>732</v>
      </c>
      <c r="O101" s="1" t="s">
        <v>733</v>
      </c>
      <c r="P101" s="1" t="s">
        <v>734</v>
      </c>
      <c r="Q101" s="1" t="s">
        <v>735</v>
      </c>
      <c r="R101" s="1" t="s">
        <v>1223</v>
      </c>
      <c r="S101" s="1" t="s">
        <v>737</v>
      </c>
      <c r="T101" s="1" t="s">
        <v>738</v>
      </c>
      <c r="U101" s="1" t="s">
        <v>739</v>
      </c>
      <c r="V101" s="1" t="s">
        <v>740</v>
      </c>
    </row>
    <row r="102" s="1" customFormat="1" ht="12.75" spans="1:22">
      <c r="A102" s="3">
        <v>999221941109864</v>
      </c>
      <c r="B102" s="1" t="s">
        <v>1224</v>
      </c>
      <c r="C102" s="1" t="s">
        <v>1225</v>
      </c>
      <c r="D102" s="1" t="s">
        <v>1226</v>
      </c>
      <c r="E102" s="1" t="s">
        <v>1227</v>
      </c>
      <c r="F102" s="1" t="s">
        <v>1002</v>
      </c>
      <c r="G102" s="1" t="s">
        <v>728</v>
      </c>
      <c r="H102" s="1" t="s">
        <v>729</v>
      </c>
      <c r="I102" s="1" t="s">
        <v>1228</v>
      </c>
      <c r="J102" s="1" t="s">
        <v>731</v>
      </c>
      <c r="K102" s="1" t="s">
        <v>1228</v>
      </c>
      <c r="L102" s="1" t="s">
        <v>1228</v>
      </c>
      <c r="M102" s="1" t="s">
        <v>732</v>
      </c>
      <c r="N102" s="1" t="s">
        <v>732</v>
      </c>
      <c r="O102" s="1" t="s">
        <v>733</v>
      </c>
      <c r="P102" s="1" t="s">
        <v>734</v>
      </c>
      <c r="Q102" s="1" t="s">
        <v>735</v>
      </c>
      <c r="R102" s="1" t="s">
        <v>1229</v>
      </c>
      <c r="S102" s="1" t="s">
        <v>737</v>
      </c>
      <c r="T102" s="1" t="s">
        <v>738</v>
      </c>
      <c r="U102" s="1" t="s">
        <v>739</v>
      </c>
      <c r="V102" s="1" t="s">
        <v>740</v>
      </c>
    </row>
    <row r="103" s="1" customFormat="1" ht="12.75" spans="1:22">
      <c r="A103" s="3">
        <v>21938112471</v>
      </c>
      <c r="B103" s="1" t="s">
        <v>1224</v>
      </c>
      <c r="C103" s="1" t="s">
        <v>1230</v>
      </c>
      <c r="D103" s="1" t="s">
        <v>1231</v>
      </c>
      <c r="E103" s="1" t="s">
        <v>1232</v>
      </c>
      <c r="F103" s="1" t="s">
        <v>777</v>
      </c>
      <c r="G103" s="1" t="s">
        <v>728</v>
      </c>
      <c r="H103" s="1" t="s">
        <v>729</v>
      </c>
      <c r="I103" s="1" t="s">
        <v>1233</v>
      </c>
      <c r="J103" s="1" t="s">
        <v>731</v>
      </c>
      <c r="K103" s="1" t="s">
        <v>1233</v>
      </c>
      <c r="L103" s="1" t="s">
        <v>1233</v>
      </c>
      <c r="M103" s="1" t="s">
        <v>732</v>
      </c>
      <c r="N103" s="1" t="s">
        <v>732</v>
      </c>
      <c r="O103" s="1" t="s">
        <v>733</v>
      </c>
      <c r="P103" s="1" t="s">
        <v>734</v>
      </c>
      <c r="Q103" s="1" t="s">
        <v>735</v>
      </c>
      <c r="R103" s="1" t="s">
        <v>1234</v>
      </c>
      <c r="S103" s="1" t="s">
        <v>737</v>
      </c>
      <c r="T103" s="1" t="s">
        <v>738</v>
      </c>
      <c r="U103" s="1" t="s">
        <v>739</v>
      </c>
      <c r="V103" s="1" t="s">
        <v>761</v>
      </c>
    </row>
    <row r="104" s="1" customFormat="1" ht="12.75" spans="1:22">
      <c r="A104" s="3">
        <v>999221895052620</v>
      </c>
      <c r="B104" s="1" t="s">
        <v>1235</v>
      </c>
      <c r="C104" s="1" t="s">
        <v>1236</v>
      </c>
      <c r="D104" s="1" t="s">
        <v>1237</v>
      </c>
      <c r="E104" s="1" t="s">
        <v>1238</v>
      </c>
      <c r="F104" s="1" t="s">
        <v>915</v>
      </c>
      <c r="G104" s="1" t="s">
        <v>728</v>
      </c>
      <c r="H104" s="1" t="s">
        <v>729</v>
      </c>
      <c r="I104" s="1" t="s">
        <v>1239</v>
      </c>
      <c r="J104" s="1" t="s">
        <v>731</v>
      </c>
      <c r="K104" s="1" t="s">
        <v>1239</v>
      </c>
      <c r="L104" s="1" t="s">
        <v>1239</v>
      </c>
      <c r="M104" s="1" t="s">
        <v>732</v>
      </c>
      <c r="N104" s="1" t="s">
        <v>732</v>
      </c>
      <c r="O104" s="1" t="s">
        <v>733</v>
      </c>
      <c r="P104" s="1" t="s">
        <v>734</v>
      </c>
      <c r="Q104" s="1" t="s">
        <v>735</v>
      </c>
      <c r="R104" s="1" t="s">
        <v>1240</v>
      </c>
      <c r="S104" s="1" t="s">
        <v>737</v>
      </c>
      <c r="T104" s="1" t="s">
        <v>738</v>
      </c>
      <c r="U104" s="1" t="s">
        <v>739</v>
      </c>
      <c r="V104" s="1" t="s">
        <v>761</v>
      </c>
    </row>
    <row r="105" s="1" customFormat="1" ht="12.75" spans="1:22">
      <c r="A105" s="3">
        <v>999221890387715</v>
      </c>
      <c r="B105" s="1" t="s">
        <v>1241</v>
      </c>
      <c r="C105" s="1" t="s">
        <v>1242</v>
      </c>
      <c r="D105" s="1" t="s">
        <v>1202</v>
      </c>
      <c r="E105" s="1" t="s">
        <v>1243</v>
      </c>
      <c r="F105" s="1" t="s">
        <v>915</v>
      </c>
      <c r="G105" s="1" t="s">
        <v>728</v>
      </c>
      <c r="H105" s="1" t="s">
        <v>729</v>
      </c>
      <c r="I105" s="1" t="s">
        <v>1244</v>
      </c>
      <c r="J105" s="1" t="s">
        <v>731</v>
      </c>
      <c r="K105" s="1" t="s">
        <v>1244</v>
      </c>
      <c r="L105" s="1" t="s">
        <v>1244</v>
      </c>
      <c r="M105" s="1" t="s">
        <v>732</v>
      </c>
      <c r="N105" s="1" t="s">
        <v>732</v>
      </c>
      <c r="O105" s="1" t="s">
        <v>733</v>
      </c>
      <c r="P105" s="1" t="s">
        <v>734</v>
      </c>
      <c r="Q105" s="1" t="s">
        <v>735</v>
      </c>
      <c r="R105" s="1" t="s">
        <v>1245</v>
      </c>
      <c r="S105" s="1" t="s">
        <v>737</v>
      </c>
      <c r="T105" s="1" t="s">
        <v>738</v>
      </c>
      <c r="U105" s="1" t="s">
        <v>739</v>
      </c>
      <c r="V105" s="1" t="s">
        <v>761</v>
      </c>
    </row>
    <row r="106" s="1" customFormat="1" ht="12.75" spans="1:22">
      <c r="A106" s="3">
        <v>999221881616617</v>
      </c>
      <c r="B106" s="1" t="s">
        <v>1246</v>
      </c>
      <c r="C106" s="1" t="s">
        <v>1247</v>
      </c>
      <c r="D106" s="1" t="s">
        <v>1231</v>
      </c>
      <c r="E106" s="1" t="s">
        <v>1248</v>
      </c>
      <c r="F106" s="1" t="s">
        <v>915</v>
      </c>
      <c r="G106" s="1" t="s">
        <v>728</v>
      </c>
      <c r="H106" s="1" t="s">
        <v>729</v>
      </c>
      <c r="I106" s="1" t="s">
        <v>1249</v>
      </c>
      <c r="J106" s="1" t="s">
        <v>731</v>
      </c>
      <c r="K106" s="1" t="s">
        <v>1249</v>
      </c>
      <c r="L106" s="1" t="s">
        <v>1249</v>
      </c>
      <c r="M106" s="1" t="s">
        <v>732</v>
      </c>
      <c r="N106" s="1" t="s">
        <v>732</v>
      </c>
      <c r="O106" s="1" t="s">
        <v>733</v>
      </c>
      <c r="P106" s="1" t="s">
        <v>734</v>
      </c>
      <c r="Q106" s="1" t="s">
        <v>735</v>
      </c>
      <c r="R106" s="1" t="s">
        <v>1250</v>
      </c>
      <c r="S106" s="1" t="s">
        <v>737</v>
      </c>
      <c r="T106" s="1" t="s">
        <v>738</v>
      </c>
      <c r="U106" s="1" t="s">
        <v>739</v>
      </c>
      <c r="V106" s="1" t="s">
        <v>761</v>
      </c>
    </row>
    <row r="107" s="1" customFormat="1" ht="12.75" spans="1:22">
      <c r="A107" s="3">
        <v>21847387687</v>
      </c>
      <c r="B107" s="1" t="s">
        <v>1251</v>
      </c>
      <c r="C107" s="1" t="s">
        <v>1252</v>
      </c>
      <c r="D107" s="1" t="s">
        <v>964</v>
      </c>
      <c r="E107" s="1" t="s">
        <v>1253</v>
      </c>
      <c r="F107" s="1" t="s">
        <v>777</v>
      </c>
      <c r="G107" s="1" t="s">
        <v>728</v>
      </c>
      <c r="H107" s="1" t="s">
        <v>729</v>
      </c>
      <c r="I107" s="1" t="s">
        <v>1254</v>
      </c>
      <c r="J107" s="1" t="s">
        <v>731</v>
      </c>
      <c r="K107" s="1" t="s">
        <v>1254</v>
      </c>
      <c r="L107" s="1" t="s">
        <v>1254</v>
      </c>
      <c r="M107" s="1" t="s">
        <v>732</v>
      </c>
      <c r="N107" s="1" t="s">
        <v>732</v>
      </c>
      <c r="O107" s="1" t="s">
        <v>733</v>
      </c>
      <c r="P107" s="1" t="s">
        <v>734</v>
      </c>
      <c r="Q107" s="1" t="s">
        <v>735</v>
      </c>
      <c r="R107" s="1" t="s">
        <v>1255</v>
      </c>
      <c r="S107" s="1" t="s">
        <v>737</v>
      </c>
      <c r="T107" s="1" t="s">
        <v>738</v>
      </c>
      <c r="U107" s="1" t="s">
        <v>739</v>
      </c>
      <c r="V107" s="1" t="s">
        <v>740</v>
      </c>
    </row>
    <row r="108" s="1" customFormat="1" ht="12.75" spans="1:22">
      <c r="A108" s="3">
        <v>21847385055</v>
      </c>
      <c r="B108" s="1" t="s">
        <v>1251</v>
      </c>
      <c r="C108" s="1" t="s">
        <v>1256</v>
      </c>
      <c r="D108" s="1" t="s">
        <v>964</v>
      </c>
      <c r="E108" s="1" t="s">
        <v>1253</v>
      </c>
      <c r="F108" s="1" t="s">
        <v>777</v>
      </c>
      <c r="G108" s="1" t="s">
        <v>728</v>
      </c>
      <c r="H108" s="1" t="s">
        <v>729</v>
      </c>
      <c r="I108" s="1" t="s">
        <v>1254</v>
      </c>
      <c r="J108" s="1" t="s">
        <v>731</v>
      </c>
      <c r="K108" s="1" t="s">
        <v>1254</v>
      </c>
      <c r="L108" s="1" t="s">
        <v>1254</v>
      </c>
      <c r="M108" s="1" t="s">
        <v>732</v>
      </c>
      <c r="N108" s="1" t="s">
        <v>732</v>
      </c>
      <c r="O108" s="1" t="s">
        <v>733</v>
      </c>
      <c r="P108" s="1" t="s">
        <v>734</v>
      </c>
      <c r="Q108" s="1" t="s">
        <v>735</v>
      </c>
      <c r="R108" s="1" t="s">
        <v>1257</v>
      </c>
      <c r="S108" s="1" t="s">
        <v>737</v>
      </c>
      <c r="T108" s="1" t="s">
        <v>738</v>
      </c>
      <c r="U108" s="1" t="s">
        <v>739</v>
      </c>
      <c r="V108" s="1" t="s">
        <v>740</v>
      </c>
    </row>
    <row r="109" s="1" customFormat="1" ht="12.75" spans="1:22">
      <c r="A109" s="3">
        <v>21789451986</v>
      </c>
      <c r="B109" s="1" t="s">
        <v>1258</v>
      </c>
      <c r="C109" s="1" t="s">
        <v>1259</v>
      </c>
      <c r="D109" s="1" t="s">
        <v>964</v>
      </c>
      <c r="E109" s="1" t="s">
        <v>1260</v>
      </c>
      <c r="F109" s="1" t="s">
        <v>845</v>
      </c>
      <c r="G109" s="1" t="s">
        <v>728</v>
      </c>
      <c r="H109" s="1" t="s">
        <v>729</v>
      </c>
      <c r="I109" s="1" t="s">
        <v>1261</v>
      </c>
      <c r="J109" s="1" t="s">
        <v>731</v>
      </c>
      <c r="K109" s="1" t="s">
        <v>1261</v>
      </c>
      <c r="L109" s="1" t="s">
        <v>1261</v>
      </c>
      <c r="M109" s="1" t="s">
        <v>732</v>
      </c>
      <c r="N109" s="1" t="s">
        <v>732</v>
      </c>
      <c r="O109" s="1" t="s">
        <v>733</v>
      </c>
      <c r="P109" s="1" t="s">
        <v>734</v>
      </c>
      <c r="Q109" s="1" t="s">
        <v>735</v>
      </c>
      <c r="R109" s="1" t="s">
        <v>1262</v>
      </c>
      <c r="S109" s="1" t="s">
        <v>737</v>
      </c>
      <c r="T109" s="1" t="s">
        <v>738</v>
      </c>
      <c r="U109" s="1" t="s">
        <v>739</v>
      </c>
      <c r="V109" s="1" t="s">
        <v>740</v>
      </c>
    </row>
    <row r="110" s="1" customFormat="1" ht="12.75" spans="1:22">
      <c r="A110" s="3">
        <v>21867769578</v>
      </c>
      <c r="B110" s="1" t="s">
        <v>1263</v>
      </c>
      <c r="C110" s="1" t="s">
        <v>1264</v>
      </c>
      <c r="D110" s="1" t="s">
        <v>1121</v>
      </c>
      <c r="E110" s="1" t="s">
        <v>1265</v>
      </c>
      <c r="F110" s="1" t="s">
        <v>845</v>
      </c>
      <c r="G110" s="1" t="s">
        <v>728</v>
      </c>
      <c r="H110" s="1" t="s">
        <v>729</v>
      </c>
      <c r="I110" s="1" t="s">
        <v>1266</v>
      </c>
      <c r="J110" s="1" t="s">
        <v>731</v>
      </c>
      <c r="K110" s="1" t="s">
        <v>1266</v>
      </c>
      <c r="L110" s="1" t="s">
        <v>1266</v>
      </c>
      <c r="M110" s="1" t="s">
        <v>732</v>
      </c>
      <c r="N110" s="1" t="s">
        <v>732</v>
      </c>
      <c r="O110" s="1" t="s">
        <v>733</v>
      </c>
      <c r="P110" s="1" t="s">
        <v>734</v>
      </c>
      <c r="Q110" s="1" t="s">
        <v>735</v>
      </c>
      <c r="R110" s="1" t="s">
        <v>1267</v>
      </c>
      <c r="S110" s="1" t="s">
        <v>737</v>
      </c>
      <c r="T110" s="1" t="s">
        <v>738</v>
      </c>
      <c r="U110" s="1" t="s">
        <v>739</v>
      </c>
      <c r="V110" s="1" t="s">
        <v>740</v>
      </c>
    </row>
    <row r="111" s="1" customFormat="1" ht="12.75" spans="1:22">
      <c r="A111" s="3">
        <v>21788006908</v>
      </c>
      <c r="B111" s="1" t="s">
        <v>1258</v>
      </c>
      <c r="C111" s="1" t="s">
        <v>1268</v>
      </c>
      <c r="D111" s="1" t="s">
        <v>1269</v>
      </c>
      <c r="E111" s="1" t="s">
        <v>1270</v>
      </c>
      <c r="F111" s="1" t="s">
        <v>845</v>
      </c>
      <c r="G111" s="1" t="s">
        <v>728</v>
      </c>
      <c r="H111" s="1" t="s">
        <v>729</v>
      </c>
      <c r="I111" s="1" t="s">
        <v>1030</v>
      </c>
      <c r="J111" s="1" t="s">
        <v>731</v>
      </c>
      <c r="K111" s="1" t="s">
        <v>1030</v>
      </c>
      <c r="L111" s="1" t="s">
        <v>1030</v>
      </c>
      <c r="M111" s="1" t="s">
        <v>732</v>
      </c>
      <c r="N111" s="1" t="s">
        <v>732</v>
      </c>
      <c r="O111" s="1" t="s">
        <v>733</v>
      </c>
      <c r="P111" s="1" t="s">
        <v>734</v>
      </c>
      <c r="Q111" s="1" t="s">
        <v>735</v>
      </c>
      <c r="R111" s="1" t="s">
        <v>1271</v>
      </c>
      <c r="S111" s="1" t="s">
        <v>737</v>
      </c>
      <c r="T111" s="1" t="s">
        <v>738</v>
      </c>
      <c r="U111" s="1" t="s">
        <v>739</v>
      </c>
      <c r="V111" s="1" t="s">
        <v>761</v>
      </c>
    </row>
    <row r="112" s="1" customFormat="1" ht="12.75" spans="1:22">
      <c r="A112" s="3">
        <v>21739467479</v>
      </c>
      <c r="B112" s="1" t="s">
        <v>1272</v>
      </c>
      <c r="C112" s="1" t="s">
        <v>1273</v>
      </c>
      <c r="D112" s="1" t="s">
        <v>1269</v>
      </c>
      <c r="E112" s="1" t="s">
        <v>1274</v>
      </c>
      <c r="F112" s="1" t="s">
        <v>845</v>
      </c>
      <c r="G112" s="1" t="s">
        <v>728</v>
      </c>
      <c r="H112" s="1" t="s">
        <v>729</v>
      </c>
      <c r="I112" s="1" t="s">
        <v>1275</v>
      </c>
      <c r="J112" s="1" t="s">
        <v>731</v>
      </c>
      <c r="K112" s="1" t="s">
        <v>1275</v>
      </c>
      <c r="L112" s="1" t="s">
        <v>1275</v>
      </c>
      <c r="M112" s="1" t="s">
        <v>732</v>
      </c>
      <c r="N112" s="1" t="s">
        <v>732</v>
      </c>
      <c r="O112" s="1" t="s">
        <v>733</v>
      </c>
      <c r="P112" s="1" t="s">
        <v>734</v>
      </c>
      <c r="Q112" s="1" t="s">
        <v>735</v>
      </c>
      <c r="R112" s="1" t="s">
        <v>1276</v>
      </c>
      <c r="S112" s="1" t="s">
        <v>737</v>
      </c>
      <c r="T112" s="1" t="s">
        <v>738</v>
      </c>
      <c r="U112" s="1" t="s">
        <v>739</v>
      </c>
      <c r="V112" s="1" t="s">
        <v>761</v>
      </c>
    </row>
    <row r="113" s="1" customFormat="1" ht="12.75" spans="1:22">
      <c r="A113" s="3">
        <v>21352010997</v>
      </c>
      <c r="B113" s="1" t="s">
        <v>1277</v>
      </c>
      <c r="C113" s="1" t="s">
        <v>1278</v>
      </c>
      <c r="D113" s="1" t="s">
        <v>1086</v>
      </c>
      <c r="E113" s="1" t="s">
        <v>1279</v>
      </c>
      <c r="F113" s="1" t="s">
        <v>915</v>
      </c>
      <c r="G113" s="1" t="s">
        <v>728</v>
      </c>
      <c r="H113" s="1" t="s">
        <v>729</v>
      </c>
      <c r="I113" s="1" t="s">
        <v>1280</v>
      </c>
      <c r="J113" s="1" t="s">
        <v>731</v>
      </c>
      <c r="K113" s="1" t="s">
        <v>1280</v>
      </c>
      <c r="L113" s="1" t="s">
        <v>1280</v>
      </c>
      <c r="M113" s="1" t="s">
        <v>732</v>
      </c>
      <c r="N113" s="1" t="s">
        <v>732</v>
      </c>
      <c r="O113" s="1" t="s">
        <v>733</v>
      </c>
      <c r="P113" s="1" t="s">
        <v>734</v>
      </c>
      <c r="Q113" s="1" t="s">
        <v>735</v>
      </c>
      <c r="R113" s="1" t="s">
        <v>1281</v>
      </c>
      <c r="S113" s="1" t="s">
        <v>737</v>
      </c>
      <c r="T113" s="1" t="s">
        <v>738</v>
      </c>
      <c r="U113" s="1" t="s">
        <v>739</v>
      </c>
      <c r="V113" s="1" t="s">
        <v>740</v>
      </c>
    </row>
    <row r="114" s="1" customFormat="1" ht="12.75" spans="1:22">
      <c r="A114" s="3">
        <v>18222448502</v>
      </c>
      <c r="B114" s="1" t="s">
        <v>1282</v>
      </c>
      <c r="C114" s="1" t="s">
        <v>1283</v>
      </c>
      <c r="D114" s="1" t="s">
        <v>1284</v>
      </c>
      <c r="E114" s="1" t="s">
        <v>1285</v>
      </c>
      <c r="F114" s="1" t="s">
        <v>845</v>
      </c>
      <c r="G114" s="1" t="s">
        <v>728</v>
      </c>
      <c r="H114" s="1" t="s">
        <v>729</v>
      </c>
      <c r="I114" s="1" t="s">
        <v>1286</v>
      </c>
      <c r="J114" s="1" t="s">
        <v>731</v>
      </c>
      <c r="K114" s="1" t="s">
        <v>1286</v>
      </c>
      <c r="L114" s="1" t="s">
        <v>1286</v>
      </c>
      <c r="M114" s="1" t="s">
        <v>732</v>
      </c>
      <c r="N114" s="1" t="s">
        <v>732</v>
      </c>
      <c r="O114" s="1" t="s">
        <v>733</v>
      </c>
      <c r="P114" s="1" t="s">
        <v>734</v>
      </c>
      <c r="Q114" s="1" t="s">
        <v>735</v>
      </c>
      <c r="R114" s="1" t="s">
        <v>1287</v>
      </c>
      <c r="S114" s="1" t="s">
        <v>737</v>
      </c>
      <c r="T114" s="1" t="s">
        <v>738</v>
      </c>
      <c r="U114" s="1" t="s">
        <v>739</v>
      </c>
      <c r="V114" s="1" t="s">
        <v>761</v>
      </c>
    </row>
    <row r="115" s="1" customFormat="1" ht="12.75" spans="1:22">
      <c r="A115" s="3">
        <v>21716635567</v>
      </c>
      <c r="B115" s="1" t="s">
        <v>1288</v>
      </c>
      <c r="C115" s="1" t="s">
        <v>1289</v>
      </c>
      <c r="D115" s="1" t="s">
        <v>1290</v>
      </c>
      <c r="E115" s="1" t="s">
        <v>1291</v>
      </c>
      <c r="F115" s="1" t="s">
        <v>777</v>
      </c>
      <c r="G115" s="1" t="s">
        <v>728</v>
      </c>
      <c r="H115" s="1" t="s">
        <v>729</v>
      </c>
      <c r="I115" s="1" t="s">
        <v>1292</v>
      </c>
      <c r="J115" s="1" t="s">
        <v>731</v>
      </c>
      <c r="K115" s="1" t="s">
        <v>1292</v>
      </c>
      <c r="L115" s="1" t="s">
        <v>1292</v>
      </c>
      <c r="M115" s="1" t="s">
        <v>732</v>
      </c>
      <c r="N115" s="1" t="s">
        <v>732</v>
      </c>
      <c r="O115" s="1" t="s">
        <v>733</v>
      </c>
      <c r="P115" s="1" t="s">
        <v>734</v>
      </c>
      <c r="Q115" s="1" t="s">
        <v>735</v>
      </c>
      <c r="R115" s="1" t="s">
        <v>1293</v>
      </c>
      <c r="S115" s="1" t="s">
        <v>737</v>
      </c>
      <c r="T115" s="1" t="s">
        <v>738</v>
      </c>
      <c r="U115" s="1" t="s">
        <v>739</v>
      </c>
      <c r="V115" s="1" t="s">
        <v>761</v>
      </c>
    </row>
    <row r="116" s="1" customFormat="1" ht="12.75" spans="1:22">
      <c r="A116" s="3">
        <v>21840996342</v>
      </c>
      <c r="B116" s="1" t="s">
        <v>1294</v>
      </c>
      <c r="C116" s="1" t="s">
        <v>1295</v>
      </c>
      <c r="D116" s="1" t="s">
        <v>1296</v>
      </c>
      <c r="E116" s="1" t="s">
        <v>1297</v>
      </c>
      <c r="F116" s="1" t="s">
        <v>777</v>
      </c>
      <c r="G116" s="1" t="s">
        <v>728</v>
      </c>
      <c r="H116" s="1" t="s">
        <v>729</v>
      </c>
      <c r="I116" s="1" t="s">
        <v>1298</v>
      </c>
      <c r="J116" s="1" t="s">
        <v>731</v>
      </c>
      <c r="K116" s="1" t="s">
        <v>1298</v>
      </c>
      <c r="L116" s="1" t="s">
        <v>1298</v>
      </c>
      <c r="M116" s="1" t="s">
        <v>732</v>
      </c>
      <c r="N116" s="1" t="s">
        <v>732</v>
      </c>
      <c r="O116" s="1" t="s">
        <v>733</v>
      </c>
      <c r="P116" s="1" t="s">
        <v>734</v>
      </c>
      <c r="Q116" s="1" t="s">
        <v>735</v>
      </c>
      <c r="R116" s="1" t="s">
        <v>1299</v>
      </c>
      <c r="S116" s="1" t="s">
        <v>737</v>
      </c>
      <c r="T116" s="1" t="s">
        <v>738</v>
      </c>
      <c r="U116" s="1" t="s">
        <v>739</v>
      </c>
      <c r="V116" s="1" t="s">
        <v>767</v>
      </c>
    </row>
    <row r="117" s="1" customFormat="1" ht="12.75" spans="1:22">
      <c r="A117" s="3">
        <v>21446722061</v>
      </c>
      <c r="B117" s="1" t="s">
        <v>1300</v>
      </c>
      <c r="C117" s="1" t="s">
        <v>1301</v>
      </c>
      <c r="D117" s="1" t="s">
        <v>1302</v>
      </c>
      <c r="E117" s="1" t="s">
        <v>1303</v>
      </c>
      <c r="F117" s="1" t="s">
        <v>777</v>
      </c>
      <c r="G117" s="1" t="s">
        <v>728</v>
      </c>
      <c r="H117" s="1" t="s">
        <v>729</v>
      </c>
      <c r="I117" s="1" t="s">
        <v>1304</v>
      </c>
      <c r="J117" s="1" t="s">
        <v>731</v>
      </c>
      <c r="K117" s="1" t="s">
        <v>1304</v>
      </c>
      <c r="L117" s="1" t="s">
        <v>1304</v>
      </c>
      <c r="M117" s="1" t="s">
        <v>732</v>
      </c>
      <c r="N117" s="1" t="s">
        <v>732</v>
      </c>
      <c r="O117" s="1" t="s">
        <v>733</v>
      </c>
      <c r="P117" s="1" t="s">
        <v>734</v>
      </c>
      <c r="Q117" s="1" t="s">
        <v>735</v>
      </c>
      <c r="R117" s="1" t="s">
        <v>1305</v>
      </c>
      <c r="S117" s="1" t="s">
        <v>737</v>
      </c>
      <c r="T117" s="1" t="s">
        <v>738</v>
      </c>
      <c r="U117" s="1" t="s">
        <v>739</v>
      </c>
      <c r="V117" s="1" t="s">
        <v>761</v>
      </c>
    </row>
    <row r="118" s="1" customFormat="1" ht="12.75" spans="1:22">
      <c r="A118" s="3">
        <v>21014933741</v>
      </c>
      <c r="B118" s="1" t="s">
        <v>1306</v>
      </c>
      <c r="C118" s="1" t="s">
        <v>1307</v>
      </c>
      <c r="D118" s="1" t="s">
        <v>1308</v>
      </c>
      <c r="E118" s="1" t="s">
        <v>1309</v>
      </c>
      <c r="F118" s="1" t="s">
        <v>915</v>
      </c>
      <c r="G118" s="1" t="s">
        <v>728</v>
      </c>
      <c r="H118" s="1" t="s">
        <v>729</v>
      </c>
      <c r="I118" s="1" t="s">
        <v>1222</v>
      </c>
      <c r="J118" s="1" t="s">
        <v>731</v>
      </c>
      <c r="K118" s="1" t="s">
        <v>1222</v>
      </c>
      <c r="L118" s="1" t="s">
        <v>1222</v>
      </c>
      <c r="M118" s="1" t="s">
        <v>732</v>
      </c>
      <c r="N118" s="1" t="s">
        <v>732</v>
      </c>
      <c r="O118" s="1" t="s">
        <v>733</v>
      </c>
      <c r="P118" s="1" t="s">
        <v>734</v>
      </c>
      <c r="Q118" s="1" t="s">
        <v>735</v>
      </c>
      <c r="R118" s="1" t="s">
        <v>1310</v>
      </c>
      <c r="S118" s="1" t="s">
        <v>737</v>
      </c>
      <c r="T118" s="1" t="s">
        <v>738</v>
      </c>
      <c r="U118" s="1" t="s">
        <v>739</v>
      </c>
      <c r="V118" s="1" t="s">
        <v>761</v>
      </c>
    </row>
    <row r="119" s="1" customFormat="1" ht="12.75" spans="1:22">
      <c r="A119" s="3">
        <v>21014398740</v>
      </c>
      <c r="B119" s="1" t="s">
        <v>1306</v>
      </c>
      <c r="C119" s="1" t="s">
        <v>1311</v>
      </c>
      <c r="D119" s="1" t="s">
        <v>1308</v>
      </c>
      <c r="E119" s="1" t="s">
        <v>1312</v>
      </c>
      <c r="F119" s="1" t="s">
        <v>845</v>
      </c>
      <c r="G119" s="1" t="s">
        <v>728</v>
      </c>
      <c r="H119" s="1" t="s">
        <v>729</v>
      </c>
      <c r="I119" s="1" t="s">
        <v>1313</v>
      </c>
      <c r="J119" s="1" t="s">
        <v>731</v>
      </c>
      <c r="K119" s="1" t="s">
        <v>1313</v>
      </c>
      <c r="L119" s="1" t="s">
        <v>1313</v>
      </c>
      <c r="M119" s="1" t="s">
        <v>732</v>
      </c>
      <c r="N119" s="1" t="s">
        <v>732</v>
      </c>
      <c r="O119" s="1" t="s">
        <v>733</v>
      </c>
      <c r="P119" s="1" t="s">
        <v>734</v>
      </c>
      <c r="Q119" s="1" t="s">
        <v>735</v>
      </c>
      <c r="R119" s="1" t="s">
        <v>1314</v>
      </c>
      <c r="S119" s="1" t="s">
        <v>737</v>
      </c>
      <c r="T119" s="1" t="s">
        <v>738</v>
      </c>
      <c r="U119" s="1" t="s">
        <v>739</v>
      </c>
      <c r="V119" s="1" t="s">
        <v>761</v>
      </c>
    </row>
    <row r="120" s="1" customFormat="1" ht="12.75" spans="1:22">
      <c r="A120" s="3">
        <v>21847113441</v>
      </c>
      <c r="B120" s="1" t="s">
        <v>1251</v>
      </c>
      <c r="C120" s="1" t="s">
        <v>1315</v>
      </c>
      <c r="D120" s="1" t="s">
        <v>1316</v>
      </c>
      <c r="E120" s="1" t="s">
        <v>1317</v>
      </c>
      <c r="F120" s="1" t="s">
        <v>915</v>
      </c>
      <c r="G120" s="1" t="s">
        <v>728</v>
      </c>
      <c r="H120" s="1" t="s">
        <v>729</v>
      </c>
      <c r="I120" s="1" t="s">
        <v>1318</v>
      </c>
      <c r="J120" s="1" t="s">
        <v>731</v>
      </c>
      <c r="K120" s="1" t="s">
        <v>1318</v>
      </c>
      <c r="L120" s="1" t="s">
        <v>1318</v>
      </c>
      <c r="M120" s="1" t="s">
        <v>732</v>
      </c>
      <c r="N120" s="1" t="s">
        <v>732</v>
      </c>
      <c r="O120" s="1" t="s">
        <v>733</v>
      </c>
      <c r="P120" s="1" t="s">
        <v>734</v>
      </c>
      <c r="Q120" s="1" t="s">
        <v>735</v>
      </c>
      <c r="R120" s="1" t="s">
        <v>1319</v>
      </c>
      <c r="S120" s="1" t="s">
        <v>737</v>
      </c>
      <c r="T120" s="1" t="s">
        <v>738</v>
      </c>
      <c r="U120" s="1" t="s">
        <v>739</v>
      </c>
      <c r="V120" s="1" t="s">
        <v>740</v>
      </c>
    </row>
    <row r="121" s="1" customFormat="1" ht="12.75" spans="1:22">
      <c r="A121" s="3">
        <v>21813401951</v>
      </c>
      <c r="B121" s="1" t="s">
        <v>1320</v>
      </c>
      <c r="C121" s="1" t="s">
        <v>1321</v>
      </c>
      <c r="D121" s="1" t="s">
        <v>1196</v>
      </c>
      <c r="E121" s="1" t="s">
        <v>1322</v>
      </c>
      <c r="F121" s="1" t="s">
        <v>915</v>
      </c>
      <c r="G121" s="1" t="s">
        <v>728</v>
      </c>
      <c r="H121" s="1" t="s">
        <v>729</v>
      </c>
      <c r="I121" s="1" t="s">
        <v>1323</v>
      </c>
      <c r="J121" s="1" t="s">
        <v>731</v>
      </c>
      <c r="K121" s="1" t="s">
        <v>1323</v>
      </c>
      <c r="L121" s="1" t="s">
        <v>1323</v>
      </c>
      <c r="M121" s="1" t="s">
        <v>732</v>
      </c>
      <c r="N121" s="1" t="s">
        <v>732</v>
      </c>
      <c r="O121" s="1" t="s">
        <v>733</v>
      </c>
      <c r="P121" s="1" t="s">
        <v>734</v>
      </c>
      <c r="Q121" s="1" t="s">
        <v>735</v>
      </c>
      <c r="R121" s="1" t="s">
        <v>1324</v>
      </c>
      <c r="S121" s="1" t="s">
        <v>737</v>
      </c>
      <c r="T121" s="1" t="s">
        <v>738</v>
      </c>
      <c r="U121" s="1" t="s">
        <v>739</v>
      </c>
      <c r="V121" s="1" t="s">
        <v>740</v>
      </c>
    </row>
    <row r="122" s="1" customFormat="1" ht="12.75" spans="1:22">
      <c r="A122" s="3">
        <v>999221854504806</v>
      </c>
      <c r="B122" s="1" t="s">
        <v>1325</v>
      </c>
      <c r="C122" s="1" t="s">
        <v>1326</v>
      </c>
      <c r="D122" s="1" t="s">
        <v>1327</v>
      </c>
      <c r="E122" s="1" t="s">
        <v>1328</v>
      </c>
      <c r="F122" s="1" t="s">
        <v>777</v>
      </c>
      <c r="G122" s="1" t="s">
        <v>728</v>
      </c>
      <c r="H122" s="1" t="s">
        <v>729</v>
      </c>
      <c r="I122" s="1" t="s">
        <v>1329</v>
      </c>
      <c r="J122" s="1" t="s">
        <v>731</v>
      </c>
      <c r="K122" s="1" t="s">
        <v>1329</v>
      </c>
      <c r="L122" s="1" t="s">
        <v>1329</v>
      </c>
      <c r="M122" s="1" t="s">
        <v>732</v>
      </c>
      <c r="N122" s="1" t="s">
        <v>732</v>
      </c>
      <c r="O122" s="1" t="s">
        <v>733</v>
      </c>
      <c r="P122" s="1" t="s">
        <v>734</v>
      </c>
      <c r="Q122" s="1" t="s">
        <v>735</v>
      </c>
      <c r="R122" s="1" t="s">
        <v>1330</v>
      </c>
      <c r="S122" s="1" t="s">
        <v>737</v>
      </c>
      <c r="T122" s="1" t="s">
        <v>738</v>
      </c>
      <c r="U122" s="1" t="s">
        <v>739</v>
      </c>
      <c r="V122" s="1" t="s">
        <v>761</v>
      </c>
    </row>
    <row r="123" s="1" customFormat="1" ht="12.75" spans="1:22">
      <c r="A123" s="3">
        <v>21738284643</v>
      </c>
      <c r="B123" s="1" t="s">
        <v>1272</v>
      </c>
      <c r="C123" s="1" t="s">
        <v>1331</v>
      </c>
      <c r="D123" s="1" t="s">
        <v>1332</v>
      </c>
      <c r="E123" s="1" t="s">
        <v>1333</v>
      </c>
      <c r="F123" s="1" t="s">
        <v>952</v>
      </c>
      <c r="G123" s="1" t="s">
        <v>728</v>
      </c>
      <c r="H123" s="1" t="s">
        <v>729</v>
      </c>
      <c r="I123" s="1" t="s">
        <v>1334</v>
      </c>
      <c r="J123" s="1" t="s">
        <v>731</v>
      </c>
      <c r="K123" s="1" t="s">
        <v>1334</v>
      </c>
      <c r="L123" s="1" t="s">
        <v>1334</v>
      </c>
      <c r="M123" s="1" t="s">
        <v>732</v>
      </c>
      <c r="N123" s="1" t="s">
        <v>732</v>
      </c>
      <c r="O123" s="1" t="s">
        <v>733</v>
      </c>
      <c r="P123" s="1" t="s">
        <v>734</v>
      </c>
      <c r="Q123" s="1" t="s">
        <v>735</v>
      </c>
      <c r="R123" s="1" t="s">
        <v>1335</v>
      </c>
      <c r="S123" s="1" t="s">
        <v>737</v>
      </c>
      <c r="T123" s="1" t="s">
        <v>738</v>
      </c>
      <c r="U123" s="1" t="s">
        <v>739</v>
      </c>
      <c r="V123" s="1" t="s">
        <v>761</v>
      </c>
    </row>
    <row r="124" s="1" customFormat="1" ht="12.75" spans="1:22">
      <c r="A124" s="3">
        <v>21377321741</v>
      </c>
      <c r="B124" s="1" t="s">
        <v>1336</v>
      </c>
      <c r="C124" s="1" t="s">
        <v>1337</v>
      </c>
      <c r="D124" s="1" t="s">
        <v>1338</v>
      </c>
      <c r="E124" s="1" t="s">
        <v>1339</v>
      </c>
      <c r="F124" s="1" t="s">
        <v>915</v>
      </c>
      <c r="G124" s="1" t="s">
        <v>728</v>
      </c>
      <c r="H124" s="1" t="s">
        <v>729</v>
      </c>
      <c r="I124" s="1" t="s">
        <v>1340</v>
      </c>
      <c r="J124" s="1" t="s">
        <v>731</v>
      </c>
      <c r="K124" s="1" t="s">
        <v>1340</v>
      </c>
      <c r="L124" s="1" t="s">
        <v>1340</v>
      </c>
      <c r="M124" s="1" t="s">
        <v>732</v>
      </c>
      <c r="N124" s="1" t="s">
        <v>732</v>
      </c>
      <c r="O124" s="1" t="s">
        <v>733</v>
      </c>
      <c r="P124" s="1" t="s">
        <v>734</v>
      </c>
      <c r="Q124" s="1" t="s">
        <v>735</v>
      </c>
      <c r="R124" s="1" t="s">
        <v>1341</v>
      </c>
      <c r="S124" s="1" t="s">
        <v>737</v>
      </c>
      <c r="T124" s="1" t="s">
        <v>738</v>
      </c>
      <c r="U124" s="1" t="s">
        <v>739</v>
      </c>
      <c r="V124" s="1" t="s">
        <v>761</v>
      </c>
    </row>
    <row r="125" s="1" customFormat="1" ht="12.75" spans="1:22">
      <c r="A125" s="3">
        <v>21819377456</v>
      </c>
      <c r="B125" s="1" t="s">
        <v>1342</v>
      </c>
      <c r="C125" s="1" t="s">
        <v>1343</v>
      </c>
      <c r="D125" s="1" t="s">
        <v>1344</v>
      </c>
      <c r="E125" s="1" t="s">
        <v>1345</v>
      </c>
      <c r="F125" s="1" t="s">
        <v>1002</v>
      </c>
      <c r="G125" s="1" t="s">
        <v>728</v>
      </c>
      <c r="H125" s="1" t="s">
        <v>729</v>
      </c>
      <c r="I125" s="1" t="s">
        <v>1346</v>
      </c>
      <c r="J125" s="1" t="s">
        <v>731</v>
      </c>
      <c r="K125" s="1" t="s">
        <v>1346</v>
      </c>
      <c r="L125" s="1" t="s">
        <v>1346</v>
      </c>
      <c r="M125" s="1" t="s">
        <v>732</v>
      </c>
      <c r="N125" s="1" t="s">
        <v>732</v>
      </c>
      <c r="O125" s="1" t="s">
        <v>733</v>
      </c>
      <c r="P125" s="1" t="s">
        <v>734</v>
      </c>
      <c r="Q125" s="1" t="s">
        <v>735</v>
      </c>
      <c r="R125" s="1" t="s">
        <v>1347</v>
      </c>
      <c r="S125" s="1" t="s">
        <v>737</v>
      </c>
      <c r="T125" s="1" t="s">
        <v>738</v>
      </c>
      <c r="U125" s="1" t="s">
        <v>739</v>
      </c>
      <c r="V125" s="1" t="s">
        <v>740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2023-02-02T01:29:28Z</dcterms:created>
  <dcterms:modified xsi:type="dcterms:W3CDTF">2023-02-02T01:39:57Z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B24921F44B6847FD958F9AEDFD62B3D2</vt:lpwstr>
  </property>
  <property fmtid="{D5CDD505-2E9C-101B-9397-08002B2CF9AE}" pid="3" name="KSOProductBuildVer">
    <vt:lpwstr>2052-11.1.0.13703</vt:lpwstr>
  </property>
</Properties>
</file>