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<sst xmlns="http://schemas.openxmlformats.org/spreadsheetml/2006/main" count="412" uniqueCount="169">
  <si>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</si>
  <si>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</si>
  <si>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</si>
  <si>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</si>
  <si>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</si>
  <si>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</si>
  <si>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</si>
  <si>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</si>
  <si>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</si>
  <si>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</si>
  <si>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</si>
  <si>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</si>
  <si>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</si>
  <si>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</si>
  <si>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</si>
  <si>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</si>
  <si>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</si>
  <si>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</si>
  <si>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</si>
  <si>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</si>
  <si>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</si>
  <si>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</si>
  <si>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</si>
  <si>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</si>
  <si>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</si>
  <si>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999222172908313	</t>
  </si>
  <si>
    <t>Ctrip</t>
  </si>
  <si>
    <t>正常</t>
  </si>
  <si>
    <t>[梅州]梅州白天鹅迎宾馆(100697959)</t>
  </si>
  <si>
    <t>商务江景大床房&lt;超值特惠&gt;&lt;双人入住&gt;&lt;日历房套餐高价值&gt;&lt;单早&gt;&lt;新酒店礼盒&gt;</t>
  </si>
  <si>
    <t>CNY</t>
  </si>
  <si>
    <t>孙熙然</t>
  </si>
  <si>
    <t>CA363230202CNY</t>
  </si>
  <si>
    <t>未提现</t>
  </si>
  <si>
    <t>携程开票</t>
  </si>
  <si>
    <t xml:space="preserve">	</t>
  </si>
  <si>
    <t xml:space="preserve">999222192419801	</t>
  </si>
  <si>
    <t>商务江景大床房&lt;特惠专享&gt;&lt;双人入住&gt;&lt;日历房套餐高价值&gt;&lt;双早&gt;&lt;新酒店礼盒&gt;</t>
  </si>
  <si>
    <t>罗荣</t>
  </si>
  <si>
    <t xml:space="preserve">999222200509868	</t>
  </si>
  <si>
    <t>商务江景双床房&lt;超值特惠&gt;&lt;双人入住&gt;&lt;日历房套餐高价值&gt;&lt;单早&gt;&lt;新酒店礼盒&gt;</t>
  </si>
  <si>
    <t>李金明</t>
  </si>
  <si>
    <t xml:space="preserve">999222220054022	</t>
  </si>
  <si>
    <t>商务江景双床房&lt;特惠专享&gt;&lt;双人入住&gt;&lt;日历房套餐高价值&gt;&lt;双早&gt;&lt;新酒店礼盒&gt;</t>
  </si>
  <si>
    <t>邱丽芳,何雪香</t>
  </si>
  <si>
    <t xml:space="preserve">999222231478300	</t>
  </si>
  <si>
    <t>[梅州]梅州麓湖山酒店(67856423)</t>
  </si>
  <si>
    <t>标准双床房&lt;双人入住&gt;&lt;升级特惠&gt;&lt;双早&gt;&lt;新高价值日历房套餐&gt;&lt;新酒店礼盒&gt;</t>
  </si>
  <si>
    <t>王芳</t>
  </si>
  <si>
    <t xml:space="preserve">1921610	</t>
  </si>
  <si>
    <t xml:space="preserve">999222231863364	</t>
  </si>
  <si>
    <t>邢志杰,梁锐</t>
  </si>
  <si>
    <t xml:space="preserve">999222236320461	</t>
  </si>
  <si>
    <t>吴俊哮</t>
  </si>
  <si>
    <t xml:space="preserve">999222239667983	</t>
  </si>
  <si>
    <t>傅开云</t>
  </si>
  <si>
    <t xml:space="preserve">999222239680462	</t>
  </si>
  <si>
    <t>付开华,蒋宇轩</t>
  </si>
  <si>
    <t>，</t>
  </si>
  <si>
    <t>999222172908313</t>
  </si>
  <si>
    <t>202301130830090034</t>
  </si>
  <si>
    <t>999222192419801</t>
  </si>
  <si>
    <t>202301141020300020</t>
  </si>
  <si>
    <t>999222200509868</t>
  </si>
  <si>
    <t>202301141941070034</t>
  </si>
  <si>
    <t>999222220054022</t>
  </si>
  <si>
    <t>202301152252430071</t>
  </si>
  <si>
    <t>999222231478300</t>
  </si>
  <si>
    <t>202301161929110034</t>
  </si>
  <si>
    <t>999222231863364</t>
  </si>
  <si>
    <t>202301161939580034</t>
  </si>
  <si>
    <t>999222236320461</t>
  </si>
  <si>
    <t>202301162155290071</t>
  </si>
  <si>
    <t>999222239667983</t>
  </si>
  <si>
    <t>202301170843200025</t>
  </si>
  <si>
    <t>999222239680462</t>
  </si>
  <si>
    <t>202301170845060021</t>
  </si>
  <si>
    <t xml:space="preserve">房集：i230202092820 </t>
  </si>
  <si>
    <t>CNY / HKD 当前参考汇率: 1.168431375</t>
  </si>
  <si>
    <t>总计：3885.7 CNY/
4540.17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</si>
  <si>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</si>
  <si>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</si>
  <si>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</si>
  <si>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</si>
  <si>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</si>
  <si>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</si>
  <si>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</si>
  <si>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</si>
  <si>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</si>
  <si>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</si>
  <si>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</si>
  <si>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</si>
  <si>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</si>
  <si>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</si>
  <si>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</si>
  <si>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</si>
  <si>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</si>
  <si>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</si>
  <si>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</si>
  <si>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2023-01-17</t>
  </si>
  <si>
    <t>2958214</t>
  </si>
  <si>
    <t>东莞栢悦国际酒店</t>
  </si>
  <si>
    <t>陈琴</t>
  </si>
  <si>
    <t>2023-01-18</t>
  </si>
  <si>
    <t>退房日月结</t>
  </si>
  <si>
    <t>445.00</t>
  </si>
  <si>
    <t>RMB</t>
  </si>
  <si>
    <t>0</t>
  </si>
  <si>
    <t>0.00</t>
  </si>
  <si>
    <t>携程汇登国内直连</t>
  </si>
  <si>
    <t>01.011264</t>
  </si>
  <si>
    <t>2023-01-17 22:23:16</t>
  </si>
  <si>
    <t>否</t>
  </si>
  <si>
    <t>广州汇登信息科技有限公司</t>
  </si>
  <si>
    <t>直连</t>
  </si>
  <si>
    <t>中国</t>
  </si>
  <si>
    <t>2957483</t>
  </si>
  <si>
    <t>新北乌来璞石丽致温泉会馆</t>
  </si>
  <si>
    <t>Hsu Po-yao,Hsu Po-yao</t>
  </si>
  <si>
    <t>1684.00</t>
  </si>
  <si>
    <t>2023-01-17 18:28:27</t>
  </si>
  <si>
    <t>2957276</t>
  </si>
  <si>
    <t>全季酒店(常德天润广场)</t>
  </si>
  <si>
    <t>孙诗琴</t>
  </si>
  <si>
    <t>288.00</t>
  </si>
  <si>
    <t>2023-01-17 17:08:57</t>
  </si>
  <si>
    <t>2957217</t>
  </si>
  <si>
    <t>骏怡精选酒店(三江侗乡大道店)</t>
  </si>
  <si>
    <t>杨骑</t>
  </si>
  <si>
    <t>87.00</t>
  </si>
  <si>
    <t>2023-01-17 16:45:59</t>
  </si>
  <si>
    <t>2956366</t>
  </si>
  <si>
    <t>吴兴乐</t>
  </si>
  <si>
    <t>2023-01-17 11:20:56</t>
  </si>
  <si>
    <t>2955757</t>
  </si>
  <si>
    <t>台北美仑大饭店</t>
  </si>
  <si>
    <t>Lee Yi Tsun,Lee Yi Tsun</t>
  </si>
  <si>
    <t>947.00</t>
  </si>
  <si>
    <t>2023-01-17 01:52:28</t>
  </si>
  <si>
    <t>2023-01-15</t>
  </si>
  <si>
    <t>2952252</t>
  </si>
  <si>
    <t>全季酒店(无锡中山路八佰伴店)</t>
  </si>
  <si>
    <t>张益嘉</t>
  </si>
  <si>
    <t>248.00</t>
  </si>
  <si>
    <t>2023-01-15 21:25:33</t>
  </si>
  <si>
    <t>2023-01-14</t>
  </si>
  <si>
    <t>2949409</t>
  </si>
  <si>
    <t>承携行旅桃园复兴馆</t>
  </si>
  <si>
    <t>CHEN SSUYUAN</t>
  </si>
  <si>
    <t>235.00</t>
  </si>
  <si>
    <t>2023-01-14 20:38:00</t>
  </si>
  <si>
    <t>2023-01-03</t>
  </si>
  <si>
    <t>2918469</t>
  </si>
  <si>
    <t>西双版纳悦椿温泉度假酒店</t>
  </si>
  <si>
    <t>靳猛</t>
  </si>
  <si>
    <t>705.00</t>
  </si>
  <si>
    <t>2023-01-03 18:22:45</t>
  </si>
  <si>
    <t>2022-12-31</t>
  </si>
  <si>
    <t>2913559</t>
  </si>
  <si>
    <t>台北天成大饭店</t>
  </si>
  <si>
    <t>WU SHUFA</t>
  </si>
  <si>
    <t>526.00</t>
  </si>
  <si>
    <t>2022-12-31 20:55:40</t>
  </si>
  <si>
    <t>2022-12-19</t>
  </si>
  <si>
    <t>2886970</t>
  </si>
  <si>
    <t>高雄义大皇家酒店</t>
  </si>
  <si>
    <t>HSU LUNGHSING</t>
  </si>
  <si>
    <t>801.00</t>
  </si>
  <si>
    <t>2022-12-19 21:04:36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</si>
</sst>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13</xdr:col>
      <xdr:colOff>609600</xdr:colOff>
      <xdr:row>55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457700"/>
          <a:ext cx="10010775" cy="4972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44943</v>
      </c>
      <c r="G2" s="6">
        <v>44944</v>
      </c>
      <c r="H2" s="4">
        <v>1</v>
      </c>
      <c r="I2" s="4">
        <v>1</v>
      </c>
      <c r="J2" s="4">
        <v>1</v>
      </c>
      <c r="K2" s="4" t="s">
        <v>30</v>
      </c>
      <c r="L2" s="4">
        <v>315</v>
      </c>
      <c r="M2" s="4">
        <v>315</v>
      </c>
      <c r="N2" s="4" t="s">
        <v>31</v>
      </c>
      <c r="O2" s="4" t="s">
        <v>32</v>
      </c>
      <c r="P2" s="4" t="s">
        <v>33</v>
      </c>
      <c r="Q2" s="4">
        <v>0</v>
      </c>
      <c r="R2" s="7">
        <v>44939</v>
      </c>
      <c r="S2" s="6">
        <v>44959</v>
      </c>
      <c r="T2" s="4" t="s">
        <v>34</v>
      </c>
      <c r="U2" s="4">
        <v>315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28</v>
      </c>
      <c r="E3" s="4" t="s">
        <v>37</v>
      </c>
      <c r="F3" s="6">
        <v>44943</v>
      </c>
      <c r="G3" s="6">
        <v>44944</v>
      </c>
      <c r="H3" s="4">
        <v>1</v>
      </c>
      <c r="I3" s="4">
        <v>1</v>
      </c>
      <c r="J3" s="4">
        <v>1</v>
      </c>
      <c r="K3" s="4" t="s">
        <v>30</v>
      </c>
      <c r="L3" s="4">
        <v>341.6</v>
      </c>
      <c r="M3" s="4">
        <v>341.6</v>
      </c>
      <c r="N3" s="4" t="s">
        <v>38</v>
      </c>
      <c r="O3" s="4" t="s">
        <v>32</v>
      </c>
      <c r="P3" s="4" t="s">
        <v>33</v>
      </c>
      <c r="Q3" s="4">
        <v>0</v>
      </c>
      <c r="R3" s="7">
        <v>44940</v>
      </c>
      <c r="S3" s="6">
        <v>44959</v>
      </c>
      <c r="T3" s="4" t="s">
        <v>34</v>
      </c>
      <c r="U3" s="4">
        <v>341.6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39</v>
      </c>
      <c r="B4" s="4" t="s">
        <v>26</v>
      </c>
      <c r="C4" s="4" t="s">
        <v>27</v>
      </c>
      <c r="D4" s="4" t="s">
        <v>28</v>
      </c>
      <c r="E4" s="4" t="s">
        <v>40</v>
      </c>
      <c r="F4" s="6">
        <v>44943</v>
      </c>
      <c r="G4" s="6">
        <v>44944</v>
      </c>
      <c r="H4" s="4">
        <v>1</v>
      </c>
      <c r="I4" s="4">
        <v>1</v>
      </c>
      <c r="J4" s="4">
        <v>1</v>
      </c>
      <c r="K4" s="4" t="s">
        <v>30</v>
      </c>
      <c r="L4" s="4">
        <v>297.5</v>
      </c>
      <c r="M4" s="4">
        <v>297.5</v>
      </c>
      <c r="N4" s="4" t="s">
        <v>41</v>
      </c>
      <c r="O4" s="4" t="s">
        <v>32</v>
      </c>
      <c r="P4" s="4" t="s">
        <v>33</v>
      </c>
      <c r="Q4" s="4">
        <v>0</v>
      </c>
      <c r="R4" s="7">
        <v>44940</v>
      </c>
      <c r="S4" s="6">
        <v>44959</v>
      </c>
      <c r="T4" s="4" t="s">
        <v>34</v>
      </c>
      <c r="U4" s="4">
        <v>297.5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42</v>
      </c>
      <c r="B5" s="4" t="s">
        <v>26</v>
      </c>
      <c r="C5" s="4" t="s">
        <v>27</v>
      </c>
      <c r="D5" s="4" t="s">
        <v>28</v>
      </c>
      <c r="E5" s="4" t="s">
        <v>43</v>
      </c>
      <c r="F5" s="6">
        <v>44943</v>
      </c>
      <c r="G5" s="6">
        <v>44944</v>
      </c>
      <c r="H5" s="4">
        <v>2</v>
      </c>
      <c r="I5" s="4">
        <v>1</v>
      </c>
      <c r="J5" s="4">
        <v>2</v>
      </c>
      <c r="K5" s="4" t="s">
        <v>30</v>
      </c>
      <c r="L5" s="4">
        <v>616</v>
      </c>
      <c r="M5" s="4">
        <v>616</v>
      </c>
      <c r="N5" s="4" t="s">
        <v>44</v>
      </c>
      <c r="O5" s="4" t="s">
        <v>32</v>
      </c>
      <c r="P5" s="4" t="s">
        <v>33</v>
      </c>
      <c r="Q5" s="4">
        <v>0</v>
      </c>
      <c r="R5" s="7">
        <v>44941</v>
      </c>
      <c r="S5" s="6">
        <v>44959</v>
      </c>
      <c r="T5" s="4" t="s">
        <v>34</v>
      </c>
      <c r="U5" s="4">
        <v>616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45</v>
      </c>
      <c r="B6" s="4" t="s">
        <v>26</v>
      </c>
      <c r="C6" s="4" t="s">
        <v>27</v>
      </c>
      <c r="D6" s="4" t="s">
        <v>46</v>
      </c>
      <c r="E6" s="4" t="s">
        <v>47</v>
      </c>
      <c r="F6" s="6">
        <v>44943</v>
      </c>
      <c r="G6" s="6">
        <v>44944</v>
      </c>
      <c r="H6" s="4">
        <v>1</v>
      </c>
      <c r="I6" s="4">
        <v>1</v>
      </c>
      <c r="J6" s="4">
        <v>1</v>
      </c>
      <c r="K6" s="4" t="s">
        <v>30</v>
      </c>
      <c r="L6" s="4">
        <v>266</v>
      </c>
      <c r="M6" s="4">
        <v>266</v>
      </c>
      <c r="N6" s="4" t="s">
        <v>48</v>
      </c>
      <c r="O6" s="4" t="s">
        <v>32</v>
      </c>
      <c r="P6" s="4" t="s">
        <v>33</v>
      </c>
      <c r="Q6" s="4">
        <v>0</v>
      </c>
      <c r="R6" s="7">
        <v>44942</v>
      </c>
      <c r="S6" s="6">
        <v>44959</v>
      </c>
      <c r="T6" s="4" t="s">
        <v>34</v>
      </c>
      <c r="U6" s="4">
        <v>266</v>
      </c>
      <c r="V6" s="4">
        <v>0</v>
      </c>
      <c r="W6" s="4">
        <v>0</v>
      </c>
      <c r="X6" s="4" t="s">
        <v>35</v>
      </c>
      <c r="Y6" s="4" t="s">
        <v>49</v>
      </c>
    </row>
    <row r="7" s="4" customFormat="1" spans="1:25">
      <c r="A7" s="4" t="s">
        <v>50</v>
      </c>
      <c r="B7" s="4" t="s">
        <v>26</v>
      </c>
      <c r="C7" s="4" t="s">
        <v>27</v>
      </c>
      <c r="D7" s="4" t="s">
        <v>28</v>
      </c>
      <c r="E7" s="4" t="s">
        <v>37</v>
      </c>
      <c r="F7" s="6">
        <v>44943</v>
      </c>
      <c r="G7" s="6">
        <v>44944</v>
      </c>
      <c r="H7" s="4">
        <v>2</v>
      </c>
      <c r="I7" s="4">
        <v>1</v>
      </c>
      <c r="J7" s="4">
        <v>2</v>
      </c>
      <c r="K7" s="4" t="s">
        <v>30</v>
      </c>
      <c r="L7" s="4">
        <v>683.2</v>
      </c>
      <c r="M7" s="4">
        <v>683.2</v>
      </c>
      <c r="N7" s="4" t="s">
        <v>51</v>
      </c>
      <c r="O7" s="4" t="s">
        <v>32</v>
      </c>
      <c r="P7" s="4" t="s">
        <v>33</v>
      </c>
      <c r="Q7" s="4">
        <v>0</v>
      </c>
      <c r="R7" s="7">
        <v>44942</v>
      </c>
      <c r="S7" s="6">
        <v>44959</v>
      </c>
      <c r="T7" s="4" t="s">
        <v>34</v>
      </c>
      <c r="U7" s="4">
        <v>683.2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52</v>
      </c>
      <c r="B8" s="4" t="s">
        <v>26</v>
      </c>
      <c r="C8" s="4" t="s">
        <v>27</v>
      </c>
      <c r="D8" s="4" t="s">
        <v>28</v>
      </c>
      <c r="E8" s="4" t="s">
        <v>43</v>
      </c>
      <c r="F8" s="6">
        <v>44943</v>
      </c>
      <c r="G8" s="6">
        <v>44944</v>
      </c>
      <c r="H8" s="4">
        <v>1</v>
      </c>
      <c r="I8" s="4">
        <v>1</v>
      </c>
      <c r="J8" s="4">
        <v>1</v>
      </c>
      <c r="K8" s="4" t="s">
        <v>30</v>
      </c>
      <c r="L8" s="4">
        <v>341.6</v>
      </c>
      <c r="M8" s="4">
        <v>341.6</v>
      </c>
      <c r="N8" s="4" t="s">
        <v>53</v>
      </c>
      <c r="O8" s="4" t="s">
        <v>32</v>
      </c>
      <c r="P8" s="4" t="s">
        <v>33</v>
      </c>
      <c r="Q8" s="4">
        <v>0</v>
      </c>
      <c r="R8" s="7">
        <v>44942</v>
      </c>
      <c r="S8" s="6">
        <v>44959</v>
      </c>
      <c r="T8" s="4" t="s">
        <v>34</v>
      </c>
      <c r="U8" s="4">
        <v>341.6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54</v>
      </c>
      <c r="B9" s="4" t="s">
        <v>26</v>
      </c>
      <c r="C9" s="4" t="s">
        <v>27</v>
      </c>
      <c r="D9" s="4" t="s">
        <v>28</v>
      </c>
      <c r="E9" s="4" t="s">
        <v>37</v>
      </c>
      <c r="F9" s="6">
        <v>44943</v>
      </c>
      <c r="G9" s="6">
        <v>44944</v>
      </c>
      <c r="H9" s="4">
        <v>1</v>
      </c>
      <c r="I9" s="4">
        <v>1</v>
      </c>
      <c r="J9" s="4">
        <v>1</v>
      </c>
      <c r="K9" s="4" t="s">
        <v>30</v>
      </c>
      <c r="L9" s="4">
        <v>341.6</v>
      </c>
      <c r="M9" s="4">
        <v>341.6</v>
      </c>
      <c r="N9" s="4" t="s">
        <v>55</v>
      </c>
      <c r="O9" s="4" t="s">
        <v>32</v>
      </c>
      <c r="P9" s="4" t="s">
        <v>33</v>
      </c>
      <c r="Q9" s="4">
        <v>0</v>
      </c>
      <c r="R9" s="7">
        <v>44943</v>
      </c>
      <c r="S9" s="6">
        <v>44959</v>
      </c>
      <c r="T9" s="4" t="s">
        <v>34</v>
      </c>
      <c r="U9" s="4">
        <v>341.6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56</v>
      </c>
      <c r="B10" s="4" t="s">
        <v>26</v>
      </c>
      <c r="C10" s="4" t="s">
        <v>27</v>
      </c>
      <c r="D10" s="4" t="s">
        <v>28</v>
      </c>
      <c r="E10" s="4" t="s">
        <v>43</v>
      </c>
      <c r="F10" s="6">
        <v>44943</v>
      </c>
      <c r="G10" s="6">
        <v>44944</v>
      </c>
      <c r="H10" s="4">
        <v>2</v>
      </c>
      <c r="I10" s="4">
        <v>1</v>
      </c>
      <c r="J10" s="4">
        <v>2</v>
      </c>
      <c r="K10" s="4" t="s">
        <v>30</v>
      </c>
      <c r="L10" s="4">
        <v>683.2</v>
      </c>
      <c r="M10" s="4">
        <v>683.2</v>
      </c>
      <c r="N10" s="4" t="s">
        <v>57</v>
      </c>
      <c r="O10" s="4" t="s">
        <v>32</v>
      </c>
      <c r="P10" s="4" t="s">
        <v>33</v>
      </c>
      <c r="Q10" s="4">
        <v>0</v>
      </c>
      <c r="R10" s="7">
        <v>44943</v>
      </c>
      <c r="S10" s="6">
        <v>44959</v>
      </c>
      <c r="T10" s="4" t="s">
        <v>34</v>
      </c>
      <c r="U10" s="4">
        <v>683.2</v>
      </c>
      <c r="V10" s="4">
        <v>0</v>
      </c>
      <c r="W10" s="4">
        <v>0</v>
      </c>
      <c r="X10" s="4" t="s">
        <v>35</v>
      </c>
      <c r="Y10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B21" sqref="B21"/>
    </sheetView>
  </sheetViews>
  <sheetFormatPr defaultColWidth="9" defaultRowHeight="13.5"/>
  <cols>
    <col min="1" max="1" width="12.625" style="4"/>
    <col min="2" max="3" width="10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58</v>
      </c>
    </row>
    <row r="2" s="4" customFormat="1" spans="1:10">
      <c r="A2" s="8" t="s">
        <v>59</v>
      </c>
      <c r="B2" s="6">
        <v>44943</v>
      </c>
      <c r="C2" s="6">
        <v>44944</v>
      </c>
      <c r="D2" s="4">
        <v>315</v>
      </c>
      <c r="E2" s="4">
        <v>315</v>
      </c>
      <c r="F2" s="9" t="s">
        <v>60</v>
      </c>
      <c r="G2" s="4">
        <f>D2-E2</f>
        <v>0</v>
      </c>
      <c r="H2" s="4" t="str">
        <f>$H$1&amp;F2</f>
        <v>，202301130830090034</v>
      </c>
      <c r="I2" s="4" t="e">
        <f>VLOOKUP(A2,HOP!A:U,21,0)</f>
        <v>#N/A</v>
      </c>
      <c r="J2" s="4">
        <v>1.13</v>
      </c>
    </row>
    <row r="3" s="4" customFormat="1" spans="1:10">
      <c r="A3" s="8" t="s">
        <v>61</v>
      </c>
      <c r="B3" s="6">
        <v>44943</v>
      </c>
      <c r="C3" s="6">
        <v>44944</v>
      </c>
      <c r="D3" s="4">
        <v>341.6</v>
      </c>
      <c r="E3" s="4">
        <v>341.6</v>
      </c>
      <c r="F3" s="9" t="s">
        <v>62</v>
      </c>
      <c r="G3" s="4">
        <f t="shared" ref="G3:G10" si="0">D3-E3</f>
        <v>0</v>
      </c>
      <c r="H3" s="4" t="str">
        <f t="shared" ref="H3:H10" si="1">$H$1&amp;F3</f>
        <v>，202301141020300020</v>
      </c>
      <c r="I3" s="4" t="e">
        <f>VLOOKUP(A3,HOP!A:U,21,0)</f>
        <v>#N/A</v>
      </c>
      <c r="J3" s="4">
        <v>1.14</v>
      </c>
    </row>
    <row r="4" s="4" customFormat="1" spans="1:10">
      <c r="A4" s="8" t="s">
        <v>63</v>
      </c>
      <c r="B4" s="6">
        <v>44943</v>
      </c>
      <c r="C4" s="6">
        <v>44944</v>
      </c>
      <c r="D4" s="4">
        <v>297.5</v>
      </c>
      <c r="E4" s="4">
        <v>297.5</v>
      </c>
      <c r="F4" s="9" t="s">
        <v>64</v>
      </c>
      <c r="G4" s="4">
        <f t="shared" si="0"/>
        <v>0</v>
      </c>
      <c r="H4" s="4" t="str">
        <f t="shared" si="1"/>
        <v>，202301141941070034</v>
      </c>
      <c r="I4" s="4" t="e">
        <f>VLOOKUP(A4,HOP!A:U,21,0)</f>
        <v>#N/A</v>
      </c>
      <c r="J4" s="4">
        <v>1.14</v>
      </c>
    </row>
    <row r="5" s="4" customFormat="1" spans="1:10">
      <c r="A5" s="8" t="s">
        <v>65</v>
      </c>
      <c r="B5" s="6">
        <v>44943</v>
      </c>
      <c r="C5" s="6">
        <v>44944</v>
      </c>
      <c r="D5" s="4">
        <v>616</v>
      </c>
      <c r="E5" s="4">
        <v>616</v>
      </c>
      <c r="F5" s="9" t="s">
        <v>66</v>
      </c>
      <c r="G5" s="4">
        <f t="shared" si="0"/>
        <v>0</v>
      </c>
      <c r="H5" s="4" t="str">
        <f t="shared" si="1"/>
        <v>，202301152252430071</v>
      </c>
      <c r="I5" s="4" t="e">
        <f>VLOOKUP(A5,HOP!A:U,21,0)</f>
        <v>#N/A</v>
      </c>
      <c r="J5" s="4">
        <v>1.15</v>
      </c>
    </row>
    <row r="6" s="4" customFormat="1" spans="1:10">
      <c r="A6" s="8" t="s">
        <v>67</v>
      </c>
      <c r="B6" s="6">
        <v>44943</v>
      </c>
      <c r="C6" s="6">
        <v>44944</v>
      </c>
      <c r="D6" s="4">
        <v>266</v>
      </c>
      <c r="E6" s="4">
        <v>266</v>
      </c>
      <c r="F6" s="9" t="s">
        <v>68</v>
      </c>
      <c r="G6" s="4">
        <f t="shared" si="0"/>
        <v>0</v>
      </c>
      <c r="H6" s="4" t="str">
        <f t="shared" si="1"/>
        <v>，202301161929110034</v>
      </c>
      <c r="I6" s="4" t="e">
        <f>VLOOKUP(A6,HOP!A:U,21,0)</f>
        <v>#N/A</v>
      </c>
      <c r="J6" s="4">
        <v>1.16</v>
      </c>
    </row>
    <row r="7" s="4" customFormat="1" spans="1:10">
      <c r="A7" s="8" t="s">
        <v>69</v>
      </c>
      <c r="B7" s="6">
        <v>44943</v>
      </c>
      <c r="C7" s="6">
        <v>44944</v>
      </c>
      <c r="D7" s="4">
        <v>683.2</v>
      </c>
      <c r="E7" s="4">
        <v>683.2</v>
      </c>
      <c r="F7" s="9" t="s">
        <v>70</v>
      </c>
      <c r="G7" s="4">
        <f t="shared" si="0"/>
        <v>0</v>
      </c>
      <c r="H7" s="4" t="str">
        <f t="shared" si="1"/>
        <v>，202301161939580034</v>
      </c>
      <c r="I7" s="4" t="e">
        <f>VLOOKUP(A7,HOP!A:U,21,0)</f>
        <v>#N/A</v>
      </c>
      <c r="J7" s="4">
        <v>1.16</v>
      </c>
    </row>
    <row r="8" s="4" customFormat="1" spans="1:10">
      <c r="A8" s="8" t="s">
        <v>71</v>
      </c>
      <c r="B8" s="6">
        <v>44943</v>
      </c>
      <c r="C8" s="6">
        <v>44944</v>
      </c>
      <c r="D8" s="4">
        <v>341.6</v>
      </c>
      <c r="E8" s="4">
        <v>341.6</v>
      </c>
      <c r="F8" s="9" t="s">
        <v>72</v>
      </c>
      <c r="G8" s="4">
        <f t="shared" si="0"/>
        <v>0</v>
      </c>
      <c r="H8" s="4" t="str">
        <f t="shared" si="1"/>
        <v>，202301162155290071</v>
      </c>
      <c r="I8" s="4" t="e">
        <f>VLOOKUP(A8,HOP!A:U,21,0)</f>
        <v>#N/A</v>
      </c>
      <c r="J8" s="4">
        <v>1.16</v>
      </c>
    </row>
    <row r="9" s="4" customFormat="1" spans="1:10">
      <c r="A9" s="8" t="s">
        <v>73</v>
      </c>
      <c r="B9" s="6">
        <v>44943</v>
      </c>
      <c r="C9" s="6">
        <v>44944</v>
      </c>
      <c r="D9" s="4">
        <v>341.6</v>
      </c>
      <c r="E9" s="4">
        <v>341.6</v>
      </c>
      <c r="F9" s="9" t="s">
        <v>74</v>
      </c>
      <c r="G9" s="4">
        <f t="shared" si="0"/>
        <v>0</v>
      </c>
      <c r="H9" s="4" t="str">
        <f t="shared" si="1"/>
        <v>，202301170843200025</v>
      </c>
      <c r="I9" s="4" t="e">
        <f>VLOOKUP(A9,HOP!A:U,21,0)</f>
        <v>#N/A</v>
      </c>
      <c r="J9" s="4">
        <v>1.17</v>
      </c>
    </row>
    <row r="10" s="4" customFormat="1" spans="1:10">
      <c r="A10" s="8" t="s">
        <v>75</v>
      </c>
      <c r="B10" s="6">
        <v>44943</v>
      </c>
      <c r="C10" s="6">
        <v>44944</v>
      </c>
      <c r="D10" s="4">
        <v>683.2</v>
      </c>
      <c r="E10" s="4">
        <v>683.2</v>
      </c>
      <c r="F10" s="9" t="s">
        <v>76</v>
      </c>
      <c r="G10" s="4">
        <f t="shared" si="0"/>
        <v>0</v>
      </c>
      <c r="H10" s="4" t="str">
        <f t="shared" si="1"/>
        <v>，202301170845060021</v>
      </c>
      <c r="I10" s="4" t="e">
        <f>VLOOKUP(A10,HOP!A:U,21,0)</f>
        <v>#N/A</v>
      </c>
      <c r="J10" s="4">
        <v>1.17</v>
      </c>
    </row>
    <row r="12" spans="4:4">
      <c r="D12" s="4">
        <f>SUM(D2:D11)</f>
        <v>3885.7</v>
      </c>
    </row>
    <row r="17" spans="1:1">
      <c r="A17" s="4" t="s">
        <v>77</v>
      </c>
    </row>
    <row r="18" spans="1:1">
      <c r="A18" s="4" t="s">
        <v>78</v>
      </c>
    </row>
    <row r="19" spans="1:1">
      <c r="A19" s="4" t="s">
        <v>79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80</v>
      </c>
      <c r="B1" s="2" t="s">
        <v>81</v>
      </c>
      <c r="C1" s="2" t="s">
        <v>82</v>
      </c>
      <c r="D1" s="2" t="s">
        <v>83</v>
      </c>
      <c r="E1" s="2" t="s">
        <v>13</v>
      </c>
      <c r="F1" s="2" t="s">
        <v>5</v>
      </c>
      <c r="G1" s="2" t="s">
        <v>6</v>
      </c>
      <c r="H1" s="2" t="s">
        <v>84</v>
      </c>
      <c r="I1" s="2" t="s">
        <v>85</v>
      </c>
      <c r="J1" s="2" t="s">
        <v>86</v>
      </c>
      <c r="K1" s="2" t="s">
        <v>87</v>
      </c>
      <c r="L1" s="2" t="s">
        <v>88</v>
      </c>
      <c r="M1" s="2" t="s">
        <v>89</v>
      </c>
      <c r="N1" s="2" t="s">
        <v>90</v>
      </c>
      <c r="O1" s="2" t="s">
        <v>91</v>
      </c>
      <c r="P1" s="2" t="s">
        <v>92</v>
      </c>
      <c r="Q1" s="2" t="s">
        <v>93</v>
      </c>
      <c r="R1" s="2" t="s">
        <v>94</v>
      </c>
      <c r="S1" s="2" t="s">
        <v>95</v>
      </c>
      <c r="T1" s="2" t="s">
        <v>96</v>
      </c>
      <c r="U1" s="2" t="s">
        <v>97</v>
      </c>
      <c r="V1" s="2" t="s">
        <v>98</v>
      </c>
    </row>
    <row r="2" s="1" customFormat="1" spans="1:22">
      <c r="A2" s="3">
        <v>999222250444850</v>
      </c>
      <c r="B2" s="1" t="s">
        <v>99</v>
      </c>
      <c r="C2" s="1" t="s">
        <v>100</v>
      </c>
      <c r="D2" s="1" t="s">
        <v>101</v>
      </c>
      <c r="E2" s="1" t="s">
        <v>102</v>
      </c>
      <c r="F2" s="1" t="s">
        <v>99</v>
      </c>
      <c r="G2" s="1" t="s">
        <v>103</v>
      </c>
      <c r="H2" s="1" t="s">
        <v>104</v>
      </c>
      <c r="I2" s="1" t="s">
        <v>105</v>
      </c>
      <c r="J2" s="1" t="s">
        <v>106</v>
      </c>
      <c r="K2" s="1" t="s">
        <v>105</v>
      </c>
      <c r="L2" s="1" t="s">
        <v>105</v>
      </c>
      <c r="M2" s="1" t="s">
        <v>107</v>
      </c>
      <c r="N2" s="1" t="s">
        <v>107</v>
      </c>
      <c r="O2" s="1" t="s">
        <v>108</v>
      </c>
      <c r="P2" s="1" t="s">
        <v>109</v>
      </c>
      <c r="Q2" s="1" t="s">
        <v>110</v>
      </c>
      <c r="R2" s="1" t="s">
        <v>111</v>
      </c>
      <c r="S2" s="1" t="s">
        <v>112</v>
      </c>
      <c r="T2" s="1" t="s">
        <v>113</v>
      </c>
      <c r="U2" s="1" t="s">
        <v>114</v>
      </c>
      <c r="V2" s="1" t="s">
        <v>115</v>
      </c>
    </row>
    <row r="3" s="1" customFormat="1" spans="1:22">
      <c r="A3" s="3">
        <v>999222247570847</v>
      </c>
      <c r="B3" s="1" t="s">
        <v>99</v>
      </c>
      <c r="C3" s="1" t="s">
        <v>116</v>
      </c>
      <c r="D3" s="1" t="s">
        <v>117</v>
      </c>
      <c r="E3" s="1" t="s">
        <v>118</v>
      </c>
      <c r="F3" s="1" t="s">
        <v>99</v>
      </c>
      <c r="G3" s="1" t="s">
        <v>103</v>
      </c>
      <c r="H3" s="1" t="s">
        <v>104</v>
      </c>
      <c r="I3" s="1" t="s">
        <v>119</v>
      </c>
      <c r="J3" s="1" t="s">
        <v>106</v>
      </c>
      <c r="K3" s="1" t="s">
        <v>119</v>
      </c>
      <c r="L3" s="1" t="s">
        <v>119</v>
      </c>
      <c r="M3" s="1" t="s">
        <v>107</v>
      </c>
      <c r="N3" s="1" t="s">
        <v>107</v>
      </c>
      <c r="O3" s="1" t="s">
        <v>108</v>
      </c>
      <c r="P3" s="1" t="s">
        <v>109</v>
      </c>
      <c r="Q3" s="1" t="s">
        <v>110</v>
      </c>
      <c r="R3" s="1" t="s">
        <v>120</v>
      </c>
      <c r="S3" s="1" t="s">
        <v>112</v>
      </c>
      <c r="T3" s="1" t="s">
        <v>113</v>
      </c>
      <c r="U3" s="1" t="s">
        <v>114</v>
      </c>
      <c r="V3" s="1" t="s">
        <v>115</v>
      </c>
    </row>
    <row r="4" s="1" customFormat="1" spans="1:22">
      <c r="A4" s="3">
        <v>999222246654460</v>
      </c>
      <c r="B4" s="1" t="s">
        <v>99</v>
      </c>
      <c r="C4" s="1" t="s">
        <v>121</v>
      </c>
      <c r="D4" s="1" t="s">
        <v>122</v>
      </c>
      <c r="E4" s="1" t="s">
        <v>123</v>
      </c>
      <c r="F4" s="1" t="s">
        <v>99</v>
      </c>
      <c r="G4" s="1" t="s">
        <v>103</v>
      </c>
      <c r="H4" s="1" t="s">
        <v>104</v>
      </c>
      <c r="I4" s="1" t="s">
        <v>124</v>
      </c>
      <c r="J4" s="1" t="s">
        <v>106</v>
      </c>
      <c r="K4" s="1" t="s">
        <v>124</v>
      </c>
      <c r="L4" s="1" t="s">
        <v>124</v>
      </c>
      <c r="M4" s="1" t="s">
        <v>107</v>
      </c>
      <c r="N4" s="1" t="s">
        <v>107</v>
      </c>
      <c r="O4" s="1" t="s">
        <v>108</v>
      </c>
      <c r="P4" s="1" t="s">
        <v>109</v>
      </c>
      <c r="Q4" s="1" t="s">
        <v>110</v>
      </c>
      <c r="R4" s="1" t="s">
        <v>125</v>
      </c>
      <c r="S4" s="1" t="s">
        <v>112</v>
      </c>
      <c r="T4" s="1" t="s">
        <v>113</v>
      </c>
      <c r="U4" s="1" t="s">
        <v>114</v>
      </c>
      <c r="V4" s="1" t="s">
        <v>115</v>
      </c>
    </row>
    <row r="5" s="1" customFormat="1" spans="1:22">
      <c r="A5" s="3">
        <v>999222246408422</v>
      </c>
      <c r="B5" s="1" t="s">
        <v>99</v>
      </c>
      <c r="C5" s="1" t="s">
        <v>126</v>
      </c>
      <c r="D5" s="1" t="s">
        <v>127</v>
      </c>
      <c r="E5" s="1" t="s">
        <v>128</v>
      </c>
      <c r="F5" s="1" t="s">
        <v>99</v>
      </c>
      <c r="G5" s="1" t="s">
        <v>103</v>
      </c>
      <c r="H5" s="1" t="s">
        <v>104</v>
      </c>
      <c r="I5" s="1" t="s">
        <v>129</v>
      </c>
      <c r="J5" s="1" t="s">
        <v>106</v>
      </c>
      <c r="K5" s="1" t="s">
        <v>129</v>
      </c>
      <c r="L5" s="1" t="s">
        <v>129</v>
      </c>
      <c r="M5" s="1" t="s">
        <v>107</v>
      </c>
      <c r="N5" s="1" t="s">
        <v>107</v>
      </c>
      <c r="O5" s="1" t="s">
        <v>108</v>
      </c>
      <c r="P5" s="1" t="s">
        <v>109</v>
      </c>
      <c r="Q5" s="1" t="s">
        <v>110</v>
      </c>
      <c r="R5" s="1" t="s">
        <v>130</v>
      </c>
      <c r="S5" s="1" t="s">
        <v>112</v>
      </c>
      <c r="T5" s="1" t="s">
        <v>113</v>
      </c>
      <c r="U5" s="1" t="s">
        <v>114</v>
      </c>
      <c r="V5" s="1" t="s">
        <v>115</v>
      </c>
    </row>
    <row r="6" s="1" customFormat="1" spans="1:22">
      <c r="A6" s="3">
        <v>999222240903386</v>
      </c>
      <c r="B6" s="1" t="s">
        <v>99</v>
      </c>
      <c r="C6" s="1" t="s">
        <v>131</v>
      </c>
      <c r="D6" s="1" t="s">
        <v>127</v>
      </c>
      <c r="E6" s="1" t="s">
        <v>132</v>
      </c>
      <c r="F6" s="1" t="s">
        <v>99</v>
      </c>
      <c r="G6" s="1" t="s">
        <v>103</v>
      </c>
      <c r="H6" s="1" t="s">
        <v>104</v>
      </c>
      <c r="I6" s="1" t="s">
        <v>129</v>
      </c>
      <c r="J6" s="1" t="s">
        <v>106</v>
      </c>
      <c r="K6" s="1" t="s">
        <v>129</v>
      </c>
      <c r="L6" s="1" t="s">
        <v>129</v>
      </c>
      <c r="M6" s="1" t="s">
        <v>107</v>
      </c>
      <c r="N6" s="1" t="s">
        <v>107</v>
      </c>
      <c r="O6" s="1" t="s">
        <v>108</v>
      </c>
      <c r="P6" s="1" t="s">
        <v>109</v>
      </c>
      <c r="Q6" s="1" t="s">
        <v>110</v>
      </c>
      <c r="R6" s="1" t="s">
        <v>133</v>
      </c>
      <c r="S6" s="1" t="s">
        <v>112</v>
      </c>
      <c r="T6" s="1" t="s">
        <v>113</v>
      </c>
      <c r="U6" s="1" t="s">
        <v>114</v>
      </c>
      <c r="V6" s="1" t="s">
        <v>115</v>
      </c>
    </row>
    <row r="7" s="1" customFormat="1" spans="1:22">
      <c r="A7" s="3">
        <v>999222238674202</v>
      </c>
      <c r="B7" s="1" t="s">
        <v>99</v>
      </c>
      <c r="C7" s="1" t="s">
        <v>134</v>
      </c>
      <c r="D7" s="1" t="s">
        <v>135</v>
      </c>
      <c r="E7" s="1" t="s">
        <v>136</v>
      </c>
      <c r="F7" s="1" t="s">
        <v>99</v>
      </c>
      <c r="G7" s="1" t="s">
        <v>103</v>
      </c>
      <c r="H7" s="1" t="s">
        <v>104</v>
      </c>
      <c r="I7" s="1" t="s">
        <v>137</v>
      </c>
      <c r="J7" s="1" t="s">
        <v>106</v>
      </c>
      <c r="K7" s="1" t="s">
        <v>137</v>
      </c>
      <c r="L7" s="1" t="s">
        <v>137</v>
      </c>
      <c r="M7" s="1" t="s">
        <v>107</v>
      </c>
      <c r="N7" s="1" t="s">
        <v>107</v>
      </c>
      <c r="O7" s="1" t="s">
        <v>108</v>
      </c>
      <c r="P7" s="1" t="s">
        <v>109</v>
      </c>
      <c r="Q7" s="1" t="s">
        <v>110</v>
      </c>
      <c r="R7" s="1" t="s">
        <v>138</v>
      </c>
      <c r="S7" s="1" t="s">
        <v>112</v>
      </c>
      <c r="T7" s="1" t="s">
        <v>113</v>
      </c>
      <c r="U7" s="1" t="s">
        <v>114</v>
      </c>
      <c r="V7" s="1" t="s">
        <v>115</v>
      </c>
    </row>
    <row r="8" s="1" customFormat="1" spans="1:22">
      <c r="A8" s="3">
        <v>999222219004919</v>
      </c>
      <c r="B8" s="1" t="s">
        <v>139</v>
      </c>
      <c r="C8" s="1" t="s">
        <v>140</v>
      </c>
      <c r="D8" s="1" t="s">
        <v>141</v>
      </c>
      <c r="E8" s="1" t="s">
        <v>142</v>
      </c>
      <c r="F8" s="1" t="s">
        <v>99</v>
      </c>
      <c r="G8" s="1" t="s">
        <v>103</v>
      </c>
      <c r="H8" s="1" t="s">
        <v>104</v>
      </c>
      <c r="I8" s="1" t="s">
        <v>143</v>
      </c>
      <c r="J8" s="1" t="s">
        <v>106</v>
      </c>
      <c r="K8" s="1" t="s">
        <v>143</v>
      </c>
      <c r="L8" s="1" t="s">
        <v>143</v>
      </c>
      <c r="M8" s="1" t="s">
        <v>107</v>
      </c>
      <c r="N8" s="1" t="s">
        <v>107</v>
      </c>
      <c r="O8" s="1" t="s">
        <v>108</v>
      </c>
      <c r="P8" s="1" t="s">
        <v>109</v>
      </c>
      <c r="Q8" s="1" t="s">
        <v>110</v>
      </c>
      <c r="R8" s="1" t="s">
        <v>144</v>
      </c>
      <c r="S8" s="1" t="s">
        <v>112</v>
      </c>
      <c r="T8" s="1" t="s">
        <v>113</v>
      </c>
      <c r="U8" s="1" t="s">
        <v>114</v>
      </c>
      <c r="V8" s="1" t="s">
        <v>115</v>
      </c>
    </row>
    <row r="9" s="1" customFormat="1" spans="1:22">
      <c r="A9" s="3">
        <v>999222201878702</v>
      </c>
      <c r="B9" s="1" t="s">
        <v>145</v>
      </c>
      <c r="C9" s="1" t="s">
        <v>146</v>
      </c>
      <c r="D9" s="1" t="s">
        <v>147</v>
      </c>
      <c r="E9" s="1" t="s">
        <v>148</v>
      </c>
      <c r="F9" s="1" t="s">
        <v>99</v>
      </c>
      <c r="G9" s="1" t="s">
        <v>103</v>
      </c>
      <c r="H9" s="1" t="s">
        <v>104</v>
      </c>
      <c r="I9" s="1" t="s">
        <v>149</v>
      </c>
      <c r="J9" s="1" t="s">
        <v>106</v>
      </c>
      <c r="K9" s="1" t="s">
        <v>149</v>
      </c>
      <c r="L9" s="1" t="s">
        <v>149</v>
      </c>
      <c r="M9" s="1" t="s">
        <v>107</v>
      </c>
      <c r="N9" s="1" t="s">
        <v>107</v>
      </c>
      <c r="O9" s="1" t="s">
        <v>108</v>
      </c>
      <c r="P9" s="1" t="s">
        <v>109</v>
      </c>
      <c r="Q9" s="1" t="s">
        <v>110</v>
      </c>
      <c r="R9" s="1" t="s">
        <v>150</v>
      </c>
      <c r="S9" s="1" t="s">
        <v>112</v>
      </c>
      <c r="T9" s="1" t="s">
        <v>113</v>
      </c>
      <c r="U9" s="1" t="s">
        <v>114</v>
      </c>
      <c r="V9" s="1" t="s">
        <v>115</v>
      </c>
    </row>
    <row r="10" s="1" customFormat="1" spans="1:22">
      <c r="A10" s="3">
        <v>999222071069191</v>
      </c>
      <c r="B10" s="1" t="s">
        <v>151</v>
      </c>
      <c r="C10" s="1" t="s">
        <v>152</v>
      </c>
      <c r="D10" s="1" t="s">
        <v>153</v>
      </c>
      <c r="E10" s="1" t="s">
        <v>154</v>
      </c>
      <c r="F10" s="1" t="s">
        <v>99</v>
      </c>
      <c r="G10" s="1" t="s">
        <v>103</v>
      </c>
      <c r="H10" s="1" t="s">
        <v>104</v>
      </c>
      <c r="I10" s="1" t="s">
        <v>155</v>
      </c>
      <c r="J10" s="1" t="s">
        <v>106</v>
      </c>
      <c r="K10" s="1" t="s">
        <v>155</v>
      </c>
      <c r="L10" s="1" t="s">
        <v>155</v>
      </c>
      <c r="M10" s="1" t="s">
        <v>107</v>
      </c>
      <c r="N10" s="1" t="s">
        <v>107</v>
      </c>
      <c r="O10" s="1" t="s">
        <v>108</v>
      </c>
      <c r="P10" s="1" t="s">
        <v>109</v>
      </c>
      <c r="Q10" s="1" t="s">
        <v>110</v>
      </c>
      <c r="R10" s="1" t="s">
        <v>156</v>
      </c>
      <c r="S10" s="1" t="s">
        <v>112</v>
      </c>
      <c r="T10" s="1" t="s">
        <v>113</v>
      </c>
      <c r="U10" s="1" t="s">
        <v>114</v>
      </c>
      <c r="V10" s="1" t="s">
        <v>115</v>
      </c>
    </row>
    <row r="11" s="1" customFormat="1" spans="1:22">
      <c r="A11" s="3">
        <v>999222046107309</v>
      </c>
      <c r="B11" s="1" t="s">
        <v>157</v>
      </c>
      <c r="C11" s="1" t="s">
        <v>158</v>
      </c>
      <c r="D11" s="1" t="s">
        <v>159</v>
      </c>
      <c r="E11" s="1" t="s">
        <v>160</v>
      </c>
      <c r="F11" s="1" t="s">
        <v>99</v>
      </c>
      <c r="G11" s="1" t="s">
        <v>103</v>
      </c>
      <c r="H11" s="1" t="s">
        <v>104</v>
      </c>
      <c r="I11" s="1" t="s">
        <v>161</v>
      </c>
      <c r="J11" s="1" t="s">
        <v>106</v>
      </c>
      <c r="K11" s="1" t="s">
        <v>161</v>
      </c>
      <c r="L11" s="1" t="s">
        <v>161</v>
      </c>
      <c r="M11" s="1" t="s">
        <v>107</v>
      </c>
      <c r="N11" s="1" t="s">
        <v>107</v>
      </c>
      <c r="O11" s="1" t="s">
        <v>108</v>
      </c>
      <c r="P11" s="1" t="s">
        <v>109</v>
      </c>
      <c r="Q11" s="1" t="s">
        <v>110</v>
      </c>
      <c r="R11" s="1" t="s">
        <v>162</v>
      </c>
      <c r="S11" s="1" t="s">
        <v>112</v>
      </c>
      <c r="T11" s="1" t="s">
        <v>113</v>
      </c>
      <c r="U11" s="1" t="s">
        <v>114</v>
      </c>
      <c r="V11" s="1" t="s">
        <v>115</v>
      </c>
    </row>
    <row r="12" s="1" customFormat="1" spans="1:22">
      <c r="A12" s="3">
        <v>999221962392214</v>
      </c>
      <c r="B12" s="1" t="s">
        <v>163</v>
      </c>
      <c r="C12" s="1" t="s">
        <v>164</v>
      </c>
      <c r="D12" s="1" t="s">
        <v>165</v>
      </c>
      <c r="E12" s="1" t="s">
        <v>166</v>
      </c>
      <c r="F12" s="1" t="s">
        <v>99</v>
      </c>
      <c r="G12" s="1" t="s">
        <v>103</v>
      </c>
      <c r="H12" s="1" t="s">
        <v>104</v>
      </c>
      <c r="I12" s="1" t="s">
        <v>167</v>
      </c>
      <c r="J12" s="1" t="s">
        <v>106</v>
      </c>
      <c r="K12" s="1" t="s">
        <v>167</v>
      </c>
      <c r="L12" s="1" t="s">
        <v>167</v>
      </c>
      <c r="M12" s="1" t="s">
        <v>107</v>
      </c>
      <c r="N12" s="1" t="s">
        <v>107</v>
      </c>
      <c r="O12" s="1" t="s">
        <v>108</v>
      </c>
      <c r="P12" s="1" t="s">
        <v>109</v>
      </c>
      <c r="Q12" s="1" t="s">
        <v>110</v>
      </c>
      <c r="R12" s="1" t="s">
        <v>168</v>
      </c>
      <c r="S12" s="1" t="s">
        <v>112</v>
      </c>
      <c r="T12" s="1" t="s">
        <v>113</v>
      </c>
      <c r="U12" s="1" t="s">
        <v>114</v>
      </c>
      <c r="V12" s="1" t="s">
        <v>115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2023-02-02T01:18:15Z</dcterms:created>
  <dcterms:modified xsi:type="dcterms:W3CDTF">2023-02-02T01:28:12Z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65CDFAA3BCD244CEAC3FE7FBDD891173</vt:lpwstr>
  </property>
  <property fmtid="{D5CDD505-2E9C-101B-9397-08002B2CF9AE}" pid="3" name="KSOProductBuildVer">
    <vt:lpwstr>2052-11.1.0.13703</vt:lpwstr>
  </property>
</Properties>
</file>