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对账!$A$1:$X$139</definedName>
  </definedNames>
  <calcPr calcId="144525"/>
</workbook>
</file>

<file path=xl/sharedStrings.xml><?xml version="1.0" encoding="utf-8"?>
<sst xmlns="http://schemas.openxmlformats.org/spreadsheetml/2006/main" count="4587" uniqueCount="1633">
  <si>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</si>
  <si>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</si>
  <si>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</si>
  <si>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</si>
  <si>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</si>
  <si>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</si>
  <si>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</si>
  <si>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</si>
  <si>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</si>
  <si>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</si>
  <si>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</si>
  <si>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</si>
  <si>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</si>
  <si>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</si>
  <si>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</si>
  <si>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</si>
  <si>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</si>
  <si>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</si>
  <si>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</si>
  <si>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</si>
  <si>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</si>
  <si>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</si>
  <si>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</si>
  <si>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</si>
  <si>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</si>
  <si>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21372254951	</t>
  </si>
  <si>
    <t>Ctrip</t>
  </si>
  <si>
    <t>正常</t>
  </si>
  <si>
    <t>[普吉岛]R马尔温泉度假酒店 (SHA Extra Plus)(R-Mar Resort and Spa (SHA Extra Plus))(70165327)</t>
  </si>
  <si>
    <t>高级房&lt;2人入住&gt;&lt;不退款&gt;</t>
  </si>
  <si>
    <t>HKD</t>
  </si>
  <si>
    <t>Minhat/Mahathir</t>
  </si>
  <si>
    <t>CA13030230202HKD</t>
  </si>
  <si>
    <t>未提现</t>
  </si>
  <si>
    <t>携程开票</t>
  </si>
  <si>
    <t xml:space="preserve">	</t>
  </si>
  <si>
    <t xml:space="preserve">12972	</t>
  </si>
  <si>
    <t xml:space="preserve">21455038669	</t>
  </si>
  <si>
    <t>[曼谷]曼谷科伦酒店 (SHA Plus+)(Column Bangkok Hotel (SHA Plus+))(55270214)</t>
  </si>
  <si>
    <t>两卧室行政套房&lt;1&gt;&lt;2人入住&gt;&lt;不退款&gt;&lt;早餐&gt;</t>
  </si>
  <si>
    <t>NG/MAN FAI PATRICK</t>
  </si>
  <si>
    <t xml:space="preserve">109528	</t>
  </si>
  <si>
    <t xml:space="preserve">21789645670	</t>
  </si>
  <si>
    <t>[芭堤雅]第10页酒店(Page 10 Hotel)(55944526)</t>
  </si>
  <si>
    <t>超豪华双床房&lt;2人入住&gt;&lt;不退款&gt;&lt;早餐&gt;</t>
  </si>
  <si>
    <t>TAN/JINLONG,CHEN/XUEER,FONG/MAN FUN,CHAN/CHU,AUYEUNG/KIM HO,WONG/CHOI CHIN,FONG/HEI MAN,FONG/HEI KIU SAMUEL</t>
  </si>
  <si>
    <t xml:space="preserve">2796083	</t>
  </si>
  <si>
    <t>195836370f0938ea8c</t>
  </si>
  <si>
    <t>195836370f096ed4eb</t>
  </si>
  <si>
    <t>195836370f09a00cde</t>
  </si>
  <si>
    <t xml:space="preserve">1958363	</t>
  </si>
  <si>
    <t xml:space="preserve">21845240958	</t>
  </si>
  <si>
    <t>[福冈]博多站内斯特酒店(Nest Hotel Hakata Station)(55380433)</t>
  </si>
  <si>
    <t>双人房&lt;2人入住&gt;&lt;不退款&gt;</t>
  </si>
  <si>
    <t>CHOOI/WING KEONG</t>
  </si>
  <si>
    <t xml:space="preserve">2830784	</t>
  </si>
  <si>
    <t xml:space="preserve">20221129556110395	</t>
  </si>
  <si>
    <t>取消</t>
  </si>
  <si>
    <t xml:space="preserve">999222039168659	</t>
  </si>
  <si>
    <t>[科尔多瓦]欧洲之星宫殿酒店(Eurostars Palace)(89917437)</t>
  </si>
  <si>
    <t>双人床房&lt;2人入住&gt;&lt;不退款&gt;&lt;早餐&gt;</t>
  </si>
  <si>
    <t>SWEITI/ALADDIN ISSA</t>
  </si>
  <si>
    <t xml:space="preserve">2912658	</t>
  </si>
  <si>
    <t xml:space="preserve">310941	</t>
  </si>
  <si>
    <t xml:space="preserve">999222070093399	</t>
  </si>
  <si>
    <t>[迪拜]迪拜机场智选假日酒店(Holiday Inn Express Dubai Airport, an IHG Hotel)(55439394)</t>
  </si>
  <si>
    <t>标准房&lt;2人入住&gt;&lt;不退款&gt;</t>
  </si>
  <si>
    <t>Carvajal Molina/Alfredo</t>
  </si>
  <si>
    <t xml:space="preserve">2918072	</t>
  </si>
  <si>
    <t xml:space="preserve">4815211	</t>
  </si>
  <si>
    <t xml:space="preserve">999222079646462	</t>
  </si>
  <si>
    <t>[东京]东京八丁堀维拉喷泉酒店(Hotel Villa Fontaine Tokyo-Hatchobori)(55465038)</t>
  </si>
  <si>
    <t>双人房&lt;2人入住&gt;&lt;不退款&gt;&lt;早餐&gt;</t>
  </si>
  <si>
    <t>HSIAO/PEYWEN</t>
  </si>
  <si>
    <t xml:space="preserve">2920845	</t>
  </si>
  <si>
    <t xml:space="preserve">J60-373-778	</t>
  </si>
  <si>
    <t xml:space="preserve">999222092016627	</t>
  </si>
  <si>
    <t>[维勒潘特]鲁瓦西维勒班特展览公园酒店(Hotel du Parc Roissy Villepinte Parc des Expositions)(55757110)</t>
  </si>
  <si>
    <t>经典双人标准间&lt;2人入住&gt;&lt;不退款&gt;</t>
  </si>
  <si>
    <t>NEGRO/ANNE-SOPHIE</t>
  </si>
  <si>
    <t xml:space="preserve">2923944	</t>
  </si>
  <si>
    <t xml:space="preserve">2583670	</t>
  </si>
  <si>
    <t xml:space="preserve">999222110567982	</t>
  </si>
  <si>
    <t>[普吉岛]普吉岛丁索度假村 (SHA Extra Plus)(Dinso Resort (SHA Extra Plus))(55665996)</t>
  </si>
  <si>
    <t>至尊豪华房&lt;2人入住&gt;&lt;不退款&gt;</t>
  </si>
  <si>
    <t>WANG/YUXI,CHEN/QU</t>
  </si>
  <si>
    <t xml:space="preserve">2928895	</t>
  </si>
  <si>
    <t xml:space="preserve">999222114506381	</t>
  </si>
  <si>
    <t>[棕榈泉]棕榈泉马奎斯别墅度假酒店(Marquis Villas Resort)(55299219)</t>
  </si>
  <si>
    <t>套房, 1 间卧室, 泳池景观&lt;2人入住&gt;&lt;不退款&gt;</t>
  </si>
  <si>
    <t>Read/Toni Eileen</t>
  </si>
  <si>
    <t xml:space="preserve">2930122	</t>
  </si>
  <si>
    <t xml:space="preserve">999222118109806	</t>
  </si>
  <si>
    <t>[吉隆坡]吉隆坡四季酒店(Four Seasons Hotel Kuala Lumpur)(55542782)</t>
  </si>
  <si>
    <t>城景房&lt;2人入住&gt;&lt;不退款&gt;</t>
  </si>
  <si>
    <t>CHANG/SUNYOUNG</t>
  </si>
  <si>
    <t xml:space="preserve">2930948	</t>
  </si>
  <si>
    <t xml:space="preserve">3178042	</t>
  </si>
  <si>
    <t xml:space="preserve">999222119248016	</t>
  </si>
  <si>
    <t>[洛杉矶]阿凡托拉酒店(Hotel Aventura)(55542756)</t>
  </si>
  <si>
    <t>大床房&lt;2人入住&gt;</t>
  </si>
  <si>
    <t>PARK/JAEJEONG,JUNG/SOOYOUNG</t>
  </si>
  <si>
    <t xml:space="preserve">2931176	</t>
  </si>
  <si>
    <t xml:space="preserve">-1435681921	</t>
  </si>
  <si>
    <t xml:space="preserve">999222124307481	</t>
  </si>
  <si>
    <t>[河内]河内橡木公寓(Oakwood Residence Hanoi)(90394176)</t>
  </si>
  <si>
    <t>公寓1间卧室&lt;2人入住&gt;&lt;不退款&gt;&lt;早餐&gt;</t>
  </si>
  <si>
    <t>Nguyen/Thanh Tam</t>
  </si>
  <si>
    <t xml:space="preserve">2932022	</t>
  </si>
  <si>
    <t xml:space="preserve">SH14926811	</t>
  </si>
  <si>
    <t xml:space="preserve">999222149510108	</t>
  </si>
  <si>
    <t>[吉隆坡]吉隆坡千禧大酒店(Grand Millennium Kuala Lumpur)(55402613)</t>
  </si>
  <si>
    <t>豪华房&lt;2人入住&gt;&lt;不退款&gt;&lt;早餐&gt;</t>
  </si>
  <si>
    <t>laksana/wiryantono setya</t>
  </si>
  <si>
    <t xml:space="preserve">2938359	</t>
  </si>
  <si>
    <t xml:space="preserve">25984286	</t>
  </si>
  <si>
    <t xml:space="preserve">999222161102117	</t>
  </si>
  <si>
    <t>[La Fortuna]艾尔西伦西欧坎波酒店(Hotel El Silencio del Campo)(89919060)</t>
  </si>
  <si>
    <t>2张大床别墅&lt;2人入住&gt;&lt;不退款&gt;&lt;早餐&gt;</t>
  </si>
  <si>
    <t>Wahed/Nasimul</t>
  </si>
  <si>
    <t xml:space="preserve">2941465	</t>
  </si>
  <si>
    <t xml:space="preserve">9151073479406	</t>
  </si>
  <si>
    <t xml:space="preserve">999222178826114	</t>
  </si>
  <si>
    <t>[惠斯勒]艾娃惠斯勒酒店(Aava Whistler Hotel)(55280967)</t>
  </si>
  <si>
    <t>豪华特大床房&lt;2人入住&gt;&lt;不退款&gt;</t>
  </si>
  <si>
    <t>Choi/Camelia</t>
  </si>
  <si>
    <t xml:space="preserve">2945343	</t>
  </si>
  <si>
    <t xml:space="preserve">999222184785593	</t>
  </si>
  <si>
    <t>[巴厘岛]捷兰蒂克库塔尼奥酒店(Hotel Neo - Kuta, Jelantik)(55439286)</t>
  </si>
  <si>
    <t>CUGUEN/Jean Louis</t>
  </si>
  <si>
    <t xml:space="preserve">2946521	</t>
  </si>
  <si>
    <t xml:space="preserve">52677 by ms dewi	</t>
  </si>
  <si>
    <t xml:space="preserve">999222200756111	</t>
  </si>
  <si>
    <t>[新加坡]新加坡 Studio M 酒店(Studio M Hotel)(55799118)</t>
  </si>
  <si>
    <t>时尚阁楼&lt;2人入住&gt;&lt;不退款&gt;&lt;早餐&gt;</t>
  </si>
  <si>
    <t>Kirkby/Edward</t>
  </si>
  <si>
    <t xml:space="preserve">2949139	</t>
  </si>
  <si>
    <t xml:space="preserve">999222207570220	</t>
  </si>
  <si>
    <t>[清迈]清迈宁漫居(政府卫生认证)(Stay with Nimman Chiang Mai)(55519553)</t>
  </si>
  <si>
    <t>高级大床房&lt;2人入住&gt;&lt;不退款&gt;</t>
  </si>
  <si>
    <t>Garcia/David Adrian</t>
  </si>
  <si>
    <t xml:space="preserve">2950340	</t>
  </si>
  <si>
    <t xml:space="preserve">22213313658	</t>
  </si>
  <si>
    <t>[吉隆坡]吉隆坡皇家朱兰酒店(Royale Chulan Kuala Lumpur)(55851892)</t>
  </si>
  <si>
    <t>豪华房&lt;2人入住&gt;&lt;不退款&gt;</t>
  </si>
  <si>
    <t>ZATI/IZZATI</t>
  </si>
  <si>
    <t xml:space="preserve">2951526	</t>
  </si>
  <si>
    <t xml:space="preserve">999222220546848	</t>
  </si>
  <si>
    <t>[丹戎槟榔]岛阿斯顿丹戎槟榔酒店&amp;会议中心(ASTON Tanjung Pinang Hotel &amp; Conference Center)(55944581)</t>
  </si>
  <si>
    <t>标准开放式客房&lt;2人入住&gt;&lt;不退款&gt;</t>
  </si>
  <si>
    <t>ITHNIN/MOHD SHAH</t>
  </si>
  <si>
    <t xml:space="preserve">2952530	</t>
  </si>
  <si>
    <t xml:space="preserve">88656 by mr riki	</t>
  </si>
  <si>
    <t xml:space="preserve">999222226346816	</t>
  </si>
  <si>
    <t>[甲米]盛泰澜甲米奥南别墅及度假村(政府卫生认证)(Centara Grand Beach Resort &amp; Villas Krabi(SHA Extra Plus))(55639548)</t>
  </si>
  <si>
    <t>园景豪华特大床房&lt;2人入住&gt;&lt;不退款&gt;&lt;早餐&gt;</t>
  </si>
  <si>
    <t>Bush/Matthew Murnan</t>
  </si>
  <si>
    <t xml:space="preserve">2953403	</t>
  </si>
  <si>
    <t xml:space="preserve">34967SE060632	</t>
  </si>
  <si>
    <t xml:space="preserve">999222228787441	</t>
  </si>
  <si>
    <t>[曼谷]曼谷华尔道夫酒店 (政府卫生认证)(Waldorf Astoria Bangkok (SHA Plus+))(55354835)</t>
  </si>
  <si>
    <t>一卧室阿斯托里亚特大床套房&lt;2人入住&gt;&lt;不退款&gt;&lt;早餐&gt;</t>
  </si>
  <si>
    <t>ZHANG/RUONAN,CAO/XIAOBEI</t>
  </si>
  <si>
    <t xml:space="preserve">2954016	</t>
  </si>
  <si>
    <t xml:space="preserve">3342088028;334859607	</t>
  </si>
  <si>
    <t xml:space="preserve">999222229698868	</t>
  </si>
  <si>
    <t>[迪拜]迪拜市中心安纳塔拉酒店(Anantara Downtown Dubai Hotel)(60513915)</t>
  </si>
  <si>
    <t>尊贵城景房&lt;2人入住&gt;&lt;不退款&gt;&lt;早餐&gt;</t>
  </si>
  <si>
    <t>Thakkar/Kiran,Thakkar/Kiran</t>
  </si>
  <si>
    <t xml:space="preserve">2954225	</t>
  </si>
  <si>
    <t xml:space="preserve">52943	</t>
  </si>
  <si>
    <t xml:space="preserve">999222231506640	</t>
  </si>
  <si>
    <t>[东京]东京大酒店(Tokyo Grand Hotel)(55439618)</t>
  </si>
  <si>
    <t>小型大床房&lt;2人入住&gt;&lt;不退款&gt;</t>
  </si>
  <si>
    <t>GONG/SHIYU</t>
  </si>
  <si>
    <t xml:space="preserve">2954674	</t>
  </si>
  <si>
    <t xml:space="preserve">999222236706444	</t>
  </si>
  <si>
    <t>[巴黎]阿里斯格尔内尔埃菲尔铁塔酒店(Alizé Grenelle Tour Eiffel)(55329202)</t>
  </si>
  <si>
    <t>双人房（带淋浴）&lt;2人入住&gt;&lt;不退款&gt;</t>
  </si>
  <si>
    <t>Donsu/Joel Pasquin</t>
  </si>
  <si>
    <t xml:space="preserve">2955330	</t>
  </si>
  <si>
    <t xml:space="preserve">999222240506703	</t>
  </si>
  <si>
    <t>[普吉岛]客莱福巴东普吉岛酒店 (政府卫生认证)(Hotel Clover Patong Phuket (SHA Extra Plus))(69427712)</t>
  </si>
  <si>
    <t>高级阳台房&lt;2人入住&gt;&lt;不退款&gt;</t>
  </si>
  <si>
    <t>ZHANG/LICHEN,WANG/MANXIN,ZHANG/SUJUN,WANG/GAILIAN</t>
  </si>
  <si>
    <t xml:space="preserve">2956254	</t>
  </si>
  <si>
    <t xml:space="preserve">272635	</t>
  </si>
  <si>
    <t xml:space="preserve">999222241210508	</t>
  </si>
  <si>
    <t>[贝尔维尤]西雅图贝尔维尤市中心美洲长住套房酒店(Extended Stay America Premier Suites Seattle Bellevue Downtown)(92030355)</t>
  </si>
  <si>
    <t>大号床工作室房&lt;2人入住&gt;&lt;不退款&gt;&lt;早餐&gt;</t>
  </si>
  <si>
    <t>Zhong/Xuelin</t>
  </si>
  <si>
    <t xml:space="preserve">2956474	</t>
  </si>
  <si>
    <t xml:space="preserve">164686987	</t>
  </si>
  <si>
    <t xml:space="preserve">999222249721972	</t>
  </si>
  <si>
    <t>[迪拜]迪拜达玛克绝佳酒店(DAMAC Maison Distinction Dubai)(60513948)</t>
  </si>
  <si>
    <t>豪华市景房&lt;2人入住&gt;&lt;不退款&gt;&lt;早餐&gt;</t>
  </si>
  <si>
    <t>michaan/haim</t>
  </si>
  <si>
    <t xml:space="preserve">2957980	</t>
  </si>
  <si>
    <t xml:space="preserve">642994	</t>
  </si>
  <si>
    <t xml:space="preserve">999222255050821	</t>
  </si>
  <si>
    <t>[Sipson]宜必思尚品酒店，伦敦希思罗机场(Ibis Styles London Heathrow Airport)(55402784)</t>
  </si>
  <si>
    <t>标准双人床房&lt;2人入住&gt;&lt;不退款&gt;&lt;早餐&gt;</t>
  </si>
  <si>
    <t>LINGARD/FRANCES LOUISE</t>
  </si>
  <si>
    <t xml:space="preserve">2958876	</t>
  </si>
  <si>
    <t xml:space="preserve">999222259407789	</t>
  </si>
  <si>
    <t>[普吉岛]普吉岛安达曼特拉海洋度假村 (政府卫生认证)(Andamantra Resort and Villa Phuket (SHA Extra Plus))(60494206)</t>
  </si>
  <si>
    <t>超值豪华海滨房&lt;2人入住&gt;&lt;不退款&gt;&lt;早餐&gt;</t>
  </si>
  <si>
    <t>Bhattacharjee/Arindom,Bhattacharjee/Arindom</t>
  </si>
  <si>
    <t xml:space="preserve">2960053	</t>
  </si>
  <si>
    <t xml:space="preserve">64764	</t>
  </si>
  <si>
    <t xml:space="preserve">999222276514599	</t>
  </si>
  <si>
    <t>[普拉托]瓦拉尔酒店(Wall Art Hotel)(55756960)</t>
  </si>
  <si>
    <t>标准双人房/双床房&lt;2人入住&gt;</t>
  </si>
  <si>
    <t>Ost/Andreas</t>
  </si>
  <si>
    <t xml:space="preserve">2963901	</t>
  </si>
  <si>
    <t xml:space="preserve">1442255266	</t>
  </si>
  <si>
    <t xml:space="preserve">999222280781855	</t>
  </si>
  <si>
    <t>[泉佐野市]关西机场华盛顿酒店(Kansai Airport Washington Hotel)(69338178)</t>
  </si>
  <si>
    <t>特级双床房&lt;2人入住&gt;&lt;不退款&gt;</t>
  </si>
  <si>
    <t>TSENG/SHENGHUI</t>
  </si>
  <si>
    <t xml:space="preserve">2965315	</t>
  </si>
  <si>
    <t xml:space="preserve">20230120579961061	</t>
  </si>
  <si>
    <t xml:space="preserve">999222283651668	</t>
  </si>
  <si>
    <t>[乔治市]燕京酒店(Yeng Keng Hotel)(55801142)</t>
  </si>
  <si>
    <t>庭院房&lt;2人入住&gt;&lt;不退款&gt;</t>
  </si>
  <si>
    <t>LIU/XUEFENG</t>
  </si>
  <si>
    <t xml:space="preserve">2965637	</t>
  </si>
  <si>
    <t xml:space="preserve">999222287319761	</t>
  </si>
  <si>
    <t>[拉普拉普]麦克坦新镇萨沃伊酒店(Savoy Hotel Mactan Newtown)(94360677)</t>
  </si>
  <si>
    <t>高级豪华房&lt;2人入住&gt;&lt;不退款&gt;</t>
  </si>
  <si>
    <t>Song/Sanghyun</t>
  </si>
  <si>
    <t xml:space="preserve">2966474	</t>
  </si>
  <si>
    <t xml:space="preserve">999222308452581	</t>
  </si>
  <si>
    <t>[丹戎本雅]槟城彩虹天堂海滩度假村酒店(Rainbow Paradise Beach Resort Penang)(55312110)</t>
  </si>
  <si>
    <t>豪华一室特大床房&lt;2人入住&gt;&lt;不退款&gt;&lt;早餐&gt;</t>
  </si>
  <si>
    <t>NORDIN/ANNAS</t>
  </si>
  <si>
    <t xml:space="preserve">2970552	</t>
  </si>
  <si>
    <t xml:space="preserve">999222310890524	</t>
  </si>
  <si>
    <t>[曼谷]沙那抛站维博贝斯特韦斯特酒店(Vib Best Western Sanam Pao)(55956457)</t>
  </si>
  <si>
    <t>高级特大床房&lt;2人入住&gt;&lt;不退款&gt;&lt;早餐&gt;</t>
  </si>
  <si>
    <t>NAKRO/CHONPICHA,JARATCHATCHAWAN/SUPATTRA</t>
  </si>
  <si>
    <t xml:space="preserve">2970915	</t>
  </si>
  <si>
    <t xml:space="preserve">BK019679/1	</t>
  </si>
  <si>
    <t xml:space="preserve">999222318226680	</t>
  </si>
  <si>
    <t>[德累斯顿]希尔顿德雷斯顿酒店(Hilton Dresden)(55414368)</t>
  </si>
  <si>
    <t>双人床房&lt;2人入住&gt;&lt;不退款&gt;</t>
  </si>
  <si>
    <t>WANG/CHEN,LI/YAYU</t>
  </si>
  <si>
    <t xml:space="preserve">2972597	</t>
  </si>
  <si>
    <t xml:space="preserve">999222321369068	</t>
  </si>
  <si>
    <t>SUTHERLAND/HUGH DAVID BRODIE</t>
  </si>
  <si>
    <t xml:space="preserve">2973034	</t>
  </si>
  <si>
    <t xml:space="preserve">25987103	</t>
  </si>
  <si>
    <t xml:space="preserve">999222322027012	</t>
  </si>
  <si>
    <t>[普吉岛]芭东海滩贝斯特韦斯特酒店(政府卫生认证)(Best Western Patong Beach)(55280365)</t>
  </si>
  <si>
    <t>KAN/MIN,JIANG/ZIXIAO</t>
  </si>
  <si>
    <t xml:space="preserve">2973202	</t>
  </si>
  <si>
    <t xml:space="preserve">1071629151	</t>
  </si>
  <si>
    <t xml:space="preserve">999222322413956	</t>
  </si>
  <si>
    <t>[罗斯勒]鲁瑟拉勒美居酒店(Mercure Roeselare)(70791868)</t>
  </si>
  <si>
    <t>高级房, 2 张单人床&lt;2人入住&gt;&lt;不退款&gt;&lt;早餐&gt;</t>
  </si>
  <si>
    <t>Roelands/Eric,Timperman/Annemie</t>
  </si>
  <si>
    <t xml:space="preserve">2973306	</t>
  </si>
  <si>
    <t xml:space="preserve">999222322833091	</t>
  </si>
  <si>
    <t>[柏林]雷迪森柏林亚历山大广场酒店(Park Inn by Radisson Berlin Alexanderplatz)(68545335)</t>
  </si>
  <si>
    <t>标准房&lt;2人入住&gt;&lt;不退款&gt;&lt;早餐&gt;</t>
  </si>
  <si>
    <t>Nguyen/Tra My</t>
  </si>
  <si>
    <t xml:space="preserve">2973505	</t>
  </si>
  <si>
    <t xml:space="preserve">999222327842970	</t>
  </si>
  <si>
    <t>[洛杉矶]洛杉矶市中心洲际酒店(InterContinental - Los Angeles Downtown, an IHG Hotel)(55505371)</t>
  </si>
  <si>
    <t>精致特大床房&lt;2人入住&gt;&lt;不退款&gt;</t>
  </si>
  <si>
    <t>JIN/XinKai</t>
  </si>
  <si>
    <t xml:space="preserve">2974136	</t>
  </si>
  <si>
    <t xml:space="preserve">999222329135138	</t>
  </si>
  <si>
    <t>[首尔]原先韩国旅馆(Hostel Korea - Original)(55380678)</t>
  </si>
  <si>
    <t>双人床房(带公用浴室)&lt;2人入住&gt;&lt;不退款&gt;</t>
  </si>
  <si>
    <t>INSOM/APAPORN,SARVONG/KONGTA</t>
  </si>
  <si>
    <t xml:space="preserve">2974308	</t>
  </si>
  <si>
    <t xml:space="preserve">92994387	</t>
  </si>
  <si>
    <t xml:space="preserve">999222329964071	</t>
  </si>
  <si>
    <t>[水原]水原安巴萨多尔酒店(Novotel Ambassador Suwon)(60494243)</t>
  </si>
  <si>
    <t>高级双床房&lt;2人入住&gt;&lt;不退款&gt;&lt;早餐&gt;</t>
  </si>
  <si>
    <t>PARK/HYUN JU</t>
  </si>
  <si>
    <t xml:space="preserve">2974435	</t>
  </si>
  <si>
    <t xml:space="preserve">999222334737951	</t>
  </si>
  <si>
    <t>MARUYAMA/YURIKO</t>
  </si>
  <si>
    <t xml:space="preserve">2975172	</t>
  </si>
  <si>
    <t xml:space="preserve">3181306	</t>
  </si>
  <si>
    <t xml:space="preserve">999222336867856	</t>
  </si>
  <si>
    <t>[拉芙琳]新先锋酒店(The New Pioneer)(89935657)</t>
  </si>
  <si>
    <t>双人房2张双人床&lt;2人入住&gt;&lt;不退款&gt;</t>
  </si>
  <si>
    <t>SONG/IL YONG</t>
  </si>
  <si>
    <t xml:space="preserve">2975422	</t>
  </si>
  <si>
    <t xml:space="preserve">124035188	</t>
  </si>
  <si>
    <t xml:space="preserve">999222337759961	</t>
  </si>
  <si>
    <t>[普哇加达]普哇加达哈珀酒店(Harper Purwakarta by ASTON)(55598906)</t>
  </si>
  <si>
    <t>Pawestri/Monika Widya</t>
  </si>
  <si>
    <t xml:space="preserve">2975583	</t>
  </si>
  <si>
    <t xml:space="preserve">#83251	</t>
  </si>
  <si>
    <t xml:space="preserve">999222338323970	</t>
  </si>
  <si>
    <t>[斯德特莱恩]太浩湖硬石娱乐场酒店(Hard Rock Hotel &amp; Casino Lake Tahoe)(55801227)</t>
  </si>
  <si>
    <t>经典房间&lt;2人入住&gt;&lt;不退款&gt;</t>
  </si>
  <si>
    <t>BUSTOS/ALVIN</t>
  </si>
  <si>
    <t xml:space="preserve">2975709	</t>
  </si>
  <si>
    <t xml:space="preserve">999222338746613	</t>
  </si>
  <si>
    <t>[阿什维尔]阿什维尔隧道公路速8汽车旅馆(Quality Inn Asheville Downtown Tunnel Rd)(69451755)</t>
  </si>
  <si>
    <t>特大床房&lt;2人入住&gt;&lt;不退款&gt;&lt;早餐&gt;</t>
  </si>
  <si>
    <t>Nicholson/Carey</t>
  </si>
  <si>
    <t xml:space="preserve">2975835	</t>
  </si>
  <si>
    <t xml:space="preserve">Acknowledged	</t>
  </si>
  <si>
    <t xml:space="preserve">999222339543475	</t>
  </si>
  <si>
    <t>[孔敬]冰川酒店(Glacier Hotel Khon Kaen)(55653327)</t>
  </si>
  <si>
    <t>高级双人房&lt;2人入住&gt;&lt;不退款&gt;&lt;早餐&gt;</t>
  </si>
  <si>
    <t>JIRAJAROENWET/JITISAK,WADWONGSRI/WARAPORN</t>
  </si>
  <si>
    <t xml:space="preserve">2976105	</t>
  </si>
  <si>
    <t xml:space="preserve">999222342535403	</t>
  </si>
  <si>
    <t>[普吉岛]普吉岛 Journeyhub 奥卓雅居酒店 (政府卫生认证)(Oakwood Hotel Journeyhub Phuket (SHA Extra Plus))(55304141)</t>
  </si>
  <si>
    <t>山景豪华房&lt;2人入住&gt;&lt;不退款&gt;</t>
  </si>
  <si>
    <t>SHABANGU/NSOVO ENDMAN</t>
  </si>
  <si>
    <t xml:space="preserve">2976414	</t>
  </si>
  <si>
    <t xml:space="preserve">-1445442499	</t>
  </si>
  <si>
    <t xml:space="preserve">999222344962931	</t>
  </si>
  <si>
    <t>[巴黎]巴黎香榭丽舍大街美利亚酒店(Melia Paris Champs Elysées)(56196380)</t>
  </si>
  <si>
    <t>美利亚大床房&lt;2人入住&gt;&lt;不退款&gt;&lt;早餐&gt;</t>
  </si>
  <si>
    <t>ZHANG/CHUNYAN,SUN/SHENGXIANG</t>
  </si>
  <si>
    <t xml:space="preserve">2976892	</t>
  </si>
  <si>
    <t xml:space="preserve">2300384690	</t>
  </si>
  <si>
    <t xml:space="preserve">999222345657448	</t>
  </si>
  <si>
    <t>[圣奥内]蒙彼利埃东部生态园原生酒店(The Originals City, Hôtel Ecoparc, Montpellier Est (Inter-Hotel))(80332059)</t>
  </si>
  <si>
    <t>标准双床房&lt;2人入住&gt;&lt;不退款&gt;</t>
  </si>
  <si>
    <t>Kerz/Guenter,Kerz/Martina</t>
  </si>
  <si>
    <t xml:space="preserve">2977079	</t>
  </si>
  <si>
    <t xml:space="preserve">124086085	</t>
  </si>
  <si>
    <t xml:space="preserve">999222352783808	</t>
  </si>
  <si>
    <t>[帕罗奥图]帕洛阿尔托鸟巢酒店(The Nest Hotel Palo Alto)(91624945)</t>
  </si>
  <si>
    <t>豪华客房, 1 张特大床&lt;2人入住&gt;&lt;不退款&gt;</t>
  </si>
  <si>
    <t>Ruzicka/Christian</t>
  </si>
  <si>
    <t xml:space="preserve">2978247	</t>
  </si>
  <si>
    <t xml:space="preserve">124110369	</t>
  </si>
  <si>
    <t xml:space="preserve">999222352851622	</t>
  </si>
  <si>
    <t>[孟买]萨赫勒酒店(The Sahil Hotel)(90356133)</t>
  </si>
  <si>
    <t>豪华双人房（1张特大床）&lt;2人入住&gt;&lt;不退款&gt;&lt;早餐&gt;</t>
  </si>
  <si>
    <t>PATEL/VAHIDA</t>
  </si>
  <si>
    <t xml:space="preserve">2978265	</t>
  </si>
  <si>
    <t xml:space="preserve">7244319	</t>
  </si>
  <si>
    <t xml:space="preserve">999222360672241	</t>
  </si>
  <si>
    <t>[曼谷]曼谷素坤逸11号巷美居酒店(Mercure Bangkok Sukhumvit 11)(55478167)</t>
  </si>
  <si>
    <t>豪华特大床房&lt;2人入住&gt;&lt;不退款&gt;&lt;早餐&gt;</t>
  </si>
  <si>
    <t>Teis/Robin Alexander</t>
  </si>
  <si>
    <t xml:space="preserve">2979495	</t>
  </si>
  <si>
    <t xml:space="preserve">551746	</t>
  </si>
  <si>
    <t xml:space="preserve">999222360692950	</t>
  </si>
  <si>
    <t>[吉隆坡]吉隆坡八打灵再也奈克瑟丽晶公寓酒店(Imperial Regency Suites &amp; Hotel Petaling Jaya)(91811835)</t>
  </si>
  <si>
    <t>MANGOSHVILI/GEORGII</t>
  </si>
  <si>
    <t xml:space="preserve">2979504	</t>
  </si>
  <si>
    <t xml:space="preserve">7247680	</t>
  </si>
  <si>
    <t xml:space="preserve">999222361152707	</t>
  </si>
  <si>
    <t>[曼谷]UHG 拉普罗四分之一酒店(The Quarter Ladprao by Uhg)(68031133)</t>
  </si>
  <si>
    <t>高级双床房标准间&lt;2人入住&gt;&lt;不退款&gt;&lt;早餐&gt;</t>
  </si>
  <si>
    <t>LIU/MINGYU</t>
  </si>
  <si>
    <t xml:space="preserve">2979661	</t>
  </si>
  <si>
    <t xml:space="preserve">999222361166392	</t>
  </si>
  <si>
    <t>[胡志明市]西贡景园自由酒店(Liberty Hotel Saigon Parkview)(55851878)</t>
  </si>
  <si>
    <t>LAI/XIAO</t>
  </si>
  <si>
    <t xml:space="preserve">2979664	</t>
  </si>
  <si>
    <t xml:space="preserve">109940	</t>
  </si>
  <si>
    <t xml:space="preserve">999222363776537	</t>
  </si>
  <si>
    <t>[曼谷]曼谷萨通JC凯文酒店(JC Kevin Sathorn Bangkok Hotel)(55585955)</t>
  </si>
  <si>
    <t>一卧室套房&lt;2人入住&gt;&lt;不退款&gt;</t>
  </si>
  <si>
    <t>Pan/Rongjie,LUO/YING,Zhong/Zhuohua,Zhong/Minhua</t>
  </si>
  <si>
    <t xml:space="preserve">2979801	</t>
  </si>
  <si>
    <t xml:space="preserve"> 282554	</t>
  </si>
  <si>
    <t xml:space="preserve">999222367218510	</t>
  </si>
  <si>
    <t>Tama/Satya Jala</t>
  </si>
  <si>
    <t xml:space="preserve">2980320	</t>
  </si>
  <si>
    <t xml:space="preserve">999222368832559	</t>
  </si>
  <si>
    <t>[布拉格]布拉格金字塔奥雷阿酒店(OREA Hotel Pyramida Praha)(55707723)</t>
  </si>
  <si>
    <t>经典双人房/双床房&lt;2人入住&gt;&lt;不退款&gt;&lt;早餐&gt;</t>
  </si>
  <si>
    <t>Henke/Stephennie Lynn,Lynch/S.W</t>
  </si>
  <si>
    <t xml:space="preserve">2980771	</t>
  </si>
  <si>
    <t xml:space="preserve">1446307846	</t>
  </si>
  <si>
    <t xml:space="preserve">999222371388320	</t>
  </si>
  <si>
    <t>[基西米]麦格特中心伊克诺旅馆(Econo Lodge Inn &amp; Suites Maingate Central)(55312002)</t>
  </si>
  <si>
    <t>2张大床房(无烟)&lt;2人入住&gt;&lt;不退款&gt;&lt;早餐&gt;</t>
  </si>
  <si>
    <t>REYES/YANKIEL</t>
  </si>
  <si>
    <t xml:space="preserve">2980893	</t>
  </si>
  <si>
    <t xml:space="preserve">999222371462448	</t>
  </si>
  <si>
    <t>[波尔图]波尔图文奇酒店(Vincci Porto)(55822150)</t>
  </si>
  <si>
    <t>LALLMAHAMOOD/PARVEZ</t>
  </si>
  <si>
    <t xml:space="preserve">2980908	</t>
  </si>
  <si>
    <t xml:space="preserve">999222371500179	</t>
  </si>
  <si>
    <t>[罗马]欧美宫殿酒店(Hotel American Palace Eur)(55779406)</t>
  </si>
  <si>
    <t>SILVA/HELDER</t>
  </si>
  <si>
    <t xml:space="preserve">2980918	</t>
  </si>
  <si>
    <t xml:space="preserve">999222371546091	</t>
  </si>
  <si>
    <t>[特拉基]特拉基唐纳旅舍(Truckee Donner Lodge)(89916804)</t>
  </si>
  <si>
    <t>行政客房1张特大床&lt;2人入住&gt;&lt;不退款&gt;&lt;早餐&gt;</t>
  </si>
  <si>
    <t>GATEWOOD/JUSTIN</t>
  </si>
  <si>
    <t xml:space="preserve">2980931	</t>
  </si>
  <si>
    <t xml:space="preserve">1446395460	</t>
  </si>
  <si>
    <t xml:space="preserve">999222371611450	</t>
  </si>
  <si>
    <t>[曼谷]曼谷拉玛九萨默赛特酒店(Somerset Rama 9 Bangkok)(94361514)</t>
  </si>
  <si>
    <t>Wang/Xinyi</t>
  </si>
  <si>
    <t xml:space="preserve">2980957	</t>
  </si>
  <si>
    <t xml:space="preserve">8186992	</t>
  </si>
  <si>
    <t xml:space="preserve">999222373855391	</t>
  </si>
  <si>
    <t>[旧金山]渔人码头智选假日酒店(Holiday Inn Express Hotel &amp; Suites Fisherman's Wharf, an IHG Hotel)(55861865)</t>
  </si>
  <si>
    <t>VELOS/KENNETH JONATHON</t>
  </si>
  <si>
    <t xml:space="preserve">2981448	</t>
  </si>
  <si>
    <t xml:space="preserve">26564457	</t>
  </si>
  <si>
    <t xml:space="preserve">22374944421	</t>
  </si>
  <si>
    <t>[首尔]首尔弘大美居酒店(Mercure Ambassador Seoul Hongdae)(80333025)</t>
  </si>
  <si>
    <t>高级豪华房（特大床，带阳台）&lt;2人入住&gt;&lt;不退款&gt;</t>
  </si>
  <si>
    <t>HU/YANGYANG</t>
  </si>
  <si>
    <t xml:space="preserve">2981737	</t>
  </si>
  <si>
    <t xml:space="preserve">B696XAQ684	</t>
  </si>
  <si>
    <t xml:space="preserve">999222375119678	</t>
  </si>
  <si>
    <t>[神户]神户三宫舒适酒店(Comfort Hotel Kobe Sannomiya)(55337216)</t>
  </si>
  <si>
    <t>标准双床房&lt;2人入住&gt;&lt;不退款&gt;&lt;早餐&gt;</t>
  </si>
  <si>
    <t>CAI/GUANGCHENG</t>
  </si>
  <si>
    <t xml:space="preserve">2981796	</t>
  </si>
  <si>
    <t xml:space="preserve">GN1R05418CY191#48274716	</t>
  </si>
  <si>
    <t xml:space="preserve">999222375228421	</t>
  </si>
  <si>
    <t>[曼谷]曼谷 JW 万豪酒店 (政府卫生认证)(JW Marriott Hotel Bangkok (SHA Plus+))(55299096)</t>
  </si>
  <si>
    <t>豪华特大床客房&lt;2人入住&gt;&lt;不退款&gt;&lt;早餐&gt;</t>
  </si>
  <si>
    <t>ZOU/WEIQIANG,ZHANG/YANJUN</t>
  </si>
  <si>
    <t xml:space="preserve">2981827	</t>
  </si>
  <si>
    <t xml:space="preserve">88224197	</t>
  </si>
  <si>
    <t xml:space="preserve">999222376243820	</t>
  </si>
  <si>
    <t>[巴黎]阿斯托利亚布拉德福德酒店(Bradford Elysées - Astotel)(55598955)</t>
  </si>
  <si>
    <t>高级双床房&lt;2人入住&gt;&lt;不退款&gt;</t>
  </si>
  <si>
    <t>JOSEPH CHEDID/CHANTAL</t>
  </si>
  <si>
    <t xml:space="preserve">2982170	</t>
  </si>
  <si>
    <t xml:space="preserve">1446688505	</t>
  </si>
  <si>
    <t xml:space="preserve">999222378543893	</t>
  </si>
  <si>
    <t>[曼谷]彩虹套房酒店 (政府卫生认证)(Baiyoke Suite Hotel)(55653319)</t>
  </si>
  <si>
    <t>高级套房&lt;2人入住&gt;&lt;不退款&gt;</t>
  </si>
  <si>
    <t>SURINTHAM/SUPHAN,HO/KAI MAN</t>
  </si>
  <si>
    <t xml:space="preserve">2982311	</t>
  </si>
  <si>
    <t xml:space="preserve">68555	</t>
  </si>
  <si>
    <t xml:space="preserve">999222379463611	</t>
  </si>
  <si>
    <t>[古晋]古晋帝国酒店(Imperial Hotel Kuching)(55451613)</t>
  </si>
  <si>
    <t>高级特大床房&lt;2人入住&gt;&lt;不退款&gt;</t>
  </si>
  <si>
    <t>TAY/WEE YIAN</t>
  </si>
  <si>
    <t xml:space="preserve">2982405	</t>
  </si>
  <si>
    <t xml:space="preserve">999222380826536	</t>
  </si>
  <si>
    <t>[本那瓦镇]迪沙鲁海岸硬石酒店(Hard Rock Hotel Desaru Coast)(68031178)</t>
  </si>
  <si>
    <t>ABDUL LATIF/RAFIZAH</t>
  </si>
  <si>
    <t xml:space="preserve">2982654	</t>
  </si>
  <si>
    <t xml:space="preserve">HTL-WBD-370452675	</t>
  </si>
  <si>
    <t xml:space="preserve">999222381585699	</t>
  </si>
  <si>
    <t>[柏林]柏林瑞广场酒店(Hotel Riu Plaza Berlin)(55439328)</t>
  </si>
  <si>
    <t>SHI/MEINAN</t>
  </si>
  <si>
    <t xml:space="preserve">2982774	</t>
  </si>
  <si>
    <t xml:space="preserve">999222383462619	</t>
  </si>
  <si>
    <t>[东雅加达]雅加达哈珀迈特海瑞诺酒店(Harper M.T. Haryono Jakarta)(55653015)</t>
  </si>
  <si>
    <t>套房&lt;2人入住&gt;&lt;不退款&gt;&lt;早餐&gt;</t>
  </si>
  <si>
    <t>SIMATUPANG/HANJASTIN</t>
  </si>
  <si>
    <t xml:space="preserve">2983170	</t>
  </si>
  <si>
    <t xml:space="preserve">#142569	</t>
  </si>
  <si>
    <t xml:space="preserve">22383569614	</t>
  </si>
  <si>
    <t>[横滨]横滨樱木町华盛顿酒店(Yokohama Sakuragicho Washington Hotel)(55329314)</t>
  </si>
  <si>
    <t>高级湾景双床房&lt;2人入住&gt;&lt;不退款&gt;</t>
  </si>
  <si>
    <t>XU/SIYING,HAN/XIAOHUI</t>
  </si>
  <si>
    <t xml:space="preserve">2983203	</t>
  </si>
  <si>
    <t xml:space="preserve">20230127583440437	</t>
  </si>
  <si>
    <t xml:space="preserve">999222384339250	</t>
  </si>
  <si>
    <t>[约翰内斯堡]奥利弗坦博国际机场城市旅馆酒店(City Lodge Hotel at or Tambo International Airport)(55346098)</t>
  </si>
  <si>
    <t>BLAAUW/DARIUS,PEREDA/TIARRA PAIGE</t>
  </si>
  <si>
    <t xml:space="preserve">2983374	</t>
  </si>
  <si>
    <t xml:space="preserve">999222387419568	</t>
  </si>
  <si>
    <t>[拉斯维加斯]拉斯维加斯永利安可酒店(Encore at Wynn Las Vegas)(55354716)</t>
  </si>
  <si>
    <t>全景套房, 1 张特大床, 城市景观 (Encore)&lt;2人入住&gt;&lt;不退款&gt;</t>
  </si>
  <si>
    <t>DENG/WEN,DENG/TIAN</t>
  </si>
  <si>
    <t xml:space="preserve">2983605	</t>
  </si>
  <si>
    <t xml:space="preserve">WYNSlBKcql	</t>
  </si>
  <si>
    <t xml:space="preserve">999222390061395	</t>
  </si>
  <si>
    <t>行政一室房&lt;2人入住&gt;&lt;不退款&gt;&lt;早餐&gt;</t>
  </si>
  <si>
    <t>LEUNG/KA LONG</t>
  </si>
  <si>
    <t xml:space="preserve">2984083	</t>
  </si>
  <si>
    <t xml:space="preserve">8194506	</t>
  </si>
  <si>
    <t xml:space="preserve">999222390251619	</t>
  </si>
  <si>
    <t>[威中县]桑布朗洁雅布兰克酒店(The Blanket Hotel Seberang Jaya)(90364286)</t>
  </si>
  <si>
    <t>豪华大床房&lt;2人入住&gt;&lt;不退款&gt;</t>
  </si>
  <si>
    <t>KHIR/MOHD KHIR BIN BUSU</t>
  </si>
  <si>
    <t xml:space="preserve">2984130	</t>
  </si>
  <si>
    <t xml:space="preserve">1071773153	</t>
  </si>
  <si>
    <t xml:space="preserve">999222391102639	</t>
  </si>
  <si>
    <t>[费城]费城索尼斯塔里滕豪斯广场酒店(Sonesta Philadelphia Rittenhouse Square)(55345986)</t>
  </si>
  <si>
    <t>hirthler/mike</t>
  </si>
  <si>
    <t xml:space="preserve">2984377	</t>
  </si>
  <si>
    <t xml:space="preserve">999222391439908	</t>
  </si>
  <si>
    <t>[圣何塞]美国圣何塞市区长住酒店(Extended Stay America Suites - San Jose - Downtown)(90360425)</t>
  </si>
  <si>
    <t>Newson/Anthony</t>
  </si>
  <si>
    <t xml:space="preserve">159938077	</t>
  </si>
  <si>
    <t xml:space="preserve">999222395219865	</t>
  </si>
  <si>
    <t>尊享双人房（带阳台）&lt;2人入住&gt;&lt;不退款&gt;</t>
  </si>
  <si>
    <t>ZHANG/JIE,Yang/Fanyi</t>
  </si>
  <si>
    <t xml:space="preserve">2984809	</t>
  </si>
  <si>
    <t xml:space="preserve">acknowledge	</t>
  </si>
  <si>
    <t xml:space="preserve">999222395974859	</t>
  </si>
  <si>
    <t>[巴塞罗那]弗洛尔公园酒店(Flor Parks)(55391226)</t>
  </si>
  <si>
    <t>LI/LINGQUN,PAN/TAO</t>
  </si>
  <si>
    <t xml:space="preserve">2984972	</t>
  </si>
  <si>
    <t xml:space="preserve">999222396533396	</t>
  </si>
  <si>
    <t>[休斯敦]美国长住酒店 - 休斯顿 - 广场 - 住宅区(Extended Stay America Suites - Houston - Galleria - Uptown)(90359806)</t>
  </si>
  <si>
    <t>Eldad/Gal</t>
  </si>
  <si>
    <t xml:space="preserve">2985087	</t>
  </si>
  <si>
    <t xml:space="preserve">166307281	</t>
  </si>
  <si>
    <t xml:space="preserve">999222396685792	</t>
  </si>
  <si>
    <t>[普吉岛]普吉岛旁布里公寓(政府卫生认证)(Panphuree Residence(SHA Extra Plus))(55543113)</t>
  </si>
  <si>
    <t>豪华双人房&lt;2人入住&gt;&lt;不退款&gt;</t>
  </si>
  <si>
    <t>ZHANG/XIZHEN</t>
  </si>
  <si>
    <t xml:space="preserve">2985124	</t>
  </si>
  <si>
    <t xml:space="preserve">999222396781838	</t>
  </si>
  <si>
    <t>[开普敦]开普敦海湾酒店(The Bay Hotel)(55665922)</t>
  </si>
  <si>
    <t>山景标准特大床房&lt;2人入住&gt;&lt;不退款&gt;&lt;早餐&gt;</t>
  </si>
  <si>
    <t>Buddle/Karl</t>
  </si>
  <si>
    <t xml:space="preserve">2985140	</t>
  </si>
  <si>
    <t xml:space="preserve">1447280908	</t>
  </si>
  <si>
    <t xml:space="preserve">999222397057127	</t>
  </si>
  <si>
    <t>[芽庄]芽庄宜必思尚品酒店(ibis Styles Nha Trang)(55354803)</t>
  </si>
  <si>
    <t>Mariniello/Roberto</t>
  </si>
  <si>
    <t xml:space="preserve">2985199	</t>
  </si>
  <si>
    <t xml:space="preserve">274754	</t>
  </si>
  <si>
    <t xml:space="preserve">999222397330137	</t>
  </si>
  <si>
    <t>[清迈]拉麦酒店 (政府卫生认证)(La Mai Hotel)(92031564)</t>
  </si>
  <si>
    <t>高级双人标准间&lt;2人入住&gt;&lt;不退款&gt;</t>
  </si>
  <si>
    <t>CHANG/ARLONG</t>
  </si>
  <si>
    <t xml:space="preserve">2985254	</t>
  </si>
  <si>
    <t xml:space="preserve">1071789761	</t>
  </si>
  <si>
    <t xml:space="preserve">999222397564399	</t>
  </si>
  <si>
    <t>标准双人床房&lt;2人入住&gt;&lt;不退款&gt;</t>
  </si>
  <si>
    <t>Finlay/Janice,Finlay/Janice</t>
  </si>
  <si>
    <t xml:space="preserve">2985309	</t>
  </si>
  <si>
    <t xml:space="preserve">9146626242337	</t>
  </si>
  <si>
    <t xml:space="preserve">22397873048	</t>
  </si>
  <si>
    <t>[西雅加达]阿斯顿卡蒂卡格罗酒店会议中心(ASTON Kartika Grogol Hotel &amp; Conference Center)(92030300)</t>
  </si>
  <si>
    <t>工作室风格双床房&lt;2人入住&gt;&lt;不退款&gt;</t>
  </si>
  <si>
    <t>Gabriela/Stephanie</t>
  </si>
  <si>
    <t xml:space="preserve">2985380	</t>
  </si>
  <si>
    <t xml:space="preserve">999222399070473	</t>
  </si>
  <si>
    <t>[轻井泽町]轻井泽东王子酒店(Karuizawa Prince Hotel East)(92027572)</t>
  </si>
  <si>
    <t>特级双床房&lt;2人入住&gt;&lt;不退款&gt;&lt;早餐&gt;</t>
  </si>
  <si>
    <t>LU/XING</t>
  </si>
  <si>
    <t xml:space="preserve">20230128583825016	</t>
  </si>
  <si>
    <t xml:space="preserve">999222399324120	</t>
  </si>
  <si>
    <t>[迪拜]迪拜龙城宜必思尚品酒店(Ibis Styles Dragon Mart Dubai)(55439199)</t>
  </si>
  <si>
    <t>大床房&lt;2人入住&gt;&lt;不退款&gt;</t>
  </si>
  <si>
    <t>OU/JUNBIAO</t>
  </si>
  <si>
    <t xml:space="preserve">2985732	</t>
  </si>
  <si>
    <t xml:space="preserve">999222399394063	</t>
  </si>
  <si>
    <t>[克利尔沃特]阳台花园旅店(Terrace Garden Inn)(77368312)</t>
  </si>
  <si>
    <t>客房（1张特大床，带冰箱、微波炉）&lt;2人入住&gt;&lt;不退款&gt;</t>
  </si>
  <si>
    <t>REYNAGA/FILIBERTO</t>
  </si>
  <si>
    <t xml:space="preserve">2985751	</t>
  </si>
  <si>
    <t xml:space="preserve">999222403299981	</t>
  </si>
  <si>
    <t>[基韦斯特]基韦斯特24北部酒店(24 North Hotel Key West)(56196417)</t>
  </si>
  <si>
    <t>标准特大床房&lt;2人入住&gt;&lt;不退款&gt;</t>
  </si>
  <si>
    <t>pulicari/miguel</t>
  </si>
  <si>
    <t xml:space="preserve">2986088	</t>
  </si>
  <si>
    <t xml:space="preserve">KEY24N187067534	</t>
  </si>
  <si>
    <t xml:space="preserve">999222403344702	</t>
  </si>
  <si>
    <t>[布拉格]宜必思布拉格老城酒店(Ibis Praha Old Town)(55707729)</t>
  </si>
  <si>
    <t>双床房&lt;2人入住&gt;&lt;不退款&gt;&lt;早餐&gt;</t>
  </si>
  <si>
    <t xml:space="preserve">2986108	</t>
  </si>
  <si>
    <t xml:space="preserve">999222403512754	</t>
  </si>
  <si>
    <t>[布赖顿]罗彻斯特梦露大道凯隆波因特酒店(Clarion Pointe Rochester Monroe Avenue)(91812646)</t>
  </si>
  <si>
    <t>标准间1特大床&lt;2人入住&gt;&lt;不退款&gt;&lt;早餐&gt;</t>
  </si>
  <si>
    <t>jing/fuyong</t>
  </si>
  <si>
    <t xml:space="preserve">2986169	</t>
  </si>
  <si>
    <t xml:space="preserve">999222404193754	</t>
  </si>
  <si>
    <t>[伯明翰]伯明翰中心新街站宜必思酒店(Ibis Birmingham Centre New Street Station Hotel)(70391187)</t>
  </si>
  <si>
    <t>双床房&lt;2人入住&gt;&lt;不退款&gt;</t>
  </si>
  <si>
    <t>Huang/Wandi,Li/Lisen</t>
  </si>
  <si>
    <t xml:space="preserve">2986283	</t>
  </si>
  <si>
    <t xml:space="preserve">999222404286878	</t>
  </si>
  <si>
    <t>[多伦多]希尔顿多伦多酒店(Hilton Toronto)(54503358)</t>
  </si>
  <si>
    <t>客房&lt;2人入住&gt;&lt;不退款&gt;</t>
  </si>
  <si>
    <t>Chen/Hangchu,Yang/Shunpu</t>
  </si>
  <si>
    <t xml:space="preserve">2986296	</t>
  </si>
  <si>
    <t xml:space="preserve">999222404642879	</t>
  </si>
  <si>
    <t>优选一室特大床房&lt;2人入住&gt;&lt;不退款&gt;</t>
  </si>
  <si>
    <t>YAN/LIJUN</t>
  </si>
  <si>
    <t xml:space="preserve">2986359	</t>
  </si>
  <si>
    <t xml:space="preserve">101.23.PU3X6NY2.1	</t>
  </si>
  <si>
    <t xml:space="preserve">999222404768315	</t>
  </si>
  <si>
    <t>[丹戎本雅]槟城火烈鸟海滩酒店(Flamingo Hotel by The Beach, Penang)(55439295)</t>
  </si>
  <si>
    <t>山景豪华双床房&lt;2人入住&gt;&lt;不退款&gt;</t>
  </si>
  <si>
    <t>MASYUNI/NUR ZUZILA</t>
  </si>
  <si>
    <t xml:space="preserve">2986383	</t>
  </si>
  <si>
    <t xml:space="preserve">HBD-121997-320-2326969	</t>
  </si>
  <si>
    <t xml:space="preserve">999222405287612	</t>
  </si>
  <si>
    <t>[巴厘岛]巴厘岛库塔探索酒店(Quest Hotel Kuta Bali  by Aston)(55414005)</t>
  </si>
  <si>
    <t>Thang/Yenny,Thang/Yenny</t>
  </si>
  <si>
    <t xml:space="preserve">2986450	</t>
  </si>
  <si>
    <t xml:space="preserve">999222405843035	</t>
  </si>
  <si>
    <t>SUI/LILI</t>
  </si>
  <si>
    <t xml:space="preserve">999222406011267	</t>
  </si>
  <si>
    <t>[华欣]华欣斯普利特度假村 (政府卫生认证)(The Spirit Resort Hua Hin)(90355610)</t>
  </si>
  <si>
    <t>1卧泳池别墅&lt;2人入住&gt;&lt;不退款&gt;&lt;早餐&gt;</t>
  </si>
  <si>
    <t>WONG/HON WING,IP/YAN LAN CURLY</t>
  </si>
  <si>
    <t xml:space="preserve">2986572	</t>
  </si>
  <si>
    <t xml:space="preserve">93232777	</t>
  </si>
  <si>
    <t xml:space="preserve">999222407265726	</t>
  </si>
  <si>
    <t>[Tarogong Kidul]希曼努克贾璐酒店(favehotel Cimanuk Garut)(70165333)</t>
  </si>
  <si>
    <t>加大致爱房&lt;2人入住&gt;&lt;不退款&gt;&lt;早餐&gt;</t>
  </si>
  <si>
    <t>Fauziah Rachmat/Nurul</t>
  </si>
  <si>
    <t xml:space="preserve">2986818	</t>
  </si>
  <si>
    <t>RZ-1447668081</t>
  </si>
  <si>
    <t xml:space="preserve">RZ-1447668082	</t>
  </si>
  <si>
    <t xml:space="preserve">999222407576986	</t>
  </si>
  <si>
    <t>[Sam Rong Nua]托拉尼素坤逸107号特奥里酒店(Theorie Hotel Sukhumvit 107  by Tolani)(55733402)</t>
  </si>
  <si>
    <t>Chanchuen/Chutipon</t>
  </si>
  <si>
    <t xml:space="preserve">2986896	</t>
  </si>
  <si>
    <t xml:space="preserve">999222407584709	</t>
  </si>
  <si>
    <t>[伊斯坦布尔]伊斯坦布尔温德姆卡拉墨斯海滨大酒店(Wyndham Grand Istanbul Kalamış Marina Hotel)(55281018)</t>
  </si>
  <si>
    <t>豪华城景房&lt;2人入住&gt;&lt;不退款&gt;</t>
  </si>
  <si>
    <t>Bekaroglu/Tugkan</t>
  </si>
  <si>
    <t xml:space="preserve">2986898	</t>
  </si>
  <si>
    <t xml:space="preserve">999222407700340	</t>
  </si>
  <si>
    <t>[马斯喀特]马斯喀特城市季节酒店(City Seasons Hotel Muscat)(55426602)</t>
  </si>
  <si>
    <t>Almoqbali/Majid</t>
  </si>
  <si>
    <t xml:space="preserve">2986932	</t>
  </si>
  <si>
    <t xml:space="preserve">12136678	</t>
  </si>
  <si>
    <t xml:space="preserve">999222408230983	</t>
  </si>
  <si>
    <t>[依斯干达公主城]柔佛公主港JEN酒店(JEN Johor Puteri Harbour by Shangri-La)(55895711)</t>
  </si>
  <si>
    <t>豪华双床房&lt;2人入住&gt;&lt;不退款&gt;</t>
  </si>
  <si>
    <t>BINTI MOHD BASIRON/SITI NORMAHANI</t>
  </si>
  <si>
    <t xml:space="preserve">2987093	</t>
  </si>
  <si>
    <t xml:space="preserve">58343SE019317-14	</t>
  </si>
  <si>
    <t xml:space="preserve">999222408413534	</t>
  </si>
  <si>
    <t>[匹兹堡]匹兹堡温德姆大酒店(Wyndham Grand Pittsburgh)(55745353)</t>
  </si>
  <si>
    <t>城景特大床房&lt;2人入住&gt;&lt;不退款&gt;</t>
  </si>
  <si>
    <t>Hoffman/Bruce</t>
  </si>
  <si>
    <t xml:space="preserve">2987156	</t>
  </si>
  <si>
    <t xml:space="preserve">999222411172824	</t>
  </si>
  <si>
    <t>[多伦多]西一景及公寓酒店(One King West Hotel and Residence)(55281011)</t>
  </si>
  <si>
    <t>历史高级套房&lt;2人入住&gt;&lt;不退款&gt;</t>
  </si>
  <si>
    <t>WANG/BUYUN</t>
  </si>
  <si>
    <t xml:space="preserve">2987215	</t>
  </si>
  <si>
    <t xml:space="preserve">999222411998915	</t>
  </si>
  <si>
    <t>[曼谷]曼谷H2酒店(H2 Hotel Bangkok)(55289924)</t>
  </si>
  <si>
    <t>AMTHUEAN/KUNTHIDA</t>
  </si>
  <si>
    <t xml:space="preserve">2987355	</t>
  </si>
  <si>
    <t xml:space="preserve">999222412692392	</t>
  </si>
  <si>
    <t>[巴厘岛]乌达雅度假村及Spa(The Udaya Resorts and Spa)(55956453)</t>
  </si>
  <si>
    <t>套房&lt;2人入住&gt;&lt;不退款&gt;</t>
  </si>
  <si>
    <t>YU/LISHA</t>
  </si>
  <si>
    <t xml:space="preserve">2987475	</t>
  </si>
  <si>
    <t xml:space="preserve">3861867542286	</t>
  </si>
  <si>
    <t xml:space="preserve">999222412872162	</t>
  </si>
  <si>
    <t>[不来梅]不来梅施泰根贝格尔饭店(Steigenberger Hotel Bremen)(55329011)</t>
  </si>
  <si>
    <t>高级客房&lt;2人入住&gt;&lt;不退款&gt;</t>
  </si>
  <si>
    <t>Behnke/Uwe</t>
  </si>
  <si>
    <t xml:space="preserve">2987512	</t>
  </si>
  <si>
    <t xml:space="preserve">999222413298734	</t>
  </si>
  <si>
    <t>[中雅加达]丹那阿邦至爱酒店 - 赛德恩格(Favehotel Tanah Abang - Cideng)(55611732)</t>
  </si>
  <si>
    <t>致爱房&lt;2人入住&gt;&lt;不退款&gt;</t>
  </si>
  <si>
    <t>AYUKI/RAHMAAYUKI</t>
  </si>
  <si>
    <t xml:space="preserve">2987594	</t>
  </si>
  <si>
    <t xml:space="preserve">22413354286	</t>
  </si>
  <si>
    <t>[吉隆坡]吉隆坡希尔顿花园酒店北店(Hilton Garden Inn Kuala Lumpur Jalan Tuanku Abdul Rahman North)(55299338)</t>
  </si>
  <si>
    <t>大号床房&lt;2人入住&gt;&lt;不退款&gt;</t>
  </si>
  <si>
    <t>ADEEL/AHMAD</t>
  </si>
  <si>
    <t xml:space="preserve">2987615	</t>
  </si>
  <si>
    <t xml:space="preserve">3338411370	</t>
  </si>
  <si>
    <t xml:space="preserve">999222413761660	</t>
  </si>
  <si>
    <t>[吉隆坡]吉隆坡弗拉斯尔商业园区戴斯套房酒店(Days Hotel &amp; Suites by Wyndham Fraser Business Park Kuala Lumpur)(77366173)</t>
  </si>
  <si>
    <t>SHOBNA/SHOBNA</t>
  </si>
  <si>
    <t xml:space="preserve">2987689	</t>
  </si>
  <si>
    <t xml:space="preserve">999222413772988	</t>
  </si>
  <si>
    <t>[新德里]加皮西达斯酒店(Jaypee Siddharth)(55733477)</t>
  </si>
  <si>
    <t>Gupta/Ayush</t>
  </si>
  <si>
    <t xml:space="preserve">2987697	</t>
  </si>
  <si>
    <t xml:space="preserve">7264115	</t>
  </si>
  <si>
    <t xml:space="preserve">999222413831318	</t>
  </si>
  <si>
    <t>[泗水]泗水尼欧古彭酒店(Hotel Neo Gubeng - Surabaya by Aston)(60480269)</t>
  </si>
  <si>
    <t>梦幻房&lt;2人入住&gt;&lt;不退款&gt;&lt;早餐&gt;</t>
  </si>
  <si>
    <t>PURNAMA/WIDY</t>
  </si>
  <si>
    <t xml:space="preserve">2987704	</t>
  </si>
  <si>
    <t xml:space="preserve">77143	</t>
  </si>
  <si>
    <t xml:space="preserve">999222413893183	</t>
  </si>
  <si>
    <t>[吉隆坡]吉隆坡维雅酒店(VE Hotel &amp; Residence)(55451670)</t>
  </si>
  <si>
    <t>LIU/GUILI,MA/YANZHOU</t>
  </si>
  <si>
    <t xml:space="preserve">2987716	</t>
  </si>
  <si>
    <t xml:space="preserve">124324487	</t>
  </si>
  <si>
    <t xml:space="preserve">999222413947149	</t>
  </si>
  <si>
    <t>[成田市]MYSTAYS 成田精品酒店(HOTEL MYSTAYS Premier Narita)(56185697)</t>
  </si>
  <si>
    <t>都市标准双床房&lt;1&gt;&lt;2人入住&gt;&lt;不退款&gt;</t>
  </si>
  <si>
    <t>WANG/XINYANG,WANG/TINGFU</t>
  </si>
  <si>
    <t xml:space="preserve">2987731	</t>
  </si>
  <si>
    <t xml:space="preserve">T_1447730019	</t>
  </si>
  <si>
    <t xml:space="preserve">999222414437909	</t>
  </si>
  <si>
    <t>[振林山]The Vintage Hotel(95138484)</t>
  </si>
  <si>
    <t>SENG KANING/ARYANI</t>
  </si>
  <si>
    <t xml:space="preserve">2987830	</t>
  </si>
  <si>
    <t xml:space="preserve">Create123	</t>
  </si>
  <si>
    <t xml:space="preserve">999222414469318	</t>
  </si>
  <si>
    <t>[曼谷]曼谷廊曼机场阿玛瑞酒店(Amari Don Muang Airport Bangkok)(55280787)</t>
  </si>
  <si>
    <t>池景豪华特大床房&lt;2人入住&gt;&lt;不退款&gt;</t>
  </si>
  <si>
    <t>Liang/ZHIYANG</t>
  </si>
  <si>
    <t xml:space="preserve">2987833	</t>
  </si>
  <si>
    <t xml:space="preserve">7116098	</t>
  </si>
  <si>
    <t xml:space="preserve">999222414468336	</t>
  </si>
  <si>
    <t>[哈默史密斯-富勒姆区]伦敦K西酒店&amp;Spa(K West Hotel &amp; Spa)(56196404)</t>
  </si>
  <si>
    <t>精致双人床房&lt;2人入住&gt;&lt;不退款&gt;</t>
  </si>
  <si>
    <t>C Abraham/Thomas</t>
  </si>
  <si>
    <t xml:space="preserve">2987832	</t>
  </si>
  <si>
    <t xml:space="preserve">124325519	</t>
  </si>
  <si>
    <t xml:space="preserve">999222414573948	</t>
  </si>
  <si>
    <t>[挽粿]贝拉B酒店 （拉玛 7-邦可瑞）(Bella B Hotel)(94361019)</t>
  </si>
  <si>
    <t>舒适高级房&lt;2人入住&gt;&lt;不退款&gt;</t>
  </si>
  <si>
    <t>PASANEE/CHAYAPAT</t>
  </si>
  <si>
    <t xml:space="preserve">2987854	</t>
  </si>
  <si>
    <t xml:space="preserve">1447737320	</t>
  </si>
  <si>
    <t xml:space="preserve">999222414613288	</t>
  </si>
  <si>
    <t>Caliskan/Yasin</t>
  </si>
  <si>
    <t xml:space="preserve">2987862	</t>
  </si>
  <si>
    <t xml:space="preserve">999222414949881	</t>
  </si>
  <si>
    <t>[乔治市]槟城乔治敦中环酒店(Hotel Sentral Georgetown Penang)(55452242)</t>
  </si>
  <si>
    <t>SYAZWANI/NUR</t>
  </si>
  <si>
    <t xml:space="preserve">2987921	</t>
  </si>
  <si>
    <t xml:space="preserve">999222415191862	</t>
  </si>
  <si>
    <t>[曼谷]曼谷圣苏湾机场套房酒店(Sinsuvarn Airport Suite Hotel)(55451691)</t>
  </si>
  <si>
    <t>ZHANG/YAN</t>
  </si>
  <si>
    <t xml:space="preserve">2987952	</t>
  </si>
  <si>
    <t xml:space="preserve">1071818011	</t>
  </si>
  <si>
    <t xml:space="preserve">999222415313522	</t>
  </si>
  <si>
    <t>[安塔利亚]梅迪泰拉艺术酒店(Mediterra Art Hotel)(55329019)</t>
  </si>
  <si>
    <t>豪华双人房&lt;2人入住&gt;&lt;不退款&gt;&lt;早餐&gt;</t>
  </si>
  <si>
    <t>Chaudhary/Jayesh</t>
  </si>
  <si>
    <t xml:space="preserve">2987968	</t>
  </si>
  <si>
    <t xml:space="preserve">R079148631	</t>
  </si>
  <si>
    <t xml:space="preserve">999222415345570	</t>
  </si>
  <si>
    <t>[威中县]槟城日光酒店 (槟城对抗新冠肺炎认证)(The Light Hotel Penang)(55680671)</t>
  </si>
  <si>
    <t>SHAHNIZAM/AJLA IZZATI</t>
  </si>
  <si>
    <t xml:space="preserve">2987972	</t>
  </si>
  <si>
    <t xml:space="preserve">MTN-4908936405719553477	</t>
  </si>
  <si>
    <t xml:space="preserve">999222415758588	</t>
  </si>
  <si>
    <t>[帕拉尼亚克]晨丽度假酒店(Solaire Resort &amp; Casino)(55665949)</t>
  </si>
  <si>
    <t>天空一室公寓（特大床）&lt;2人入住&gt;&lt;不退款&gt;</t>
  </si>
  <si>
    <t>HAO/BIN</t>
  </si>
  <si>
    <t xml:space="preserve">2988014	</t>
  </si>
  <si>
    <t xml:space="preserve">999222415575828	</t>
  </si>
  <si>
    <t>[宣光]皇宫酒店(Royal Palace Hotel)(69451865)</t>
  </si>
  <si>
    <t>豪华双人间&lt;2人入住&gt;&lt;不退款&gt;&lt;早餐&gt;</t>
  </si>
  <si>
    <t>HOANG/MAI</t>
  </si>
  <si>
    <t xml:space="preserve">999222415917892	</t>
  </si>
  <si>
    <t>[Leek Wootton and Guy's Cliffe]切斯福德农庄酒店(Chesford Grange Hotel)(90205635)</t>
  </si>
  <si>
    <t>经典双人间&lt;2人入住&gt;&lt;不退款&gt;</t>
  </si>
  <si>
    <t>Bochentin/Martyna</t>
  </si>
  <si>
    <t xml:space="preserve">2988042	</t>
  </si>
  <si>
    <t xml:space="preserve">124328399	</t>
  </si>
  <si>
    <t xml:space="preserve">999222417317640	</t>
  </si>
  <si>
    <t>[滨海拉塞讷]土伦滨海拉塞纳宜必思酒店(Ibis Toulon La Seyne Sur Mer)(80332179)</t>
  </si>
  <si>
    <t>PADILLA/BERTRAND</t>
  </si>
  <si>
    <t xml:space="preserve">2988269	</t>
  </si>
  <si>
    <t xml:space="preserve">999222417456159	</t>
  </si>
  <si>
    <t>SANTAMARIA/ANGIE LYN MEDINA,SANTAMARIA/RUSSELL L</t>
  </si>
  <si>
    <t xml:space="preserve">2988294	</t>
  </si>
  <si>
    <t>，</t>
  </si>
  <si>
    <t>245530 HKD</t>
  </si>
  <si>
    <t>A230202095219481</t>
  </si>
  <si>
    <t>A230202095255481</t>
  </si>
  <si>
    <t>总计：245530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</si>
  <si>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</si>
  <si>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</si>
  <si>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</si>
  <si>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</si>
  <si>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</si>
  <si>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</si>
  <si>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</si>
  <si>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</si>
  <si>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</si>
  <si>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</si>
  <si>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</si>
  <si>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</si>
  <si>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</si>
  <si>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</si>
  <si>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</si>
  <si>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</si>
  <si>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</si>
  <si>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</si>
  <si>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</si>
  <si>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2023-01-29</t>
  </si>
  <si>
    <t>2988294</t>
  </si>
  <si>
    <t>西一景及公寓酒店</t>
  </si>
  <si>
    <t>SANTAMARIA ANGIE LYN MEDINA,SANTAMARIA RUSSELL L</t>
  </si>
  <si>
    <t>2023-01-30</t>
  </si>
  <si>
    <t>退房日周结</t>
  </si>
  <si>
    <t>827.81</t>
  </si>
  <si>
    <t>958.00</t>
  </si>
  <si>
    <t>0</t>
  </si>
  <si>
    <t>0.00</t>
  </si>
  <si>
    <t>携程汇智国际直连</t>
  </si>
  <si>
    <t>925</t>
  </si>
  <si>
    <t>2023-01-29 22:52:00</t>
  </si>
  <si>
    <t>否</t>
  </si>
  <si>
    <t>汇智国际旅游发展有限公司</t>
  </si>
  <si>
    <t>直连</t>
  </si>
  <si>
    <t>加拿大</t>
  </si>
  <si>
    <t>2988269</t>
  </si>
  <si>
    <t>土伦滨海拉塞纳宜必思酒店</t>
  </si>
  <si>
    <t>PADILLA BERTRAND</t>
  </si>
  <si>
    <t>521.92</t>
  </si>
  <si>
    <t>604.00</t>
  </si>
  <si>
    <t>2023-01-29 22:37:58</t>
  </si>
  <si>
    <t>法国</t>
  </si>
  <si>
    <t>2988042</t>
  </si>
  <si>
    <t>切斯福德农庄酒店</t>
  </si>
  <si>
    <t>Bochentin Martyna</t>
  </si>
  <si>
    <t>436.37</t>
  </si>
  <si>
    <t>505.00</t>
  </si>
  <si>
    <t>2023-01-29 21:00:38</t>
  </si>
  <si>
    <t>英国</t>
  </si>
  <si>
    <t>2988014</t>
  </si>
  <si>
    <t>晨丽度假酒店</t>
  </si>
  <si>
    <t>HAO BIN</t>
  </si>
  <si>
    <t>2180.99</t>
  </si>
  <si>
    <t>2524.00</t>
  </si>
  <si>
    <t>2023-01-29 21:04:09</t>
  </si>
  <si>
    <t>菲律宾</t>
  </si>
  <si>
    <t>2987992</t>
  </si>
  <si>
    <t>皇家宫殿酒店</t>
  </si>
  <si>
    <t>HOANG MAI</t>
  </si>
  <si>
    <t>164.18</t>
  </si>
  <si>
    <t>190.00</t>
  </si>
  <si>
    <t>2023-01-29 20:50:11</t>
  </si>
  <si>
    <t>越南</t>
  </si>
  <si>
    <t>2987972</t>
  </si>
  <si>
    <t>槟城日光酒店</t>
  </si>
  <si>
    <t>SHAHNIZAM AJLA IZZATI</t>
  </si>
  <si>
    <t>418.22</t>
  </si>
  <si>
    <t>484.00</t>
  </si>
  <si>
    <t>2023-01-29 20:30:13</t>
  </si>
  <si>
    <t>马来西亚</t>
  </si>
  <si>
    <t>2987968</t>
  </si>
  <si>
    <t>梅迪泰拉艺术酒店</t>
  </si>
  <si>
    <t>Chaudhary Jayesh</t>
  </si>
  <si>
    <t>337.00</t>
  </si>
  <si>
    <t>390.00</t>
  </si>
  <si>
    <t>2023-01-29 20:28:33</t>
  </si>
  <si>
    <t>土耳其</t>
  </si>
  <si>
    <t>2987952</t>
  </si>
  <si>
    <t>曼谷圣苏湾机场套房酒店</t>
  </si>
  <si>
    <t>ZHANG YAN</t>
  </si>
  <si>
    <t>284.29</t>
  </si>
  <si>
    <t>329.00</t>
  </si>
  <si>
    <t>2023-01-29 20:21:16</t>
  </si>
  <si>
    <t>泰国</t>
  </si>
  <si>
    <t>2987921</t>
  </si>
  <si>
    <t>槟城乔治敦中环酒店</t>
  </si>
  <si>
    <t>SYAZWANI NUR</t>
  </si>
  <si>
    <t>143.44</t>
  </si>
  <si>
    <t>166.00</t>
  </si>
  <si>
    <t>2023-01-29 20:06:12</t>
  </si>
  <si>
    <t>2987862</t>
  </si>
  <si>
    <t>伊斯坦布尔温德姆卡拉墨斯海滨大酒店</t>
  </si>
  <si>
    <t>Caliskan Yasin</t>
  </si>
  <si>
    <t>1019.64</t>
  </si>
  <si>
    <t>1180.00</t>
  </si>
  <si>
    <t>2023-01-29 19:45:13</t>
  </si>
  <si>
    <t>2987854</t>
  </si>
  <si>
    <t>贝拉B酒店</t>
  </si>
  <si>
    <t>PASANEE CHAYAPAT</t>
  </si>
  <si>
    <t>223.80</t>
  </si>
  <si>
    <t>259.00</t>
  </si>
  <si>
    <t>2023-01-29 19:43:42</t>
  </si>
  <si>
    <t>2987833</t>
  </si>
  <si>
    <t>曼谷廊曼机场阿玛瑞酒店</t>
  </si>
  <si>
    <t>Liang ZHIYANG</t>
  </si>
  <si>
    <t>530.56</t>
  </si>
  <si>
    <t>614.00</t>
  </si>
  <si>
    <t>2023-01-29 19:36:04</t>
  </si>
  <si>
    <t>2987832</t>
  </si>
  <si>
    <t>K西水疗酒店</t>
  </si>
  <si>
    <t>C Abraham Thomas</t>
  </si>
  <si>
    <t>1076.67</t>
  </si>
  <si>
    <t>1246.00</t>
  </si>
  <si>
    <t>2023-01-29 19:36:53</t>
  </si>
  <si>
    <t>2987830</t>
  </si>
  <si>
    <t xml:space="preserve"> 596 温迪奇酒店</t>
  </si>
  <si>
    <t>SENG KANING ARYANI</t>
  </si>
  <si>
    <t>125.29</t>
  </si>
  <si>
    <t>145.00</t>
  </si>
  <si>
    <t>2023-01-29 19:43:59</t>
  </si>
  <si>
    <t>2987731</t>
  </si>
  <si>
    <t>MYSTAYS 成田精品酒店</t>
  </si>
  <si>
    <t>WANG XINYANG,WANG TINGFU</t>
  </si>
  <si>
    <t>751.77</t>
  </si>
  <si>
    <t>870.00</t>
  </si>
  <si>
    <t>2023-01-29 19:03:04</t>
  </si>
  <si>
    <t>日本</t>
  </si>
  <si>
    <t>2987716</t>
  </si>
  <si>
    <t>吉隆坡维雅酒店</t>
  </si>
  <si>
    <t>LIU GUILI,MA YANZHOU</t>
  </si>
  <si>
    <t>415.63</t>
  </si>
  <si>
    <t>481.00</t>
  </si>
  <si>
    <t>2023-01-29 19:01:10</t>
  </si>
  <si>
    <t>2987704</t>
  </si>
  <si>
    <t>泗水尼欧古彭酒店</t>
  </si>
  <si>
    <t>PURNAMA WIDY</t>
  </si>
  <si>
    <t>157.27</t>
  </si>
  <si>
    <t>182.00</t>
  </si>
  <si>
    <t>2023-01-29 18:55:49</t>
  </si>
  <si>
    <t>印度尼西亚</t>
  </si>
  <si>
    <t>2987697</t>
  </si>
  <si>
    <t>加皮西达斯酒店</t>
  </si>
  <si>
    <t>Gupta Ayush</t>
  </si>
  <si>
    <t>406.99</t>
  </si>
  <si>
    <t>471.00</t>
  </si>
  <si>
    <t>2023-01-29 18:55:22</t>
  </si>
  <si>
    <t>印度</t>
  </si>
  <si>
    <t>2987689</t>
  </si>
  <si>
    <t>吉隆坡弗拉斯尔商业园区戴斯套房酒店</t>
  </si>
  <si>
    <t>SHOBNA SHOBNA</t>
  </si>
  <si>
    <t>192.69</t>
  </si>
  <si>
    <t>223.00</t>
  </si>
  <si>
    <t>2023-01-29 18:51:14</t>
  </si>
  <si>
    <t>2987615</t>
  </si>
  <si>
    <t>吉隆坡希尔顿花园酒店</t>
  </si>
  <si>
    <t>ADEEL AHMAD</t>
  </si>
  <si>
    <t>210.84</t>
  </si>
  <si>
    <t>244.00</t>
  </si>
  <si>
    <t>2023-01-29 18:29:51</t>
  </si>
  <si>
    <t>2987594</t>
  </si>
  <si>
    <t>丹那阿邦至爱酒店 - 赛德恩格</t>
  </si>
  <si>
    <t>AYUKI RAHMAAYUKI</t>
  </si>
  <si>
    <t>130.48</t>
  </si>
  <si>
    <t>151.00</t>
  </si>
  <si>
    <t>2023-01-29 18:21:15</t>
  </si>
  <si>
    <t>2987512</t>
  </si>
  <si>
    <t>不来梅施柏阁酒店</t>
  </si>
  <si>
    <t>Behnke Uwe</t>
  </si>
  <si>
    <t>637.71</t>
  </si>
  <si>
    <t>738.00</t>
  </si>
  <si>
    <t>2023-01-29 18:03:26</t>
  </si>
  <si>
    <t>德国</t>
  </si>
  <si>
    <t>2987475</t>
  </si>
  <si>
    <t>优达雅度假村及水疗中心</t>
  </si>
  <si>
    <t>YU LISHA</t>
  </si>
  <si>
    <t>796.70</t>
  </si>
  <si>
    <t>922.00</t>
  </si>
  <si>
    <t>2023-01-29 17:41:21</t>
  </si>
  <si>
    <t>2987355</t>
  </si>
  <si>
    <t>曼谷H2酒店</t>
  </si>
  <si>
    <t>AMTHUEAN KUNTHIDA</t>
  </si>
  <si>
    <t>128.75</t>
  </si>
  <si>
    <t>149.00</t>
  </si>
  <si>
    <t>2023-01-29 16:58:31</t>
  </si>
  <si>
    <t>2987215</t>
  </si>
  <si>
    <t>WANG BUYUN</t>
  </si>
  <si>
    <t>2023-01-29 16:09:55</t>
  </si>
  <si>
    <t>2987156</t>
  </si>
  <si>
    <t>匹兹堡温德姆大酒店</t>
  </si>
  <si>
    <t>Hoffman Bruce</t>
  </si>
  <si>
    <t>618.70</t>
  </si>
  <si>
    <t>716.00</t>
  </si>
  <si>
    <t>2023-01-29 15:43:06</t>
  </si>
  <si>
    <t>美国</t>
  </si>
  <si>
    <t>2987093</t>
  </si>
  <si>
    <t>新山香格里拉公主港今旅酒店</t>
  </si>
  <si>
    <t>BINTI MOHD BASIRON SITI NORMAHANI</t>
  </si>
  <si>
    <t>2023-01-29 15:16:09</t>
  </si>
  <si>
    <t>2986932</t>
  </si>
  <si>
    <t>马斯喀特城市季节酒店</t>
  </si>
  <si>
    <t>Almoqbali Majid</t>
  </si>
  <si>
    <t>406.13</t>
  </si>
  <si>
    <t>470.00</t>
  </si>
  <si>
    <t>2023-01-29 14:13:38</t>
  </si>
  <si>
    <t>阿曼</t>
  </si>
  <si>
    <t>2986898</t>
  </si>
  <si>
    <t>Bekaroglu Tugkan</t>
  </si>
  <si>
    <t>2023-01-29 14:00:11</t>
  </si>
  <si>
    <t>2986896</t>
  </si>
  <si>
    <t>托拉尼素坤逸107号特奥里酒店</t>
  </si>
  <si>
    <t>Chanchuen Chutipon</t>
  </si>
  <si>
    <t>136.53</t>
  </si>
  <si>
    <t>158.00</t>
  </si>
  <si>
    <t>2023-01-29 13:59:21</t>
  </si>
  <si>
    <t>2986818</t>
  </si>
  <si>
    <t>希曼努克贾璐酒店</t>
  </si>
  <si>
    <t>Fauziah Rachmat Nurul</t>
  </si>
  <si>
    <t>414.77</t>
  </si>
  <si>
    <t>480.00</t>
  </si>
  <si>
    <t>2023-01-29 13:34:25</t>
  </si>
  <si>
    <t>2986572</t>
  </si>
  <si>
    <t>华欣心灵度假村</t>
  </si>
  <si>
    <t>WONG HON WING,IP YAN LAN CURLY</t>
  </si>
  <si>
    <t>635.11</t>
  </si>
  <si>
    <t>735.00</t>
  </si>
  <si>
    <t>2023-01-29 11:50:42</t>
  </si>
  <si>
    <t>2986546</t>
  </si>
  <si>
    <t>希尔顿多伦多酒店</t>
  </si>
  <si>
    <t>SUI LILI</t>
  </si>
  <si>
    <t>1043.83</t>
  </si>
  <si>
    <t>1208.00</t>
  </si>
  <si>
    <t>2023-01-29 11:34:58</t>
  </si>
  <si>
    <t>2986450</t>
  </si>
  <si>
    <t>巴厘岛库塔探索酒店</t>
  </si>
  <si>
    <t>Thang Yenny,Thang Yenny</t>
  </si>
  <si>
    <t>117.52</t>
  </si>
  <si>
    <t>136.00</t>
  </si>
  <si>
    <t>2023-01-29 10:54:31</t>
  </si>
  <si>
    <t>2986383</t>
  </si>
  <si>
    <t>槟城火烈鸟海滩酒店</t>
  </si>
  <si>
    <t>MASYUNI NUR ZUZILA</t>
  </si>
  <si>
    <t>267.87</t>
  </si>
  <si>
    <t>310.00</t>
  </si>
  <si>
    <t>2023-01-29 10:07:28</t>
  </si>
  <si>
    <t>2986359</t>
  </si>
  <si>
    <t>阿斯顿卡蒂卡格罗酒店会议中心</t>
  </si>
  <si>
    <t>YAN LIJUN</t>
  </si>
  <si>
    <t>295.52</t>
  </si>
  <si>
    <t>342.00</t>
  </si>
  <si>
    <t>2023-01-29 09:54:52</t>
  </si>
  <si>
    <t>2986296</t>
  </si>
  <si>
    <t>Chen Hangchu,Yang Shunpu</t>
  </si>
  <si>
    <t>2023-01-29 09:15:19</t>
  </si>
  <si>
    <t>2986283</t>
  </si>
  <si>
    <t>伯明翰中心新街站宜必思酒店</t>
  </si>
  <si>
    <t>Huang Wandi,Li Lisen</t>
  </si>
  <si>
    <t>345.64</t>
  </si>
  <si>
    <t>400.00</t>
  </si>
  <si>
    <t>2023-01-29 09:06:51</t>
  </si>
  <si>
    <t>2986169</t>
  </si>
  <si>
    <t>罗切斯特梦露大道凯富酒店</t>
  </si>
  <si>
    <t>jing fuyong</t>
  </si>
  <si>
    <t>532.29</t>
  </si>
  <si>
    <t>616.00</t>
  </si>
  <si>
    <t>2023-01-29 06:37:29</t>
  </si>
  <si>
    <t>2986108</t>
  </si>
  <si>
    <t>宜必思布拉格老城酒店</t>
  </si>
  <si>
    <t>LIU XUEFENG</t>
  </si>
  <si>
    <t>483.90</t>
  </si>
  <si>
    <t>560.00</t>
  </si>
  <si>
    <t>2023-01-29 04:45:35</t>
  </si>
  <si>
    <t>捷克</t>
  </si>
  <si>
    <t>2986088</t>
  </si>
  <si>
    <t>基韦斯特24北部酒店</t>
  </si>
  <si>
    <t>pulicari miguel</t>
  </si>
  <si>
    <t>1274.55</t>
  </si>
  <si>
    <t>1475.00</t>
  </si>
  <si>
    <t>2023-01-29 04:09:26</t>
  </si>
  <si>
    <t>2023-01-28</t>
  </si>
  <si>
    <t>2985751</t>
  </si>
  <si>
    <t>阳台花园旅店</t>
  </si>
  <si>
    <t>REYNAGA FILIBERTO</t>
  </si>
  <si>
    <t>1278.02</t>
  </si>
  <si>
    <t>1470.00</t>
  </si>
  <si>
    <t>2023-01-28 22:49:22</t>
  </si>
  <si>
    <t>2985732</t>
  </si>
  <si>
    <t>迪拜龙城宜必思尚品酒店</t>
  </si>
  <si>
    <t>OU JUNBIAO</t>
  </si>
  <si>
    <t>1086.75</t>
  </si>
  <si>
    <t>1250.00</t>
  </si>
  <si>
    <t>2023-01-28 22:33:47</t>
  </si>
  <si>
    <t>阿拉伯联合酋长国</t>
  </si>
  <si>
    <t>2985635</t>
  </si>
  <si>
    <t>轻井泽东王子酒店</t>
  </si>
  <si>
    <t>LU XING</t>
  </si>
  <si>
    <t>2589.94</t>
  </si>
  <si>
    <t>2979.00</t>
  </si>
  <si>
    <t>2023-01-28 22:01:06</t>
  </si>
  <si>
    <t>2985380</t>
  </si>
  <si>
    <t>Gabriela Stephanie</t>
  </si>
  <si>
    <t>469.48</t>
  </si>
  <si>
    <t>540.00</t>
  </si>
  <si>
    <t>2023-01-28 20:23:31</t>
  </si>
  <si>
    <t>2985309</t>
  </si>
  <si>
    <t>奥利弗坦博国际机场城市旅馆酒店</t>
  </si>
  <si>
    <t>Finlay Janice,Finlay Janice</t>
  </si>
  <si>
    <t>572.07</t>
  </si>
  <si>
    <t>658.00</t>
  </si>
  <si>
    <t>2023-01-28 20:00:43</t>
  </si>
  <si>
    <t>南非</t>
  </si>
  <si>
    <t>2985254</t>
  </si>
  <si>
    <t>拉麦酒店</t>
  </si>
  <si>
    <t>CHANG ARLONG</t>
  </si>
  <si>
    <t>311.25</t>
  </si>
  <si>
    <t>358.00</t>
  </si>
  <si>
    <t>2023-01-28 19:45:57</t>
  </si>
  <si>
    <t>2985199</t>
  </si>
  <si>
    <t>宜必思尚品芽庄酒店</t>
  </si>
  <si>
    <t>Mariniello Roberto</t>
  </si>
  <si>
    <t>188.66</t>
  </si>
  <si>
    <t>217.00</t>
  </si>
  <si>
    <t>2023-01-28 19:28:28</t>
  </si>
  <si>
    <t>2985140</t>
  </si>
  <si>
    <t>开普敦海湾酒店</t>
  </si>
  <si>
    <t>Buddle Karl</t>
  </si>
  <si>
    <t>1712.72</t>
  </si>
  <si>
    <t>1970.00</t>
  </si>
  <si>
    <t>2023-01-28 19:18:51</t>
  </si>
  <si>
    <t>2985087</t>
  </si>
  <si>
    <t>美国长住酒店 - 休斯顿 - 广场 - 住宅区</t>
  </si>
  <si>
    <t>Eldad Gal</t>
  </si>
  <si>
    <t>787.68</t>
  </si>
  <si>
    <t>906.00</t>
  </si>
  <si>
    <t>2023-01-28 18:57:28</t>
  </si>
  <si>
    <t>2984972</t>
  </si>
  <si>
    <t>弗洛尔公园酒店</t>
  </si>
  <si>
    <t>LI LINGQUN,PAN TAO</t>
  </si>
  <si>
    <t>513.82</t>
  </si>
  <si>
    <t>591.00</t>
  </si>
  <si>
    <t>2023-01-28 18:27:59</t>
  </si>
  <si>
    <t>西班牙</t>
  </si>
  <si>
    <t>2984809</t>
  </si>
  <si>
    <t>巴黎布拉德福德爱丽舍酒店</t>
  </si>
  <si>
    <t>ZHANG JIE,Yang Fanyi</t>
  </si>
  <si>
    <t>1713.59</t>
  </si>
  <si>
    <t>1971.00</t>
  </si>
  <si>
    <t>2023-01-28 17:32:58</t>
  </si>
  <si>
    <t>2984472</t>
  </si>
  <si>
    <t>美国圣何塞市区长住酒店</t>
  </si>
  <si>
    <t>Newson Anthony</t>
  </si>
  <si>
    <t>1477.98</t>
  </si>
  <si>
    <t>1700.00</t>
  </si>
  <si>
    <t>2023-01-28 14:50:24</t>
  </si>
  <si>
    <t>2984377</t>
  </si>
  <si>
    <t>费城索尼斯塔里滕豪斯广场酒店</t>
  </si>
  <si>
    <t>hirthler mike</t>
  </si>
  <si>
    <t>1890.08</t>
  </si>
  <si>
    <t>2174.00</t>
  </si>
  <si>
    <t>2023-01-28 13:57:39</t>
  </si>
  <si>
    <t>2984130</t>
  </si>
  <si>
    <t>桑布朗洁雅布兰克酒店</t>
  </si>
  <si>
    <t>KHIR MOHD KHIR BIN BUSU</t>
  </si>
  <si>
    <t>236.48</t>
  </si>
  <si>
    <t>272.00</t>
  </si>
  <si>
    <t>2023-01-28 12:10:08</t>
  </si>
  <si>
    <t>2984083</t>
  </si>
  <si>
    <t>曼谷拉玛九萨默赛特酒店</t>
  </si>
  <si>
    <t>LEUNG KA LONG</t>
  </si>
  <si>
    <t>1370.17</t>
  </si>
  <si>
    <t>1576.00</t>
  </si>
  <si>
    <t>2023-01-28 11:50:33</t>
  </si>
  <si>
    <t>2983605</t>
  </si>
  <si>
    <t>拉斯维加斯永利安可酒店</t>
  </si>
  <si>
    <t>DENG WEN,DENG TIAN</t>
  </si>
  <si>
    <t>7616.81</t>
  </si>
  <si>
    <t>8761.00</t>
  </si>
  <si>
    <t>2023-01-28 05:47:25</t>
  </si>
  <si>
    <t>2983374</t>
  </si>
  <si>
    <t>BLAAUW DARIUS,PEREDA TIARRA PAIGE</t>
  </si>
  <si>
    <t>566.17</t>
  </si>
  <si>
    <t>651.00</t>
  </si>
  <si>
    <t>2023-01-28 00:54:07</t>
  </si>
  <si>
    <t>2023-01-27</t>
  </si>
  <si>
    <t>2983203</t>
  </si>
  <si>
    <t>横滨樱木町华盛顿酒店</t>
  </si>
  <si>
    <t>XU SIYING,HAN XIAOHUI</t>
  </si>
  <si>
    <t>617.49</t>
  </si>
  <si>
    <t>710.00</t>
  </si>
  <si>
    <t>2023-01-27 22:54:14</t>
  </si>
  <si>
    <t>2983170</t>
  </si>
  <si>
    <t>雅加达哈珀迈特海瑞诺酒店</t>
  </si>
  <si>
    <t>SIMATUPANG HANJASTIN</t>
  </si>
  <si>
    <t>366.14</t>
  </si>
  <si>
    <t>421.00</t>
  </si>
  <si>
    <t>2023-01-27 22:40:09</t>
  </si>
  <si>
    <t>2982774</t>
  </si>
  <si>
    <t>柏林瑞广场酒店</t>
  </si>
  <si>
    <t>SHI MEINAN</t>
  </si>
  <si>
    <t>710.54</t>
  </si>
  <si>
    <t>817.00</t>
  </si>
  <si>
    <t>2023-01-27 20:03:26</t>
  </si>
  <si>
    <t>2982654</t>
  </si>
  <si>
    <t>新山迪沙鲁海岸硬石酒店</t>
  </si>
  <si>
    <t>ABDUL LATIF RAFIZAH</t>
  </si>
  <si>
    <t>926.23</t>
  </si>
  <si>
    <t>1065.00</t>
  </si>
  <si>
    <t>2023-01-27 19:17:56</t>
  </si>
  <si>
    <t>2982405</t>
  </si>
  <si>
    <t>帝宫大酒店</t>
  </si>
  <si>
    <t>TAY WEE YIAN</t>
  </si>
  <si>
    <t>272.22</t>
  </si>
  <si>
    <t>313.00</t>
  </si>
  <si>
    <t>2023-01-27 17:52:32</t>
  </si>
  <si>
    <t>2982311</t>
  </si>
  <si>
    <t>彩虹套房酒店</t>
  </si>
  <si>
    <t>SURINTHAM SUPHAN,HO KAI MAN</t>
  </si>
  <si>
    <t>586.18</t>
  </si>
  <si>
    <t>674.00</t>
  </si>
  <si>
    <t>2023-01-27 17:04:49</t>
  </si>
  <si>
    <t>2982170</t>
  </si>
  <si>
    <t>JOSEPH CHEDID CHANTAL</t>
  </si>
  <si>
    <t>3697.96</t>
  </si>
  <si>
    <t>4252.00</t>
  </si>
  <si>
    <t>2023-01-27 16:23:51</t>
  </si>
  <si>
    <t>2981827</t>
  </si>
  <si>
    <t>曼谷JW万豪酒店</t>
  </si>
  <si>
    <t>ZOU WEIQIANG,ZHANG YANJUN</t>
  </si>
  <si>
    <t>9944.17</t>
  </si>
  <si>
    <t>11434.02</t>
  </si>
  <si>
    <t>2023-01-27 13:57:38</t>
  </si>
  <si>
    <t>2981796</t>
  </si>
  <si>
    <t>神户三宫凯富酒店</t>
  </si>
  <si>
    <t>CAI GUANGCHENG</t>
  </si>
  <si>
    <t>1628.08</t>
  </si>
  <si>
    <t>1872.00</t>
  </si>
  <si>
    <t>2023-01-27 13:41:55</t>
  </si>
  <si>
    <t>2981737</t>
  </si>
  <si>
    <t>首尔弘大美居酒店</t>
  </si>
  <si>
    <t>HU YANGYANG</t>
  </si>
  <si>
    <t>4085.85</t>
  </si>
  <si>
    <t>4698.00</t>
  </si>
  <si>
    <t>2023-01-27 13:17:18</t>
  </si>
  <si>
    <t>韩国</t>
  </si>
  <si>
    <t>2981448</t>
  </si>
  <si>
    <t>渔人码头智选假日酒店</t>
  </si>
  <si>
    <t>VELOS KENNETH JONATHON</t>
  </si>
  <si>
    <t>3104.83</t>
  </si>
  <si>
    <t>3570.00</t>
  </si>
  <si>
    <t>2023-01-27 11:16:08</t>
  </si>
  <si>
    <t>2980957</t>
  </si>
  <si>
    <t>Wang Xinyi</t>
  </si>
  <si>
    <t>1704.61</t>
  </si>
  <si>
    <t>1960.00</t>
  </si>
  <si>
    <t>2023-01-27 04:47:28</t>
  </si>
  <si>
    <t>2980931</t>
  </si>
  <si>
    <t>特拉基唐纳旅舍</t>
  </si>
  <si>
    <t>GATEWOOD JUSTIN</t>
  </si>
  <si>
    <t>1083.65</t>
  </si>
  <si>
    <t>2023-01-27 04:01:55</t>
  </si>
  <si>
    <t>2980918</t>
  </si>
  <si>
    <t>欧美宫殿酒店</t>
  </si>
  <si>
    <t>SILVA HELDER</t>
  </si>
  <si>
    <t>1737.66</t>
  </si>
  <si>
    <t>1998.00</t>
  </si>
  <si>
    <t>2023-01-27 03:37:38</t>
  </si>
  <si>
    <t>意大利</t>
  </si>
  <si>
    <t>2980908</t>
  </si>
  <si>
    <t>波尔图文奇酒店</t>
  </si>
  <si>
    <t>LALLMAHAMOOD PARVEZ</t>
  </si>
  <si>
    <t>2254.26</t>
  </si>
  <si>
    <t>2592.00</t>
  </si>
  <si>
    <t>2023-01-27 03:21:36</t>
  </si>
  <si>
    <t>葡萄牙</t>
  </si>
  <si>
    <t>2980893</t>
  </si>
  <si>
    <t>麦格特中心伊克诺旅馆</t>
  </si>
  <si>
    <t>REYES YANKIEL</t>
  </si>
  <si>
    <t>967.98</t>
  </si>
  <si>
    <t>1113.00</t>
  </si>
  <si>
    <t>2023-01-27 03:08:37</t>
  </si>
  <si>
    <t>2980771</t>
  </si>
  <si>
    <t>布拉格金字塔奥雷阿酒店</t>
  </si>
  <si>
    <t>Henke Stephennie Lynn,Lynch S.W</t>
  </si>
  <si>
    <t>2301.36</t>
  </si>
  <si>
    <t>2647.98</t>
  </si>
  <si>
    <t>2023-01-27 01:08:05</t>
  </si>
  <si>
    <t>2023-01-26</t>
  </si>
  <si>
    <t>2980320</t>
  </si>
  <si>
    <t>捷兰蒂克库塔尼奥酒店</t>
  </si>
  <si>
    <t>Tama Satya Jala</t>
  </si>
  <si>
    <t>112.98</t>
  </si>
  <si>
    <t>130.00</t>
  </si>
  <si>
    <t>2023-01-26 21:17:12</t>
  </si>
  <si>
    <t>2979801</t>
  </si>
  <si>
    <t>曼谷萨通JC凯文酒店</t>
  </si>
  <si>
    <t>Pan Rongjie,LUO YING,Zhong Zhuohua,Zhong Minhua</t>
  </si>
  <si>
    <t>1946.78</t>
  </si>
  <si>
    <t>2240.00</t>
  </si>
  <si>
    <t>2023-01-26 17:44:00</t>
  </si>
  <si>
    <t>2979664</t>
  </si>
  <si>
    <t>西贡景园自由酒店</t>
  </si>
  <si>
    <t>LAI XIAO</t>
  </si>
  <si>
    <t>351.12</t>
  </si>
  <si>
    <t>404.00</t>
  </si>
  <si>
    <t>2023-01-26 16:39:36</t>
  </si>
  <si>
    <t>2979661</t>
  </si>
  <si>
    <t>UHG 拉普罗四分之一酒店</t>
  </si>
  <si>
    <t>LIU MINGYU</t>
  </si>
  <si>
    <t>358.07</t>
  </si>
  <si>
    <t>412.00</t>
  </si>
  <si>
    <t>2023-01-26 16:38:05</t>
  </si>
  <si>
    <t>2979504</t>
  </si>
  <si>
    <t>吉隆坡八打灵再也奈克瑟丽晶公寓酒店</t>
  </si>
  <si>
    <t>MANGOSHVILI GEORGII</t>
  </si>
  <si>
    <t>274.64</t>
  </si>
  <si>
    <t>316.00</t>
  </si>
  <si>
    <t>2023-01-26 15:46:56</t>
  </si>
  <si>
    <t>2979495</t>
  </si>
  <si>
    <t>曼谷素坤逸11号美居酒店</t>
  </si>
  <si>
    <t>Teis Robin Alexander</t>
  </si>
  <si>
    <t>1835.54</t>
  </si>
  <si>
    <t>2112.00</t>
  </si>
  <si>
    <t>2023-01-26 18:35:38</t>
  </si>
  <si>
    <t>直采</t>
  </si>
  <si>
    <t>2978265</t>
  </si>
  <si>
    <t>萨赫勒酒店</t>
  </si>
  <si>
    <t>PATEL VAHIDA</t>
  </si>
  <si>
    <t>623.14</t>
  </si>
  <si>
    <t>717.00</t>
  </si>
  <si>
    <t>2023-01-26 01:55:38</t>
  </si>
  <si>
    <t>2978247</t>
  </si>
  <si>
    <t>帕洛阿尔托鸟巢酒店</t>
  </si>
  <si>
    <t>Ruzicka Christian</t>
  </si>
  <si>
    <t>3870.57</t>
  </si>
  <si>
    <t>4452.00</t>
  </si>
  <si>
    <t>2023-01-26 01:34:01</t>
  </si>
  <si>
    <t>2023-01-25</t>
  </si>
  <si>
    <t>2977079</t>
  </si>
  <si>
    <t>蒙彼利埃东部生态园原生酒店</t>
  </si>
  <si>
    <t>Kerz Guenter,Kerz Martina</t>
  </si>
  <si>
    <t>406.01</t>
  </si>
  <si>
    <t>467.00</t>
  </si>
  <si>
    <t>2023-01-25 17:10:08</t>
  </si>
  <si>
    <t>2976892</t>
  </si>
  <si>
    <t>巴黎香榭丽舍美利亚酒店</t>
  </si>
  <si>
    <t>ZHANG CHUNYAN,SUN SHENGXIANG</t>
  </si>
  <si>
    <t>7003.02</t>
  </si>
  <si>
    <t>8055.00</t>
  </si>
  <si>
    <t>2023-01-25 15:42:07</t>
  </si>
  <si>
    <t>2976414</t>
  </si>
  <si>
    <t>普吉岛 Journeyhub 奥卓雅居酒店 (SHA Extra Plus)</t>
  </si>
  <si>
    <t>SHABANGU NSOVO ENDMAN</t>
  </si>
  <si>
    <t>719.86</t>
  </si>
  <si>
    <t>828.00</t>
  </si>
  <si>
    <t>2023-01-25 12:23:43</t>
  </si>
  <si>
    <t>2976105</t>
  </si>
  <si>
    <t>孔敬冰川酒店</t>
  </si>
  <si>
    <t>JIRAJAROENWET JITISAK,WADWONGSRI WARAPORN</t>
  </si>
  <si>
    <t>234.74</t>
  </si>
  <si>
    <t>270.00</t>
  </si>
  <si>
    <t>2023-01-25 09:55:30</t>
  </si>
  <si>
    <t>2975835</t>
  </si>
  <si>
    <t>阿什维尔隧道公路速8汽车旅馆</t>
  </si>
  <si>
    <t>Nicholson Carey</t>
  </si>
  <si>
    <t>1210.20</t>
  </si>
  <si>
    <t>1392.00</t>
  </si>
  <si>
    <t>2023-01-25 08:14:51</t>
  </si>
  <si>
    <t>2975709</t>
  </si>
  <si>
    <t>太浩湖硬石赌场酒店</t>
  </si>
  <si>
    <t>BUSTOS ALVIN</t>
  </si>
  <si>
    <t>1859.42</t>
  </si>
  <si>
    <t>2138.00</t>
  </si>
  <si>
    <t>2023-01-25 01:05:22</t>
  </si>
  <si>
    <t>2023-01-24</t>
  </si>
  <si>
    <t>2975422</t>
  </si>
  <si>
    <t>新先锋酒店</t>
  </si>
  <si>
    <t>SONG IL YONG</t>
  </si>
  <si>
    <t>335.70</t>
  </si>
  <si>
    <t>386.00</t>
  </si>
  <si>
    <t>2023-01-24 22:20:40</t>
  </si>
  <si>
    <t>2975172</t>
  </si>
  <si>
    <t>吉隆坡四季酒店</t>
  </si>
  <si>
    <t>MARUYAMA YURIKO</t>
  </si>
  <si>
    <t>1202.80</t>
  </si>
  <si>
    <t>1383.00</t>
  </si>
  <si>
    <t>2023-01-24 20:34:56</t>
  </si>
  <si>
    <t>2974435</t>
  </si>
  <si>
    <t>水原安巴萨多尔酒店</t>
  </si>
  <si>
    <t>PARK HYUN JU</t>
  </si>
  <si>
    <t>1741.14</t>
  </si>
  <si>
    <t>2002.00</t>
  </si>
  <si>
    <t>2023-01-24 15:32:39</t>
  </si>
  <si>
    <t>2974308</t>
  </si>
  <si>
    <t>韩国旅馆</t>
  </si>
  <si>
    <t>INSOM APAPORN,SARVONG KONGTA</t>
  </si>
  <si>
    <t>422.67</t>
  </si>
  <si>
    <t>486.00</t>
  </si>
  <si>
    <t>2023-01-24 14:33:19</t>
  </si>
  <si>
    <t>2974136</t>
  </si>
  <si>
    <t>洛杉矶市中心洲际酒店</t>
  </si>
  <si>
    <t>JIN XinKai</t>
  </si>
  <si>
    <t>10940.83</t>
  </si>
  <si>
    <t>12580.00</t>
  </si>
  <si>
    <t>2023-01-24 13:10:37</t>
  </si>
  <si>
    <t>2973505</t>
  </si>
  <si>
    <t>雷迪森柏林亚历山大广场酒店</t>
  </si>
  <si>
    <t>Nguyen Tra My</t>
  </si>
  <si>
    <t>1732.44</t>
  </si>
  <si>
    <t>1992.00</t>
  </si>
  <si>
    <t>2023-01-24 05:41:43</t>
  </si>
  <si>
    <t>2973306</t>
  </si>
  <si>
    <t>鲁瑟拉勒美居酒店</t>
  </si>
  <si>
    <t>Roelands Eric,Timperman Annemie</t>
  </si>
  <si>
    <t>833.17</t>
  </si>
  <si>
    <t>2023-01-24 01:18:42</t>
  </si>
  <si>
    <t>比利时</t>
  </si>
  <si>
    <t>2023-01-23</t>
  </si>
  <si>
    <t>2973202</t>
  </si>
  <si>
    <t>芭东海滩贝斯特韦斯特酒店</t>
  </si>
  <si>
    <t>KAN MIN,JIANG ZIXIAO</t>
  </si>
  <si>
    <t>327.42</t>
  </si>
  <si>
    <t>377.00</t>
  </si>
  <si>
    <t>2023-01-23 23:56:23</t>
  </si>
  <si>
    <t>2973034</t>
  </si>
  <si>
    <t>吉隆坡千禧大酒店</t>
  </si>
  <si>
    <t>SUTHERLAND HUGH DAVID BRODIE</t>
  </si>
  <si>
    <t>2654.14</t>
  </si>
  <si>
    <t>3056.00</t>
  </si>
  <si>
    <t>2023-01-25 11:31:15</t>
  </si>
  <si>
    <t>2972597</t>
  </si>
  <si>
    <t>希尔顿德雷斯顿酒店</t>
  </si>
  <si>
    <t>WANG CHEN,LI YAYU</t>
  </si>
  <si>
    <t>822.47</t>
  </si>
  <si>
    <t>947.00</t>
  </si>
  <si>
    <t>2023-01-23 19:09:13</t>
  </si>
  <si>
    <t>2023-01-22</t>
  </si>
  <si>
    <t>2970915</t>
  </si>
  <si>
    <t>维布萨南保旅馆</t>
  </si>
  <si>
    <t>NAKRO CHONPICHA,JARATCHATCHAWAN SUPATTRA</t>
  </si>
  <si>
    <t>266.63</t>
  </si>
  <si>
    <t>307.00</t>
  </si>
  <si>
    <t>2023-01-22 22:44:02</t>
  </si>
  <si>
    <t>2970552</t>
  </si>
  <si>
    <t>槟城彩虹天堂海滩度假村酒店</t>
  </si>
  <si>
    <t>NORDIN ANNAS</t>
  </si>
  <si>
    <t>244.05</t>
  </si>
  <si>
    <t>281.00</t>
  </si>
  <si>
    <t>2023-01-23 10:47:54</t>
  </si>
  <si>
    <t>2023-01-21</t>
  </si>
  <si>
    <t>2967829</t>
  </si>
  <si>
    <t>沙美岛萨凯海滩度假村</t>
  </si>
  <si>
    <t>BAO CHENMING,CUI YU</t>
  </si>
  <si>
    <t>1353.43</t>
  </si>
  <si>
    <t>1558.00</t>
  </si>
  <si>
    <t>2023-01-21 13:13:44</t>
  </si>
  <si>
    <t>2023-01-20</t>
  </si>
  <si>
    <t>2966474</t>
  </si>
  <si>
    <t>麦克坦新镇萨沃伊酒店</t>
  </si>
  <si>
    <t>Song Sanghyun</t>
  </si>
  <si>
    <t>300.19</t>
  </si>
  <si>
    <t>346.00</t>
  </si>
  <si>
    <t>2023-01-27 11:49:36</t>
  </si>
  <si>
    <t>2965637</t>
  </si>
  <si>
    <t>槟城燕京酒店</t>
  </si>
  <si>
    <t>1216.38</t>
  </si>
  <si>
    <t>1402.00</t>
  </si>
  <si>
    <t>2023-01-20 14:42:05</t>
  </si>
  <si>
    <t>2965315</t>
  </si>
  <si>
    <t>关西机场华盛顿酒店</t>
  </si>
  <si>
    <t>TSENG SHENGHUI</t>
  </si>
  <si>
    <t>621.20</t>
  </si>
  <si>
    <t>2023-01-20 12:30:10</t>
  </si>
  <si>
    <t>2023-01-14</t>
  </si>
  <si>
    <t>2949139</t>
  </si>
  <si>
    <t>Studio M新加坡酒店</t>
  </si>
  <si>
    <t>Kirkby Edward</t>
  </si>
  <si>
    <t>4461.02</t>
  </si>
  <si>
    <t>5180.00</t>
  </si>
  <si>
    <t>2023-01-14 19:13:47</t>
  </si>
  <si>
    <t>新加坡</t>
  </si>
  <si>
    <t>2022-10-09</t>
  </si>
  <si>
    <t>2732100</t>
  </si>
  <si>
    <t>R马尔温泉度假酒店</t>
  </si>
  <si>
    <t>Minhat Mahathir</t>
  </si>
  <si>
    <t>364.86</t>
  </si>
  <si>
    <t>402.00</t>
  </si>
  <si>
    <t>2022-10-09 17:55:02</t>
  </si>
  <si>
    <t>2022-10-14</t>
  </si>
  <si>
    <t>2740352</t>
  </si>
  <si>
    <t>科伦曼谷酒店</t>
  </si>
  <si>
    <t>NG MAN FAI PATRICK</t>
  </si>
  <si>
    <t>2700.73</t>
  </si>
  <si>
    <t>2950.00</t>
  </si>
  <si>
    <t>2022-10-14 20:55:05</t>
  </si>
  <si>
    <t>2023-01-11</t>
  </si>
  <si>
    <t>2938359</t>
  </si>
  <si>
    <t>laksana wiryantono setya</t>
  </si>
  <si>
    <t>3825.38</t>
  </si>
  <si>
    <t>4398.00</t>
  </si>
  <si>
    <t>2023-01-11 17:38:58</t>
  </si>
  <si>
    <t>2023-01-13</t>
  </si>
  <si>
    <t>2945343</t>
  </si>
  <si>
    <t>艾娃惠斯勒酒店</t>
  </si>
  <si>
    <t>Choi Camelia</t>
  </si>
  <si>
    <t>2154.22</t>
  </si>
  <si>
    <t>2491.00</t>
  </si>
  <si>
    <t>2023-01-13 14:15:12</t>
  </si>
  <si>
    <t>2023-01-18</t>
  </si>
  <si>
    <t>2958876</t>
  </si>
  <si>
    <t>宜必思尚品酒店，伦敦希思罗机场</t>
  </si>
  <si>
    <t>LINGARD FRANCES LOUISE</t>
  </si>
  <si>
    <t>408.78</t>
  </si>
  <si>
    <t>2023-01-18 06:37:12</t>
  </si>
  <si>
    <t>2023-01-15</t>
  </si>
  <si>
    <t>2952530</t>
  </si>
  <si>
    <t>岛阿斯顿丹戎槟榔酒店&amp;会议中心</t>
  </si>
  <si>
    <t>ITHNIN MOHD SHAH</t>
  </si>
  <si>
    <t>1603.97</t>
  </si>
  <si>
    <t>1864.00</t>
  </si>
  <si>
    <t>2023-01-15 23:26:06</t>
  </si>
  <si>
    <t>2960053</t>
  </si>
  <si>
    <t>普吉岛安达曼特拉海洋度假村 (SHA Extra Plus)</t>
  </si>
  <si>
    <t>Bhattacharjee Arindom,Bhattacharjee Arindom</t>
  </si>
  <si>
    <t>1020.65</t>
  </si>
  <si>
    <t>1176.00</t>
  </si>
  <si>
    <t>2023-01-18 15:47:26</t>
  </si>
  <si>
    <t>2022-11-13</t>
  </si>
  <si>
    <t>2796083</t>
  </si>
  <si>
    <t>第10页酒店</t>
  </si>
  <si>
    <t>TAN JINLONG,CHEN XUEER,FONG MAN FUN,CHAN CHU,AUYEUNG KIM HO,WONG CHOI CHIN,FONG HEI MAN,FONG HEI KIU SAMUEL</t>
  </si>
  <si>
    <t>5595.61</t>
  </si>
  <si>
    <t>6168.00</t>
  </si>
  <si>
    <t>2022-11-13 21:26:11</t>
  </si>
  <si>
    <t>2023-01-16</t>
  </si>
  <si>
    <t>2954674</t>
  </si>
  <si>
    <t>东京大酒店</t>
  </si>
  <si>
    <t>GONG SHIYU</t>
  </si>
  <si>
    <t>727.98</t>
  </si>
  <si>
    <t>846.00</t>
  </si>
  <si>
    <t>2023-01-16 18:46:21</t>
  </si>
  <si>
    <t>2953403</t>
  </si>
  <si>
    <t>盛泰澜海滩别墅及度假村</t>
  </si>
  <si>
    <t>Bush Matthew Murnan</t>
  </si>
  <si>
    <t>1401.75</t>
  </si>
  <si>
    <t>1629.00</t>
  </si>
  <si>
    <t>2023-01-16 11:12:18</t>
  </si>
  <si>
    <t>2946521</t>
  </si>
  <si>
    <t>CUGUEN Jean Louis</t>
  </si>
  <si>
    <t>254.25</t>
  </si>
  <si>
    <t>294.00</t>
  </si>
  <si>
    <t>2023-01-13 20:29:42</t>
  </si>
  <si>
    <t>2023-01-03</t>
  </si>
  <si>
    <t>2918072</t>
  </si>
  <si>
    <t>迪拜机场智选假日酒店</t>
  </si>
  <si>
    <t>Carvajal Molina Alfredo</t>
  </si>
  <si>
    <t>497.83</t>
  </si>
  <si>
    <t>561.00</t>
  </si>
  <si>
    <t>2023-01-03 15:14:57</t>
  </si>
  <si>
    <t>2954225</t>
  </si>
  <si>
    <t>迪拜市中心安纳塔拉酒店</t>
  </si>
  <si>
    <t>Thakkar Kiran,Thakkar Kiran</t>
  </si>
  <si>
    <t>3900.65</t>
  </si>
  <si>
    <t>4533.00</t>
  </si>
  <si>
    <t>2023-01-16 22:50:21</t>
  </si>
  <si>
    <t>2951526</t>
  </si>
  <si>
    <t>吉隆坡皇家朱兰酒店</t>
  </si>
  <si>
    <t>ZATI IZZATI</t>
  </si>
  <si>
    <t>996.46</t>
  </si>
  <si>
    <t>1158.00</t>
  </si>
  <si>
    <t>2023-01-15 19:49:54</t>
  </si>
  <si>
    <t>2023-01-07</t>
  </si>
  <si>
    <t>2928895</t>
  </si>
  <si>
    <t>丁索度假村</t>
  </si>
  <si>
    <t>WANG YUXI,CHEN QU</t>
  </si>
  <si>
    <t>1091.98</t>
  </si>
  <si>
    <t>1244.00</t>
  </si>
  <si>
    <t>2023-01-07 18:05:47</t>
  </si>
  <si>
    <t>2023-01-04</t>
  </si>
  <si>
    <t>2920845</t>
  </si>
  <si>
    <t>东京八丁堀维拉喷泉酒店</t>
  </si>
  <si>
    <t>HSIAO PEYWEN</t>
  </si>
  <si>
    <t>1962.93</t>
  </si>
  <si>
    <t>2215.00</t>
  </si>
  <si>
    <t>2023-01-04 17:56:45</t>
  </si>
  <si>
    <t>2023-01-17</t>
  </si>
  <si>
    <t>2957980</t>
  </si>
  <si>
    <t>迪拜达玛克绝佳酒店</t>
  </si>
  <si>
    <t>michaan haim</t>
  </si>
  <si>
    <t>28116.69</t>
  </si>
  <si>
    <t>32550.00</t>
  </si>
  <si>
    <t>2023-01-17 21:13:47</t>
  </si>
  <si>
    <t>2023-01-08</t>
  </si>
  <si>
    <t>2930122</t>
  </si>
  <si>
    <t>棕榈泉马奎斯别墅度假酒店</t>
  </si>
  <si>
    <t>Read Toni Eileen</t>
  </si>
  <si>
    <t>4868.37</t>
  </si>
  <si>
    <t>5548.00</t>
  </si>
  <si>
    <t>2023-01-08 04:45:25</t>
  </si>
  <si>
    <t>2930948</t>
  </si>
  <si>
    <t>CHANG SUNYOUNG</t>
  </si>
  <si>
    <t>2385.92</t>
  </si>
  <si>
    <t>2719.00</t>
  </si>
  <si>
    <t>2023-01-08 18:24:21</t>
  </si>
  <si>
    <t>2956254</t>
  </si>
  <si>
    <t>客莱福巴东普吉岛酒店 (SHA Plus+)</t>
  </si>
  <si>
    <t>ZHANG LICHEN,WANG MANXIN,ZHANG SUJUN,WANG GAILIAN</t>
  </si>
  <si>
    <t>1202.41</t>
  </si>
  <si>
    <t>2023-01-17 10:30:54</t>
  </si>
  <si>
    <t>2022-12-31</t>
  </si>
  <si>
    <t>2912658</t>
  </si>
  <si>
    <t>欧洲之星宫殿酒店</t>
  </si>
  <si>
    <t>SWEITI ALADDIN ISSA</t>
  </si>
  <si>
    <t>1734.97</t>
  </si>
  <si>
    <t>1956.00</t>
  </si>
  <si>
    <t>2022-12-31 05:31:06</t>
  </si>
  <si>
    <t>2950340</t>
  </si>
  <si>
    <t>宁漫居</t>
  </si>
  <si>
    <t>Garcia David Adrian</t>
  </si>
  <si>
    <t>1500.71</t>
  </si>
  <si>
    <t>1744.00</t>
  </si>
  <si>
    <t>2023-01-15 16:50:36</t>
  </si>
  <si>
    <t>2931176</t>
  </si>
  <si>
    <t>阿凡托拉酒店</t>
  </si>
  <si>
    <t>PARK JAEJEONG,JUNG SOOYOUNG</t>
  </si>
  <si>
    <t>2170.94</t>
  </si>
  <si>
    <t>2474.00</t>
  </si>
  <si>
    <t>2023-01-08 16:01:40</t>
  </si>
  <si>
    <t>2955330</t>
  </si>
  <si>
    <t>阿里斯格尔内尔埃菲尔铁塔酒店</t>
  </si>
  <si>
    <t>Donsu Joel Pasquin</t>
  </si>
  <si>
    <t>1433.59</t>
  </si>
  <si>
    <t>1666.00</t>
  </si>
  <si>
    <t>2023-01-16 22:17:05</t>
  </si>
  <si>
    <t>2023-01-19</t>
  </si>
  <si>
    <t>2963901</t>
  </si>
  <si>
    <t>瓦拉尔酒店</t>
  </si>
  <si>
    <t>Ost Andreas</t>
  </si>
  <si>
    <t>1490.05</t>
  </si>
  <si>
    <t>1724.00</t>
  </si>
  <si>
    <t>2023-01-19 21:09:23</t>
  </si>
  <si>
    <t>2023-01-05</t>
  </si>
  <si>
    <t>2923944</t>
  </si>
  <si>
    <t>鲁瓦西维勒班特展览公园酒店</t>
  </si>
  <si>
    <t>NEGRO ANNE-SOPHIE</t>
  </si>
  <si>
    <t>691.70</t>
  </si>
  <si>
    <t>783.00</t>
  </si>
  <si>
    <t>2023-01-05 21:46:01</t>
  </si>
  <si>
    <t>2023-01-12</t>
  </si>
  <si>
    <t>2941465</t>
  </si>
  <si>
    <t>艾尔西伦西欧坎波酒店</t>
  </si>
  <si>
    <t>Wahed Nasimul</t>
  </si>
  <si>
    <t>2840.32</t>
  </si>
  <si>
    <t>3270.00</t>
  </si>
  <si>
    <t>2023-01-12 09:21:13</t>
  </si>
  <si>
    <t>哥斯达黎加</t>
  </si>
  <si>
    <t>2956474</t>
  </si>
  <si>
    <t>西雅图贝尔维尤市中心美洲长住套房酒店</t>
  </si>
  <si>
    <t>Zhong Xuelin</t>
  </si>
  <si>
    <t>2670.87</t>
  </si>
  <si>
    <t>3092.00</t>
  </si>
  <si>
    <t>2023-01-17 12:04:22</t>
  </si>
  <si>
    <t>2023-01-09</t>
  </si>
  <si>
    <t>2932022</t>
  </si>
  <si>
    <t>河内奥克伍德公寓酒店</t>
  </si>
  <si>
    <t>Nguyen Thanh Tam</t>
  </si>
  <si>
    <t>2382.41</t>
  </si>
  <si>
    <t>2715.00</t>
  </si>
  <si>
    <t>2023-01-09 00:28:38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</si>
</sst>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4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44954</v>
      </c>
      <c r="G2" s="6">
        <v>44956</v>
      </c>
      <c r="H2" s="4">
        <v>1</v>
      </c>
      <c r="I2" s="4">
        <v>2</v>
      </c>
      <c r="J2" s="4">
        <v>2</v>
      </c>
      <c r="K2" s="4" t="s">
        <v>30</v>
      </c>
      <c r="L2" s="4">
        <v>402</v>
      </c>
      <c r="M2" s="4">
        <v>402</v>
      </c>
      <c r="N2" s="4" t="s">
        <v>31</v>
      </c>
      <c r="O2" s="4" t="s">
        <v>32</v>
      </c>
      <c r="P2" s="4" t="s">
        <v>33</v>
      </c>
      <c r="Q2" s="4">
        <v>0</v>
      </c>
      <c r="R2" s="7">
        <v>44843</v>
      </c>
      <c r="S2" s="6">
        <v>44959</v>
      </c>
      <c r="T2" s="4" t="s">
        <v>34</v>
      </c>
      <c r="U2" s="4">
        <v>402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44954</v>
      </c>
      <c r="G3" s="6">
        <v>44956</v>
      </c>
      <c r="H3" s="4">
        <v>1</v>
      </c>
      <c r="I3" s="4">
        <v>2</v>
      </c>
      <c r="J3" s="4">
        <v>2</v>
      </c>
      <c r="K3" s="4" t="s">
        <v>30</v>
      </c>
      <c r="L3" s="4">
        <v>2950</v>
      </c>
      <c r="M3" s="4">
        <v>2950</v>
      </c>
      <c r="N3" s="4" t="s">
        <v>40</v>
      </c>
      <c r="O3" s="4" t="s">
        <v>32</v>
      </c>
      <c r="P3" s="4" t="s">
        <v>33</v>
      </c>
      <c r="Q3" s="4">
        <v>0</v>
      </c>
      <c r="R3" s="7">
        <v>44848</v>
      </c>
      <c r="S3" s="6">
        <v>44959</v>
      </c>
      <c r="T3" s="4" t="s">
        <v>34</v>
      </c>
      <c r="U3" s="4">
        <v>2950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8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44953</v>
      </c>
      <c r="G4" s="6">
        <v>44956</v>
      </c>
      <c r="H4" s="4">
        <v>4</v>
      </c>
      <c r="I4" s="4">
        <v>3</v>
      </c>
      <c r="J4" s="4">
        <v>12</v>
      </c>
      <c r="K4" s="4" t="s">
        <v>30</v>
      </c>
      <c r="L4" s="4">
        <v>6168</v>
      </c>
      <c r="M4" s="4">
        <v>6168</v>
      </c>
      <c r="N4" s="4" t="s">
        <v>45</v>
      </c>
      <c r="O4" s="4" t="s">
        <v>32</v>
      </c>
      <c r="P4" s="4" t="s">
        <v>33</v>
      </c>
      <c r="Q4" s="4">
        <v>0</v>
      </c>
      <c r="R4" s="7">
        <v>44878</v>
      </c>
      <c r="S4" s="6">
        <v>44959</v>
      </c>
      <c r="T4" s="4" t="s">
        <v>34</v>
      </c>
      <c r="U4" s="4">
        <v>6168</v>
      </c>
      <c r="V4" s="4">
        <v>0</v>
      </c>
      <c r="W4" s="4">
        <v>0</v>
      </c>
      <c r="X4" s="4" t="s">
        <v>46</v>
      </c>
      <c r="Y4" s="4" t="s">
        <v>47</v>
      </c>
      <c r="Z4" s="4" t="s">
        <v>48</v>
      </c>
      <c r="AA4" s="4" t="s">
        <v>49</v>
      </c>
      <c r="AB4" s="4" t="s">
        <v>50</v>
      </c>
    </row>
    <row r="5" s="4" customFormat="1" spans="1:25">
      <c r="A5" s="4" t="s">
        <v>51</v>
      </c>
      <c r="B5" s="4" t="s">
        <v>26</v>
      </c>
      <c r="C5" s="4" t="s">
        <v>27</v>
      </c>
      <c r="D5" s="4" t="s">
        <v>52</v>
      </c>
      <c r="E5" s="4" t="s">
        <v>53</v>
      </c>
      <c r="F5" s="6">
        <v>44955</v>
      </c>
      <c r="G5" s="6">
        <v>44956</v>
      </c>
      <c r="H5" s="4">
        <v>1</v>
      </c>
      <c r="I5" s="4">
        <v>1</v>
      </c>
      <c r="J5" s="4">
        <v>1</v>
      </c>
      <c r="K5" s="4" t="s">
        <v>30</v>
      </c>
      <c r="L5" s="4">
        <v>536</v>
      </c>
      <c r="M5" s="4">
        <v>536</v>
      </c>
      <c r="N5" s="4" t="s">
        <v>54</v>
      </c>
      <c r="O5" s="4" t="s">
        <v>32</v>
      </c>
      <c r="P5" s="4" t="s">
        <v>33</v>
      </c>
      <c r="Q5" s="4">
        <v>0</v>
      </c>
      <c r="R5" s="7">
        <v>44893</v>
      </c>
      <c r="S5" s="6">
        <v>44959</v>
      </c>
      <c r="T5" s="4" t="s">
        <v>34</v>
      </c>
      <c r="U5" s="4">
        <v>536</v>
      </c>
      <c r="V5" s="4">
        <v>0</v>
      </c>
      <c r="W5" s="4">
        <v>0</v>
      </c>
      <c r="X5" s="4" t="s">
        <v>55</v>
      </c>
      <c r="Y5" s="4" t="s">
        <v>56</v>
      </c>
    </row>
    <row r="6" s="4" customFormat="1" spans="1:25">
      <c r="A6" s="4" t="s">
        <v>51</v>
      </c>
      <c r="B6" s="4" t="s">
        <v>26</v>
      </c>
      <c r="C6" s="4" t="s">
        <v>57</v>
      </c>
      <c r="D6" s="4" t="s">
        <v>52</v>
      </c>
      <c r="E6" s="4" t="s">
        <v>53</v>
      </c>
      <c r="F6" s="6">
        <v>44955</v>
      </c>
      <c r="G6" s="6">
        <v>44956</v>
      </c>
      <c r="H6" s="4">
        <v>1</v>
      </c>
      <c r="I6" s="4">
        <v>1</v>
      </c>
      <c r="J6" s="4">
        <v>1</v>
      </c>
      <c r="K6" s="4" t="s">
        <v>30</v>
      </c>
      <c r="L6" s="4">
        <v>-536</v>
      </c>
      <c r="M6" s="4">
        <v>-536</v>
      </c>
      <c r="N6" s="4" t="s">
        <v>54</v>
      </c>
      <c r="O6" s="4" t="s">
        <v>32</v>
      </c>
      <c r="P6" s="4" t="s">
        <v>33</v>
      </c>
      <c r="Q6" s="4">
        <v>0</v>
      </c>
      <c r="R6" s="7">
        <v>44893</v>
      </c>
      <c r="S6" s="6">
        <v>44959</v>
      </c>
      <c r="T6" s="4" t="s">
        <v>34</v>
      </c>
      <c r="U6" s="4">
        <v>-536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44954</v>
      </c>
      <c r="G7" s="6">
        <v>44956</v>
      </c>
      <c r="H7" s="4">
        <v>1</v>
      </c>
      <c r="I7" s="4">
        <v>2</v>
      </c>
      <c r="J7" s="4">
        <v>2</v>
      </c>
      <c r="K7" s="4" t="s">
        <v>30</v>
      </c>
      <c r="L7" s="4">
        <v>1956</v>
      </c>
      <c r="M7" s="4">
        <v>1956</v>
      </c>
      <c r="N7" s="4" t="s">
        <v>61</v>
      </c>
      <c r="O7" s="4" t="s">
        <v>32</v>
      </c>
      <c r="P7" s="4" t="s">
        <v>33</v>
      </c>
      <c r="Q7" s="4">
        <v>0</v>
      </c>
      <c r="R7" s="7">
        <v>44926</v>
      </c>
      <c r="S7" s="6">
        <v>44959</v>
      </c>
      <c r="T7" s="4" t="s">
        <v>34</v>
      </c>
      <c r="U7" s="4">
        <v>1956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44955</v>
      </c>
      <c r="G8" s="6">
        <v>44956</v>
      </c>
      <c r="H8" s="4">
        <v>1</v>
      </c>
      <c r="I8" s="4">
        <v>1</v>
      </c>
      <c r="J8" s="4">
        <v>1</v>
      </c>
      <c r="K8" s="4" t="s">
        <v>30</v>
      </c>
      <c r="L8" s="4">
        <v>561</v>
      </c>
      <c r="M8" s="4">
        <v>561</v>
      </c>
      <c r="N8" s="4" t="s">
        <v>67</v>
      </c>
      <c r="O8" s="4" t="s">
        <v>32</v>
      </c>
      <c r="P8" s="4" t="s">
        <v>33</v>
      </c>
      <c r="Q8" s="4">
        <v>0</v>
      </c>
      <c r="R8" s="7">
        <v>44929</v>
      </c>
      <c r="S8" s="6">
        <v>44959</v>
      </c>
      <c r="T8" s="4" t="s">
        <v>34</v>
      </c>
      <c r="U8" s="4">
        <v>561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44953</v>
      </c>
      <c r="G9" s="6">
        <v>44956</v>
      </c>
      <c r="H9" s="4">
        <v>1</v>
      </c>
      <c r="I9" s="4">
        <v>3</v>
      </c>
      <c r="J9" s="4">
        <v>3</v>
      </c>
      <c r="K9" s="4" t="s">
        <v>30</v>
      </c>
      <c r="L9" s="4">
        <v>2211</v>
      </c>
      <c r="M9" s="4">
        <v>2211</v>
      </c>
      <c r="N9" s="4" t="s">
        <v>73</v>
      </c>
      <c r="O9" s="4" t="s">
        <v>32</v>
      </c>
      <c r="P9" s="4" t="s">
        <v>33</v>
      </c>
      <c r="Q9" s="4">
        <v>0</v>
      </c>
      <c r="R9" s="7">
        <v>44930</v>
      </c>
      <c r="S9" s="6">
        <v>44959</v>
      </c>
      <c r="T9" s="4" t="s">
        <v>34</v>
      </c>
      <c r="U9" s="4">
        <v>2211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44955</v>
      </c>
      <c r="G10" s="6">
        <v>44956</v>
      </c>
      <c r="H10" s="4">
        <v>1</v>
      </c>
      <c r="I10" s="4">
        <v>1</v>
      </c>
      <c r="J10" s="4">
        <v>1</v>
      </c>
      <c r="K10" s="4" t="s">
        <v>30</v>
      </c>
      <c r="L10" s="4">
        <v>783</v>
      </c>
      <c r="M10" s="4">
        <v>783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44931</v>
      </c>
      <c r="S10" s="6">
        <v>44959</v>
      </c>
      <c r="T10" s="4" t="s">
        <v>34</v>
      </c>
      <c r="U10" s="4">
        <v>783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44954</v>
      </c>
      <c r="G11" s="6">
        <v>44956</v>
      </c>
      <c r="H11" s="4">
        <v>1</v>
      </c>
      <c r="I11" s="4">
        <v>2</v>
      </c>
      <c r="J11" s="4">
        <v>2</v>
      </c>
      <c r="K11" s="4" t="s">
        <v>30</v>
      </c>
      <c r="L11" s="4">
        <v>1244</v>
      </c>
      <c r="M11" s="4">
        <v>1244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44933</v>
      </c>
      <c r="S11" s="6">
        <v>44959</v>
      </c>
      <c r="T11" s="4" t="s">
        <v>34</v>
      </c>
      <c r="U11" s="4">
        <v>1244</v>
      </c>
      <c r="V11" s="4">
        <v>0</v>
      </c>
      <c r="W11" s="4">
        <v>0</v>
      </c>
      <c r="X11" s="4" t="s">
        <v>86</v>
      </c>
      <c r="Y11" s="4" t="s">
        <v>35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44952</v>
      </c>
      <c r="G12" s="6">
        <v>44956</v>
      </c>
      <c r="H12" s="4">
        <v>1</v>
      </c>
      <c r="I12" s="4">
        <v>4</v>
      </c>
      <c r="J12" s="4">
        <v>4</v>
      </c>
      <c r="K12" s="4" t="s">
        <v>30</v>
      </c>
      <c r="L12" s="4">
        <v>5548</v>
      </c>
      <c r="M12" s="4">
        <v>5548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44934</v>
      </c>
      <c r="S12" s="6">
        <v>44959</v>
      </c>
      <c r="T12" s="4" t="s">
        <v>34</v>
      </c>
      <c r="U12" s="4">
        <v>5548</v>
      </c>
      <c r="V12" s="4">
        <v>0</v>
      </c>
      <c r="W12" s="4">
        <v>0</v>
      </c>
      <c r="X12" s="4" t="s">
        <v>91</v>
      </c>
      <c r="Y12" s="4" t="s">
        <v>35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44954</v>
      </c>
      <c r="G13" s="6">
        <v>44956</v>
      </c>
      <c r="H13" s="4">
        <v>1</v>
      </c>
      <c r="I13" s="4">
        <v>2</v>
      </c>
      <c r="J13" s="4">
        <v>2</v>
      </c>
      <c r="K13" s="4" t="s">
        <v>30</v>
      </c>
      <c r="L13" s="4">
        <v>2719</v>
      </c>
      <c r="M13" s="4">
        <v>2719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44934</v>
      </c>
      <c r="S13" s="6">
        <v>44959</v>
      </c>
      <c r="T13" s="4" t="s">
        <v>34</v>
      </c>
      <c r="U13" s="4">
        <v>2719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44954</v>
      </c>
      <c r="G14" s="6">
        <v>44956</v>
      </c>
      <c r="H14" s="4">
        <v>1</v>
      </c>
      <c r="I14" s="4">
        <v>2</v>
      </c>
      <c r="J14" s="4">
        <v>2</v>
      </c>
      <c r="K14" s="4" t="s">
        <v>30</v>
      </c>
      <c r="L14" s="4">
        <v>2474</v>
      </c>
      <c r="M14" s="4">
        <v>2474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44934</v>
      </c>
      <c r="S14" s="6">
        <v>44959</v>
      </c>
      <c r="T14" s="4" t="s">
        <v>34</v>
      </c>
      <c r="U14" s="4">
        <v>2474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44953</v>
      </c>
      <c r="G15" s="6">
        <v>44956</v>
      </c>
      <c r="H15" s="4">
        <v>1</v>
      </c>
      <c r="I15" s="4">
        <v>3</v>
      </c>
      <c r="J15" s="4">
        <v>3</v>
      </c>
      <c r="K15" s="4" t="s">
        <v>30</v>
      </c>
      <c r="L15" s="4">
        <v>2715</v>
      </c>
      <c r="M15" s="4">
        <v>2715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44935</v>
      </c>
      <c r="S15" s="6">
        <v>44959</v>
      </c>
      <c r="T15" s="4" t="s">
        <v>34</v>
      </c>
      <c r="U15" s="4">
        <v>2715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6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44953</v>
      </c>
      <c r="G16" s="6">
        <v>44956</v>
      </c>
      <c r="H16" s="4">
        <v>2</v>
      </c>
      <c r="I16" s="4">
        <v>3</v>
      </c>
      <c r="J16" s="4">
        <v>6</v>
      </c>
      <c r="K16" s="4" t="s">
        <v>30</v>
      </c>
      <c r="L16" s="4">
        <v>4398</v>
      </c>
      <c r="M16" s="4">
        <v>4398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44937</v>
      </c>
      <c r="S16" s="6">
        <v>44959</v>
      </c>
      <c r="T16" s="4" t="s">
        <v>34</v>
      </c>
      <c r="U16" s="4">
        <v>4398</v>
      </c>
      <c r="V16" s="4">
        <v>0</v>
      </c>
      <c r="W16" s="4">
        <v>0</v>
      </c>
      <c r="X16" s="4" t="s">
        <v>114</v>
      </c>
      <c r="Y16" s="4">
        <v>25984287</v>
      </c>
      <c r="Z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6">
        <v>44954</v>
      </c>
      <c r="G17" s="6">
        <v>44956</v>
      </c>
      <c r="H17" s="4">
        <v>1</v>
      </c>
      <c r="I17" s="4">
        <v>2</v>
      </c>
      <c r="J17" s="4">
        <v>2</v>
      </c>
      <c r="K17" s="4" t="s">
        <v>30</v>
      </c>
      <c r="L17" s="4">
        <v>3268</v>
      </c>
      <c r="M17" s="4">
        <v>3268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44938</v>
      </c>
      <c r="S17" s="6">
        <v>44959</v>
      </c>
      <c r="T17" s="4" t="s">
        <v>34</v>
      </c>
      <c r="U17" s="4">
        <v>3268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6">
        <v>44955</v>
      </c>
      <c r="G18" s="6">
        <v>44956</v>
      </c>
      <c r="H18" s="4">
        <v>1</v>
      </c>
      <c r="I18" s="4">
        <v>1</v>
      </c>
      <c r="J18" s="4">
        <v>1</v>
      </c>
      <c r="K18" s="4" t="s">
        <v>30</v>
      </c>
      <c r="L18" s="4">
        <v>2491</v>
      </c>
      <c r="M18" s="4">
        <v>2491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44939</v>
      </c>
      <c r="S18" s="6">
        <v>44959</v>
      </c>
      <c r="T18" s="4" t="s">
        <v>34</v>
      </c>
      <c r="U18" s="4">
        <v>2491</v>
      </c>
      <c r="V18" s="4">
        <v>0</v>
      </c>
      <c r="W18" s="4">
        <v>0</v>
      </c>
      <c r="X18" s="4" t="s">
        <v>126</v>
      </c>
      <c r="Y18" s="4" t="s">
        <v>35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128</v>
      </c>
      <c r="E19" s="4" t="s">
        <v>66</v>
      </c>
      <c r="F19" s="6">
        <v>44953</v>
      </c>
      <c r="G19" s="6">
        <v>44956</v>
      </c>
      <c r="H19" s="4">
        <v>1</v>
      </c>
      <c r="I19" s="4">
        <v>3</v>
      </c>
      <c r="J19" s="4">
        <v>3</v>
      </c>
      <c r="K19" s="4" t="s">
        <v>30</v>
      </c>
      <c r="L19" s="4">
        <v>294</v>
      </c>
      <c r="M19" s="4">
        <v>294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44939</v>
      </c>
      <c r="S19" s="6">
        <v>44959</v>
      </c>
      <c r="T19" s="4" t="s">
        <v>34</v>
      </c>
      <c r="U19" s="4">
        <v>294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44951</v>
      </c>
      <c r="G20" s="6">
        <v>44956</v>
      </c>
      <c r="H20" s="4">
        <v>1</v>
      </c>
      <c r="I20" s="4">
        <v>5</v>
      </c>
      <c r="J20" s="4">
        <v>5</v>
      </c>
      <c r="K20" s="4" t="s">
        <v>30</v>
      </c>
      <c r="L20" s="4">
        <v>5180</v>
      </c>
      <c r="M20" s="4">
        <v>5180</v>
      </c>
      <c r="N20" s="4" t="s">
        <v>135</v>
      </c>
      <c r="O20" s="4" t="s">
        <v>32</v>
      </c>
      <c r="P20" s="4" t="s">
        <v>33</v>
      </c>
      <c r="Q20" s="4">
        <v>0</v>
      </c>
      <c r="R20" s="7">
        <v>44940</v>
      </c>
      <c r="S20" s="6">
        <v>44959</v>
      </c>
      <c r="T20" s="4" t="s">
        <v>34</v>
      </c>
      <c r="U20" s="4">
        <v>5180</v>
      </c>
      <c r="V20" s="4">
        <v>0</v>
      </c>
      <c r="W20" s="4">
        <v>0</v>
      </c>
      <c r="X20" s="4" t="s">
        <v>136</v>
      </c>
      <c r="Y20" s="4" t="s">
        <v>35</v>
      </c>
    </row>
    <row r="21" s="4" customFormat="1" spans="1:25">
      <c r="A21" s="4" t="s">
        <v>137</v>
      </c>
      <c r="B21" s="4" t="s">
        <v>26</v>
      </c>
      <c r="C21" s="4" t="s">
        <v>27</v>
      </c>
      <c r="D21" s="4" t="s">
        <v>138</v>
      </c>
      <c r="E21" s="4" t="s">
        <v>139</v>
      </c>
      <c r="F21" s="6">
        <v>44952</v>
      </c>
      <c r="G21" s="6">
        <v>44956</v>
      </c>
      <c r="H21" s="4">
        <v>1</v>
      </c>
      <c r="I21" s="4">
        <v>4</v>
      </c>
      <c r="J21" s="4">
        <v>4</v>
      </c>
      <c r="K21" s="4" t="s">
        <v>30</v>
      </c>
      <c r="L21" s="4">
        <v>1744</v>
      </c>
      <c r="M21" s="4">
        <v>1744</v>
      </c>
      <c r="N21" s="4" t="s">
        <v>140</v>
      </c>
      <c r="O21" s="4" t="s">
        <v>32</v>
      </c>
      <c r="P21" s="4" t="s">
        <v>33</v>
      </c>
      <c r="Q21" s="4">
        <v>0</v>
      </c>
      <c r="R21" s="7">
        <v>44941</v>
      </c>
      <c r="S21" s="6">
        <v>44959</v>
      </c>
      <c r="T21" s="4" t="s">
        <v>34</v>
      </c>
      <c r="U21" s="4">
        <v>1744</v>
      </c>
      <c r="V21" s="4">
        <v>0</v>
      </c>
      <c r="W21" s="4">
        <v>0</v>
      </c>
      <c r="X21" s="4" t="s">
        <v>141</v>
      </c>
      <c r="Y21" s="4" t="s">
        <v>35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143</v>
      </c>
      <c r="E22" s="4" t="s">
        <v>144</v>
      </c>
      <c r="F22" s="6">
        <v>44954</v>
      </c>
      <c r="G22" s="6">
        <v>44956</v>
      </c>
      <c r="H22" s="4">
        <v>1</v>
      </c>
      <c r="I22" s="4">
        <v>2</v>
      </c>
      <c r="J22" s="4">
        <v>2</v>
      </c>
      <c r="K22" s="4" t="s">
        <v>30</v>
      </c>
      <c r="L22" s="4">
        <v>1158</v>
      </c>
      <c r="M22" s="4">
        <v>1158</v>
      </c>
      <c r="N22" s="4" t="s">
        <v>145</v>
      </c>
      <c r="O22" s="4" t="s">
        <v>32</v>
      </c>
      <c r="P22" s="4" t="s">
        <v>33</v>
      </c>
      <c r="Q22" s="4">
        <v>0</v>
      </c>
      <c r="R22" s="7">
        <v>44941</v>
      </c>
      <c r="S22" s="6">
        <v>44959</v>
      </c>
      <c r="T22" s="4" t="s">
        <v>34</v>
      </c>
      <c r="U22" s="4">
        <v>1158</v>
      </c>
      <c r="V22" s="4">
        <v>0</v>
      </c>
      <c r="W22" s="4">
        <v>0</v>
      </c>
      <c r="X22" s="4" t="s">
        <v>146</v>
      </c>
      <c r="Y22" s="4" t="s">
        <v>35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148</v>
      </c>
      <c r="E23" s="4" t="s">
        <v>149</v>
      </c>
      <c r="F23" s="6">
        <v>44952</v>
      </c>
      <c r="G23" s="6">
        <v>44956</v>
      </c>
      <c r="H23" s="4">
        <v>2</v>
      </c>
      <c r="I23" s="4">
        <v>4</v>
      </c>
      <c r="J23" s="4">
        <v>8</v>
      </c>
      <c r="K23" s="4" t="s">
        <v>30</v>
      </c>
      <c r="L23" s="4">
        <v>1864</v>
      </c>
      <c r="M23" s="4">
        <v>1864</v>
      </c>
      <c r="N23" s="4" t="s">
        <v>150</v>
      </c>
      <c r="O23" s="4" t="s">
        <v>32</v>
      </c>
      <c r="P23" s="4" t="s">
        <v>33</v>
      </c>
      <c r="Q23" s="4">
        <v>0</v>
      </c>
      <c r="R23" s="7">
        <v>44941</v>
      </c>
      <c r="S23" s="6">
        <v>44959</v>
      </c>
      <c r="T23" s="4" t="s">
        <v>34</v>
      </c>
      <c r="U23" s="4">
        <v>1864</v>
      </c>
      <c r="V23" s="4">
        <v>0</v>
      </c>
      <c r="W23" s="4">
        <v>0</v>
      </c>
      <c r="X23" s="4" t="s">
        <v>151</v>
      </c>
      <c r="Y23" s="4" t="s">
        <v>152</v>
      </c>
    </row>
    <row r="24" s="4" customFormat="1" spans="1:25">
      <c r="A24" s="4" t="s">
        <v>153</v>
      </c>
      <c r="B24" s="4" t="s">
        <v>26</v>
      </c>
      <c r="C24" s="4" t="s">
        <v>27</v>
      </c>
      <c r="D24" s="4" t="s">
        <v>154</v>
      </c>
      <c r="E24" s="4" t="s">
        <v>155</v>
      </c>
      <c r="F24" s="6">
        <v>44955</v>
      </c>
      <c r="G24" s="6">
        <v>44956</v>
      </c>
      <c r="H24" s="4">
        <v>1</v>
      </c>
      <c r="I24" s="4">
        <v>1</v>
      </c>
      <c r="J24" s="4">
        <v>1</v>
      </c>
      <c r="K24" s="4" t="s">
        <v>30</v>
      </c>
      <c r="L24" s="4">
        <v>1629</v>
      </c>
      <c r="M24" s="4">
        <v>1629</v>
      </c>
      <c r="N24" s="4" t="s">
        <v>156</v>
      </c>
      <c r="O24" s="4" t="s">
        <v>32</v>
      </c>
      <c r="P24" s="4" t="s">
        <v>33</v>
      </c>
      <c r="Q24" s="4">
        <v>0</v>
      </c>
      <c r="R24" s="7">
        <v>44942</v>
      </c>
      <c r="S24" s="6">
        <v>44959</v>
      </c>
      <c r="T24" s="4" t="s">
        <v>34</v>
      </c>
      <c r="U24" s="4">
        <v>1629</v>
      </c>
      <c r="V24" s="4">
        <v>0</v>
      </c>
      <c r="W24" s="4">
        <v>0</v>
      </c>
      <c r="X24" s="4" t="s">
        <v>157</v>
      </c>
      <c r="Y24" s="4" t="s">
        <v>158</v>
      </c>
    </row>
    <row r="25" s="4" customFormat="1" spans="1:25">
      <c r="A25" s="4" t="s">
        <v>159</v>
      </c>
      <c r="B25" s="4" t="s">
        <v>26</v>
      </c>
      <c r="C25" s="4" t="s">
        <v>27</v>
      </c>
      <c r="D25" s="4" t="s">
        <v>160</v>
      </c>
      <c r="E25" s="4" t="s">
        <v>161</v>
      </c>
      <c r="F25" s="6">
        <v>44953</v>
      </c>
      <c r="G25" s="6">
        <v>44956</v>
      </c>
      <c r="H25" s="4">
        <v>1</v>
      </c>
      <c r="I25" s="4">
        <v>3</v>
      </c>
      <c r="J25" s="4">
        <v>3</v>
      </c>
      <c r="K25" s="4" t="s">
        <v>30</v>
      </c>
      <c r="L25" s="4">
        <v>22509</v>
      </c>
      <c r="M25" s="4">
        <v>22509</v>
      </c>
      <c r="N25" s="4" t="s">
        <v>162</v>
      </c>
      <c r="O25" s="4" t="s">
        <v>32</v>
      </c>
      <c r="P25" s="4" t="s">
        <v>33</v>
      </c>
      <c r="Q25" s="4">
        <v>0</v>
      </c>
      <c r="R25" s="7">
        <v>44942</v>
      </c>
      <c r="S25" s="6">
        <v>44959</v>
      </c>
      <c r="T25" s="4" t="s">
        <v>34</v>
      </c>
      <c r="U25" s="4">
        <v>22509</v>
      </c>
      <c r="V25" s="4">
        <v>0</v>
      </c>
      <c r="W25" s="4">
        <v>0</v>
      </c>
      <c r="X25" s="4" t="s">
        <v>163</v>
      </c>
      <c r="Y25" s="4" t="s">
        <v>164</v>
      </c>
    </row>
    <row r="26" s="4" customFormat="1" spans="1:25">
      <c r="A26" s="4" t="s">
        <v>165</v>
      </c>
      <c r="B26" s="4" t="s">
        <v>26</v>
      </c>
      <c r="C26" s="4" t="s">
        <v>27</v>
      </c>
      <c r="D26" s="4" t="s">
        <v>166</v>
      </c>
      <c r="E26" s="4" t="s">
        <v>167</v>
      </c>
      <c r="F26" s="6">
        <v>44953</v>
      </c>
      <c r="G26" s="6">
        <v>44956</v>
      </c>
      <c r="H26" s="4">
        <v>1</v>
      </c>
      <c r="I26" s="4">
        <v>3</v>
      </c>
      <c r="J26" s="4">
        <v>3</v>
      </c>
      <c r="K26" s="4" t="s">
        <v>30</v>
      </c>
      <c r="L26" s="4">
        <v>4533</v>
      </c>
      <c r="M26" s="4">
        <v>4533</v>
      </c>
      <c r="N26" s="4" t="s">
        <v>168</v>
      </c>
      <c r="O26" s="4" t="s">
        <v>32</v>
      </c>
      <c r="P26" s="4" t="s">
        <v>33</v>
      </c>
      <c r="Q26" s="4">
        <v>0</v>
      </c>
      <c r="R26" s="7">
        <v>44942</v>
      </c>
      <c r="S26" s="6">
        <v>44959</v>
      </c>
      <c r="T26" s="4" t="s">
        <v>34</v>
      </c>
      <c r="U26" s="4">
        <v>4533</v>
      </c>
      <c r="V26" s="4">
        <v>0</v>
      </c>
      <c r="W26" s="4">
        <v>0</v>
      </c>
      <c r="X26" s="4" t="s">
        <v>169</v>
      </c>
      <c r="Y26" s="4" t="s">
        <v>170</v>
      </c>
    </row>
    <row r="27" s="4" customFormat="1" spans="1:25">
      <c r="A27" s="4" t="s">
        <v>171</v>
      </c>
      <c r="B27" s="4" t="s">
        <v>26</v>
      </c>
      <c r="C27" s="4" t="s">
        <v>27</v>
      </c>
      <c r="D27" s="4" t="s">
        <v>172</v>
      </c>
      <c r="E27" s="4" t="s">
        <v>173</v>
      </c>
      <c r="F27" s="6">
        <v>44954</v>
      </c>
      <c r="G27" s="6">
        <v>44956</v>
      </c>
      <c r="H27" s="4">
        <v>1</v>
      </c>
      <c r="I27" s="4">
        <v>2</v>
      </c>
      <c r="J27" s="4">
        <v>2</v>
      </c>
      <c r="K27" s="4" t="s">
        <v>30</v>
      </c>
      <c r="L27" s="4">
        <v>846</v>
      </c>
      <c r="M27" s="4">
        <v>846</v>
      </c>
      <c r="N27" s="4" t="s">
        <v>174</v>
      </c>
      <c r="O27" s="4" t="s">
        <v>32</v>
      </c>
      <c r="P27" s="4" t="s">
        <v>33</v>
      </c>
      <c r="Q27" s="4">
        <v>0</v>
      </c>
      <c r="R27" s="7">
        <v>44942</v>
      </c>
      <c r="S27" s="6">
        <v>44959</v>
      </c>
      <c r="T27" s="4" t="s">
        <v>34</v>
      </c>
      <c r="U27" s="4">
        <v>846</v>
      </c>
      <c r="V27" s="4">
        <v>0</v>
      </c>
      <c r="W27" s="4">
        <v>0</v>
      </c>
      <c r="X27" s="4" t="s">
        <v>175</v>
      </c>
      <c r="Y27" s="4" t="s">
        <v>35</v>
      </c>
    </row>
    <row r="28" s="4" customFormat="1" spans="1:25">
      <c r="A28" s="4" t="s">
        <v>176</v>
      </c>
      <c r="B28" s="4" t="s">
        <v>26</v>
      </c>
      <c r="C28" s="4" t="s">
        <v>27</v>
      </c>
      <c r="D28" s="4" t="s">
        <v>177</v>
      </c>
      <c r="E28" s="4" t="s">
        <v>178</v>
      </c>
      <c r="F28" s="6">
        <v>44954</v>
      </c>
      <c r="G28" s="6">
        <v>44956</v>
      </c>
      <c r="H28" s="4">
        <v>1</v>
      </c>
      <c r="I28" s="4">
        <v>2</v>
      </c>
      <c r="J28" s="4">
        <v>2</v>
      </c>
      <c r="K28" s="4" t="s">
        <v>30</v>
      </c>
      <c r="L28" s="4">
        <v>1666</v>
      </c>
      <c r="M28" s="4">
        <v>1666</v>
      </c>
      <c r="N28" s="4" t="s">
        <v>179</v>
      </c>
      <c r="O28" s="4" t="s">
        <v>32</v>
      </c>
      <c r="P28" s="4" t="s">
        <v>33</v>
      </c>
      <c r="Q28" s="4">
        <v>0</v>
      </c>
      <c r="R28" s="7">
        <v>44942</v>
      </c>
      <c r="S28" s="6">
        <v>44959</v>
      </c>
      <c r="T28" s="4" t="s">
        <v>34</v>
      </c>
      <c r="U28" s="4">
        <v>1666</v>
      </c>
      <c r="V28" s="4">
        <v>0</v>
      </c>
      <c r="W28" s="4">
        <v>0</v>
      </c>
      <c r="X28" s="4" t="s">
        <v>180</v>
      </c>
      <c r="Y28" s="4" t="s">
        <v>35</v>
      </c>
    </row>
    <row r="29" s="4" customFormat="1" spans="1:25">
      <c r="A29" s="4" t="s">
        <v>181</v>
      </c>
      <c r="B29" s="4" t="s">
        <v>26</v>
      </c>
      <c r="C29" s="4" t="s">
        <v>27</v>
      </c>
      <c r="D29" s="4" t="s">
        <v>182</v>
      </c>
      <c r="E29" s="4" t="s">
        <v>183</v>
      </c>
      <c r="F29" s="6">
        <v>44955</v>
      </c>
      <c r="G29" s="6">
        <v>44956</v>
      </c>
      <c r="H29" s="4">
        <v>2</v>
      </c>
      <c r="I29" s="4">
        <v>1</v>
      </c>
      <c r="J29" s="4">
        <v>2</v>
      </c>
      <c r="K29" s="4" t="s">
        <v>30</v>
      </c>
      <c r="L29" s="4">
        <v>1392</v>
      </c>
      <c r="M29" s="4">
        <v>1392</v>
      </c>
      <c r="N29" s="4" t="s">
        <v>184</v>
      </c>
      <c r="O29" s="4" t="s">
        <v>32</v>
      </c>
      <c r="P29" s="4" t="s">
        <v>33</v>
      </c>
      <c r="Q29" s="4">
        <v>0</v>
      </c>
      <c r="R29" s="7">
        <v>44943</v>
      </c>
      <c r="S29" s="6">
        <v>44959</v>
      </c>
      <c r="T29" s="4" t="s">
        <v>34</v>
      </c>
      <c r="U29" s="4">
        <v>1392</v>
      </c>
      <c r="V29" s="4">
        <v>0</v>
      </c>
      <c r="W29" s="4">
        <v>0</v>
      </c>
      <c r="X29" s="4" t="s">
        <v>185</v>
      </c>
      <c r="Y29" s="4" t="s">
        <v>186</v>
      </c>
    </row>
    <row r="30" s="4" customFormat="1" spans="1:25">
      <c r="A30" s="4" t="s">
        <v>187</v>
      </c>
      <c r="B30" s="4" t="s">
        <v>26</v>
      </c>
      <c r="C30" s="4" t="s">
        <v>27</v>
      </c>
      <c r="D30" s="4" t="s">
        <v>188</v>
      </c>
      <c r="E30" s="4" t="s">
        <v>189</v>
      </c>
      <c r="F30" s="6">
        <v>44952</v>
      </c>
      <c r="G30" s="6">
        <v>44956</v>
      </c>
      <c r="H30" s="4">
        <v>1</v>
      </c>
      <c r="I30" s="4">
        <v>4</v>
      </c>
      <c r="J30" s="4">
        <v>4</v>
      </c>
      <c r="K30" s="4" t="s">
        <v>30</v>
      </c>
      <c r="L30" s="4">
        <v>3092</v>
      </c>
      <c r="M30" s="4">
        <v>3092</v>
      </c>
      <c r="N30" s="4" t="s">
        <v>190</v>
      </c>
      <c r="O30" s="4" t="s">
        <v>32</v>
      </c>
      <c r="P30" s="4" t="s">
        <v>33</v>
      </c>
      <c r="Q30" s="4">
        <v>0</v>
      </c>
      <c r="R30" s="7">
        <v>44943</v>
      </c>
      <c r="S30" s="6">
        <v>44959</v>
      </c>
      <c r="T30" s="4" t="s">
        <v>34</v>
      </c>
      <c r="U30" s="4">
        <v>3092</v>
      </c>
      <c r="V30" s="4">
        <v>0</v>
      </c>
      <c r="W30" s="4">
        <v>0</v>
      </c>
      <c r="X30" s="4" t="s">
        <v>191</v>
      </c>
      <c r="Y30" s="4" t="s">
        <v>192</v>
      </c>
    </row>
    <row r="31" s="4" customFormat="1" spans="1:27">
      <c r="A31" s="4" t="s">
        <v>193</v>
      </c>
      <c r="B31" s="4" t="s">
        <v>26</v>
      </c>
      <c r="C31" s="4" t="s">
        <v>27</v>
      </c>
      <c r="D31" s="4" t="s">
        <v>194</v>
      </c>
      <c r="E31" s="4" t="s">
        <v>195</v>
      </c>
      <c r="F31" s="6">
        <v>44951</v>
      </c>
      <c r="G31" s="6">
        <v>44956</v>
      </c>
      <c r="H31" s="4">
        <v>3</v>
      </c>
      <c r="I31" s="4">
        <v>5</v>
      </c>
      <c r="J31" s="4">
        <v>15</v>
      </c>
      <c r="K31" s="4" t="s">
        <v>30</v>
      </c>
      <c r="L31" s="4">
        <v>32550</v>
      </c>
      <c r="M31" s="4">
        <v>32550</v>
      </c>
      <c r="N31" s="4" t="s">
        <v>196</v>
      </c>
      <c r="O31" s="4" t="s">
        <v>32</v>
      </c>
      <c r="P31" s="4" t="s">
        <v>33</v>
      </c>
      <c r="Q31" s="4">
        <v>0</v>
      </c>
      <c r="R31" s="7">
        <v>44943</v>
      </c>
      <c r="S31" s="6">
        <v>44959</v>
      </c>
      <c r="T31" s="4" t="s">
        <v>34</v>
      </c>
      <c r="U31" s="4">
        <v>32550</v>
      </c>
      <c r="V31" s="4">
        <v>0</v>
      </c>
      <c r="W31" s="4">
        <v>0</v>
      </c>
      <c r="X31" s="4" t="s">
        <v>197</v>
      </c>
      <c r="Y31" s="4">
        <v>642993</v>
      </c>
      <c r="Z31" s="4">
        <v>642996</v>
      </c>
      <c r="AA31" s="4" t="s">
        <v>198</v>
      </c>
    </row>
    <row r="32" s="4" customFormat="1" spans="1:25">
      <c r="A32" s="4" t="s">
        <v>199</v>
      </c>
      <c r="B32" s="4" t="s">
        <v>26</v>
      </c>
      <c r="C32" s="4" t="s">
        <v>27</v>
      </c>
      <c r="D32" s="4" t="s">
        <v>200</v>
      </c>
      <c r="E32" s="4" t="s">
        <v>201</v>
      </c>
      <c r="F32" s="6">
        <v>44955</v>
      </c>
      <c r="G32" s="6">
        <v>44956</v>
      </c>
      <c r="H32" s="4">
        <v>1</v>
      </c>
      <c r="I32" s="4">
        <v>1</v>
      </c>
      <c r="J32" s="4">
        <v>1</v>
      </c>
      <c r="K32" s="4" t="s">
        <v>30</v>
      </c>
      <c r="L32" s="4">
        <v>471</v>
      </c>
      <c r="M32" s="4">
        <v>471</v>
      </c>
      <c r="N32" s="4" t="s">
        <v>202</v>
      </c>
      <c r="O32" s="4" t="s">
        <v>32</v>
      </c>
      <c r="P32" s="4" t="s">
        <v>33</v>
      </c>
      <c r="Q32" s="4">
        <v>0</v>
      </c>
      <c r="R32" s="7">
        <v>44944</v>
      </c>
      <c r="S32" s="6">
        <v>44959</v>
      </c>
      <c r="T32" s="4" t="s">
        <v>34</v>
      </c>
      <c r="U32" s="4">
        <v>471</v>
      </c>
      <c r="V32" s="4">
        <v>0</v>
      </c>
      <c r="W32" s="4">
        <v>0</v>
      </c>
      <c r="X32" s="4" t="s">
        <v>203</v>
      </c>
      <c r="Y32" s="4" t="s">
        <v>35</v>
      </c>
    </row>
    <row r="33" s="4" customFormat="1" spans="1:25">
      <c r="A33" s="4" t="s">
        <v>204</v>
      </c>
      <c r="B33" s="4" t="s">
        <v>26</v>
      </c>
      <c r="C33" s="4" t="s">
        <v>27</v>
      </c>
      <c r="D33" s="4" t="s">
        <v>205</v>
      </c>
      <c r="E33" s="4" t="s">
        <v>206</v>
      </c>
      <c r="F33" s="6">
        <v>44954</v>
      </c>
      <c r="G33" s="6">
        <v>44956</v>
      </c>
      <c r="H33" s="4">
        <v>1</v>
      </c>
      <c r="I33" s="4">
        <v>2</v>
      </c>
      <c r="J33" s="4">
        <v>2</v>
      </c>
      <c r="K33" s="4" t="s">
        <v>30</v>
      </c>
      <c r="L33" s="4">
        <v>1176</v>
      </c>
      <c r="M33" s="4">
        <v>1176</v>
      </c>
      <c r="N33" s="4" t="s">
        <v>207</v>
      </c>
      <c r="O33" s="4" t="s">
        <v>32</v>
      </c>
      <c r="P33" s="4" t="s">
        <v>33</v>
      </c>
      <c r="Q33" s="4">
        <v>0</v>
      </c>
      <c r="R33" s="7">
        <v>44944</v>
      </c>
      <c r="S33" s="6">
        <v>44959</v>
      </c>
      <c r="T33" s="4" t="s">
        <v>34</v>
      </c>
      <c r="U33" s="4">
        <v>1176</v>
      </c>
      <c r="V33" s="4">
        <v>0</v>
      </c>
      <c r="W33" s="4">
        <v>0</v>
      </c>
      <c r="X33" s="4" t="s">
        <v>208</v>
      </c>
      <c r="Y33" s="4" t="s">
        <v>209</v>
      </c>
    </row>
    <row r="34" s="4" customFormat="1" spans="1:25">
      <c r="A34" s="4" t="s">
        <v>159</v>
      </c>
      <c r="B34" s="4" t="s">
        <v>26</v>
      </c>
      <c r="C34" s="4" t="s">
        <v>57</v>
      </c>
      <c r="D34" s="4" t="s">
        <v>160</v>
      </c>
      <c r="E34" s="4" t="s">
        <v>161</v>
      </c>
      <c r="F34" s="6">
        <v>44953</v>
      </c>
      <c r="G34" s="6">
        <v>44956</v>
      </c>
      <c r="H34" s="4">
        <v>1</v>
      </c>
      <c r="I34" s="4">
        <v>3</v>
      </c>
      <c r="J34" s="4">
        <v>3</v>
      </c>
      <c r="K34" s="4" t="s">
        <v>30</v>
      </c>
      <c r="L34" s="4">
        <v>-22509</v>
      </c>
      <c r="M34" s="4">
        <v>-22509</v>
      </c>
      <c r="N34" s="4" t="s">
        <v>162</v>
      </c>
      <c r="O34" s="4" t="s">
        <v>32</v>
      </c>
      <c r="P34" s="4" t="s">
        <v>33</v>
      </c>
      <c r="Q34" s="4">
        <v>0</v>
      </c>
      <c r="R34" s="7">
        <v>44942</v>
      </c>
      <c r="S34" s="6">
        <v>44959</v>
      </c>
      <c r="T34" s="4" t="s">
        <v>34</v>
      </c>
      <c r="U34" s="4">
        <v>-22509</v>
      </c>
      <c r="V34" s="4">
        <v>0</v>
      </c>
      <c r="W34" s="4">
        <v>0</v>
      </c>
      <c r="X34" s="4" t="s">
        <v>163</v>
      </c>
      <c r="Y34" s="4" t="s">
        <v>164</v>
      </c>
    </row>
    <row r="35" s="4" customFormat="1" spans="1:26">
      <c r="A35" s="4" t="s">
        <v>210</v>
      </c>
      <c r="B35" s="4" t="s">
        <v>26</v>
      </c>
      <c r="C35" s="4" t="s">
        <v>27</v>
      </c>
      <c r="D35" s="4" t="s">
        <v>211</v>
      </c>
      <c r="E35" s="4" t="s">
        <v>212</v>
      </c>
      <c r="F35" s="6">
        <v>44955</v>
      </c>
      <c r="G35" s="6">
        <v>44956</v>
      </c>
      <c r="H35" s="4">
        <v>2</v>
      </c>
      <c r="I35" s="4">
        <v>1</v>
      </c>
      <c r="J35" s="4">
        <v>2</v>
      </c>
      <c r="K35" s="4" t="s">
        <v>30</v>
      </c>
      <c r="L35" s="4">
        <v>1724</v>
      </c>
      <c r="M35" s="4">
        <v>1724</v>
      </c>
      <c r="N35" s="4" t="s">
        <v>213</v>
      </c>
      <c r="O35" s="4" t="s">
        <v>32</v>
      </c>
      <c r="P35" s="4" t="s">
        <v>33</v>
      </c>
      <c r="Q35" s="4">
        <v>0</v>
      </c>
      <c r="R35" s="7">
        <v>44945</v>
      </c>
      <c r="S35" s="6">
        <v>44959</v>
      </c>
      <c r="T35" s="4" t="s">
        <v>34</v>
      </c>
      <c r="U35" s="4">
        <v>1724</v>
      </c>
      <c r="V35" s="4">
        <v>0</v>
      </c>
      <c r="W35" s="4">
        <v>0</v>
      </c>
      <c r="X35" s="4" t="s">
        <v>214</v>
      </c>
      <c r="Y35" s="4">
        <v>1442255263</v>
      </c>
      <c r="Z35" s="4" t="s">
        <v>215</v>
      </c>
    </row>
    <row r="36" s="4" customFormat="1" spans="1:25">
      <c r="A36" s="4" t="s">
        <v>216</v>
      </c>
      <c r="B36" s="4" t="s">
        <v>26</v>
      </c>
      <c r="C36" s="4" t="s">
        <v>27</v>
      </c>
      <c r="D36" s="4" t="s">
        <v>217</v>
      </c>
      <c r="E36" s="4" t="s">
        <v>218</v>
      </c>
      <c r="F36" s="6">
        <v>44955</v>
      </c>
      <c r="G36" s="6">
        <v>44956</v>
      </c>
      <c r="H36" s="4">
        <v>1</v>
      </c>
      <c r="I36" s="4">
        <v>1</v>
      </c>
      <c r="J36" s="4">
        <v>1</v>
      </c>
      <c r="K36" s="4" t="s">
        <v>30</v>
      </c>
      <c r="L36" s="4">
        <v>716</v>
      </c>
      <c r="M36" s="4">
        <v>716</v>
      </c>
      <c r="N36" s="4" t="s">
        <v>219</v>
      </c>
      <c r="O36" s="4" t="s">
        <v>32</v>
      </c>
      <c r="P36" s="4" t="s">
        <v>33</v>
      </c>
      <c r="Q36" s="4">
        <v>0</v>
      </c>
      <c r="R36" s="7">
        <v>44946</v>
      </c>
      <c r="S36" s="6">
        <v>44959</v>
      </c>
      <c r="T36" s="4" t="s">
        <v>34</v>
      </c>
      <c r="U36" s="4">
        <v>716</v>
      </c>
      <c r="V36" s="4">
        <v>0</v>
      </c>
      <c r="W36" s="4">
        <v>0</v>
      </c>
      <c r="X36" s="4" t="s">
        <v>220</v>
      </c>
      <c r="Y36" s="4" t="s">
        <v>221</v>
      </c>
    </row>
    <row r="37" s="4" customFormat="1" spans="1:25">
      <c r="A37" s="4" t="s">
        <v>222</v>
      </c>
      <c r="B37" s="4" t="s">
        <v>26</v>
      </c>
      <c r="C37" s="4" t="s">
        <v>27</v>
      </c>
      <c r="D37" s="4" t="s">
        <v>223</v>
      </c>
      <c r="E37" s="4" t="s">
        <v>224</v>
      </c>
      <c r="F37" s="6">
        <v>44954</v>
      </c>
      <c r="G37" s="6">
        <v>44956</v>
      </c>
      <c r="H37" s="4">
        <v>1</v>
      </c>
      <c r="I37" s="4">
        <v>2</v>
      </c>
      <c r="J37" s="4">
        <v>2</v>
      </c>
      <c r="K37" s="4" t="s">
        <v>30</v>
      </c>
      <c r="L37" s="4">
        <v>1402</v>
      </c>
      <c r="M37" s="4">
        <v>1402</v>
      </c>
      <c r="N37" s="4" t="s">
        <v>225</v>
      </c>
      <c r="O37" s="4" t="s">
        <v>32</v>
      </c>
      <c r="P37" s="4" t="s">
        <v>33</v>
      </c>
      <c r="Q37" s="4">
        <v>0</v>
      </c>
      <c r="R37" s="7">
        <v>44946</v>
      </c>
      <c r="S37" s="6">
        <v>44959</v>
      </c>
      <c r="T37" s="4" t="s">
        <v>34</v>
      </c>
      <c r="U37" s="4">
        <v>1402</v>
      </c>
      <c r="V37" s="4">
        <v>0</v>
      </c>
      <c r="W37" s="4">
        <v>0</v>
      </c>
      <c r="X37" s="4" t="s">
        <v>226</v>
      </c>
      <c r="Y37" s="4" t="s">
        <v>35</v>
      </c>
    </row>
    <row r="38" s="4" customFormat="1" spans="1:25">
      <c r="A38" s="4" t="s">
        <v>227</v>
      </c>
      <c r="B38" s="4" t="s">
        <v>26</v>
      </c>
      <c r="C38" s="4" t="s">
        <v>27</v>
      </c>
      <c r="D38" s="4" t="s">
        <v>228</v>
      </c>
      <c r="E38" s="4" t="s">
        <v>229</v>
      </c>
      <c r="F38" s="6">
        <v>44955</v>
      </c>
      <c r="G38" s="6">
        <v>44956</v>
      </c>
      <c r="H38" s="4">
        <v>1</v>
      </c>
      <c r="I38" s="4">
        <v>1</v>
      </c>
      <c r="J38" s="4">
        <v>1</v>
      </c>
      <c r="K38" s="4" t="s">
        <v>30</v>
      </c>
      <c r="L38" s="4">
        <v>346</v>
      </c>
      <c r="M38" s="4">
        <v>346</v>
      </c>
      <c r="N38" s="4" t="s">
        <v>230</v>
      </c>
      <c r="O38" s="4" t="s">
        <v>32</v>
      </c>
      <c r="P38" s="4" t="s">
        <v>33</v>
      </c>
      <c r="Q38" s="4">
        <v>0</v>
      </c>
      <c r="R38" s="7">
        <v>44946</v>
      </c>
      <c r="S38" s="6">
        <v>44959</v>
      </c>
      <c r="T38" s="4" t="s">
        <v>34</v>
      </c>
      <c r="U38" s="4">
        <v>346</v>
      </c>
      <c r="V38" s="4">
        <v>0</v>
      </c>
      <c r="W38" s="4">
        <v>0</v>
      </c>
      <c r="X38" s="4" t="s">
        <v>231</v>
      </c>
      <c r="Y38" s="4" t="s">
        <v>35</v>
      </c>
    </row>
    <row r="39" s="4" customFormat="1" spans="1:25">
      <c r="A39" s="4" t="s">
        <v>232</v>
      </c>
      <c r="B39" s="4" t="s">
        <v>26</v>
      </c>
      <c r="C39" s="4" t="s">
        <v>27</v>
      </c>
      <c r="D39" s="4" t="s">
        <v>233</v>
      </c>
      <c r="E39" s="4" t="s">
        <v>234</v>
      </c>
      <c r="F39" s="6">
        <v>44955</v>
      </c>
      <c r="G39" s="6">
        <v>44956</v>
      </c>
      <c r="H39" s="4">
        <v>1</v>
      </c>
      <c r="I39" s="4">
        <v>1</v>
      </c>
      <c r="J39" s="4">
        <v>1</v>
      </c>
      <c r="K39" s="4" t="s">
        <v>30</v>
      </c>
      <c r="L39" s="4">
        <v>281</v>
      </c>
      <c r="M39" s="4">
        <v>281</v>
      </c>
      <c r="N39" s="4" t="s">
        <v>235</v>
      </c>
      <c r="O39" s="4" t="s">
        <v>32</v>
      </c>
      <c r="P39" s="4" t="s">
        <v>33</v>
      </c>
      <c r="Q39" s="4">
        <v>0</v>
      </c>
      <c r="R39" s="7">
        <v>44948</v>
      </c>
      <c r="S39" s="6">
        <v>44959</v>
      </c>
      <c r="T39" s="4" t="s">
        <v>34</v>
      </c>
      <c r="U39" s="4">
        <v>281</v>
      </c>
      <c r="V39" s="4">
        <v>0</v>
      </c>
      <c r="W39" s="4">
        <v>0</v>
      </c>
      <c r="X39" s="4" t="s">
        <v>236</v>
      </c>
      <c r="Y39" s="4" t="s">
        <v>35</v>
      </c>
    </row>
    <row r="40" s="4" customFormat="1" spans="1:25">
      <c r="A40" s="4" t="s">
        <v>237</v>
      </c>
      <c r="B40" s="4" t="s">
        <v>26</v>
      </c>
      <c r="C40" s="4" t="s">
        <v>27</v>
      </c>
      <c r="D40" s="4" t="s">
        <v>238</v>
      </c>
      <c r="E40" s="4" t="s">
        <v>239</v>
      </c>
      <c r="F40" s="6">
        <v>44955</v>
      </c>
      <c r="G40" s="6">
        <v>44956</v>
      </c>
      <c r="H40" s="4">
        <v>1</v>
      </c>
      <c r="I40" s="4">
        <v>1</v>
      </c>
      <c r="J40" s="4">
        <v>1</v>
      </c>
      <c r="K40" s="4" t="s">
        <v>30</v>
      </c>
      <c r="L40" s="4">
        <v>307</v>
      </c>
      <c r="M40" s="4">
        <v>307</v>
      </c>
      <c r="N40" s="4" t="s">
        <v>240</v>
      </c>
      <c r="O40" s="4" t="s">
        <v>32</v>
      </c>
      <c r="P40" s="4" t="s">
        <v>33</v>
      </c>
      <c r="Q40" s="4">
        <v>0</v>
      </c>
      <c r="R40" s="7">
        <v>44948</v>
      </c>
      <c r="S40" s="6">
        <v>44959</v>
      </c>
      <c r="T40" s="4" t="s">
        <v>34</v>
      </c>
      <c r="U40" s="4">
        <v>307</v>
      </c>
      <c r="V40" s="4">
        <v>0</v>
      </c>
      <c r="W40" s="4">
        <v>0</v>
      </c>
      <c r="X40" s="4" t="s">
        <v>241</v>
      </c>
      <c r="Y40" s="4" t="s">
        <v>242</v>
      </c>
    </row>
    <row r="41" s="4" customFormat="1" spans="1:25">
      <c r="A41" s="4" t="s">
        <v>243</v>
      </c>
      <c r="B41" s="4" t="s">
        <v>26</v>
      </c>
      <c r="C41" s="4" t="s">
        <v>27</v>
      </c>
      <c r="D41" s="4" t="s">
        <v>244</v>
      </c>
      <c r="E41" s="4" t="s">
        <v>245</v>
      </c>
      <c r="F41" s="6">
        <v>44955</v>
      </c>
      <c r="G41" s="6">
        <v>44956</v>
      </c>
      <c r="H41" s="4">
        <v>1</v>
      </c>
      <c r="I41" s="4">
        <v>1</v>
      </c>
      <c r="J41" s="4">
        <v>1</v>
      </c>
      <c r="K41" s="4" t="s">
        <v>30</v>
      </c>
      <c r="L41" s="4">
        <v>947</v>
      </c>
      <c r="M41" s="4">
        <v>947</v>
      </c>
      <c r="N41" s="4" t="s">
        <v>246</v>
      </c>
      <c r="O41" s="4" t="s">
        <v>32</v>
      </c>
      <c r="P41" s="4" t="s">
        <v>33</v>
      </c>
      <c r="Q41" s="4">
        <v>0</v>
      </c>
      <c r="R41" s="7">
        <v>44949</v>
      </c>
      <c r="S41" s="6">
        <v>44959</v>
      </c>
      <c r="T41" s="4" t="s">
        <v>34</v>
      </c>
      <c r="U41" s="4">
        <v>947</v>
      </c>
      <c r="V41" s="4">
        <v>0</v>
      </c>
      <c r="W41" s="4">
        <v>0</v>
      </c>
      <c r="X41" s="4" t="s">
        <v>247</v>
      </c>
      <c r="Y41" s="4" t="s">
        <v>35</v>
      </c>
    </row>
    <row r="42" s="4" customFormat="1" spans="1:25">
      <c r="A42" s="4" t="s">
        <v>248</v>
      </c>
      <c r="B42" s="4" t="s">
        <v>26</v>
      </c>
      <c r="C42" s="4" t="s">
        <v>27</v>
      </c>
      <c r="D42" s="4" t="s">
        <v>111</v>
      </c>
      <c r="E42" s="4" t="s">
        <v>112</v>
      </c>
      <c r="F42" s="6">
        <v>44952</v>
      </c>
      <c r="G42" s="6">
        <v>44956</v>
      </c>
      <c r="H42" s="4">
        <v>1</v>
      </c>
      <c r="I42" s="4">
        <v>4</v>
      </c>
      <c r="J42" s="4">
        <v>4</v>
      </c>
      <c r="K42" s="4" t="s">
        <v>30</v>
      </c>
      <c r="L42" s="4">
        <v>3056</v>
      </c>
      <c r="M42" s="4">
        <v>3056</v>
      </c>
      <c r="N42" s="4" t="s">
        <v>249</v>
      </c>
      <c r="O42" s="4" t="s">
        <v>32</v>
      </c>
      <c r="P42" s="4" t="s">
        <v>33</v>
      </c>
      <c r="Q42" s="4">
        <v>0</v>
      </c>
      <c r="R42" s="7">
        <v>44949</v>
      </c>
      <c r="S42" s="6">
        <v>44959</v>
      </c>
      <c r="T42" s="4" t="s">
        <v>34</v>
      </c>
      <c r="U42" s="4">
        <v>3056</v>
      </c>
      <c r="V42" s="4">
        <v>0</v>
      </c>
      <c r="W42" s="4">
        <v>0</v>
      </c>
      <c r="X42" s="4" t="s">
        <v>250</v>
      </c>
      <c r="Y42" s="4" t="s">
        <v>251</v>
      </c>
    </row>
    <row r="43" s="4" customFormat="1" spans="1:25">
      <c r="A43" s="4" t="s">
        <v>252</v>
      </c>
      <c r="B43" s="4" t="s">
        <v>26</v>
      </c>
      <c r="C43" s="4" t="s">
        <v>27</v>
      </c>
      <c r="D43" s="4" t="s">
        <v>253</v>
      </c>
      <c r="E43" s="4" t="s">
        <v>139</v>
      </c>
      <c r="F43" s="6">
        <v>44955</v>
      </c>
      <c r="G43" s="6">
        <v>44956</v>
      </c>
      <c r="H43" s="4">
        <v>1</v>
      </c>
      <c r="I43" s="4">
        <v>1</v>
      </c>
      <c r="J43" s="4">
        <v>1</v>
      </c>
      <c r="K43" s="4" t="s">
        <v>30</v>
      </c>
      <c r="L43" s="4">
        <v>377</v>
      </c>
      <c r="M43" s="4">
        <v>377</v>
      </c>
      <c r="N43" s="4" t="s">
        <v>254</v>
      </c>
      <c r="O43" s="4" t="s">
        <v>32</v>
      </c>
      <c r="P43" s="4" t="s">
        <v>33</v>
      </c>
      <c r="Q43" s="4">
        <v>0</v>
      </c>
      <c r="R43" s="7">
        <v>44949</v>
      </c>
      <c r="S43" s="6">
        <v>44959</v>
      </c>
      <c r="T43" s="4" t="s">
        <v>34</v>
      </c>
      <c r="U43" s="4">
        <v>377</v>
      </c>
      <c r="V43" s="4">
        <v>0</v>
      </c>
      <c r="W43" s="4">
        <v>0</v>
      </c>
      <c r="X43" s="4" t="s">
        <v>255</v>
      </c>
      <c r="Y43" s="4" t="s">
        <v>256</v>
      </c>
    </row>
    <row r="44" s="4" customFormat="1" spans="1:25">
      <c r="A44" s="4" t="s">
        <v>257</v>
      </c>
      <c r="B44" s="4" t="s">
        <v>26</v>
      </c>
      <c r="C44" s="4" t="s">
        <v>27</v>
      </c>
      <c r="D44" s="4" t="s">
        <v>258</v>
      </c>
      <c r="E44" s="4" t="s">
        <v>259</v>
      </c>
      <c r="F44" s="6">
        <v>44955</v>
      </c>
      <c r="G44" s="6">
        <v>44956</v>
      </c>
      <c r="H44" s="4">
        <v>1</v>
      </c>
      <c r="I44" s="4">
        <v>1</v>
      </c>
      <c r="J44" s="4">
        <v>1</v>
      </c>
      <c r="K44" s="4" t="s">
        <v>30</v>
      </c>
      <c r="L44" s="4">
        <v>958</v>
      </c>
      <c r="M44" s="4">
        <v>958</v>
      </c>
      <c r="N44" s="4" t="s">
        <v>260</v>
      </c>
      <c r="O44" s="4" t="s">
        <v>32</v>
      </c>
      <c r="P44" s="4" t="s">
        <v>33</v>
      </c>
      <c r="Q44" s="4">
        <v>0</v>
      </c>
      <c r="R44" s="7">
        <v>44950</v>
      </c>
      <c r="S44" s="6">
        <v>44959</v>
      </c>
      <c r="T44" s="4" t="s">
        <v>34</v>
      </c>
      <c r="U44" s="4">
        <v>958</v>
      </c>
      <c r="V44" s="4">
        <v>0</v>
      </c>
      <c r="W44" s="4">
        <v>0</v>
      </c>
      <c r="X44" s="4" t="s">
        <v>261</v>
      </c>
      <c r="Y44" s="4" t="s">
        <v>35</v>
      </c>
    </row>
    <row r="45" s="4" customFormat="1" spans="1:25">
      <c r="A45" s="4" t="s">
        <v>262</v>
      </c>
      <c r="B45" s="4" t="s">
        <v>26</v>
      </c>
      <c r="C45" s="4" t="s">
        <v>27</v>
      </c>
      <c r="D45" s="4" t="s">
        <v>263</v>
      </c>
      <c r="E45" s="4" t="s">
        <v>264</v>
      </c>
      <c r="F45" s="6">
        <v>44953</v>
      </c>
      <c r="G45" s="6">
        <v>44956</v>
      </c>
      <c r="H45" s="4">
        <v>1</v>
      </c>
      <c r="I45" s="4">
        <v>3</v>
      </c>
      <c r="J45" s="4">
        <v>3</v>
      </c>
      <c r="K45" s="4" t="s">
        <v>30</v>
      </c>
      <c r="L45" s="4">
        <v>1992</v>
      </c>
      <c r="M45" s="4">
        <v>1992</v>
      </c>
      <c r="N45" s="4" t="s">
        <v>265</v>
      </c>
      <c r="O45" s="4" t="s">
        <v>32</v>
      </c>
      <c r="P45" s="4" t="s">
        <v>33</v>
      </c>
      <c r="Q45" s="4">
        <v>0</v>
      </c>
      <c r="R45" s="7">
        <v>44950</v>
      </c>
      <c r="S45" s="6">
        <v>44959</v>
      </c>
      <c r="T45" s="4" t="s">
        <v>34</v>
      </c>
      <c r="U45" s="4">
        <v>1992</v>
      </c>
      <c r="V45" s="4">
        <v>0</v>
      </c>
      <c r="W45" s="4">
        <v>0</v>
      </c>
      <c r="X45" s="4" t="s">
        <v>266</v>
      </c>
      <c r="Y45" s="4" t="s">
        <v>35</v>
      </c>
    </row>
    <row r="46" s="4" customFormat="1" spans="1:25">
      <c r="A46" s="4" t="s">
        <v>267</v>
      </c>
      <c r="B46" s="4" t="s">
        <v>26</v>
      </c>
      <c r="C46" s="4" t="s">
        <v>27</v>
      </c>
      <c r="D46" s="4" t="s">
        <v>268</v>
      </c>
      <c r="E46" s="4" t="s">
        <v>269</v>
      </c>
      <c r="F46" s="6">
        <v>44951</v>
      </c>
      <c r="G46" s="6">
        <v>44956</v>
      </c>
      <c r="H46" s="4">
        <v>1</v>
      </c>
      <c r="I46" s="4">
        <v>5</v>
      </c>
      <c r="J46" s="4">
        <v>5</v>
      </c>
      <c r="K46" s="4" t="s">
        <v>30</v>
      </c>
      <c r="L46" s="4">
        <v>12580</v>
      </c>
      <c r="M46" s="4">
        <v>12580</v>
      </c>
      <c r="N46" s="4" t="s">
        <v>270</v>
      </c>
      <c r="O46" s="4" t="s">
        <v>32</v>
      </c>
      <c r="P46" s="4" t="s">
        <v>33</v>
      </c>
      <c r="Q46" s="4">
        <v>0</v>
      </c>
      <c r="R46" s="7">
        <v>44950</v>
      </c>
      <c r="S46" s="6">
        <v>44959</v>
      </c>
      <c r="T46" s="4" t="s">
        <v>34</v>
      </c>
      <c r="U46" s="4">
        <v>12580</v>
      </c>
      <c r="V46" s="4">
        <v>0</v>
      </c>
      <c r="W46" s="4">
        <v>0</v>
      </c>
      <c r="X46" s="4" t="s">
        <v>271</v>
      </c>
      <c r="Y46" s="4" t="s">
        <v>35</v>
      </c>
    </row>
    <row r="47" s="4" customFormat="1" spans="1:25">
      <c r="A47" s="4" t="s">
        <v>272</v>
      </c>
      <c r="B47" s="4" t="s">
        <v>26</v>
      </c>
      <c r="C47" s="4" t="s">
        <v>27</v>
      </c>
      <c r="D47" s="4" t="s">
        <v>273</v>
      </c>
      <c r="E47" s="4" t="s">
        <v>274</v>
      </c>
      <c r="F47" s="6">
        <v>44953</v>
      </c>
      <c r="G47" s="6">
        <v>44956</v>
      </c>
      <c r="H47" s="4">
        <v>1</v>
      </c>
      <c r="I47" s="4">
        <v>3</v>
      </c>
      <c r="J47" s="4">
        <v>3</v>
      </c>
      <c r="K47" s="4" t="s">
        <v>30</v>
      </c>
      <c r="L47" s="4">
        <v>486</v>
      </c>
      <c r="M47" s="4">
        <v>486</v>
      </c>
      <c r="N47" s="4" t="s">
        <v>275</v>
      </c>
      <c r="O47" s="4" t="s">
        <v>32</v>
      </c>
      <c r="P47" s="4" t="s">
        <v>33</v>
      </c>
      <c r="Q47" s="4">
        <v>0</v>
      </c>
      <c r="R47" s="7">
        <v>44950</v>
      </c>
      <c r="S47" s="6">
        <v>44959</v>
      </c>
      <c r="T47" s="4" t="s">
        <v>34</v>
      </c>
      <c r="U47" s="4">
        <v>486</v>
      </c>
      <c r="V47" s="4">
        <v>0</v>
      </c>
      <c r="W47" s="4">
        <v>0</v>
      </c>
      <c r="X47" s="4" t="s">
        <v>276</v>
      </c>
      <c r="Y47" s="4" t="s">
        <v>277</v>
      </c>
    </row>
    <row r="48" s="4" customFormat="1" spans="1:25">
      <c r="A48" s="4" t="s">
        <v>278</v>
      </c>
      <c r="B48" s="4" t="s">
        <v>26</v>
      </c>
      <c r="C48" s="4" t="s">
        <v>27</v>
      </c>
      <c r="D48" s="4" t="s">
        <v>279</v>
      </c>
      <c r="E48" s="4" t="s">
        <v>280</v>
      </c>
      <c r="F48" s="6">
        <v>44954</v>
      </c>
      <c r="G48" s="6">
        <v>44956</v>
      </c>
      <c r="H48" s="4">
        <v>1</v>
      </c>
      <c r="I48" s="4">
        <v>2</v>
      </c>
      <c r="J48" s="4">
        <v>2</v>
      </c>
      <c r="K48" s="4" t="s">
        <v>30</v>
      </c>
      <c r="L48" s="4">
        <v>2002</v>
      </c>
      <c r="M48" s="4">
        <v>2002</v>
      </c>
      <c r="N48" s="4" t="s">
        <v>281</v>
      </c>
      <c r="O48" s="4" t="s">
        <v>32</v>
      </c>
      <c r="P48" s="4" t="s">
        <v>33</v>
      </c>
      <c r="Q48" s="4">
        <v>0</v>
      </c>
      <c r="R48" s="7">
        <v>44950</v>
      </c>
      <c r="S48" s="6">
        <v>44959</v>
      </c>
      <c r="T48" s="4" t="s">
        <v>34</v>
      </c>
      <c r="U48" s="4">
        <v>2002</v>
      </c>
      <c r="V48" s="4">
        <v>0</v>
      </c>
      <c r="W48" s="4">
        <v>0</v>
      </c>
      <c r="X48" s="4" t="s">
        <v>282</v>
      </c>
      <c r="Y48" s="4" t="s">
        <v>35</v>
      </c>
    </row>
    <row r="49" s="4" customFormat="1" spans="1:25">
      <c r="A49" s="4" t="s">
        <v>283</v>
      </c>
      <c r="B49" s="4" t="s">
        <v>26</v>
      </c>
      <c r="C49" s="4" t="s">
        <v>27</v>
      </c>
      <c r="D49" s="4" t="s">
        <v>93</v>
      </c>
      <c r="E49" s="4" t="s">
        <v>94</v>
      </c>
      <c r="F49" s="6">
        <v>44955</v>
      </c>
      <c r="G49" s="6">
        <v>44956</v>
      </c>
      <c r="H49" s="4">
        <v>1</v>
      </c>
      <c r="I49" s="4">
        <v>1</v>
      </c>
      <c r="J49" s="4">
        <v>1</v>
      </c>
      <c r="K49" s="4" t="s">
        <v>30</v>
      </c>
      <c r="L49" s="4">
        <v>1383</v>
      </c>
      <c r="M49" s="4">
        <v>1383</v>
      </c>
      <c r="N49" s="4" t="s">
        <v>284</v>
      </c>
      <c r="O49" s="4" t="s">
        <v>32</v>
      </c>
      <c r="P49" s="4" t="s">
        <v>33</v>
      </c>
      <c r="Q49" s="4">
        <v>0</v>
      </c>
      <c r="R49" s="7">
        <v>44950</v>
      </c>
      <c r="S49" s="6">
        <v>44959</v>
      </c>
      <c r="T49" s="4" t="s">
        <v>34</v>
      </c>
      <c r="U49" s="4">
        <v>1383</v>
      </c>
      <c r="V49" s="4">
        <v>0</v>
      </c>
      <c r="W49" s="4">
        <v>0</v>
      </c>
      <c r="X49" s="4" t="s">
        <v>285</v>
      </c>
      <c r="Y49" s="4" t="s">
        <v>286</v>
      </c>
    </row>
    <row r="50" s="4" customFormat="1" spans="1:26">
      <c r="A50" s="4" t="s">
        <v>287</v>
      </c>
      <c r="B50" s="4" t="s">
        <v>26</v>
      </c>
      <c r="C50" s="4" t="s">
        <v>27</v>
      </c>
      <c r="D50" s="4" t="s">
        <v>288</v>
      </c>
      <c r="E50" s="4" t="s">
        <v>289</v>
      </c>
      <c r="F50" s="6">
        <v>44955</v>
      </c>
      <c r="G50" s="6">
        <v>44956</v>
      </c>
      <c r="H50" s="4">
        <v>2</v>
      </c>
      <c r="I50" s="4">
        <v>1</v>
      </c>
      <c r="J50" s="4">
        <v>2</v>
      </c>
      <c r="K50" s="4" t="s">
        <v>30</v>
      </c>
      <c r="L50" s="4">
        <v>386</v>
      </c>
      <c r="M50" s="4">
        <v>386</v>
      </c>
      <c r="N50" s="4" t="s">
        <v>290</v>
      </c>
      <c r="O50" s="4" t="s">
        <v>32</v>
      </c>
      <c r="P50" s="4" t="s">
        <v>33</v>
      </c>
      <c r="Q50" s="4">
        <v>0</v>
      </c>
      <c r="R50" s="7">
        <v>44950</v>
      </c>
      <c r="S50" s="6">
        <v>44959</v>
      </c>
      <c r="T50" s="4" t="s">
        <v>34</v>
      </c>
      <c r="U50" s="4">
        <v>386</v>
      </c>
      <c r="V50" s="4">
        <v>0</v>
      </c>
      <c r="W50" s="4">
        <v>0</v>
      </c>
      <c r="X50" s="4" t="s">
        <v>291</v>
      </c>
      <c r="Y50" s="4">
        <v>124035187</v>
      </c>
      <c r="Z50" s="4" t="s">
        <v>292</v>
      </c>
    </row>
    <row r="51" s="4" customFormat="1" spans="1:25">
      <c r="A51" s="4" t="s">
        <v>293</v>
      </c>
      <c r="B51" s="4" t="s">
        <v>26</v>
      </c>
      <c r="C51" s="4" t="s">
        <v>27</v>
      </c>
      <c r="D51" s="4" t="s">
        <v>294</v>
      </c>
      <c r="E51" s="4" t="s">
        <v>29</v>
      </c>
      <c r="F51" s="6">
        <v>44955</v>
      </c>
      <c r="G51" s="6">
        <v>44956</v>
      </c>
      <c r="H51" s="4">
        <v>1</v>
      </c>
      <c r="I51" s="4">
        <v>1</v>
      </c>
      <c r="J51" s="4">
        <v>1</v>
      </c>
      <c r="K51" s="4" t="s">
        <v>30</v>
      </c>
      <c r="L51" s="4">
        <v>284</v>
      </c>
      <c r="M51" s="4">
        <v>284</v>
      </c>
      <c r="N51" s="4" t="s">
        <v>295</v>
      </c>
      <c r="O51" s="4" t="s">
        <v>32</v>
      </c>
      <c r="P51" s="4" t="s">
        <v>33</v>
      </c>
      <c r="Q51" s="4">
        <v>0</v>
      </c>
      <c r="R51" s="7">
        <v>44950</v>
      </c>
      <c r="S51" s="6">
        <v>44959</v>
      </c>
      <c r="T51" s="4" t="s">
        <v>34</v>
      </c>
      <c r="U51" s="4">
        <v>284</v>
      </c>
      <c r="V51" s="4">
        <v>0</v>
      </c>
      <c r="W51" s="4">
        <v>0</v>
      </c>
      <c r="X51" s="4" t="s">
        <v>296</v>
      </c>
      <c r="Y51" s="4" t="s">
        <v>297</v>
      </c>
    </row>
    <row r="52" s="4" customFormat="1" spans="1:25">
      <c r="A52" s="4" t="s">
        <v>298</v>
      </c>
      <c r="B52" s="4" t="s">
        <v>26</v>
      </c>
      <c r="C52" s="4" t="s">
        <v>27</v>
      </c>
      <c r="D52" s="4" t="s">
        <v>299</v>
      </c>
      <c r="E52" s="4" t="s">
        <v>300</v>
      </c>
      <c r="F52" s="6">
        <v>44954</v>
      </c>
      <c r="G52" s="6">
        <v>44956</v>
      </c>
      <c r="H52" s="4">
        <v>1</v>
      </c>
      <c r="I52" s="4">
        <v>2</v>
      </c>
      <c r="J52" s="4">
        <v>2</v>
      </c>
      <c r="K52" s="4" t="s">
        <v>30</v>
      </c>
      <c r="L52" s="4">
        <v>2138</v>
      </c>
      <c r="M52" s="4">
        <v>2138</v>
      </c>
      <c r="N52" s="4" t="s">
        <v>301</v>
      </c>
      <c r="O52" s="4" t="s">
        <v>32</v>
      </c>
      <c r="P52" s="4" t="s">
        <v>33</v>
      </c>
      <c r="Q52" s="4">
        <v>0</v>
      </c>
      <c r="R52" s="7">
        <v>44951</v>
      </c>
      <c r="S52" s="6">
        <v>44959</v>
      </c>
      <c r="T52" s="4" t="s">
        <v>34</v>
      </c>
      <c r="U52" s="4">
        <v>2138</v>
      </c>
      <c r="V52" s="4">
        <v>0</v>
      </c>
      <c r="W52" s="4">
        <v>0</v>
      </c>
      <c r="X52" s="4" t="s">
        <v>302</v>
      </c>
      <c r="Y52" s="4" t="s">
        <v>35</v>
      </c>
    </row>
    <row r="53" s="4" customFormat="1" spans="1:25">
      <c r="A53" s="4" t="s">
        <v>303</v>
      </c>
      <c r="B53" s="4" t="s">
        <v>26</v>
      </c>
      <c r="C53" s="4" t="s">
        <v>27</v>
      </c>
      <c r="D53" s="4" t="s">
        <v>304</v>
      </c>
      <c r="E53" s="4" t="s">
        <v>305</v>
      </c>
      <c r="F53" s="6">
        <v>44953</v>
      </c>
      <c r="G53" s="6">
        <v>44956</v>
      </c>
      <c r="H53" s="4">
        <v>1</v>
      </c>
      <c r="I53" s="4">
        <v>3</v>
      </c>
      <c r="J53" s="4">
        <v>3</v>
      </c>
      <c r="K53" s="4" t="s">
        <v>30</v>
      </c>
      <c r="L53" s="4">
        <v>1392</v>
      </c>
      <c r="M53" s="4">
        <v>1392</v>
      </c>
      <c r="N53" s="4" t="s">
        <v>306</v>
      </c>
      <c r="O53" s="4" t="s">
        <v>32</v>
      </c>
      <c r="P53" s="4" t="s">
        <v>33</v>
      </c>
      <c r="Q53" s="4">
        <v>0</v>
      </c>
      <c r="R53" s="7">
        <v>44951</v>
      </c>
      <c r="S53" s="6">
        <v>44959</v>
      </c>
      <c r="T53" s="4" t="s">
        <v>34</v>
      </c>
      <c r="U53" s="4">
        <v>1392</v>
      </c>
      <c r="V53" s="4">
        <v>0</v>
      </c>
      <c r="W53" s="4">
        <v>0</v>
      </c>
      <c r="X53" s="4" t="s">
        <v>307</v>
      </c>
      <c r="Y53" s="4" t="s">
        <v>308</v>
      </c>
    </row>
    <row r="54" s="4" customFormat="1" spans="1:25">
      <c r="A54" s="4" t="s">
        <v>309</v>
      </c>
      <c r="B54" s="4" t="s">
        <v>26</v>
      </c>
      <c r="C54" s="4" t="s">
        <v>27</v>
      </c>
      <c r="D54" s="4" t="s">
        <v>310</v>
      </c>
      <c r="E54" s="4" t="s">
        <v>311</v>
      </c>
      <c r="F54" s="6">
        <v>44955</v>
      </c>
      <c r="G54" s="6">
        <v>44956</v>
      </c>
      <c r="H54" s="4">
        <v>1</v>
      </c>
      <c r="I54" s="4">
        <v>1</v>
      </c>
      <c r="J54" s="4">
        <v>1</v>
      </c>
      <c r="K54" s="4" t="s">
        <v>30</v>
      </c>
      <c r="L54" s="4">
        <v>270</v>
      </c>
      <c r="M54" s="4">
        <v>270</v>
      </c>
      <c r="N54" s="4" t="s">
        <v>312</v>
      </c>
      <c r="O54" s="4" t="s">
        <v>32</v>
      </c>
      <c r="P54" s="4" t="s">
        <v>33</v>
      </c>
      <c r="Q54" s="4">
        <v>0</v>
      </c>
      <c r="R54" s="7">
        <v>44951</v>
      </c>
      <c r="S54" s="6">
        <v>44959</v>
      </c>
      <c r="T54" s="4" t="s">
        <v>34</v>
      </c>
      <c r="U54" s="4">
        <v>270</v>
      </c>
      <c r="V54" s="4">
        <v>0</v>
      </c>
      <c r="W54" s="4">
        <v>0</v>
      </c>
      <c r="X54" s="4" t="s">
        <v>313</v>
      </c>
      <c r="Y54" s="4" t="s">
        <v>308</v>
      </c>
    </row>
    <row r="55" s="4" customFormat="1" spans="1:25">
      <c r="A55" s="4" t="s">
        <v>314</v>
      </c>
      <c r="B55" s="4" t="s">
        <v>26</v>
      </c>
      <c r="C55" s="4" t="s">
        <v>27</v>
      </c>
      <c r="D55" s="4" t="s">
        <v>315</v>
      </c>
      <c r="E55" s="4" t="s">
        <v>316</v>
      </c>
      <c r="F55" s="6">
        <v>44954</v>
      </c>
      <c r="G55" s="6">
        <v>44956</v>
      </c>
      <c r="H55" s="4">
        <v>1</v>
      </c>
      <c r="I55" s="4">
        <v>2</v>
      </c>
      <c r="J55" s="4">
        <v>2</v>
      </c>
      <c r="K55" s="4" t="s">
        <v>30</v>
      </c>
      <c r="L55" s="4">
        <v>828</v>
      </c>
      <c r="M55" s="4">
        <v>828</v>
      </c>
      <c r="N55" s="4" t="s">
        <v>317</v>
      </c>
      <c r="O55" s="4" t="s">
        <v>32</v>
      </c>
      <c r="P55" s="4" t="s">
        <v>33</v>
      </c>
      <c r="Q55" s="4">
        <v>0</v>
      </c>
      <c r="R55" s="7">
        <v>44951</v>
      </c>
      <c r="S55" s="6">
        <v>44959</v>
      </c>
      <c r="T55" s="4" t="s">
        <v>34</v>
      </c>
      <c r="U55" s="4">
        <v>828</v>
      </c>
      <c r="V55" s="4">
        <v>0</v>
      </c>
      <c r="W55" s="4">
        <v>0</v>
      </c>
      <c r="X55" s="4" t="s">
        <v>318</v>
      </c>
      <c r="Y55" s="4" t="s">
        <v>319</v>
      </c>
    </row>
    <row r="56" s="4" customFormat="1" spans="1:25">
      <c r="A56" s="4" t="s">
        <v>320</v>
      </c>
      <c r="B56" s="4" t="s">
        <v>26</v>
      </c>
      <c r="C56" s="4" t="s">
        <v>27</v>
      </c>
      <c r="D56" s="4" t="s">
        <v>321</v>
      </c>
      <c r="E56" s="4" t="s">
        <v>322</v>
      </c>
      <c r="F56" s="6">
        <v>44953</v>
      </c>
      <c r="G56" s="6">
        <v>44956</v>
      </c>
      <c r="H56" s="4">
        <v>1</v>
      </c>
      <c r="I56" s="4">
        <v>3</v>
      </c>
      <c r="J56" s="4">
        <v>3</v>
      </c>
      <c r="K56" s="4" t="s">
        <v>30</v>
      </c>
      <c r="L56" s="4">
        <v>8055</v>
      </c>
      <c r="M56" s="4">
        <v>8055</v>
      </c>
      <c r="N56" s="4" t="s">
        <v>323</v>
      </c>
      <c r="O56" s="4" t="s">
        <v>32</v>
      </c>
      <c r="P56" s="4" t="s">
        <v>33</v>
      </c>
      <c r="Q56" s="4">
        <v>0</v>
      </c>
      <c r="R56" s="7">
        <v>44951</v>
      </c>
      <c r="S56" s="6">
        <v>44959</v>
      </c>
      <c r="T56" s="4" t="s">
        <v>34</v>
      </c>
      <c r="U56" s="4">
        <v>8055</v>
      </c>
      <c r="V56" s="4">
        <v>0</v>
      </c>
      <c r="W56" s="4">
        <v>0</v>
      </c>
      <c r="X56" s="4" t="s">
        <v>324</v>
      </c>
      <c r="Y56" s="4" t="s">
        <v>325</v>
      </c>
    </row>
    <row r="57" s="4" customFormat="1" spans="1:25">
      <c r="A57" s="4" t="s">
        <v>326</v>
      </c>
      <c r="B57" s="4" t="s">
        <v>26</v>
      </c>
      <c r="C57" s="4" t="s">
        <v>27</v>
      </c>
      <c r="D57" s="4" t="s">
        <v>327</v>
      </c>
      <c r="E57" s="4" t="s">
        <v>328</v>
      </c>
      <c r="F57" s="6">
        <v>44955</v>
      </c>
      <c r="G57" s="6">
        <v>44956</v>
      </c>
      <c r="H57" s="4">
        <v>1</v>
      </c>
      <c r="I57" s="4">
        <v>1</v>
      </c>
      <c r="J57" s="4">
        <v>1</v>
      </c>
      <c r="K57" s="4" t="s">
        <v>30</v>
      </c>
      <c r="L57" s="4">
        <v>467</v>
      </c>
      <c r="M57" s="4">
        <v>467</v>
      </c>
      <c r="N57" s="4" t="s">
        <v>329</v>
      </c>
      <c r="O57" s="4" t="s">
        <v>32</v>
      </c>
      <c r="P57" s="4" t="s">
        <v>33</v>
      </c>
      <c r="Q57" s="4">
        <v>0</v>
      </c>
      <c r="R57" s="7">
        <v>44951</v>
      </c>
      <c r="S57" s="6">
        <v>44959</v>
      </c>
      <c r="T57" s="4" t="s">
        <v>34</v>
      </c>
      <c r="U57" s="4">
        <v>467</v>
      </c>
      <c r="V57" s="4">
        <v>0</v>
      </c>
      <c r="W57" s="4">
        <v>0</v>
      </c>
      <c r="X57" s="4" t="s">
        <v>330</v>
      </c>
      <c r="Y57" s="4" t="s">
        <v>331</v>
      </c>
    </row>
    <row r="58" s="4" customFormat="1" spans="1:25">
      <c r="A58" s="4" t="s">
        <v>332</v>
      </c>
      <c r="B58" s="4" t="s">
        <v>26</v>
      </c>
      <c r="C58" s="4" t="s">
        <v>27</v>
      </c>
      <c r="D58" s="4" t="s">
        <v>333</v>
      </c>
      <c r="E58" s="4" t="s">
        <v>334</v>
      </c>
      <c r="F58" s="6">
        <v>44952</v>
      </c>
      <c r="G58" s="6">
        <v>44956</v>
      </c>
      <c r="H58" s="4">
        <v>1</v>
      </c>
      <c r="I58" s="4">
        <v>4</v>
      </c>
      <c r="J58" s="4">
        <v>4</v>
      </c>
      <c r="K58" s="4" t="s">
        <v>30</v>
      </c>
      <c r="L58" s="4">
        <v>4452</v>
      </c>
      <c r="M58" s="4">
        <v>4452</v>
      </c>
      <c r="N58" s="4" t="s">
        <v>335</v>
      </c>
      <c r="O58" s="4" t="s">
        <v>32</v>
      </c>
      <c r="P58" s="4" t="s">
        <v>33</v>
      </c>
      <c r="Q58" s="4">
        <v>0</v>
      </c>
      <c r="R58" s="7">
        <v>44952</v>
      </c>
      <c r="S58" s="6">
        <v>44959</v>
      </c>
      <c r="T58" s="4" t="s">
        <v>34</v>
      </c>
      <c r="U58" s="4">
        <v>4452</v>
      </c>
      <c r="V58" s="4">
        <v>0</v>
      </c>
      <c r="W58" s="4">
        <v>0</v>
      </c>
      <c r="X58" s="4" t="s">
        <v>336</v>
      </c>
      <c r="Y58" s="4" t="s">
        <v>337</v>
      </c>
    </row>
    <row r="59" s="4" customFormat="1" spans="1:25">
      <c r="A59" s="4" t="s">
        <v>338</v>
      </c>
      <c r="B59" s="4" t="s">
        <v>26</v>
      </c>
      <c r="C59" s="4" t="s">
        <v>27</v>
      </c>
      <c r="D59" s="4" t="s">
        <v>339</v>
      </c>
      <c r="E59" s="4" t="s">
        <v>340</v>
      </c>
      <c r="F59" s="6">
        <v>44955</v>
      </c>
      <c r="G59" s="6">
        <v>44956</v>
      </c>
      <c r="H59" s="4">
        <v>1</v>
      </c>
      <c r="I59" s="4">
        <v>1</v>
      </c>
      <c r="J59" s="4">
        <v>1</v>
      </c>
      <c r="K59" s="4" t="s">
        <v>30</v>
      </c>
      <c r="L59" s="4">
        <v>717</v>
      </c>
      <c r="M59" s="4">
        <v>717</v>
      </c>
      <c r="N59" s="4" t="s">
        <v>341</v>
      </c>
      <c r="O59" s="4" t="s">
        <v>32</v>
      </c>
      <c r="P59" s="4" t="s">
        <v>33</v>
      </c>
      <c r="Q59" s="4">
        <v>0</v>
      </c>
      <c r="R59" s="7">
        <v>44952</v>
      </c>
      <c r="S59" s="6">
        <v>44959</v>
      </c>
      <c r="T59" s="4" t="s">
        <v>34</v>
      </c>
      <c r="U59" s="4">
        <v>717</v>
      </c>
      <c r="V59" s="4">
        <v>0</v>
      </c>
      <c r="W59" s="4">
        <v>0</v>
      </c>
      <c r="X59" s="4" t="s">
        <v>342</v>
      </c>
      <c r="Y59" s="4" t="s">
        <v>343</v>
      </c>
    </row>
    <row r="60" s="4" customFormat="1" spans="1:25">
      <c r="A60" s="4" t="s">
        <v>344</v>
      </c>
      <c r="B60" s="4" t="s">
        <v>26</v>
      </c>
      <c r="C60" s="4" t="s">
        <v>27</v>
      </c>
      <c r="D60" s="4" t="s">
        <v>345</v>
      </c>
      <c r="E60" s="4" t="s">
        <v>346</v>
      </c>
      <c r="F60" s="6">
        <v>44953</v>
      </c>
      <c r="G60" s="6">
        <v>44956</v>
      </c>
      <c r="H60" s="4">
        <v>1</v>
      </c>
      <c r="I60" s="4">
        <v>3</v>
      </c>
      <c r="J60" s="4">
        <v>3</v>
      </c>
      <c r="K60" s="4" t="s">
        <v>30</v>
      </c>
      <c r="L60" s="4">
        <v>2112</v>
      </c>
      <c r="M60" s="4">
        <v>2112</v>
      </c>
      <c r="N60" s="4" t="s">
        <v>347</v>
      </c>
      <c r="O60" s="4" t="s">
        <v>32</v>
      </c>
      <c r="P60" s="4" t="s">
        <v>33</v>
      </c>
      <c r="Q60" s="4">
        <v>0</v>
      </c>
      <c r="R60" s="7">
        <v>44952</v>
      </c>
      <c r="S60" s="6">
        <v>44959</v>
      </c>
      <c r="T60" s="4" t="s">
        <v>34</v>
      </c>
      <c r="U60" s="4">
        <v>2112</v>
      </c>
      <c r="V60" s="4">
        <v>0</v>
      </c>
      <c r="W60" s="4">
        <v>0</v>
      </c>
      <c r="X60" s="4" t="s">
        <v>348</v>
      </c>
      <c r="Y60" s="4" t="s">
        <v>349</v>
      </c>
    </row>
    <row r="61" s="4" customFormat="1" spans="1:25">
      <c r="A61" s="4" t="s">
        <v>350</v>
      </c>
      <c r="B61" s="4" t="s">
        <v>26</v>
      </c>
      <c r="C61" s="4" t="s">
        <v>27</v>
      </c>
      <c r="D61" s="4" t="s">
        <v>351</v>
      </c>
      <c r="E61" s="4" t="s">
        <v>124</v>
      </c>
      <c r="F61" s="6">
        <v>44955</v>
      </c>
      <c r="G61" s="6">
        <v>44956</v>
      </c>
      <c r="H61" s="4">
        <v>1</v>
      </c>
      <c r="I61" s="4">
        <v>1</v>
      </c>
      <c r="J61" s="4">
        <v>1</v>
      </c>
      <c r="K61" s="4" t="s">
        <v>30</v>
      </c>
      <c r="L61" s="4">
        <v>316</v>
      </c>
      <c r="M61" s="4">
        <v>316</v>
      </c>
      <c r="N61" s="4" t="s">
        <v>352</v>
      </c>
      <c r="O61" s="4" t="s">
        <v>32</v>
      </c>
      <c r="P61" s="4" t="s">
        <v>33</v>
      </c>
      <c r="Q61" s="4">
        <v>0</v>
      </c>
      <c r="R61" s="7">
        <v>44952</v>
      </c>
      <c r="S61" s="6">
        <v>44959</v>
      </c>
      <c r="T61" s="4" t="s">
        <v>34</v>
      </c>
      <c r="U61" s="4">
        <v>316</v>
      </c>
      <c r="V61" s="4">
        <v>0</v>
      </c>
      <c r="W61" s="4">
        <v>0</v>
      </c>
      <c r="X61" s="4" t="s">
        <v>353</v>
      </c>
      <c r="Y61" s="4" t="s">
        <v>354</v>
      </c>
    </row>
    <row r="62" s="4" customFormat="1" spans="1:25">
      <c r="A62" s="4" t="s">
        <v>355</v>
      </c>
      <c r="B62" s="4" t="s">
        <v>26</v>
      </c>
      <c r="C62" s="4" t="s">
        <v>27</v>
      </c>
      <c r="D62" s="4" t="s">
        <v>356</v>
      </c>
      <c r="E62" s="4" t="s">
        <v>357</v>
      </c>
      <c r="F62" s="6">
        <v>44955</v>
      </c>
      <c r="G62" s="6">
        <v>44956</v>
      </c>
      <c r="H62" s="4">
        <v>1</v>
      </c>
      <c r="I62" s="4">
        <v>1</v>
      </c>
      <c r="J62" s="4">
        <v>1</v>
      </c>
      <c r="K62" s="4" t="s">
        <v>30</v>
      </c>
      <c r="L62" s="4">
        <v>412</v>
      </c>
      <c r="M62" s="4">
        <v>412</v>
      </c>
      <c r="N62" s="4" t="s">
        <v>358</v>
      </c>
      <c r="O62" s="4" t="s">
        <v>32</v>
      </c>
      <c r="P62" s="4" t="s">
        <v>33</v>
      </c>
      <c r="Q62" s="4">
        <v>0</v>
      </c>
      <c r="R62" s="7">
        <v>44952</v>
      </c>
      <c r="S62" s="6">
        <v>44959</v>
      </c>
      <c r="T62" s="4" t="s">
        <v>34</v>
      </c>
      <c r="U62" s="4">
        <v>412</v>
      </c>
      <c r="V62" s="4">
        <v>0</v>
      </c>
      <c r="W62" s="4">
        <v>0</v>
      </c>
      <c r="X62" s="4" t="s">
        <v>359</v>
      </c>
      <c r="Y62" s="4" t="s">
        <v>35</v>
      </c>
    </row>
    <row r="63" s="4" customFormat="1" spans="1:25">
      <c r="A63" s="4" t="s">
        <v>360</v>
      </c>
      <c r="B63" s="4" t="s">
        <v>26</v>
      </c>
      <c r="C63" s="4" t="s">
        <v>27</v>
      </c>
      <c r="D63" s="4" t="s">
        <v>361</v>
      </c>
      <c r="E63" s="4" t="s">
        <v>144</v>
      </c>
      <c r="F63" s="6">
        <v>44954</v>
      </c>
      <c r="G63" s="6">
        <v>44956</v>
      </c>
      <c r="H63" s="4">
        <v>1</v>
      </c>
      <c r="I63" s="4">
        <v>2</v>
      </c>
      <c r="J63" s="4">
        <v>2</v>
      </c>
      <c r="K63" s="4" t="s">
        <v>30</v>
      </c>
      <c r="L63" s="4">
        <v>404</v>
      </c>
      <c r="M63" s="4">
        <v>404</v>
      </c>
      <c r="N63" s="4" t="s">
        <v>362</v>
      </c>
      <c r="O63" s="4" t="s">
        <v>32</v>
      </c>
      <c r="P63" s="4" t="s">
        <v>33</v>
      </c>
      <c r="Q63" s="4">
        <v>0</v>
      </c>
      <c r="R63" s="7">
        <v>44952</v>
      </c>
      <c r="S63" s="6">
        <v>44959</v>
      </c>
      <c r="T63" s="4" t="s">
        <v>34</v>
      </c>
      <c r="U63" s="4">
        <v>404</v>
      </c>
      <c r="V63" s="4">
        <v>0</v>
      </c>
      <c r="W63" s="4">
        <v>0</v>
      </c>
      <c r="X63" s="4" t="s">
        <v>363</v>
      </c>
      <c r="Y63" s="4" t="s">
        <v>364</v>
      </c>
    </row>
    <row r="64" s="4" customFormat="1" spans="1:26">
      <c r="A64" s="4" t="s">
        <v>365</v>
      </c>
      <c r="B64" s="4" t="s">
        <v>26</v>
      </c>
      <c r="C64" s="4" t="s">
        <v>27</v>
      </c>
      <c r="D64" s="4" t="s">
        <v>366</v>
      </c>
      <c r="E64" s="4" t="s">
        <v>367</v>
      </c>
      <c r="F64" s="6">
        <v>44954</v>
      </c>
      <c r="G64" s="6">
        <v>44956</v>
      </c>
      <c r="H64" s="4">
        <v>2</v>
      </c>
      <c r="I64" s="4">
        <v>2</v>
      </c>
      <c r="J64" s="4">
        <v>4</v>
      </c>
      <c r="K64" s="4" t="s">
        <v>30</v>
      </c>
      <c r="L64" s="4">
        <v>2240</v>
      </c>
      <c r="M64" s="4">
        <v>2240</v>
      </c>
      <c r="N64" s="4" t="s">
        <v>368</v>
      </c>
      <c r="O64" s="4" t="s">
        <v>32</v>
      </c>
      <c r="P64" s="4" t="s">
        <v>33</v>
      </c>
      <c r="Q64" s="4">
        <v>0</v>
      </c>
      <c r="R64" s="7">
        <v>44952</v>
      </c>
      <c r="S64" s="6">
        <v>44959</v>
      </c>
      <c r="T64" s="4" t="s">
        <v>34</v>
      </c>
      <c r="U64" s="4">
        <v>2240</v>
      </c>
      <c r="V64" s="4">
        <v>0</v>
      </c>
      <c r="W64" s="4">
        <v>0</v>
      </c>
      <c r="X64" s="4" t="s">
        <v>369</v>
      </c>
      <c r="Y64" s="4">
        <v>2825098</v>
      </c>
      <c r="Z64" s="4" t="s">
        <v>370</v>
      </c>
    </row>
    <row r="65" s="4" customFormat="1" spans="1:25">
      <c r="A65" s="4" t="s">
        <v>371</v>
      </c>
      <c r="B65" s="4" t="s">
        <v>26</v>
      </c>
      <c r="C65" s="4" t="s">
        <v>27</v>
      </c>
      <c r="D65" s="4" t="s">
        <v>128</v>
      </c>
      <c r="E65" s="4" t="s">
        <v>29</v>
      </c>
      <c r="F65" s="6">
        <v>44955</v>
      </c>
      <c r="G65" s="6">
        <v>44956</v>
      </c>
      <c r="H65" s="4">
        <v>1</v>
      </c>
      <c r="I65" s="4">
        <v>1</v>
      </c>
      <c r="J65" s="4">
        <v>1</v>
      </c>
      <c r="K65" s="4" t="s">
        <v>30</v>
      </c>
      <c r="L65" s="4">
        <v>130</v>
      </c>
      <c r="M65" s="4">
        <v>130</v>
      </c>
      <c r="N65" s="4" t="s">
        <v>372</v>
      </c>
      <c r="O65" s="4" t="s">
        <v>32</v>
      </c>
      <c r="P65" s="4" t="s">
        <v>33</v>
      </c>
      <c r="Q65" s="4">
        <v>0</v>
      </c>
      <c r="R65" s="7">
        <v>44952</v>
      </c>
      <c r="S65" s="6">
        <v>44959</v>
      </c>
      <c r="T65" s="4" t="s">
        <v>34</v>
      </c>
      <c r="U65" s="4">
        <v>130</v>
      </c>
      <c r="V65" s="4">
        <v>0</v>
      </c>
      <c r="W65" s="4">
        <v>0</v>
      </c>
      <c r="X65" s="4" t="s">
        <v>373</v>
      </c>
      <c r="Y65" s="4" t="s">
        <v>35</v>
      </c>
    </row>
    <row r="66" s="4" customFormat="1" spans="1:26">
      <c r="A66" s="4" t="s">
        <v>374</v>
      </c>
      <c r="B66" s="4" t="s">
        <v>26</v>
      </c>
      <c r="C66" s="4" t="s">
        <v>27</v>
      </c>
      <c r="D66" s="4" t="s">
        <v>375</v>
      </c>
      <c r="E66" s="4" t="s">
        <v>376</v>
      </c>
      <c r="F66" s="6">
        <v>44953</v>
      </c>
      <c r="G66" s="6">
        <v>44956</v>
      </c>
      <c r="H66" s="4">
        <v>2</v>
      </c>
      <c r="I66" s="4">
        <v>3</v>
      </c>
      <c r="J66" s="4">
        <v>6</v>
      </c>
      <c r="K66" s="4" t="s">
        <v>30</v>
      </c>
      <c r="L66" s="4">
        <v>2648</v>
      </c>
      <c r="M66" s="4">
        <v>2648</v>
      </c>
      <c r="N66" s="4" t="s">
        <v>377</v>
      </c>
      <c r="O66" s="4" t="s">
        <v>32</v>
      </c>
      <c r="P66" s="4" t="s">
        <v>33</v>
      </c>
      <c r="Q66" s="4">
        <v>0</v>
      </c>
      <c r="R66" s="7">
        <v>44953</v>
      </c>
      <c r="S66" s="6">
        <v>44959</v>
      </c>
      <c r="T66" s="4" t="s">
        <v>34</v>
      </c>
      <c r="U66" s="4">
        <v>2648</v>
      </c>
      <c r="V66" s="4">
        <v>0</v>
      </c>
      <c r="W66" s="4">
        <v>0</v>
      </c>
      <c r="X66" s="4" t="s">
        <v>378</v>
      </c>
      <c r="Y66" s="4">
        <v>1446307843</v>
      </c>
      <c r="Z66" s="4" t="s">
        <v>379</v>
      </c>
    </row>
    <row r="67" s="4" customFormat="1" spans="1:25">
      <c r="A67" s="4" t="s">
        <v>380</v>
      </c>
      <c r="B67" s="4" t="s">
        <v>26</v>
      </c>
      <c r="C67" s="4" t="s">
        <v>27</v>
      </c>
      <c r="D67" s="4" t="s">
        <v>381</v>
      </c>
      <c r="E67" s="4" t="s">
        <v>382</v>
      </c>
      <c r="F67" s="6">
        <v>44953</v>
      </c>
      <c r="G67" s="6">
        <v>44956</v>
      </c>
      <c r="H67" s="4">
        <v>1</v>
      </c>
      <c r="I67" s="4">
        <v>3</v>
      </c>
      <c r="J67" s="4">
        <v>3</v>
      </c>
      <c r="K67" s="4" t="s">
        <v>30</v>
      </c>
      <c r="L67" s="4">
        <v>1113</v>
      </c>
      <c r="M67" s="4">
        <v>1113</v>
      </c>
      <c r="N67" s="4" t="s">
        <v>383</v>
      </c>
      <c r="O67" s="4" t="s">
        <v>32</v>
      </c>
      <c r="P67" s="4" t="s">
        <v>33</v>
      </c>
      <c r="Q67" s="4">
        <v>0</v>
      </c>
      <c r="R67" s="7">
        <v>44953</v>
      </c>
      <c r="S67" s="6">
        <v>44959</v>
      </c>
      <c r="T67" s="4" t="s">
        <v>34</v>
      </c>
      <c r="U67" s="4">
        <v>1113</v>
      </c>
      <c r="V67" s="4">
        <v>0</v>
      </c>
      <c r="W67" s="4">
        <v>0</v>
      </c>
      <c r="X67" s="4" t="s">
        <v>384</v>
      </c>
      <c r="Y67" s="4" t="s">
        <v>35</v>
      </c>
    </row>
    <row r="68" s="4" customFormat="1" spans="1:25">
      <c r="A68" s="4" t="s">
        <v>385</v>
      </c>
      <c r="B68" s="4" t="s">
        <v>26</v>
      </c>
      <c r="C68" s="4" t="s">
        <v>27</v>
      </c>
      <c r="D68" s="4" t="s">
        <v>386</v>
      </c>
      <c r="E68" s="4" t="s">
        <v>245</v>
      </c>
      <c r="F68" s="6">
        <v>44953</v>
      </c>
      <c r="G68" s="6">
        <v>44956</v>
      </c>
      <c r="H68" s="4">
        <v>2</v>
      </c>
      <c r="I68" s="4">
        <v>3</v>
      </c>
      <c r="J68" s="4">
        <v>6</v>
      </c>
      <c r="K68" s="4" t="s">
        <v>30</v>
      </c>
      <c r="L68" s="4">
        <v>2592</v>
      </c>
      <c r="M68" s="4">
        <v>2592</v>
      </c>
      <c r="N68" s="4" t="s">
        <v>387</v>
      </c>
      <c r="O68" s="4" t="s">
        <v>32</v>
      </c>
      <c r="P68" s="4" t="s">
        <v>33</v>
      </c>
      <c r="Q68" s="4">
        <v>0</v>
      </c>
      <c r="R68" s="7">
        <v>44953</v>
      </c>
      <c r="S68" s="6">
        <v>44959</v>
      </c>
      <c r="T68" s="4" t="s">
        <v>34</v>
      </c>
      <c r="U68" s="4">
        <v>2592</v>
      </c>
      <c r="V68" s="4">
        <v>0</v>
      </c>
      <c r="W68" s="4">
        <v>0</v>
      </c>
      <c r="X68" s="4" t="s">
        <v>388</v>
      </c>
      <c r="Y68" s="4" t="s">
        <v>35</v>
      </c>
    </row>
    <row r="69" s="4" customFormat="1" spans="1:25">
      <c r="A69" s="4" t="s">
        <v>389</v>
      </c>
      <c r="B69" s="4" t="s">
        <v>26</v>
      </c>
      <c r="C69" s="4" t="s">
        <v>27</v>
      </c>
      <c r="D69" s="4" t="s">
        <v>390</v>
      </c>
      <c r="E69" s="4" t="s">
        <v>60</v>
      </c>
      <c r="F69" s="6">
        <v>44953</v>
      </c>
      <c r="G69" s="6">
        <v>44956</v>
      </c>
      <c r="H69" s="4">
        <v>1</v>
      </c>
      <c r="I69" s="4">
        <v>3</v>
      </c>
      <c r="J69" s="4">
        <v>3</v>
      </c>
      <c r="K69" s="4" t="s">
        <v>30</v>
      </c>
      <c r="L69" s="4">
        <v>1998</v>
      </c>
      <c r="M69" s="4">
        <v>1998</v>
      </c>
      <c r="N69" s="4" t="s">
        <v>391</v>
      </c>
      <c r="O69" s="4" t="s">
        <v>32</v>
      </c>
      <c r="P69" s="4" t="s">
        <v>33</v>
      </c>
      <c r="Q69" s="4">
        <v>0</v>
      </c>
      <c r="R69" s="7">
        <v>44953</v>
      </c>
      <c r="S69" s="6">
        <v>44959</v>
      </c>
      <c r="T69" s="4" t="s">
        <v>34</v>
      </c>
      <c r="U69" s="4">
        <v>1998</v>
      </c>
      <c r="V69" s="4">
        <v>0</v>
      </c>
      <c r="W69" s="4">
        <v>0</v>
      </c>
      <c r="X69" s="4" t="s">
        <v>392</v>
      </c>
      <c r="Y69" s="4" t="s">
        <v>35</v>
      </c>
    </row>
    <row r="70" s="4" customFormat="1" spans="1:25">
      <c r="A70" s="4" t="s">
        <v>393</v>
      </c>
      <c r="B70" s="4" t="s">
        <v>26</v>
      </c>
      <c r="C70" s="4" t="s">
        <v>27</v>
      </c>
      <c r="D70" s="4" t="s">
        <v>394</v>
      </c>
      <c r="E70" s="4" t="s">
        <v>395</v>
      </c>
      <c r="F70" s="6">
        <v>44955</v>
      </c>
      <c r="G70" s="6">
        <v>44956</v>
      </c>
      <c r="H70" s="4">
        <v>1</v>
      </c>
      <c r="I70" s="4">
        <v>1</v>
      </c>
      <c r="J70" s="4">
        <v>1</v>
      </c>
      <c r="K70" s="4" t="s">
        <v>30</v>
      </c>
      <c r="L70" s="4">
        <v>1246</v>
      </c>
      <c r="M70" s="4">
        <v>1246</v>
      </c>
      <c r="N70" s="4" t="s">
        <v>396</v>
      </c>
      <c r="O70" s="4" t="s">
        <v>32</v>
      </c>
      <c r="P70" s="4" t="s">
        <v>33</v>
      </c>
      <c r="Q70" s="4">
        <v>0</v>
      </c>
      <c r="R70" s="7">
        <v>44953</v>
      </c>
      <c r="S70" s="6">
        <v>44959</v>
      </c>
      <c r="T70" s="4" t="s">
        <v>34</v>
      </c>
      <c r="U70" s="4">
        <v>1246</v>
      </c>
      <c r="V70" s="4">
        <v>0</v>
      </c>
      <c r="W70" s="4">
        <v>0</v>
      </c>
      <c r="X70" s="4" t="s">
        <v>397</v>
      </c>
      <c r="Y70" s="4" t="s">
        <v>398</v>
      </c>
    </row>
    <row r="71" s="4" customFormat="1" spans="1:25">
      <c r="A71" s="4" t="s">
        <v>399</v>
      </c>
      <c r="B71" s="4" t="s">
        <v>26</v>
      </c>
      <c r="C71" s="4" t="s">
        <v>27</v>
      </c>
      <c r="D71" s="4" t="s">
        <v>400</v>
      </c>
      <c r="E71" s="4" t="s">
        <v>144</v>
      </c>
      <c r="F71" s="6">
        <v>44953</v>
      </c>
      <c r="G71" s="6">
        <v>44956</v>
      </c>
      <c r="H71" s="4">
        <v>1</v>
      </c>
      <c r="I71" s="4">
        <v>3</v>
      </c>
      <c r="J71" s="4">
        <v>3</v>
      </c>
      <c r="K71" s="4" t="s">
        <v>30</v>
      </c>
      <c r="L71" s="4">
        <v>1959</v>
      </c>
      <c r="M71" s="4">
        <v>1959</v>
      </c>
      <c r="N71" s="4" t="s">
        <v>401</v>
      </c>
      <c r="O71" s="4" t="s">
        <v>32</v>
      </c>
      <c r="P71" s="4" t="s">
        <v>33</v>
      </c>
      <c r="Q71" s="4">
        <v>0</v>
      </c>
      <c r="R71" s="7">
        <v>44953</v>
      </c>
      <c r="S71" s="6">
        <v>44959</v>
      </c>
      <c r="T71" s="4" t="s">
        <v>34</v>
      </c>
      <c r="U71" s="4">
        <v>1959</v>
      </c>
      <c r="V71" s="4">
        <v>0</v>
      </c>
      <c r="W71" s="4">
        <v>0</v>
      </c>
      <c r="X71" s="4" t="s">
        <v>402</v>
      </c>
      <c r="Y71" s="4" t="s">
        <v>403</v>
      </c>
    </row>
    <row r="72" s="4" customFormat="1" spans="1:25">
      <c r="A72" s="4" t="s">
        <v>404</v>
      </c>
      <c r="B72" s="4" t="s">
        <v>26</v>
      </c>
      <c r="C72" s="4" t="s">
        <v>27</v>
      </c>
      <c r="D72" s="4" t="s">
        <v>405</v>
      </c>
      <c r="E72" s="4" t="s">
        <v>305</v>
      </c>
      <c r="F72" s="6">
        <v>44953</v>
      </c>
      <c r="G72" s="6">
        <v>44956</v>
      </c>
      <c r="H72" s="4">
        <v>1</v>
      </c>
      <c r="I72" s="4">
        <v>3</v>
      </c>
      <c r="J72" s="4">
        <v>3</v>
      </c>
      <c r="K72" s="4" t="s">
        <v>30</v>
      </c>
      <c r="L72" s="4">
        <v>3570</v>
      </c>
      <c r="M72" s="4">
        <v>3570</v>
      </c>
      <c r="N72" s="4" t="s">
        <v>406</v>
      </c>
      <c r="O72" s="4" t="s">
        <v>32</v>
      </c>
      <c r="P72" s="4" t="s">
        <v>33</v>
      </c>
      <c r="Q72" s="4">
        <v>0</v>
      </c>
      <c r="R72" s="7">
        <v>44953</v>
      </c>
      <c r="S72" s="6">
        <v>44959</v>
      </c>
      <c r="T72" s="4" t="s">
        <v>34</v>
      </c>
      <c r="U72" s="4">
        <v>3570</v>
      </c>
      <c r="V72" s="4">
        <v>0</v>
      </c>
      <c r="W72" s="4">
        <v>0</v>
      </c>
      <c r="X72" s="4" t="s">
        <v>407</v>
      </c>
      <c r="Y72" s="4" t="s">
        <v>408</v>
      </c>
    </row>
    <row r="73" s="4" customFormat="1" spans="1:25">
      <c r="A73" s="4" t="s">
        <v>409</v>
      </c>
      <c r="B73" s="4" t="s">
        <v>26</v>
      </c>
      <c r="C73" s="4" t="s">
        <v>27</v>
      </c>
      <c r="D73" s="4" t="s">
        <v>410</v>
      </c>
      <c r="E73" s="4" t="s">
        <v>411</v>
      </c>
      <c r="F73" s="6">
        <v>44953</v>
      </c>
      <c r="G73" s="6">
        <v>44956</v>
      </c>
      <c r="H73" s="4">
        <v>1</v>
      </c>
      <c r="I73" s="4">
        <v>3</v>
      </c>
      <c r="J73" s="4">
        <v>3</v>
      </c>
      <c r="K73" s="4" t="s">
        <v>30</v>
      </c>
      <c r="L73" s="4">
        <v>4698</v>
      </c>
      <c r="M73" s="4">
        <v>4698</v>
      </c>
      <c r="N73" s="4" t="s">
        <v>412</v>
      </c>
      <c r="O73" s="4" t="s">
        <v>32</v>
      </c>
      <c r="P73" s="4" t="s">
        <v>33</v>
      </c>
      <c r="Q73" s="4">
        <v>0</v>
      </c>
      <c r="R73" s="7">
        <v>44953</v>
      </c>
      <c r="S73" s="6">
        <v>44959</v>
      </c>
      <c r="T73" s="4" t="s">
        <v>34</v>
      </c>
      <c r="U73" s="4">
        <v>4698</v>
      </c>
      <c r="V73" s="4">
        <v>0</v>
      </c>
      <c r="W73" s="4">
        <v>0</v>
      </c>
      <c r="X73" s="4" t="s">
        <v>413</v>
      </c>
      <c r="Y73" s="4" t="s">
        <v>414</v>
      </c>
    </row>
    <row r="74" s="4" customFormat="1" spans="1:25">
      <c r="A74" s="4" t="s">
        <v>415</v>
      </c>
      <c r="B74" s="4" t="s">
        <v>26</v>
      </c>
      <c r="C74" s="4" t="s">
        <v>27</v>
      </c>
      <c r="D74" s="4" t="s">
        <v>416</v>
      </c>
      <c r="E74" s="4" t="s">
        <v>417</v>
      </c>
      <c r="F74" s="6">
        <v>44953</v>
      </c>
      <c r="G74" s="6">
        <v>44956</v>
      </c>
      <c r="H74" s="4">
        <v>1</v>
      </c>
      <c r="I74" s="4">
        <v>3</v>
      </c>
      <c r="J74" s="4">
        <v>3</v>
      </c>
      <c r="K74" s="4" t="s">
        <v>30</v>
      </c>
      <c r="L74" s="4">
        <v>1872</v>
      </c>
      <c r="M74" s="4">
        <v>1872</v>
      </c>
      <c r="N74" s="4" t="s">
        <v>418</v>
      </c>
      <c r="O74" s="4" t="s">
        <v>32</v>
      </c>
      <c r="P74" s="4" t="s">
        <v>33</v>
      </c>
      <c r="Q74" s="4">
        <v>0</v>
      </c>
      <c r="R74" s="7">
        <v>44953</v>
      </c>
      <c r="S74" s="6">
        <v>44959</v>
      </c>
      <c r="T74" s="4" t="s">
        <v>34</v>
      </c>
      <c r="U74" s="4">
        <v>1872</v>
      </c>
      <c r="V74" s="4">
        <v>0</v>
      </c>
      <c r="W74" s="4">
        <v>0</v>
      </c>
      <c r="X74" s="4" t="s">
        <v>419</v>
      </c>
      <c r="Y74" s="4" t="s">
        <v>420</v>
      </c>
    </row>
    <row r="75" s="4" customFormat="1" spans="1:26">
      <c r="A75" s="4" t="s">
        <v>421</v>
      </c>
      <c r="B75" s="4" t="s">
        <v>26</v>
      </c>
      <c r="C75" s="4" t="s">
        <v>27</v>
      </c>
      <c r="D75" s="4" t="s">
        <v>422</v>
      </c>
      <c r="E75" s="4" t="s">
        <v>423</v>
      </c>
      <c r="F75" s="6">
        <v>44953</v>
      </c>
      <c r="G75" s="6">
        <v>44956</v>
      </c>
      <c r="H75" s="4">
        <v>2</v>
      </c>
      <c r="I75" s="4">
        <v>3</v>
      </c>
      <c r="J75" s="4">
        <v>6</v>
      </c>
      <c r="K75" s="4" t="s">
        <v>30</v>
      </c>
      <c r="L75" s="4">
        <v>11434</v>
      </c>
      <c r="M75" s="4">
        <v>11434</v>
      </c>
      <c r="N75" s="4" t="s">
        <v>424</v>
      </c>
      <c r="O75" s="4" t="s">
        <v>32</v>
      </c>
      <c r="P75" s="4" t="s">
        <v>33</v>
      </c>
      <c r="Q75" s="4">
        <v>0</v>
      </c>
      <c r="R75" s="7">
        <v>44953</v>
      </c>
      <c r="S75" s="6">
        <v>44959</v>
      </c>
      <c r="T75" s="4" t="s">
        <v>34</v>
      </c>
      <c r="U75" s="4">
        <v>11434</v>
      </c>
      <c r="V75" s="4">
        <v>0</v>
      </c>
      <c r="W75" s="4">
        <v>0</v>
      </c>
      <c r="X75" s="4" t="s">
        <v>425</v>
      </c>
      <c r="Y75" s="4">
        <v>88224196</v>
      </c>
      <c r="Z75" s="4" t="s">
        <v>426</v>
      </c>
    </row>
    <row r="76" s="4" customFormat="1" spans="1:25">
      <c r="A76" s="4" t="s">
        <v>427</v>
      </c>
      <c r="B76" s="4" t="s">
        <v>26</v>
      </c>
      <c r="C76" s="4" t="s">
        <v>27</v>
      </c>
      <c r="D76" s="4" t="s">
        <v>428</v>
      </c>
      <c r="E76" s="4" t="s">
        <v>429</v>
      </c>
      <c r="F76" s="6">
        <v>44953</v>
      </c>
      <c r="G76" s="6">
        <v>44956</v>
      </c>
      <c r="H76" s="4">
        <v>1</v>
      </c>
      <c r="I76" s="4">
        <v>3</v>
      </c>
      <c r="J76" s="4">
        <v>3</v>
      </c>
      <c r="K76" s="4" t="s">
        <v>30</v>
      </c>
      <c r="L76" s="4">
        <v>4252</v>
      </c>
      <c r="M76" s="4">
        <v>4252</v>
      </c>
      <c r="N76" s="4" t="s">
        <v>430</v>
      </c>
      <c r="O76" s="4" t="s">
        <v>32</v>
      </c>
      <c r="P76" s="4" t="s">
        <v>33</v>
      </c>
      <c r="Q76" s="4">
        <v>0</v>
      </c>
      <c r="R76" s="7">
        <v>44953</v>
      </c>
      <c r="S76" s="6">
        <v>44959</v>
      </c>
      <c r="T76" s="4" t="s">
        <v>34</v>
      </c>
      <c r="U76" s="4">
        <v>4252</v>
      </c>
      <c r="V76" s="4">
        <v>0</v>
      </c>
      <c r="W76" s="4">
        <v>0</v>
      </c>
      <c r="X76" s="4" t="s">
        <v>431</v>
      </c>
      <c r="Y76" s="4" t="s">
        <v>432</v>
      </c>
    </row>
    <row r="77" s="4" customFormat="1" spans="1:25">
      <c r="A77" s="4" t="s">
        <v>433</v>
      </c>
      <c r="B77" s="4" t="s">
        <v>26</v>
      </c>
      <c r="C77" s="4" t="s">
        <v>27</v>
      </c>
      <c r="D77" s="4" t="s">
        <v>434</v>
      </c>
      <c r="E77" s="4" t="s">
        <v>435</v>
      </c>
      <c r="F77" s="6">
        <v>44954</v>
      </c>
      <c r="G77" s="6">
        <v>44956</v>
      </c>
      <c r="H77" s="4">
        <v>1</v>
      </c>
      <c r="I77" s="4">
        <v>2</v>
      </c>
      <c r="J77" s="4">
        <v>2</v>
      </c>
      <c r="K77" s="4" t="s">
        <v>30</v>
      </c>
      <c r="L77" s="4">
        <v>674</v>
      </c>
      <c r="M77" s="4">
        <v>674</v>
      </c>
      <c r="N77" s="4" t="s">
        <v>436</v>
      </c>
      <c r="O77" s="4" t="s">
        <v>32</v>
      </c>
      <c r="P77" s="4" t="s">
        <v>33</v>
      </c>
      <c r="Q77" s="4">
        <v>0</v>
      </c>
      <c r="R77" s="7">
        <v>44953</v>
      </c>
      <c r="S77" s="6">
        <v>44959</v>
      </c>
      <c r="T77" s="4" t="s">
        <v>34</v>
      </c>
      <c r="U77" s="4">
        <v>674</v>
      </c>
      <c r="V77" s="4">
        <v>0</v>
      </c>
      <c r="W77" s="4">
        <v>0</v>
      </c>
      <c r="X77" s="4" t="s">
        <v>437</v>
      </c>
      <c r="Y77" s="4" t="s">
        <v>438</v>
      </c>
    </row>
    <row r="78" s="4" customFormat="1" spans="1:25">
      <c r="A78" s="4" t="s">
        <v>439</v>
      </c>
      <c r="B78" s="4" t="s">
        <v>26</v>
      </c>
      <c r="C78" s="4" t="s">
        <v>27</v>
      </c>
      <c r="D78" s="4" t="s">
        <v>440</v>
      </c>
      <c r="E78" s="4" t="s">
        <v>441</v>
      </c>
      <c r="F78" s="6">
        <v>44955</v>
      </c>
      <c r="G78" s="6">
        <v>44956</v>
      </c>
      <c r="H78" s="4">
        <v>1</v>
      </c>
      <c r="I78" s="4">
        <v>1</v>
      </c>
      <c r="J78" s="4">
        <v>1</v>
      </c>
      <c r="K78" s="4" t="s">
        <v>30</v>
      </c>
      <c r="L78" s="4">
        <v>313</v>
      </c>
      <c r="M78" s="4">
        <v>313</v>
      </c>
      <c r="N78" s="4" t="s">
        <v>442</v>
      </c>
      <c r="O78" s="4" t="s">
        <v>32</v>
      </c>
      <c r="P78" s="4" t="s">
        <v>33</v>
      </c>
      <c r="Q78" s="4">
        <v>0</v>
      </c>
      <c r="R78" s="7">
        <v>44953</v>
      </c>
      <c r="S78" s="6">
        <v>44959</v>
      </c>
      <c r="T78" s="4" t="s">
        <v>34</v>
      </c>
      <c r="U78" s="4">
        <v>313</v>
      </c>
      <c r="V78" s="4">
        <v>0</v>
      </c>
      <c r="W78" s="4">
        <v>0</v>
      </c>
      <c r="X78" s="4" t="s">
        <v>443</v>
      </c>
      <c r="Y78" s="4" t="s">
        <v>35</v>
      </c>
    </row>
    <row r="79" s="4" customFormat="1" spans="1:25">
      <c r="A79" s="4" t="s">
        <v>444</v>
      </c>
      <c r="B79" s="4" t="s">
        <v>26</v>
      </c>
      <c r="C79" s="4" t="s">
        <v>27</v>
      </c>
      <c r="D79" s="4" t="s">
        <v>445</v>
      </c>
      <c r="E79" s="4" t="s">
        <v>239</v>
      </c>
      <c r="F79" s="6">
        <v>44955</v>
      </c>
      <c r="G79" s="6">
        <v>44956</v>
      </c>
      <c r="H79" s="4">
        <v>1</v>
      </c>
      <c r="I79" s="4">
        <v>1</v>
      </c>
      <c r="J79" s="4">
        <v>1</v>
      </c>
      <c r="K79" s="4" t="s">
        <v>30</v>
      </c>
      <c r="L79" s="4">
        <v>1065</v>
      </c>
      <c r="M79" s="4">
        <v>1065</v>
      </c>
      <c r="N79" s="4" t="s">
        <v>446</v>
      </c>
      <c r="O79" s="4" t="s">
        <v>32</v>
      </c>
      <c r="P79" s="4" t="s">
        <v>33</v>
      </c>
      <c r="Q79" s="4">
        <v>0</v>
      </c>
      <c r="R79" s="7">
        <v>44953</v>
      </c>
      <c r="S79" s="6">
        <v>44959</v>
      </c>
      <c r="T79" s="4" t="s">
        <v>34</v>
      </c>
      <c r="U79" s="4">
        <v>1065</v>
      </c>
      <c r="V79" s="4">
        <v>0</v>
      </c>
      <c r="W79" s="4">
        <v>0</v>
      </c>
      <c r="X79" s="4" t="s">
        <v>447</v>
      </c>
      <c r="Y79" s="4" t="s">
        <v>448</v>
      </c>
    </row>
    <row r="80" s="4" customFormat="1" spans="1:25">
      <c r="A80" s="4" t="s">
        <v>449</v>
      </c>
      <c r="B80" s="4" t="s">
        <v>26</v>
      </c>
      <c r="C80" s="4" t="s">
        <v>27</v>
      </c>
      <c r="D80" s="4" t="s">
        <v>450</v>
      </c>
      <c r="E80" s="4" t="s">
        <v>346</v>
      </c>
      <c r="F80" s="6">
        <v>44955</v>
      </c>
      <c r="G80" s="6">
        <v>44956</v>
      </c>
      <c r="H80" s="4">
        <v>1</v>
      </c>
      <c r="I80" s="4">
        <v>1</v>
      </c>
      <c r="J80" s="4">
        <v>1</v>
      </c>
      <c r="K80" s="4" t="s">
        <v>30</v>
      </c>
      <c r="L80" s="4">
        <v>817</v>
      </c>
      <c r="M80" s="4">
        <v>817</v>
      </c>
      <c r="N80" s="4" t="s">
        <v>451</v>
      </c>
      <c r="O80" s="4" t="s">
        <v>32</v>
      </c>
      <c r="P80" s="4" t="s">
        <v>33</v>
      </c>
      <c r="Q80" s="4">
        <v>0</v>
      </c>
      <c r="R80" s="7">
        <v>44953</v>
      </c>
      <c r="S80" s="6">
        <v>44959</v>
      </c>
      <c r="T80" s="4" t="s">
        <v>34</v>
      </c>
      <c r="U80" s="4">
        <v>817</v>
      </c>
      <c r="V80" s="4">
        <v>0</v>
      </c>
      <c r="W80" s="4">
        <v>0</v>
      </c>
      <c r="X80" s="4" t="s">
        <v>452</v>
      </c>
      <c r="Y80" s="4" t="s">
        <v>35</v>
      </c>
    </row>
    <row r="81" s="4" customFormat="1" spans="1:25">
      <c r="A81" s="4" t="s">
        <v>453</v>
      </c>
      <c r="B81" s="4" t="s">
        <v>26</v>
      </c>
      <c r="C81" s="4" t="s">
        <v>27</v>
      </c>
      <c r="D81" s="4" t="s">
        <v>454</v>
      </c>
      <c r="E81" s="4" t="s">
        <v>455</v>
      </c>
      <c r="F81" s="6">
        <v>44955</v>
      </c>
      <c r="G81" s="6">
        <v>44956</v>
      </c>
      <c r="H81" s="4">
        <v>1</v>
      </c>
      <c r="I81" s="4">
        <v>1</v>
      </c>
      <c r="J81" s="4">
        <v>1</v>
      </c>
      <c r="K81" s="4" t="s">
        <v>30</v>
      </c>
      <c r="L81" s="4">
        <v>421</v>
      </c>
      <c r="M81" s="4">
        <v>421</v>
      </c>
      <c r="N81" s="4" t="s">
        <v>456</v>
      </c>
      <c r="O81" s="4" t="s">
        <v>32</v>
      </c>
      <c r="P81" s="4" t="s">
        <v>33</v>
      </c>
      <c r="Q81" s="4">
        <v>0</v>
      </c>
      <c r="R81" s="7">
        <v>44953</v>
      </c>
      <c r="S81" s="6">
        <v>44959</v>
      </c>
      <c r="T81" s="4" t="s">
        <v>34</v>
      </c>
      <c r="U81" s="4">
        <v>421</v>
      </c>
      <c r="V81" s="4">
        <v>0</v>
      </c>
      <c r="W81" s="4">
        <v>0</v>
      </c>
      <c r="X81" s="4" t="s">
        <v>457</v>
      </c>
      <c r="Y81" s="4" t="s">
        <v>458</v>
      </c>
    </row>
    <row r="82" s="4" customFormat="1" spans="1:25">
      <c r="A82" s="4" t="s">
        <v>459</v>
      </c>
      <c r="B82" s="4" t="s">
        <v>26</v>
      </c>
      <c r="C82" s="4" t="s">
        <v>27</v>
      </c>
      <c r="D82" s="4" t="s">
        <v>460</v>
      </c>
      <c r="E82" s="4" t="s">
        <v>461</v>
      </c>
      <c r="F82" s="6">
        <v>44955</v>
      </c>
      <c r="G82" s="6">
        <v>44956</v>
      </c>
      <c r="H82" s="4">
        <v>1</v>
      </c>
      <c r="I82" s="4">
        <v>1</v>
      </c>
      <c r="J82" s="4">
        <v>1</v>
      </c>
      <c r="K82" s="4" t="s">
        <v>30</v>
      </c>
      <c r="L82" s="4">
        <v>710</v>
      </c>
      <c r="M82" s="4">
        <v>710</v>
      </c>
      <c r="N82" s="4" t="s">
        <v>462</v>
      </c>
      <c r="O82" s="4" t="s">
        <v>32</v>
      </c>
      <c r="P82" s="4" t="s">
        <v>33</v>
      </c>
      <c r="Q82" s="4">
        <v>0</v>
      </c>
      <c r="R82" s="7">
        <v>44953</v>
      </c>
      <c r="S82" s="6">
        <v>44959</v>
      </c>
      <c r="T82" s="4" t="s">
        <v>34</v>
      </c>
      <c r="U82" s="4">
        <v>710</v>
      </c>
      <c r="V82" s="4">
        <v>0</v>
      </c>
      <c r="W82" s="4">
        <v>0</v>
      </c>
      <c r="X82" s="4" t="s">
        <v>463</v>
      </c>
      <c r="Y82" s="4" t="s">
        <v>464</v>
      </c>
    </row>
    <row r="83" s="4" customFormat="1" spans="1:25">
      <c r="A83" s="4" t="s">
        <v>465</v>
      </c>
      <c r="B83" s="4" t="s">
        <v>26</v>
      </c>
      <c r="C83" s="4" t="s">
        <v>27</v>
      </c>
      <c r="D83" s="4" t="s">
        <v>466</v>
      </c>
      <c r="E83" s="4" t="s">
        <v>53</v>
      </c>
      <c r="F83" s="6">
        <v>44955</v>
      </c>
      <c r="G83" s="6">
        <v>44956</v>
      </c>
      <c r="H83" s="4">
        <v>1</v>
      </c>
      <c r="I83" s="4">
        <v>1</v>
      </c>
      <c r="J83" s="4">
        <v>1</v>
      </c>
      <c r="K83" s="4" t="s">
        <v>30</v>
      </c>
      <c r="L83" s="4">
        <v>651</v>
      </c>
      <c r="M83" s="4">
        <v>651</v>
      </c>
      <c r="N83" s="4" t="s">
        <v>467</v>
      </c>
      <c r="O83" s="4" t="s">
        <v>32</v>
      </c>
      <c r="P83" s="4" t="s">
        <v>33</v>
      </c>
      <c r="Q83" s="4">
        <v>0</v>
      </c>
      <c r="R83" s="7">
        <v>44954</v>
      </c>
      <c r="S83" s="6">
        <v>44959</v>
      </c>
      <c r="T83" s="4" t="s">
        <v>34</v>
      </c>
      <c r="U83" s="4">
        <v>651</v>
      </c>
      <c r="V83" s="4">
        <v>0</v>
      </c>
      <c r="W83" s="4">
        <v>0</v>
      </c>
      <c r="X83" s="4" t="s">
        <v>468</v>
      </c>
      <c r="Y83" s="4" t="s">
        <v>35</v>
      </c>
    </row>
    <row r="84" s="4" customFormat="1" spans="1:25">
      <c r="A84" s="4" t="s">
        <v>469</v>
      </c>
      <c r="B84" s="4" t="s">
        <v>26</v>
      </c>
      <c r="C84" s="4" t="s">
        <v>27</v>
      </c>
      <c r="D84" s="4" t="s">
        <v>470</v>
      </c>
      <c r="E84" s="4" t="s">
        <v>471</v>
      </c>
      <c r="F84" s="6">
        <v>44954</v>
      </c>
      <c r="G84" s="6">
        <v>44956</v>
      </c>
      <c r="H84" s="4">
        <v>1</v>
      </c>
      <c r="I84" s="4">
        <v>2</v>
      </c>
      <c r="J84" s="4">
        <v>2</v>
      </c>
      <c r="K84" s="4" t="s">
        <v>30</v>
      </c>
      <c r="L84" s="4">
        <v>8761</v>
      </c>
      <c r="M84" s="4">
        <v>8761</v>
      </c>
      <c r="N84" s="4" t="s">
        <v>472</v>
      </c>
      <c r="O84" s="4" t="s">
        <v>32</v>
      </c>
      <c r="P84" s="4" t="s">
        <v>33</v>
      </c>
      <c r="Q84" s="4">
        <v>0</v>
      </c>
      <c r="R84" s="7">
        <v>44954</v>
      </c>
      <c r="S84" s="6">
        <v>44959</v>
      </c>
      <c r="T84" s="4" t="s">
        <v>34</v>
      </c>
      <c r="U84" s="4">
        <v>8761</v>
      </c>
      <c r="V84" s="4">
        <v>0</v>
      </c>
      <c r="W84" s="4">
        <v>0</v>
      </c>
      <c r="X84" s="4" t="s">
        <v>473</v>
      </c>
      <c r="Y84" s="4" t="s">
        <v>474</v>
      </c>
    </row>
    <row r="85" s="4" customFormat="1" spans="1:25">
      <c r="A85" s="4" t="s">
        <v>475</v>
      </c>
      <c r="B85" s="4" t="s">
        <v>26</v>
      </c>
      <c r="C85" s="4" t="s">
        <v>27</v>
      </c>
      <c r="D85" s="4" t="s">
        <v>400</v>
      </c>
      <c r="E85" s="4" t="s">
        <v>476</v>
      </c>
      <c r="F85" s="6">
        <v>44954</v>
      </c>
      <c r="G85" s="6">
        <v>44956</v>
      </c>
      <c r="H85" s="4">
        <v>1</v>
      </c>
      <c r="I85" s="4">
        <v>2</v>
      </c>
      <c r="J85" s="4">
        <v>2</v>
      </c>
      <c r="K85" s="4" t="s">
        <v>30</v>
      </c>
      <c r="L85" s="4">
        <v>1576</v>
      </c>
      <c r="M85" s="4">
        <v>1576</v>
      </c>
      <c r="N85" s="4" t="s">
        <v>477</v>
      </c>
      <c r="O85" s="4" t="s">
        <v>32</v>
      </c>
      <c r="P85" s="4" t="s">
        <v>33</v>
      </c>
      <c r="Q85" s="4">
        <v>0</v>
      </c>
      <c r="R85" s="7">
        <v>44954</v>
      </c>
      <c r="S85" s="6">
        <v>44959</v>
      </c>
      <c r="T85" s="4" t="s">
        <v>34</v>
      </c>
      <c r="U85" s="4">
        <v>1576</v>
      </c>
      <c r="V85" s="4">
        <v>0</v>
      </c>
      <c r="W85" s="4">
        <v>0</v>
      </c>
      <c r="X85" s="4" t="s">
        <v>478</v>
      </c>
      <c r="Y85" s="4" t="s">
        <v>479</v>
      </c>
    </row>
    <row r="86" s="4" customFormat="1" spans="1:25">
      <c r="A86" s="4" t="s">
        <v>480</v>
      </c>
      <c r="B86" s="4" t="s">
        <v>26</v>
      </c>
      <c r="C86" s="4" t="s">
        <v>27</v>
      </c>
      <c r="D86" s="4" t="s">
        <v>481</v>
      </c>
      <c r="E86" s="4" t="s">
        <v>482</v>
      </c>
      <c r="F86" s="6">
        <v>44955</v>
      </c>
      <c r="G86" s="6">
        <v>44956</v>
      </c>
      <c r="H86" s="4">
        <v>1</v>
      </c>
      <c r="I86" s="4">
        <v>1</v>
      </c>
      <c r="J86" s="4">
        <v>1</v>
      </c>
      <c r="K86" s="4" t="s">
        <v>30</v>
      </c>
      <c r="L86" s="4">
        <v>272</v>
      </c>
      <c r="M86" s="4">
        <v>272</v>
      </c>
      <c r="N86" s="4" t="s">
        <v>483</v>
      </c>
      <c r="O86" s="4" t="s">
        <v>32</v>
      </c>
      <c r="P86" s="4" t="s">
        <v>33</v>
      </c>
      <c r="Q86" s="4">
        <v>0</v>
      </c>
      <c r="R86" s="7">
        <v>44954</v>
      </c>
      <c r="S86" s="6">
        <v>44959</v>
      </c>
      <c r="T86" s="4" t="s">
        <v>34</v>
      </c>
      <c r="U86" s="4">
        <v>272</v>
      </c>
      <c r="V86" s="4">
        <v>0</v>
      </c>
      <c r="W86" s="4">
        <v>0</v>
      </c>
      <c r="X86" s="4" t="s">
        <v>484</v>
      </c>
      <c r="Y86" s="4" t="s">
        <v>485</v>
      </c>
    </row>
    <row r="87" s="4" customFormat="1" spans="1:25">
      <c r="A87" s="4" t="s">
        <v>486</v>
      </c>
      <c r="B87" s="4" t="s">
        <v>26</v>
      </c>
      <c r="C87" s="4" t="s">
        <v>27</v>
      </c>
      <c r="D87" s="4" t="s">
        <v>487</v>
      </c>
      <c r="E87" s="4" t="s">
        <v>124</v>
      </c>
      <c r="F87" s="6">
        <v>44954</v>
      </c>
      <c r="G87" s="6">
        <v>44956</v>
      </c>
      <c r="H87" s="4">
        <v>1</v>
      </c>
      <c r="I87" s="4">
        <v>2</v>
      </c>
      <c r="J87" s="4">
        <v>2</v>
      </c>
      <c r="K87" s="4" t="s">
        <v>30</v>
      </c>
      <c r="L87" s="4">
        <v>2174</v>
      </c>
      <c r="M87" s="4">
        <v>2174</v>
      </c>
      <c r="N87" s="4" t="s">
        <v>488</v>
      </c>
      <c r="O87" s="4" t="s">
        <v>32</v>
      </c>
      <c r="P87" s="4" t="s">
        <v>33</v>
      </c>
      <c r="Q87" s="4">
        <v>0</v>
      </c>
      <c r="R87" s="7">
        <v>44954</v>
      </c>
      <c r="S87" s="6">
        <v>44959</v>
      </c>
      <c r="T87" s="4" t="s">
        <v>34</v>
      </c>
      <c r="U87" s="4">
        <v>2174</v>
      </c>
      <c r="V87" s="4">
        <v>0</v>
      </c>
      <c r="W87" s="4">
        <v>0</v>
      </c>
      <c r="X87" s="4" t="s">
        <v>489</v>
      </c>
      <c r="Y87" s="4" t="s">
        <v>35</v>
      </c>
    </row>
    <row r="88" s="4" customFormat="1" spans="1:25">
      <c r="A88" s="4" t="s">
        <v>490</v>
      </c>
      <c r="B88" s="4" t="s">
        <v>26</v>
      </c>
      <c r="C88" s="4" t="s">
        <v>27</v>
      </c>
      <c r="D88" s="4" t="s">
        <v>491</v>
      </c>
      <c r="E88" s="4" t="s">
        <v>189</v>
      </c>
      <c r="F88" s="6">
        <v>44954</v>
      </c>
      <c r="G88" s="6">
        <v>44956</v>
      </c>
      <c r="H88" s="4">
        <v>1</v>
      </c>
      <c r="I88" s="4">
        <v>2</v>
      </c>
      <c r="J88" s="4">
        <v>2</v>
      </c>
      <c r="K88" s="4" t="s">
        <v>30</v>
      </c>
      <c r="L88" s="4">
        <v>1700</v>
      </c>
      <c r="M88" s="4">
        <v>1700</v>
      </c>
      <c r="N88" s="4" t="s">
        <v>492</v>
      </c>
      <c r="O88" s="4" t="s">
        <v>32</v>
      </c>
      <c r="P88" s="4" t="s">
        <v>33</v>
      </c>
      <c r="Q88" s="4">
        <v>0</v>
      </c>
      <c r="R88" s="7">
        <v>44954</v>
      </c>
      <c r="S88" s="6">
        <v>44959</v>
      </c>
      <c r="T88" s="4" t="s">
        <v>34</v>
      </c>
      <c r="U88" s="4">
        <v>1700</v>
      </c>
      <c r="V88" s="4">
        <v>0</v>
      </c>
      <c r="W88" s="4">
        <v>0</v>
      </c>
      <c r="X88" s="4" t="s">
        <v>35</v>
      </c>
      <c r="Y88" s="4" t="s">
        <v>493</v>
      </c>
    </row>
    <row r="89" s="4" customFormat="1" spans="1:25">
      <c r="A89" s="4" t="s">
        <v>494</v>
      </c>
      <c r="B89" s="4" t="s">
        <v>26</v>
      </c>
      <c r="C89" s="4" t="s">
        <v>27</v>
      </c>
      <c r="D89" s="4" t="s">
        <v>428</v>
      </c>
      <c r="E89" s="4" t="s">
        <v>495</v>
      </c>
      <c r="F89" s="6">
        <v>44955</v>
      </c>
      <c r="G89" s="6">
        <v>44956</v>
      </c>
      <c r="H89" s="4">
        <v>1</v>
      </c>
      <c r="I89" s="4">
        <v>1</v>
      </c>
      <c r="J89" s="4">
        <v>1</v>
      </c>
      <c r="K89" s="4" t="s">
        <v>30</v>
      </c>
      <c r="L89" s="4">
        <v>1971</v>
      </c>
      <c r="M89" s="4">
        <v>1971</v>
      </c>
      <c r="N89" s="4" t="s">
        <v>496</v>
      </c>
      <c r="O89" s="4" t="s">
        <v>32</v>
      </c>
      <c r="P89" s="4" t="s">
        <v>33</v>
      </c>
      <c r="Q89" s="4">
        <v>0</v>
      </c>
      <c r="R89" s="7">
        <v>44954</v>
      </c>
      <c r="S89" s="6">
        <v>44959</v>
      </c>
      <c r="T89" s="4" t="s">
        <v>34</v>
      </c>
      <c r="U89" s="4">
        <v>1971</v>
      </c>
      <c r="V89" s="4">
        <v>0</v>
      </c>
      <c r="W89" s="4">
        <v>0</v>
      </c>
      <c r="X89" s="4" t="s">
        <v>497</v>
      </c>
      <c r="Y89" s="4" t="s">
        <v>498</v>
      </c>
    </row>
    <row r="90" s="4" customFormat="1" spans="1:25">
      <c r="A90" s="4" t="s">
        <v>499</v>
      </c>
      <c r="B90" s="4" t="s">
        <v>26</v>
      </c>
      <c r="C90" s="4" t="s">
        <v>27</v>
      </c>
      <c r="D90" s="4" t="s">
        <v>500</v>
      </c>
      <c r="E90" s="4" t="s">
        <v>245</v>
      </c>
      <c r="F90" s="6">
        <v>44955</v>
      </c>
      <c r="G90" s="6">
        <v>44956</v>
      </c>
      <c r="H90" s="4">
        <v>1</v>
      </c>
      <c r="I90" s="4">
        <v>1</v>
      </c>
      <c r="J90" s="4">
        <v>1</v>
      </c>
      <c r="K90" s="4" t="s">
        <v>30</v>
      </c>
      <c r="L90" s="4">
        <v>591</v>
      </c>
      <c r="M90" s="4">
        <v>591</v>
      </c>
      <c r="N90" s="4" t="s">
        <v>501</v>
      </c>
      <c r="O90" s="4" t="s">
        <v>32</v>
      </c>
      <c r="P90" s="4" t="s">
        <v>33</v>
      </c>
      <c r="Q90" s="4">
        <v>0</v>
      </c>
      <c r="R90" s="7">
        <v>44954</v>
      </c>
      <c r="S90" s="6">
        <v>44959</v>
      </c>
      <c r="T90" s="4" t="s">
        <v>34</v>
      </c>
      <c r="U90" s="4">
        <v>591</v>
      </c>
      <c r="V90" s="4">
        <v>0</v>
      </c>
      <c r="W90" s="4">
        <v>0</v>
      </c>
      <c r="X90" s="4" t="s">
        <v>502</v>
      </c>
      <c r="Y90" s="4" t="s">
        <v>498</v>
      </c>
    </row>
    <row r="91" s="4" customFormat="1" spans="1:25">
      <c r="A91" s="4" t="s">
        <v>503</v>
      </c>
      <c r="B91" s="4" t="s">
        <v>26</v>
      </c>
      <c r="C91" s="4" t="s">
        <v>27</v>
      </c>
      <c r="D91" s="4" t="s">
        <v>504</v>
      </c>
      <c r="E91" s="4" t="s">
        <v>189</v>
      </c>
      <c r="F91" s="6">
        <v>44954</v>
      </c>
      <c r="G91" s="6">
        <v>44956</v>
      </c>
      <c r="H91" s="4">
        <v>1</v>
      </c>
      <c r="I91" s="4">
        <v>2</v>
      </c>
      <c r="J91" s="4">
        <v>2</v>
      </c>
      <c r="K91" s="4" t="s">
        <v>30</v>
      </c>
      <c r="L91" s="4">
        <v>906</v>
      </c>
      <c r="M91" s="4">
        <v>906</v>
      </c>
      <c r="N91" s="4" t="s">
        <v>505</v>
      </c>
      <c r="O91" s="4" t="s">
        <v>32</v>
      </c>
      <c r="P91" s="4" t="s">
        <v>33</v>
      </c>
      <c r="Q91" s="4">
        <v>0</v>
      </c>
      <c r="R91" s="7">
        <v>44954</v>
      </c>
      <c r="S91" s="6">
        <v>44959</v>
      </c>
      <c r="T91" s="4" t="s">
        <v>34</v>
      </c>
      <c r="U91" s="4">
        <v>906</v>
      </c>
      <c r="V91" s="4">
        <v>0</v>
      </c>
      <c r="W91" s="4">
        <v>0</v>
      </c>
      <c r="X91" s="4" t="s">
        <v>506</v>
      </c>
      <c r="Y91" s="4" t="s">
        <v>507</v>
      </c>
    </row>
    <row r="92" s="4" customFormat="1" spans="1:25">
      <c r="A92" s="4" t="s">
        <v>508</v>
      </c>
      <c r="B92" s="4" t="s">
        <v>26</v>
      </c>
      <c r="C92" s="4" t="s">
        <v>27</v>
      </c>
      <c r="D92" s="4" t="s">
        <v>509</v>
      </c>
      <c r="E92" s="4" t="s">
        <v>510</v>
      </c>
      <c r="F92" s="6">
        <v>44954</v>
      </c>
      <c r="G92" s="6">
        <v>44956</v>
      </c>
      <c r="H92" s="4">
        <v>1</v>
      </c>
      <c r="I92" s="4">
        <v>2</v>
      </c>
      <c r="J92" s="4">
        <v>2</v>
      </c>
      <c r="K92" s="4" t="s">
        <v>30</v>
      </c>
      <c r="L92" s="4">
        <v>1140</v>
      </c>
      <c r="M92" s="4">
        <v>1140</v>
      </c>
      <c r="N92" s="4" t="s">
        <v>511</v>
      </c>
      <c r="O92" s="4" t="s">
        <v>32</v>
      </c>
      <c r="P92" s="4" t="s">
        <v>33</v>
      </c>
      <c r="Q92" s="4">
        <v>0</v>
      </c>
      <c r="R92" s="7">
        <v>44954</v>
      </c>
      <c r="S92" s="6">
        <v>44959</v>
      </c>
      <c r="T92" s="4" t="s">
        <v>34</v>
      </c>
      <c r="U92" s="4">
        <v>1140</v>
      </c>
      <c r="V92" s="4">
        <v>0</v>
      </c>
      <c r="W92" s="4">
        <v>0</v>
      </c>
      <c r="X92" s="4" t="s">
        <v>512</v>
      </c>
      <c r="Y92" s="4" t="s">
        <v>35</v>
      </c>
    </row>
    <row r="93" s="4" customFormat="1" spans="1:25">
      <c r="A93" s="4" t="s">
        <v>513</v>
      </c>
      <c r="B93" s="4" t="s">
        <v>26</v>
      </c>
      <c r="C93" s="4" t="s">
        <v>27</v>
      </c>
      <c r="D93" s="4" t="s">
        <v>514</v>
      </c>
      <c r="E93" s="4" t="s">
        <v>515</v>
      </c>
      <c r="F93" s="6">
        <v>44955</v>
      </c>
      <c r="G93" s="6">
        <v>44956</v>
      </c>
      <c r="H93" s="4">
        <v>1</v>
      </c>
      <c r="I93" s="4">
        <v>1</v>
      </c>
      <c r="J93" s="4">
        <v>1</v>
      </c>
      <c r="K93" s="4" t="s">
        <v>30</v>
      </c>
      <c r="L93" s="4">
        <v>1970</v>
      </c>
      <c r="M93" s="4">
        <v>1970</v>
      </c>
      <c r="N93" s="4" t="s">
        <v>516</v>
      </c>
      <c r="O93" s="4" t="s">
        <v>32</v>
      </c>
      <c r="P93" s="4" t="s">
        <v>33</v>
      </c>
      <c r="Q93" s="4">
        <v>0</v>
      </c>
      <c r="R93" s="7">
        <v>44954</v>
      </c>
      <c r="S93" s="6">
        <v>44959</v>
      </c>
      <c r="T93" s="4" t="s">
        <v>34</v>
      </c>
      <c r="U93" s="4">
        <v>1970</v>
      </c>
      <c r="V93" s="4">
        <v>0</v>
      </c>
      <c r="W93" s="4">
        <v>0</v>
      </c>
      <c r="X93" s="4" t="s">
        <v>517</v>
      </c>
      <c r="Y93" s="4" t="s">
        <v>518</v>
      </c>
    </row>
    <row r="94" s="4" customFormat="1" spans="1:25">
      <c r="A94" s="4" t="s">
        <v>519</v>
      </c>
      <c r="B94" s="4" t="s">
        <v>26</v>
      </c>
      <c r="C94" s="4" t="s">
        <v>27</v>
      </c>
      <c r="D94" s="4" t="s">
        <v>520</v>
      </c>
      <c r="E94" s="4" t="s">
        <v>66</v>
      </c>
      <c r="F94" s="6">
        <v>44955</v>
      </c>
      <c r="G94" s="6">
        <v>44956</v>
      </c>
      <c r="H94" s="4">
        <v>1</v>
      </c>
      <c r="I94" s="4">
        <v>1</v>
      </c>
      <c r="J94" s="4">
        <v>1</v>
      </c>
      <c r="K94" s="4" t="s">
        <v>30</v>
      </c>
      <c r="L94" s="4">
        <v>217</v>
      </c>
      <c r="M94" s="4">
        <v>217</v>
      </c>
      <c r="N94" s="4" t="s">
        <v>521</v>
      </c>
      <c r="O94" s="4" t="s">
        <v>32</v>
      </c>
      <c r="P94" s="4" t="s">
        <v>33</v>
      </c>
      <c r="Q94" s="4">
        <v>0</v>
      </c>
      <c r="R94" s="7">
        <v>44954</v>
      </c>
      <c r="S94" s="6">
        <v>44959</v>
      </c>
      <c r="T94" s="4" t="s">
        <v>34</v>
      </c>
      <c r="U94" s="4">
        <v>217</v>
      </c>
      <c r="V94" s="4">
        <v>0</v>
      </c>
      <c r="W94" s="4">
        <v>0</v>
      </c>
      <c r="X94" s="4" t="s">
        <v>522</v>
      </c>
      <c r="Y94" s="4" t="s">
        <v>523</v>
      </c>
    </row>
    <row r="95" s="4" customFormat="1" spans="1:25">
      <c r="A95" s="4" t="s">
        <v>524</v>
      </c>
      <c r="B95" s="4" t="s">
        <v>26</v>
      </c>
      <c r="C95" s="4" t="s">
        <v>27</v>
      </c>
      <c r="D95" s="4" t="s">
        <v>525</v>
      </c>
      <c r="E95" s="4" t="s">
        <v>526</v>
      </c>
      <c r="F95" s="6">
        <v>44954</v>
      </c>
      <c r="G95" s="6">
        <v>44956</v>
      </c>
      <c r="H95" s="4">
        <v>1</v>
      </c>
      <c r="I95" s="4">
        <v>2</v>
      </c>
      <c r="J95" s="4">
        <v>2</v>
      </c>
      <c r="K95" s="4" t="s">
        <v>30</v>
      </c>
      <c r="L95" s="4">
        <v>358</v>
      </c>
      <c r="M95" s="4">
        <v>358</v>
      </c>
      <c r="N95" s="4" t="s">
        <v>527</v>
      </c>
      <c r="O95" s="4" t="s">
        <v>32</v>
      </c>
      <c r="P95" s="4" t="s">
        <v>33</v>
      </c>
      <c r="Q95" s="4">
        <v>0</v>
      </c>
      <c r="R95" s="7">
        <v>44954</v>
      </c>
      <c r="S95" s="6">
        <v>44959</v>
      </c>
      <c r="T95" s="4" t="s">
        <v>34</v>
      </c>
      <c r="U95" s="4">
        <v>358</v>
      </c>
      <c r="V95" s="4">
        <v>0</v>
      </c>
      <c r="W95" s="4">
        <v>0</v>
      </c>
      <c r="X95" s="4" t="s">
        <v>528</v>
      </c>
      <c r="Y95" s="4" t="s">
        <v>529</v>
      </c>
    </row>
    <row r="96" s="4" customFormat="1" spans="1:25">
      <c r="A96" s="4" t="s">
        <v>530</v>
      </c>
      <c r="B96" s="4" t="s">
        <v>26</v>
      </c>
      <c r="C96" s="4" t="s">
        <v>27</v>
      </c>
      <c r="D96" s="4" t="s">
        <v>466</v>
      </c>
      <c r="E96" s="4" t="s">
        <v>531</v>
      </c>
      <c r="F96" s="6">
        <v>44955</v>
      </c>
      <c r="G96" s="6">
        <v>44956</v>
      </c>
      <c r="H96" s="4">
        <v>1</v>
      </c>
      <c r="I96" s="4">
        <v>1</v>
      </c>
      <c r="J96" s="4">
        <v>1</v>
      </c>
      <c r="K96" s="4" t="s">
        <v>30</v>
      </c>
      <c r="L96" s="4">
        <v>658</v>
      </c>
      <c r="M96" s="4">
        <v>658</v>
      </c>
      <c r="N96" s="4" t="s">
        <v>532</v>
      </c>
      <c r="O96" s="4" t="s">
        <v>32</v>
      </c>
      <c r="P96" s="4" t="s">
        <v>33</v>
      </c>
      <c r="Q96" s="4">
        <v>0</v>
      </c>
      <c r="R96" s="7">
        <v>44954</v>
      </c>
      <c r="S96" s="6">
        <v>44959</v>
      </c>
      <c r="T96" s="4" t="s">
        <v>34</v>
      </c>
      <c r="U96" s="4">
        <v>658</v>
      </c>
      <c r="V96" s="4">
        <v>0</v>
      </c>
      <c r="W96" s="4">
        <v>0</v>
      </c>
      <c r="X96" s="4" t="s">
        <v>533</v>
      </c>
      <c r="Y96" s="4" t="s">
        <v>534</v>
      </c>
    </row>
    <row r="97" s="4" customFormat="1" spans="1:25">
      <c r="A97" s="4" t="s">
        <v>535</v>
      </c>
      <c r="B97" s="4" t="s">
        <v>26</v>
      </c>
      <c r="C97" s="4" t="s">
        <v>27</v>
      </c>
      <c r="D97" s="4" t="s">
        <v>536</v>
      </c>
      <c r="E97" s="4" t="s">
        <v>537</v>
      </c>
      <c r="F97" s="6">
        <v>44954</v>
      </c>
      <c r="G97" s="6">
        <v>44956</v>
      </c>
      <c r="H97" s="4">
        <v>1</v>
      </c>
      <c r="I97" s="4">
        <v>2</v>
      </c>
      <c r="J97" s="4">
        <v>2</v>
      </c>
      <c r="K97" s="4" t="s">
        <v>30</v>
      </c>
      <c r="L97" s="4">
        <v>540</v>
      </c>
      <c r="M97" s="4">
        <v>540</v>
      </c>
      <c r="N97" s="4" t="s">
        <v>538</v>
      </c>
      <c r="O97" s="4" t="s">
        <v>32</v>
      </c>
      <c r="P97" s="4" t="s">
        <v>33</v>
      </c>
      <c r="Q97" s="4">
        <v>0</v>
      </c>
      <c r="R97" s="7">
        <v>44954</v>
      </c>
      <c r="S97" s="6">
        <v>44959</v>
      </c>
      <c r="T97" s="4" t="s">
        <v>34</v>
      </c>
      <c r="U97" s="4">
        <v>540</v>
      </c>
      <c r="V97" s="4">
        <v>0</v>
      </c>
      <c r="W97" s="4">
        <v>0</v>
      </c>
      <c r="X97" s="4" t="s">
        <v>539</v>
      </c>
      <c r="Y97" s="4" t="s">
        <v>35</v>
      </c>
    </row>
    <row r="98" s="4" customFormat="1" spans="1:25">
      <c r="A98" s="4" t="s">
        <v>540</v>
      </c>
      <c r="B98" s="4" t="s">
        <v>26</v>
      </c>
      <c r="C98" s="4" t="s">
        <v>27</v>
      </c>
      <c r="D98" s="4" t="s">
        <v>541</v>
      </c>
      <c r="E98" s="4" t="s">
        <v>542</v>
      </c>
      <c r="F98" s="6">
        <v>44955</v>
      </c>
      <c r="G98" s="6">
        <v>44956</v>
      </c>
      <c r="H98" s="4">
        <v>1</v>
      </c>
      <c r="I98" s="4">
        <v>1</v>
      </c>
      <c r="J98" s="4">
        <v>1</v>
      </c>
      <c r="K98" s="4" t="s">
        <v>30</v>
      </c>
      <c r="L98" s="4">
        <v>2979</v>
      </c>
      <c r="M98" s="4">
        <v>2979</v>
      </c>
      <c r="N98" s="4" t="s">
        <v>543</v>
      </c>
      <c r="O98" s="4" t="s">
        <v>32</v>
      </c>
      <c r="P98" s="4" t="s">
        <v>33</v>
      </c>
      <c r="Q98" s="4">
        <v>0</v>
      </c>
      <c r="R98" s="7">
        <v>44954</v>
      </c>
      <c r="S98" s="6">
        <v>44959</v>
      </c>
      <c r="T98" s="4" t="s">
        <v>34</v>
      </c>
      <c r="U98" s="4">
        <v>2979</v>
      </c>
      <c r="V98" s="4">
        <v>0</v>
      </c>
      <c r="W98" s="4">
        <v>0</v>
      </c>
      <c r="X98" s="4" t="s">
        <v>35</v>
      </c>
      <c r="Y98" s="4" t="s">
        <v>544</v>
      </c>
    </row>
    <row r="99" s="4" customFormat="1" spans="1:25">
      <c r="A99" s="4" t="s">
        <v>545</v>
      </c>
      <c r="B99" s="4" t="s">
        <v>26</v>
      </c>
      <c r="C99" s="4" t="s">
        <v>27</v>
      </c>
      <c r="D99" s="4" t="s">
        <v>546</v>
      </c>
      <c r="E99" s="4" t="s">
        <v>547</v>
      </c>
      <c r="F99" s="6">
        <v>44954</v>
      </c>
      <c r="G99" s="6">
        <v>44956</v>
      </c>
      <c r="H99" s="4">
        <v>1</v>
      </c>
      <c r="I99" s="4">
        <v>2</v>
      </c>
      <c r="J99" s="4">
        <v>2</v>
      </c>
      <c r="K99" s="4" t="s">
        <v>30</v>
      </c>
      <c r="L99" s="4">
        <v>1250</v>
      </c>
      <c r="M99" s="4">
        <v>1250</v>
      </c>
      <c r="N99" s="4" t="s">
        <v>548</v>
      </c>
      <c r="O99" s="4" t="s">
        <v>32</v>
      </c>
      <c r="P99" s="4" t="s">
        <v>33</v>
      </c>
      <c r="Q99" s="4">
        <v>0</v>
      </c>
      <c r="R99" s="7">
        <v>44954</v>
      </c>
      <c r="S99" s="6">
        <v>44959</v>
      </c>
      <c r="T99" s="4" t="s">
        <v>34</v>
      </c>
      <c r="U99" s="4">
        <v>1250</v>
      </c>
      <c r="V99" s="4">
        <v>0</v>
      </c>
      <c r="W99" s="4">
        <v>0</v>
      </c>
      <c r="X99" s="4" t="s">
        <v>549</v>
      </c>
      <c r="Y99" s="4" t="s">
        <v>35</v>
      </c>
    </row>
    <row r="100" s="4" customFormat="1" spans="1:25">
      <c r="A100" s="4" t="s">
        <v>508</v>
      </c>
      <c r="B100" s="4" t="s">
        <v>26</v>
      </c>
      <c r="C100" s="4" t="s">
        <v>57</v>
      </c>
      <c r="D100" s="4" t="s">
        <v>509</v>
      </c>
      <c r="E100" s="4" t="s">
        <v>510</v>
      </c>
      <c r="F100" s="6">
        <v>44954</v>
      </c>
      <c r="G100" s="6">
        <v>44956</v>
      </c>
      <c r="H100" s="4">
        <v>1</v>
      </c>
      <c r="I100" s="4">
        <v>2</v>
      </c>
      <c r="J100" s="4">
        <v>2</v>
      </c>
      <c r="K100" s="4" t="s">
        <v>30</v>
      </c>
      <c r="L100" s="4">
        <v>-1140</v>
      </c>
      <c r="M100" s="4">
        <v>-1140</v>
      </c>
      <c r="N100" s="4" t="s">
        <v>511</v>
      </c>
      <c r="O100" s="4" t="s">
        <v>32</v>
      </c>
      <c r="P100" s="4" t="s">
        <v>33</v>
      </c>
      <c r="Q100" s="4">
        <v>0</v>
      </c>
      <c r="R100" s="7">
        <v>44954</v>
      </c>
      <c r="S100" s="6">
        <v>44959</v>
      </c>
      <c r="T100" s="4" t="s">
        <v>34</v>
      </c>
      <c r="U100" s="4">
        <v>-1140</v>
      </c>
      <c r="V100" s="4">
        <v>0</v>
      </c>
      <c r="W100" s="4">
        <v>0</v>
      </c>
      <c r="X100" s="4" t="s">
        <v>512</v>
      </c>
      <c r="Y100" s="4" t="s">
        <v>35</v>
      </c>
    </row>
    <row r="101" s="4" customFormat="1" spans="1:25">
      <c r="A101" s="4" t="s">
        <v>550</v>
      </c>
      <c r="B101" s="4" t="s">
        <v>26</v>
      </c>
      <c r="C101" s="4" t="s">
        <v>27</v>
      </c>
      <c r="D101" s="4" t="s">
        <v>551</v>
      </c>
      <c r="E101" s="4" t="s">
        <v>552</v>
      </c>
      <c r="F101" s="6">
        <v>44954</v>
      </c>
      <c r="G101" s="6">
        <v>44956</v>
      </c>
      <c r="H101" s="4">
        <v>1</v>
      </c>
      <c r="I101" s="4">
        <v>2</v>
      </c>
      <c r="J101" s="4">
        <v>2</v>
      </c>
      <c r="K101" s="4" t="s">
        <v>30</v>
      </c>
      <c r="L101" s="4">
        <v>1470</v>
      </c>
      <c r="M101" s="4">
        <v>1470</v>
      </c>
      <c r="N101" s="4" t="s">
        <v>553</v>
      </c>
      <c r="O101" s="4" t="s">
        <v>32</v>
      </c>
      <c r="P101" s="4" t="s">
        <v>33</v>
      </c>
      <c r="Q101" s="4">
        <v>0</v>
      </c>
      <c r="R101" s="7">
        <v>44954</v>
      </c>
      <c r="S101" s="6">
        <v>44959</v>
      </c>
      <c r="T101" s="4" t="s">
        <v>34</v>
      </c>
      <c r="U101" s="4">
        <v>1470</v>
      </c>
      <c r="V101" s="4">
        <v>0</v>
      </c>
      <c r="W101" s="4">
        <v>0</v>
      </c>
      <c r="X101" s="4" t="s">
        <v>554</v>
      </c>
      <c r="Y101" s="4" t="s">
        <v>498</v>
      </c>
    </row>
    <row r="102" s="4" customFormat="1" spans="1:25">
      <c r="A102" s="4" t="s">
        <v>555</v>
      </c>
      <c r="B102" s="4" t="s">
        <v>26</v>
      </c>
      <c r="C102" s="4" t="s">
        <v>27</v>
      </c>
      <c r="D102" s="4" t="s">
        <v>556</v>
      </c>
      <c r="E102" s="4" t="s">
        <v>557</v>
      </c>
      <c r="F102" s="6">
        <v>44955</v>
      </c>
      <c r="G102" s="6">
        <v>44956</v>
      </c>
      <c r="H102" s="4">
        <v>1</v>
      </c>
      <c r="I102" s="4">
        <v>1</v>
      </c>
      <c r="J102" s="4">
        <v>1</v>
      </c>
      <c r="K102" s="4" t="s">
        <v>30</v>
      </c>
      <c r="L102" s="4">
        <v>1475</v>
      </c>
      <c r="M102" s="4">
        <v>1475</v>
      </c>
      <c r="N102" s="4" t="s">
        <v>558</v>
      </c>
      <c r="O102" s="4" t="s">
        <v>32</v>
      </c>
      <c r="P102" s="4" t="s">
        <v>33</v>
      </c>
      <c r="Q102" s="4">
        <v>0</v>
      </c>
      <c r="R102" s="7">
        <v>44955</v>
      </c>
      <c r="S102" s="6">
        <v>44959</v>
      </c>
      <c r="T102" s="4" t="s">
        <v>34</v>
      </c>
      <c r="U102" s="4">
        <v>1475</v>
      </c>
      <c r="V102" s="4">
        <v>0</v>
      </c>
      <c r="W102" s="4">
        <v>0</v>
      </c>
      <c r="X102" s="4" t="s">
        <v>559</v>
      </c>
      <c r="Y102" s="4" t="s">
        <v>560</v>
      </c>
    </row>
    <row r="103" s="4" customFormat="1" spans="1:25">
      <c r="A103" s="4" t="s">
        <v>561</v>
      </c>
      <c r="B103" s="4" t="s">
        <v>26</v>
      </c>
      <c r="C103" s="4" t="s">
        <v>27</v>
      </c>
      <c r="D103" s="4" t="s">
        <v>562</v>
      </c>
      <c r="E103" s="4" t="s">
        <v>563</v>
      </c>
      <c r="F103" s="6">
        <v>44955</v>
      </c>
      <c r="G103" s="6">
        <v>44956</v>
      </c>
      <c r="H103" s="4">
        <v>1</v>
      </c>
      <c r="I103" s="4">
        <v>1</v>
      </c>
      <c r="J103" s="4">
        <v>1</v>
      </c>
      <c r="K103" s="4" t="s">
        <v>30</v>
      </c>
      <c r="L103" s="4">
        <v>560</v>
      </c>
      <c r="M103" s="4">
        <v>560</v>
      </c>
      <c r="N103" s="4" t="s">
        <v>225</v>
      </c>
      <c r="O103" s="4" t="s">
        <v>32</v>
      </c>
      <c r="P103" s="4" t="s">
        <v>33</v>
      </c>
      <c r="Q103" s="4">
        <v>0</v>
      </c>
      <c r="R103" s="7">
        <v>44955</v>
      </c>
      <c r="S103" s="6">
        <v>44959</v>
      </c>
      <c r="T103" s="4" t="s">
        <v>34</v>
      </c>
      <c r="U103" s="4">
        <v>560</v>
      </c>
      <c r="V103" s="4">
        <v>0</v>
      </c>
      <c r="W103" s="4">
        <v>0</v>
      </c>
      <c r="X103" s="4" t="s">
        <v>564</v>
      </c>
      <c r="Y103" s="4" t="s">
        <v>35</v>
      </c>
    </row>
    <row r="104" s="4" customFormat="1" spans="1:25">
      <c r="A104" s="4" t="s">
        <v>565</v>
      </c>
      <c r="B104" s="4" t="s">
        <v>26</v>
      </c>
      <c r="C104" s="4" t="s">
        <v>27</v>
      </c>
      <c r="D104" s="4" t="s">
        <v>566</v>
      </c>
      <c r="E104" s="4" t="s">
        <v>567</v>
      </c>
      <c r="F104" s="6">
        <v>44955</v>
      </c>
      <c r="G104" s="6">
        <v>44956</v>
      </c>
      <c r="H104" s="4">
        <v>1</v>
      </c>
      <c r="I104" s="4">
        <v>1</v>
      </c>
      <c r="J104" s="4">
        <v>1</v>
      </c>
      <c r="K104" s="4" t="s">
        <v>30</v>
      </c>
      <c r="L104" s="4">
        <v>616</v>
      </c>
      <c r="M104" s="4">
        <v>616</v>
      </c>
      <c r="N104" s="4" t="s">
        <v>568</v>
      </c>
      <c r="O104" s="4" t="s">
        <v>32</v>
      </c>
      <c r="P104" s="4" t="s">
        <v>33</v>
      </c>
      <c r="Q104" s="4">
        <v>0</v>
      </c>
      <c r="R104" s="7">
        <v>44955</v>
      </c>
      <c r="S104" s="6">
        <v>44959</v>
      </c>
      <c r="T104" s="4" t="s">
        <v>34</v>
      </c>
      <c r="U104" s="4">
        <v>616</v>
      </c>
      <c r="V104" s="4">
        <v>0</v>
      </c>
      <c r="W104" s="4">
        <v>0</v>
      </c>
      <c r="X104" s="4" t="s">
        <v>569</v>
      </c>
      <c r="Y104" s="4" t="s">
        <v>35</v>
      </c>
    </row>
    <row r="105" s="4" customFormat="1" spans="1:25">
      <c r="A105" s="4" t="s">
        <v>570</v>
      </c>
      <c r="B105" s="4" t="s">
        <v>26</v>
      </c>
      <c r="C105" s="4" t="s">
        <v>27</v>
      </c>
      <c r="D105" s="4" t="s">
        <v>571</v>
      </c>
      <c r="E105" s="4" t="s">
        <v>572</v>
      </c>
      <c r="F105" s="6">
        <v>44955</v>
      </c>
      <c r="G105" s="6">
        <v>44956</v>
      </c>
      <c r="H105" s="4">
        <v>1</v>
      </c>
      <c r="I105" s="4">
        <v>1</v>
      </c>
      <c r="J105" s="4">
        <v>1</v>
      </c>
      <c r="K105" s="4" t="s">
        <v>30</v>
      </c>
      <c r="L105" s="4">
        <v>400</v>
      </c>
      <c r="M105" s="4">
        <v>400</v>
      </c>
      <c r="N105" s="4" t="s">
        <v>573</v>
      </c>
      <c r="O105" s="4" t="s">
        <v>32</v>
      </c>
      <c r="P105" s="4" t="s">
        <v>33</v>
      </c>
      <c r="Q105" s="4">
        <v>0</v>
      </c>
      <c r="R105" s="7">
        <v>44955</v>
      </c>
      <c r="S105" s="6">
        <v>44959</v>
      </c>
      <c r="T105" s="4" t="s">
        <v>34</v>
      </c>
      <c r="U105" s="4">
        <v>400</v>
      </c>
      <c r="V105" s="4">
        <v>0</v>
      </c>
      <c r="W105" s="4">
        <v>0</v>
      </c>
      <c r="X105" s="4" t="s">
        <v>574</v>
      </c>
      <c r="Y105" s="4" t="s">
        <v>35</v>
      </c>
    </row>
    <row r="106" s="4" customFormat="1" spans="1:25">
      <c r="A106" s="4" t="s">
        <v>575</v>
      </c>
      <c r="B106" s="4" t="s">
        <v>26</v>
      </c>
      <c r="C106" s="4" t="s">
        <v>27</v>
      </c>
      <c r="D106" s="4" t="s">
        <v>576</v>
      </c>
      <c r="E106" s="4" t="s">
        <v>577</v>
      </c>
      <c r="F106" s="6">
        <v>44955</v>
      </c>
      <c r="G106" s="6">
        <v>44956</v>
      </c>
      <c r="H106" s="4">
        <v>1</v>
      </c>
      <c r="I106" s="4">
        <v>1</v>
      </c>
      <c r="J106" s="4">
        <v>1</v>
      </c>
      <c r="K106" s="4" t="s">
        <v>30</v>
      </c>
      <c r="L106" s="4">
        <v>1208</v>
      </c>
      <c r="M106" s="4">
        <v>1208</v>
      </c>
      <c r="N106" s="4" t="s">
        <v>578</v>
      </c>
      <c r="O106" s="4" t="s">
        <v>32</v>
      </c>
      <c r="P106" s="4" t="s">
        <v>33</v>
      </c>
      <c r="Q106" s="4">
        <v>0</v>
      </c>
      <c r="R106" s="7">
        <v>44955</v>
      </c>
      <c r="S106" s="6">
        <v>44959</v>
      </c>
      <c r="T106" s="4" t="s">
        <v>34</v>
      </c>
      <c r="U106" s="4">
        <v>1208</v>
      </c>
      <c r="V106" s="4">
        <v>0</v>
      </c>
      <c r="W106" s="4">
        <v>0</v>
      </c>
      <c r="X106" s="4" t="s">
        <v>579</v>
      </c>
      <c r="Y106" s="4" t="s">
        <v>35</v>
      </c>
    </row>
    <row r="107" s="4" customFormat="1" spans="1:25">
      <c r="A107" s="4" t="s">
        <v>580</v>
      </c>
      <c r="B107" s="4" t="s">
        <v>26</v>
      </c>
      <c r="C107" s="4" t="s">
        <v>27</v>
      </c>
      <c r="D107" s="4" t="s">
        <v>536</v>
      </c>
      <c r="E107" s="4" t="s">
        <v>581</v>
      </c>
      <c r="F107" s="6">
        <v>44955</v>
      </c>
      <c r="G107" s="6">
        <v>44956</v>
      </c>
      <c r="H107" s="4">
        <v>1</v>
      </c>
      <c r="I107" s="4">
        <v>1</v>
      </c>
      <c r="J107" s="4">
        <v>1</v>
      </c>
      <c r="K107" s="4" t="s">
        <v>30</v>
      </c>
      <c r="L107" s="4">
        <v>342</v>
      </c>
      <c r="M107" s="4">
        <v>342</v>
      </c>
      <c r="N107" s="4" t="s">
        <v>582</v>
      </c>
      <c r="O107" s="4" t="s">
        <v>32</v>
      </c>
      <c r="P107" s="4" t="s">
        <v>33</v>
      </c>
      <c r="Q107" s="4">
        <v>0</v>
      </c>
      <c r="R107" s="7">
        <v>44955</v>
      </c>
      <c r="S107" s="6">
        <v>44959</v>
      </c>
      <c r="T107" s="4" t="s">
        <v>34</v>
      </c>
      <c r="U107" s="4">
        <v>342</v>
      </c>
      <c r="V107" s="4">
        <v>0</v>
      </c>
      <c r="W107" s="4">
        <v>0</v>
      </c>
      <c r="X107" s="4" t="s">
        <v>583</v>
      </c>
      <c r="Y107" s="4" t="s">
        <v>584</v>
      </c>
    </row>
    <row r="108" s="4" customFormat="1" spans="1:25">
      <c r="A108" s="4" t="s">
        <v>585</v>
      </c>
      <c r="B108" s="4" t="s">
        <v>26</v>
      </c>
      <c r="C108" s="4" t="s">
        <v>27</v>
      </c>
      <c r="D108" s="4" t="s">
        <v>586</v>
      </c>
      <c r="E108" s="4" t="s">
        <v>587</v>
      </c>
      <c r="F108" s="6">
        <v>44955</v>
      </c>
      <c r="G108" s="6">
        <v>44956</v>
      </c>
      <c r="H108" s="4">
        <v>1</v>
      </c>
      <c r="I108" s="4">
        <v>1</v>
      </c>
      <c r="J108" s="4">
        <v>1</v>
      </c>
      <c r="K108" s="4" t="s">
        <v>30</v>
      </c>
      <c r="L108" s="4">
        <v>310</v>
      </c>
      <c r="M108" s="4">
        <v>310</v>
      </c>
      <c r="N108" s="4" t="s">
        <v>588</v>
      </c>
      <c r="O108" s="4" t="s">
        <v>32</v>
      </c>
      <c r="P108" s="4" t="s">
        <v>33</v>
      </c>
      <c r="Q108" s="4">
        <v>0</v>
      </c>
      <c r="R108" s="7">
        <v>44955</v>
      </c>
      <c r="S108" s="6">
        <v>44959</v>
      </c>
      <c r="T108" s="4" t="s">
        <v>34</v>
      </c>
      <c r="U108" s="4">
        <v>310</v>
      </c>
      <c r="V108" s="4">
        <v>0</v>
      </c>
      <c r="W108" s="4">
        <v>0</v>
      </c>
      <c r="X108" s="4" t="s">
        <v>589</v>
      </c>
      <c r="Y108" s="4" t="s">
        <v>590</v>
      </c>
    </row>
    <row r="109" s="4" customFormat="1" spans="1:25">
      <c r="A109" s="4" t="s">
        <v>591</v>
      </c>
      <c r="B109" s="4" t="s">
        <v>26</v>
      </c>
      <c r="C109" s="4" t="s">
        <v>27</v>
      </c>
      <c r="D109" s="4" t="s">
        <v>592</v>
      </c>
      <c r="E109" s="4" t="s">
        <v>29</v>
      </c>
      <c r="F109" s="6">
        <v>44955</v>
      </c>
      <c r="G109" s="6">
        <v>44956</v>
      </c>
      <c r="H109" s="4">
        <v>1</v>
      </c>
      <c r="I109" s="4">
        <v>1</v>
      </c>
      <c r="J109" s="4">
        <v>1</v>
      </c>
      <c r="K109" s="4" t="s">
        <v>30</v>
      </c>
      <c r="L109" s="4">
        <v>136</v>
      </c>
      <c r="M109" s="4">
        <v>136</v>
      </c>
      <c r="N109" s="4" t="s">
        <v>593</v>
      </c>
      <c r="O109" s="4" t="s">
        <v>32</v>
      </c>
      <c r="P109" s="4" t="s">
        <v>33</v>
      </c>
      <c r="Q109" s="4">
        <v>0</v>
      </c>
      <c r="R109" s="7">
        <v>44955</v>
      </c>
      <c r="S109" s="6">
        <v>44959</v>
      </c>
      <c r="T109" s="4" t="s">
        <v>34</v>
      </c>
      <c r="U109" s="4">
        <v>136</v>
      </c>
      <c r="V109" s="4">
        <v>0</v>
      </c>
      <c r="W109" s="4">
        <v>0</v>
      </c>
      <c r="X109" s="4" t="s">
        <v>594</v>
      </c>
      <c r="Y109" s="4" t="s">
        <v>35</v>
      </c>
    </row>
    <row r="110" s="4" customFormat="1" spans="1:25">
      <c r="A110" s="4" t="s">
        <v>595</v>
      </c>
      <c r="B110" s="4" t="s">
        <v>26</v>
      </c>
      <c r="C110" s="4" t="s">
        <v>27</v>
      </c>
      <c r="D110" s="4" t="s">
        <v>576</v>
      </c>
      <c r="E110" s="4" t="s">
        <v>577</v>
      </c>
      <c r="F110" s="6">
        <v>44955</v>
      </c>
      <c r="G110" s="6">
        <v>44956</v>
      </c>
      <c r="H110" s="4">
        <v>1</v>
      </c>
      <c r="I110" s="4">
        <v>1</v>
      </c>
      <c r="J110" s="4">
        <v>1</v>
      </c>
      <c r="K110" s="4" t="s">
        <v>30</v>
      </c>
      <c r="L110" s="4">
        <v>1208</v>
      </c>
      <c r="M110" s="4">
        <v>1208</v>
      </c>
      <c r="N110" s="4" t="s">
        <v>596</v>
      </c>
      <c r="O110" s="4" t="s">
        <v>32</v>
      </c>
      <c r="P110" s="4" t="s">
        <v>33</v>
      </c>
      <c r="Q110" s="4">
        <v>0</v>
      </c>
      <c r="R110" s="7">
        <v>44955</v>
      </c>
      <c r="S110" s="6">
        <v>44959</v>
      </c>
      <c r="T110" s="4" t="s">
        <v>34</v>
      </c>
      <c r="U110" s="4">
        <v>1208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597</v>
      </c>
      <c r="B111" s="4" t="s">
        <v>26</v>
      </c>
      <c r="C111" s="4" t="s">
        <v>27</v>
      </c>
      <c r="D111" s="4" t="s">
        <v>598</v>
      </c>
      <c r="E111" s="4" t="s">
        <v>599</v>
      </c>
      <c r="F111" s="6">
        <v>44955</v>
      </c>
      <c r="G111" s="6">
        <v>44956</v>
      </c>
      <c r="H111" s="4">
        <v>1</v>
      </c>
      <c r="I111" s="4">
        <v>1</v>
      </c>
      <c r="J111" s="4">
        <v>1</v>
      </c>
      <c r="K111" s="4" t="s">
        <v>30</v>
      </c>
      <c r="L111" s="4">
        <v>735</v>
      </c>
      <c r="M111" s="4">
        <v>735</v>
      </c>
      <c r="N111" s="4" t="s">
        <v>600</v>
      </c>
      <c r="O111" s="4" t="s">
        <v>32</v>
      </c>
      <c r="P111" s="4" t="s">
        <v>33</v>
      </c>
      <c r="Q111" s="4">
        <v>0</v>
      </c>
      <c r="R111" s="7">
        <v>44955</v>
      </c>
      <c r="S111" s="6">
        <v>44959</v>
      </c>
      <c r="T111" s="4" t="s">
        <v>34</v>
      </c>
      <c r="U111" s="4">
        <v>735</v>
      </c>
      <c r="V111" s="4">
        <v>0</v>
      </c>
      <c r="W111" s="4">
        <v>0</v>
      </c>
      <c r="X111" s="4" t="s">
        <v>601</v>
      </c>
      <c r="Y111" s="4" t="s">
        <v>602</v>
      </c>
    </row>
    <row r="112" s="4" customFormat="1" spans="1:26">
      <c r="A112" s="4" t="s">
        <v>603</v>
      </c>
      <c r="B112" s="4" t="s">
        <v>26</v>
      </c>
      <c r="C112" s="4" t="s">
        <v>27</v>
      </c>
      <c r="D112" s="4" t="s">
        <v>604</v>
      </c>
      <c r="E112" s="4" t="s">
        <v>605</v>
      </c>
      <c r="F112" s="6">
        <v>44955</v>
      </c>
      <c r="G112" s="6">
        <v>44956</v>
      </c>
      <c r="H112" s="4">
        <v>2</v>
      </c>
      <c r="I112" s="4">
        <v>1</v>
      </c>
      <c r="J112" s="4">
        <v>2</v>
      </c>
      <c r="K112" s="4" t="s">
        <v>30</v>
      </c>
      <c r="L112" s="4">
        <v>480</v>
      </c>
      <c r="M112" s="4">
        <v>480</v>
      </c>
      <c r="N112" s="4" t="s">
        <v>606</v>
      </c>
      <c r="O112" s="4" t="s">
        <v>32</v>
      </c>
      <c r="P112" s="4" t="s">
        <v>33</v>
      </c>
      <c r="Q112" s="4">
        <v>0</v>
      </c>
      <c r="R112" s="7">
        <v>44955</v>
      </c>
      <c r="S112" s="6">
        <v>44959</v>
      </c>
      <c r="T112" s="4" t="s">
        <v>34</v>
      </c>
      <c r="U112" s="4">
        <v>480</v>
      </c>
      <c r="V112" s="4">
        <v>0</v>
      </c>
      <c r="W112" s="4">
        <v>0</v>
      </c>
      <c r="X112" s="4" t="s">
        <v>607</v>
      </c>
      <c r="Y112" s="4" t="s">
        <v>608</v>
      </c>
      <c r="Z112" s="4" t="s">
        <v>609</v>
      </c>
    </row>
    <row r="113" s="4" customFormat="1" spans="1:25">
      <c r="A113" s="4" t="s">
        <v>610</v>
      </c>
      <c r="B113" s="4" t="s">
        <v>26</v>
      </c>
      <c r="C113" s="4" t="s">
        <v>27</v>
      </c>
      <c r="D113" s="4" t="s">
        <v>611</v>
      </c>
      <c r="E113" s="4" t="s">
        <v>29</v>
      </c>
      <c r="F113" s="6">
        <v>44955</v>
      </c>
      <c r="G113" s="6">
        <v>44956</v>
      </c>
      <c r="H113" s="4">
        <v>1</v>
      </c>
      <c r="I113" s="4">
        <v>1</v>
      </c>
      <c r="J113" s="4">
        <v>1</v>
      </c>
      <c r="K113" s="4" t="s">
        <v>30</v>
      </c>
      <c r="L113" s="4">
        <v>158</v>
      </c>
      <c r="M113" s="4">
        <v>158</v>
      </c>
      <c r="N113" s="4" t="s">
        <v>612</v>
      </c>
      <c r="O113" s="4" t="s">
        <v>32</v>
      </c>
      <c r="P113" s="4" t="s">
        <v>33</v>
      </c>
      <c r="Q113" s="4">
        <v>0</v>
      </c>
      <c r="R113" s="7">
        <v>44955</v>
      </c>
      <c r="S113" s="6">
        <v>44959</v>
      </c>
      <c r="T113" s="4" t="s">
        <v>34</v>
      </c>
      <c r="U113" s="4">
        <v>158</v>
      </c>
      <c r="V113" s="4">
        <v>0</v>
      </c>
      <c r="W113" s="4">
        <v>0</v>
      </c>
      <c r="X113" s="4" t="s">
        <v>613</v>
      </c>
      <c r="Y113" s="4" t="s">
        <v>35</v>
      </c>
    </row>
    <row r="114" s="4" customFormat="1" spans="1:25">
      <c r="A114" s="4" t="s">
        <v>614</v>
      </c>
      <c r="B114" s="4" t="s">
        <v>26</v>
      </c>
      <c r="C114" s="4" t="s">
        <v>27</v>
      </c>
      <c r="D114" s="4" t="s">
        <v>615</v>
      </c>
      <c r="E114" s="4" t="s">
        <v>616</v>
      </c>
      <c r="F114" s="6">
        <v>44955</v>
      </c>
      <c r="G114" s="6">
        <v>44956</v>
      </c>
      <c r="H114" s="4">
        <v>1</v>
      </c>
      <c r="I114" s="4">
        <v>1</v>
      </c>
      <c r="J114" s="4">
        <v>1</v>
      </c>
      <c r="K114" s="4" t="s">
        <v>30</v>
      </c>
      <c r="L114" s="4">
        <v>1180</v>
      </c>
      <c r="M114" s="4">
        <v>1180</v>
      </c>
      <c r="N114" s="4" t="s">
        <v>617</v>
      </c>
      <c r="O114" s="4" t="s">
        <v>32</v>
      </c>
      <c r="P114" s="4" t="s">
        <v>33</v>
      </c>
      <c r="Q114" s="4">
        <v>0</v>
      </c>
      <c r="R114" s="7">
        <v>44955</v>
      </c>
      <c r="S114" s="6">
        <v>44959</v>
      </c>
      <c r="T114" s="4" t="s">
        <v>34</v>
      </c>
      <c r="U114" s="4">
        <v>1180</v>
      </c>
      <c r="V114" s="4">
        <v>0</v>
      </c>
      <c r="W114" s="4">
        <v>0</v>
      </c>
      <c r="X114" s="4" t="s">
        <v>618</v>
      </c>
      <c r="Y114" s="4" t="s">
        <v>35</v>
      </c>
    </row>
    <row r="115" s="4" customFormat="1" spans="1:25">
      <c r="A115" s="4" t="s">
        <v>619</v>
      </c>
      <c r="B115" s="4" t="s">
        <v>26</v>
      </c>
      <c r="C115" s="4" t="s">
        <v>27</v>
      </c>
      <c r="D115" s="4" t="s">
        <v>620</v>
      </c>
      <c r="E115" s="4" t="s">
        <v>429</v>
      </c>
      <c r="F115" s="6">
        <v>44955</v>
      </c>
      <c r="G115" s="6">
        <v>44956</v>
      </c>
      <c r="H115" s="4">
        <v>1</v>
      </c>
      <c r="I115" s="4">
        <v>1</v>
      </c>
      <c r="J115" s="4">
        <v>1</v>
      </c>
      <c r="K115" s="4" t="s">
        <v>30</v>
      </c>
      <c r="L115" s="4">
        <v>470</v>
      </c>
      <c r="M115" s="4">
        <v>470</v>
      </c>
      <c r="N115" s="4" t="s">
        <v>621</v>
      </c>
      <c r="O115" s="4" t="s">
        <v>32</v>
      </c>
      <c r="P115" s="4" t="s">
        <v>33</v>
      </c>
      <c r="Q115" s="4">
        <v>0</v>
      </c>
      <c r="R115" s="7">
        <v>44955</v>
      </c>
      <c r="S115" s="6">
        <v>44959</v>
      </c>
      <c r="T115" s="4" t="s">
        <v>34</v>
      </c>
      <c r="U115" s="4">
        <v>470</v>
      </c>
      <c r="V115" s="4">
        <v>0</v>
      </c>
      <c r="W115" s="4">
        <v>0</v>
      </c>
      <c r="X115" s="4" t="s">
        <v>622</v>
      </c>
      <c r="Y115" s="4" t="s">
        <v>623</v>
      </c>
    </row>
    <row r="116" s="4" customFormat="1" spans="1:25">
      <c r="A116" s="4" t="s">
        <v>624</v>
      </c>
      <c r="B116" s="4" t="s">
        <v>26</v>
      </c>
      <c r="C116" s="4" t="s">
        <v>27</v>
      </c>
      <c r="D116" s="4" t="s">
        <v>625</v>
      </c>
      <c r="E116" s="4" t="s">
        <v>626</v>
      </c>
      <c r="F116" s="6">
        <v>44955</v>
      </c>
      <c r="G116" s="6">
        <v>44956</v>
      </c>
      <c r="H116" s="4">
        <v>1</v>
      </c>
      <c r="I116" s="4">
        <v>1</v>
      </c>
      <c r="J116" s="4">
        <v>1</v>
      </c>
      <c r="K116" s="4" t="s">
        <v>30</v>
      </c>
      <c r="L116" s="4">
        <v>484</v>
      </c>
      <c r="M116" s="4">
        <v>484</v>
      </c>
      <c r="N116" s="4" t="s">
        <v>627</v>
      </c>
      <c r="O116" s="4" t="s">
        <v>32</v>
      </c>
      <c r="P116" s="4" t="s">
        <v>33</v>
      </c>
      <c r="Q116" s="4">
        <v>0</v>
      </c>
      <c r="R116" s="7">
        <v>44955</v>
      </c>
      <c r="S116" s="6">
        <v>44959</v>
      </c>
      <c r="T116" s="4" t="s">
        <v>34</v>
      </c>
      <c r="U116" s="4">
        <v>484</v>
      </c>
      <c r="V116" s="4">
        <v>0</v>
      </c>
      <c r="W116" s="4">
        <v>0</v>
      </c>
      <c r="X116" s="4" t="s">
        <v>628</v>
      </c>
      <c r="Y116" s="4" t="s">
        <v>629</v>
      </c>
    </row>
    <row r="117" s="4" customFormat="1" spans="1:25">
      <c r="A117" s="4" t="s">
        <v>630</v>
      </c>
      <c r="B117" s="4" t="s">
        <v>26</v>
      </c>
      <c r="C117" s="4" t="s">
        <v>27</v>
      </c>
      <c r="D117" s="4" t="s">
        <v>631</v>
      </c>
      <c r="E117" s="4" t="s">
        <v>632</v>
      </c>
      <c r="F117" s="6">
        <v>44955</v>
      </c>
      <c r="G117" s="6">
        <v>44956</v>
      </c>
      <c r="H117" s="4">
        <v>1</v>
      </c>
      <c r="I117" s="4">
        <v>1</v>
      </c>
      <c r="J117" s="4">
        <v>1</v>
      </c>
      <c r="K117" s="4" t="s">
        <v>30</v>
      </c>
      <c r="L117" s="4">
        <v>716</v>
      </c>
      <c r="M117" s="4">
        <v>716</v>
      </c>
      <c r="N117" s="4" t="s">
        <v>633</v>
      </c>
      <c r="O117" s="4" t="s">
        <v>32</v>
      </c>
      <c r="P117" s="4" t="s">
        <v>33</v>
      </c>
      <c r="Q117" s="4">
        <v>0</v>
      </c>
      <c r="R117" s="7">
        <v>44955</v>
      </c>
      <c r="S117" s="6">
        <v>44959</v>
      </c>
      <c r="T117" s="4" t="s">
        <v>34</v>
      </c>
      <c r="U117" s="4">
        <v>716</v>
      </c>
      <c r="V117" s="4">
        <v>0</v>
      </c>
      <c r="W117" s="4">
        <v>0</v>
      </c>
      <c r="X117" s="4" t="s">
        <v>634</v>
      </c>
      <c r="Y117" s="4" t="s">
        <v>35</v>
      </c>
    </row>
    <row r="118" s="4" customFormat="1" spans="1:25">
      <c r="A118" s="4" t="s">
        <v>635</v>
      </c>
      <c r="B118" s="4" t="s">
        <v>26</v>
      </c>
      <c r="C118" s="4" t="s">
        <v>27</v>
      </c>
      <c r="D118" s="4" t="s">
        <v>636</v>
      </c>
      <c r="E118" s="4" t="s">
        <v>637</v>
      </c>
      <c r="F118" s="6">
        <v>44955</v>
      </c>
      <c r="G118" s="6">
        <v>44956</v>
      </c>
      <c r="H118" s="4">
        <v>1</v>
      </c>
      <c r="I118" s="4">
        <v>1</v>
      </c>
      <c r="J118" s="4">
        <v>1</v>
      </c>
      <c r="K118" s="4" t="s">
        <v>30</v>
      </c>
      <c r="L118" s="4">
        <v>958</v>
      </c>
      <c r="M118" s="4">
        <v>958</v>
      </c>
      <c r="N118" s="4" t="s">
        <v>638</v>
      </c>
      <c r="O118" s="4" t="s">
        <v>32</v>
      </c>
      <c r="P118" s="4" t="s">
        <v>33</v>
      </c>
      <c r="Q118" s="4">
        <v>0</v>
      </c>
      <c r="R118" s="7">
        <v>44955</v>
      </c>
      <c r="S118" s="6">
        <v>44959</v>
      </c>
      <c r="T118" s="4" t="s">
        <v>34</v>
      </c>
      <c r="U118" s="4">
        <v>958</v>
      </c>
      <c r="V118" s="4">
        <v>0</v>
      </c>
      <c r="W118" s="4">
        <v>0</v>
      </c>
      <c r="X118" s="4" t="s">
        <v>639</v>
      </c>
      <c r="Y118" s="4" t="s">
        <v>35</v>
      </c>
    </row>
    <row r="119" s="4" customFormat="1" spans="1:25">
      <c r="A119" s="4" t="s">
        <v>640</v>
      </c>
      <c r="B119" s="4" t="s">
        <v>26</v>
      </c>
      <c r="C119" s="4" t="s">
        <v>27</v>
      </c>
      <c r="D119" s="4" t="s">
        <v>641</v>
      </c>
      <c r="E119" s="4" t="s">
        <v>144</v>
      </c>
      <c r="F119" s="6">
        <v>44955</v>
      </c>
      <c r="G119" s="6">
        <v>44956</v>
      </c>
      <c r="H119" s="4">
        <v>1</v>
      </c>
      <c r="I119" s="4">
        <v>1</v>
      </c>
      <c r="J119" s="4">
        <v>1</v>
      </c>
      <c r="K119" s="4" t="s">
        <v>30</v>
      </c>
      <c r="L119" s="4">
        <v>149</v>
      </c>
      <c r="M119" s="4">
        <v>149</v>
      </c>
      <c r="N119" s="4" t="s">
        <v>642</v>
      </c>
      <c r="O119" s="4" t="s">
        <v>32</v>
      </c>
      <c r="P119" s="4" t="s">
        <v>33</v>
      </c>
      <c r="Q119" s="4">
        <v>0</v>
      </c>
      <c r="R119" s="7">
        <v>44955</v>
      </c>
      <c r="S119" s="6">
        <v>44959</v>
      </c>
      <c r="T119" s="4" t="s">
        <v>34</v>
      </c>
      <c r="U119" s="4">
        <v>149</v>
      </c>
      <c r="V119" s="4">
        <v>0</v>
      </c>
      <c r="W119" s="4">
        <v>0</v>
      </c>
      <c r="X119" s="4" t="s">
        <v>643</v>
      </c>
      <c r="Y119" s="4" t="s">
        <v>35</v>
      </c>
    </row>
    <row r="120" s="4" customFormat="1" spans="1:25">
      <c r="A120" s="4" t="s">
        <v>644</v>
      </c>
      <c r="B120" s="4" t="s">
        <v>26</v>
      </c>
      <c r="C120" s="4" t="s">
        <v>27</v>
      </c>
      <c r="D120" s="4" t="s">
        <v>645</v>
      </c>
      <c r="E120" s="4" t="s">
        <v>646</v>
      </c>
      <c r="F120" s="6">
        <v>44955</v>
      </c>
      <c r="G120" s="6">
        <v>44956</v>
      </c>
      <c r="H120" s="4">
        <v>1</v>
      </c>
      <c r="I120" s="4">
        <v>1</v>
      </c>
      <c r="J120" s="4">
        <v>1</v>
      </c>
      <c r="K120" s="4" t="s">
        <v>30</v>
      </c>
      <c r="L120" s="4">
        <v>922</v>
      </c>
      <c r="M120" s="4">
        <v>922</v>
      </c>
      <c r="N120" s="4" t="s">
        <v>647</v>
      </c>
      <c r="O120" s="4" t="s">
        <v>32</v>
      </c>
      <c r="P120" s="4" t="s">
        <v>33</v>
      </c>
      <c r="Q120" s="4">
        <v>0</v>
      </c>
      <c r="R120" s="7">
        <v>44955</v>
      </c>
      <c r="S120" s="6">
        <v>44959</v>
      </c>
      <c r="T120" s="4" t="s">
        <v>34</v>
      </c>
      <c r="U120" s="4">
        <v>922</v>
      </c>
      <c r="V120" s="4">
        <v>0</v>
      </c>
      <c r="W120" s="4">
        <v>0</v>
      </c>
      <c r="X120" s="4" t="s">
        <v>648</v>
      </c>
      <c r="Y120" s="4" t="s">
        <v>649</v>
      </c>
    </row>
    <row r="121" s="4" customFormat="1" spans="1:25">
      <c r="A121" s="4" t="s">
        <v>650</v>
      </c>
      <c r="B121" s="4" t="s">
        <v>26</v>
      </c>
      <c r="C121" s="4" t="s">
        <v>27</v>
      </c>
      <c r="D121" s="4" t="s">
        <v>651</v>
      </c>
      <c r="E121" s="4" t="s">
        <v>652</v>
      </c>
      <c r="F121" s="6">
        <v>44955</v>
      </c>
      <c r="G121" s="6">
        <v>44956</v>
      </c>
      <c r="H121" s="4">
        <v>1</v>
      </c>
      <c r="I121" s="4">
        <v>1</v>
      </c>
      <c r="J121" s="4">
        <v>1</v>
      </c>
      <c r="K121" s="4" t="s">
        <v>30</v>
      </c>
      <c r="L121" s="4">
        <v>738</v>
      </c>
      <c r="M121" s="4">
        <v>738</v>
      </c>
      <c r="N121" s="4" t="s">
        <v>653</v>
      </c>
      <c r="O121" s="4" t="s">
        <v>32</v>
      </c>
      <c r="P121" s="4" t="s">
        <v>33</v>
      </c>
      <c r="Q121" s="4">
        <v>0</v>
      </c>
      <c r="R121" s="7">
        <v>44955</v>
      </c>
      <c r="S121" s="6">
        <v>44959</v>
      </c>
      <c r="T121" s="4" t="s">
        <v>34</v>
      </c>
      <c r="U121" s="4">
        <v>738</v>
      </c>
      <c r="V121" s="4">
        <v>0</v>
      </c>
      <c r="W121" s="4">
        <v>0</v>
      </c>
      <c r="X121" s="4" t="s">
        <v>654</v>
      </c>
      <c r="Y121" s="4" t="s">
        <v>498</v>
      </c>
    </row>
    <row r="122" s="4" customFormat="1" spans="1:25">
      <c r="A122" s="4" t="s">
        <v>655</v>
      </c>
      <c r="B122" s="4" t="s">
        <v>26</v>
      </c>
      <c r="C122" s="4" t="s">
        <v>27</v>
      </c>
      <c r="D122" s="4" t="s">
        <v>656</v>
      </c>
      <c r="E122" s="4" t="s">
        <v>657</v>
      </c>
      <c r="F122" s="6">
        <v>44955</v>
      </c>
      <c r="G122" s="6">
        <v>44956</v>
      </c>
      <c r="H122" s="4">
        <v>1</v>
      </c>
      <c r="I122" s="4">
        <v>1</v>
      </c>
      <c r="J122" s="4">
        <v>1</v>
      </c>
      <c r="K122" s="4" t="s">
        <v>30</v>
      </c>
      <c r="L122" s="4">
        <v>151</v>
      </c>
      <c r="M122" s="4">
        <v>151</v>
      </c>
      <c r="N122" s="4" t="s">
        <v>658</v>
      </c>
      <c r="O122" s="4" t="s">
        <v>32</v>
      </c>
      <c r="P122" s="4" t="s">
        <v>33</v>
      </c>
      <c r="Q122" s="4">
        <v>0</v>
      </c>
      <c r="R122" s="7">
        <v>44955</v>
      </c>
      <c r="S122" s="6">
        <v>44959</v>
      </c>
      <c r="T122" s="4" t="s">
        <v>34</v>
      </c>
      <c r="U122" s="4">
        <v>151</v>
      </c>
      <c r="V122" s="4">
        <v>0</v>
      </c>
      <c r="W122" s="4">
        <v>0</v>
      </c>
      <c r="X122" s="4" t="s">
        <v>659</v>
      </c>
      <c r="Y122" s="4" t="s">
        <v>35</v>
      </c>
    </row>
    <row r="123" s="4" customFormat="1" spans="1:25">
      <c r="A123" s="4" t="s">
        <v>660</v>
      </c>
      <c r="B123" s="4" t="s">
        <v>26</v>
      </c>
      <c r="C123" s="4" t="s">
        <v>27</v>
      </c>
      <c r="D123" s="4" t="s">
        <v>661</v>
      </c>
      <c r="E123" s="4" t="s">
        <v>662</v>
      </c>
      <c r="F123" s="6">
        <v>44955</v>
      </c>
      <c r="G123" s="6">
        <v>44956</v>
      </c>
      <c r="H123" s="4">
        <v>1</v>
      </c>
      <c r="I123" s="4">
        <v>1</v>
      </c>
      <c r="J123" s="4">
        <v>1</v>
      </c>
      <c r="K123" s="4" t="s">
        <v>30</v>
      </c>
      <c r="L123" s="4">
        <v>244</v>
      </c>
      <c r="M123" s="4">
        <v>244</v>
      </c>
      <c r="N123" s="4" t="s">
        <v>663</v>
      </c>
      <c r="O123" s="4" t="s">
        <v>32</v>
      </c>
      <c r="P123" s="4" t="s">
        <v>33</v>
      </c>
      <c r="Q123" s="4">
        <v>0</v>
      </c>
      <c r="R123" s="7">
        <v>44955</v>
      </c>
      <c r="S123" s="6">
        <v>44959</v>
      </c>
      <c r="T123" s="4" t="s">
        <v>34</v>
      </c>
      <c r="U123" s="4">
        <v>244</v>
      </c>
      <c r="V123" s="4">
        <v>0</v>
      </c>
      <c r="W123" s="4">
        <v>0</v>
      </c>
      <c r="X123" s="4" t="s">
        <v>664</v>
      </c>
      <c r="Y123" s="4" t="s">
        <v>665</v>
      </c>
    </row>
    <row r="124" s="4" customFormat="1" spans="1:25">
      <c r="A124" s="4" t="s">
        <v>666</v>
      </c>
      <c r="B124" s="4" t="s">
        <v>26</v>
      </c>
      <c r="C124" s="4" t="s">
        <v>27</v>
      </c>
      <c r="D124" s="4" t="s">
        <v>667</v>
      </c>
      <c r="E124" s="4" t="s">
        <v>29</v>
      </c>
      <c r="F124" s="6">
        <v>44955</v>
      </c>
      <c r="G124" s="6">
        <v>44956</v>
      </c>
      <c r="H124" s="4">
        <v>1</v>
      </c>
      <c r="I124" s="4">
        <v>1</v>
      </c>
      <c r="J124" s="4">
        <v>1</v>
      </c>
      <c r="K124" s="4" t="s">
        <v>30</v>
      </c>
      <c r="L124" s="4">
        <v>223</v>
      </c>
      <c r="M124" s="4">
        <v>223</v>
      </c>
      <c r="N124" s="4" t="s">
        <v>668</v>
      </c>
      <c r="O124" s="4" t="s">
        <v>32</v>
      </c>
      <c r="P124" s="4" t="s">
        <v>33</v>
      </c>
      <c r="Q124" s="4">
        <v>0</v>
      </c>
      <c r="R124" s="7">
        <v>44955</v>
      </c>
      <c r="S124" s="6">
        <v>44959</v>
      </c>
      <c r="T124" s="4" t="s">
        <v>34</v>
      </c>
      <c r="U124" s="4">
        <v>223</v>
      </c>
      <c r="V124" s="4">
        <v>0</v>
      </c>
      <c r="W124" s="4">
        <v>0</v>
      </c>
      <c r="X124" s="4" t="s">
        <v>669</v>
      </c>
      <c r="Y124" s="4" t="s">
        <v>35</v>
      </c>
    </row>
    <row r="125" s="4" customFormat="1" spans="1:25">
      <c r="A125" s="4" t="s">
        <v>670</v>
      </c>
      <c r="B125" s="4" t="s">
        <v>26</v>
      </c>
      <c r="C125" s="4" t="s">
        <v>27</v>
      </c>
      <c r="D125" s="4" t="s">
        <v>671</v>
      </c>
      <c r="E125" s="4" t="s">
        <v>144</v>
      </c>
      <c r="F125" s="6">
        <v>44955</v>
      </c>
      <c r="G125" s="6">
        <v>44956</v>
      </c>
      <c r="H125" s="4">
        <v>1</v>
      </c>
      <c r="I125" s="4">
        <v>1</v>
      </c>
      <c r="J125" s="4">
        <v>1</v>
      </c>
      <c r="K125" s="4" t="s">
        <v>30</v>
      </c>
      <c r="L125" s="4">
        <v>471</v>
      </c>
      <c r="M125" s="4">
        <v>471</v>
      </c>
      <c r="N125" s="4" t="s">
        <v>672</v>
      </c>
      <c r="O125" s="4" t="s">
        <v>32</v>
      </c>
      <c r="P125" s="4" t="s">
        <v>33</v>
      </c>
      <c r="Q125" s="4">
        <v>0</v>
      </c>
      <c r="R125" s="7">
        <v>44955</v>
      </c>
      <c r="S125" s="6">
        <v>44959</v>
      </c>
      <c r="T125" s="4" t="s">
        <v>34</v>
      </c>
      <c r="U125" s="4">
        <v>471</v>
      </c>
      <c r="V125" s="4">
        <v>0</v>
      </c>
      <c r="W125" s="4">
        <v>0</v>
      </c>
      <c r="X125" s="4" t="s">
        <v>673</v>
      </c>
      <c r="Y125" s="4" t="s">
        <v>674</v>
      </c>
    </row>
    <row r="126" s="4" customFormat="1" spans="1:25">
      <c r="A126" s="4" t="s">
        <v>675</v>
      </c>
      <c r="B126" s="4" t="s">
        <v>26</v>
      </c>
      <c r="C126" s="4" t="s">
        <v>27</v>
      </c>
      <c r="D126" s="4" t="s">
        <v>676</v>
      </c>
      <c r="E126" s="4" t="s">
        <v>677</v>
      </c>
      <c r="F126" s="6">
        <v>44955</v>
      </c>
      <c r="G126" s="6">
        <v>44956</v>
      </c>
      <c r="H126" s="4">
        <v>1</v>
      </c>
      <c r="I126" s="4">
        <v>1</v>
      </c>
      <c r="J126" s="4">
        <v>1</v>
      </c>
      <c r="K126" s="4" t="s">
        <v>30</v>
      </c>
      <c r="L126" s="4">
        <v>182</v>
      </c>
      <c r="M126" s="4">
        <v>182</v>
      </c>
      <c r="N126" s="4" t="s">
        <v>678</v>
      </c>
      <c r="O126" s="4" t="s">
        <v>32</v>
      </c>
      <c r="P126" s="4" t="s">
        <v>33</v>
      </c>
      <c r="Q126" s="4">
        <v>0</v>
      </c>
      <c r="R126" s="7">
        <v>44955</v>
      </c>
      <c r="S126" s="6">
        <v>44959</v>
      </c>
      <c r="T126" s="4" t="s">
        <v>34</v>
      </c>
      <c r="U126" s="4">
        <v>182</v>
      </c>
      <c r="V126" s="4">
        <v>0</v>
      </c>
      <c r="W126" s="4">
        <v>0</v>
      </c>
      <c r="X126" s="4" t="s">
        <v>679</v>
      </c>
      <c r="Y126" s="4" t="s">
        <v>680</v>
      </c>
    </row>
    <row r="127" s="4" customFormat="1" spans="1:25">
      <c r="A127" s="4" t="s">
        <v>681</v>
      </c>
      <c r="B127" s="4" t="s">
        <v>26</v>
      </c>
      <c r="C127" s="4" t="s">
        <v>27</v>
      </c>
      <c r="D127" s="4" t="s">
        <v>682</v>
      </c>
      <c r="E127" s="4" t="s">
        <v>626</v>
      </c>
      <c r="F127" s="6">
        <v>44955</v>
      </c>
      <c r="G127" s="6">
        <v>44956</v>
      </c>
      <c r="H127" s="4">
        <v>1</v>
      </c>
      <c r="I127" s="4">
        <v>1</v>
      </c>
      <c r="J127" s="4">
        <v>1</v>
      </c>
      <c r="K127" s="4" t="s">
        <v>30</v>
      </c>
      <c r="L127" s="4">
        <v>481</v>
      </c>
      <c r="M127" s="4">
        <v>481</v>
      </c>
      <c r="N127" s="4" t="s">
        <v>683</v>
      </c>
      <c r="O127" s="4" t="s">
        <v>32</v>
      </c>
      <c r="P127" s="4" t="s">
        <v>33</v>
      </c>
      <c r="Q127" s="4">
        <v>0</v>
      </c>
      <c r="R127" s="7">
        <v>44955</v>
      </c>
      <c r="S127" s="6">
        <v>44959</v>
      </c>
      <c r="T127" s="4" t="s">
        <v>34</v>
      </c>
      <c r="U127" s="4">
        <v>481</v>
      </c>
      <c r="V127" s="4">
        <v>0</v>
      </c>
      <c r="W127" s="4">
        <v>0</v>
      </c>
      <c r="X127" s="4" t="s">
        <v>684</v>
      </c>
      <c r="Y127" s="4" t="s">
        <v>685</v>
      </c>
    </row>
    <row r="128" s="4" customFormat="1" spans="1:25">
      <c r="A128" s="4" t="s">
        <v>686</v>
      </c>
      <c r="B128" s="4" t="s">
        <v>26</v>
      </c>
      <c r="C128" s="4" t="s">
        <v>27</v>
      </c>
      <c r="D128" s="4" t="s">
        <v>687</v>
      </c>
      <c r="E128" s="4" t="s">
        <v>688</v>
      </c>
      <c r="F128" s="6">
        <v>44955</v>
      </c>
      <c r="G128" s="6">
        <v>44956</v>
      </c>
      <c r="H128" s="4">
        <v>1</v>
      </c>
      <c r="I128" s="4">
        <v>1</v>
      </c>
      <c r="J128" s="4">
        <v>1</v>
      </c>
      <c r="K128" s="4" t="s">
        <v>30</v>
      </c>
      <c r="L128" s="4">
        <v>870</v>
      </c>
      <c r="M128" s="4">
        <v>870</v>
      </c>
      <c r="N128" s="4" t="s">
        <v>689</v>
      </c>
      <c r="O128" s="4" t="s">
        <v>32</v>
      </c>
      <c r="P128" s="4" t="s">
        <v>33</v>
      </c>
      <c r="Q128" s="4">
        <v>0</v>
      </c>
      <c r="R128" s="7">
        <v>44955</v>
      </c>
      <c r="S128" s="6">
        <v>44959</v>
      </c>
      <c r="T128" s="4" t="s">
        <v>34</v>
      </c>
      <c r="U128" s="4">
        <v>870</v>
      </c>
      <c r="V128" s="4">
        <v>0</v>
      </c>
      <c r="W128" s="4">
        <v>0</v>
      </c>
      <c r="X128" s="4" t="s">
        <v>690</v>
      </c>
      <c r="Y128" s="4" t="s">
        <v>691</v>
      </c>
    </row>
    <row r="129" s="4" customFormat="1" spans="1:25">
      <c r="A129" s="4" t="s">
        <v>692</v>
      </c>
      <c r="B129" s="4" t="s">
        <v>26</v>
      </c>
      <c r="C129" s="4" t="s">
        <v>27</v>
      </c>
      <c r="D129" s="4" t="s">
        <v>693</v>
      </c>
      <c r="E129" s="4" t="s">
        <v>626</v>
      </c>
      <c r="F129" s="6">
        <v>44955</v>
      </c>
      <c r="G129" s="6">
        <v>44956</v>
      </c>
      <c r="H129" s="4">
        <v>1</v>
      </c>
      <c r="I129" s="4">
        <v>1</v>
      </c>
      <c r="J129" s="4">
        <v>1</v>
      </c>
      <c r="K129" s="4" t="s">
        <v>30</v>
      </c>
      <c r="L129" s="4">
        <v>145</v>
      </c>
      <c r="M129" s="4">
        <v>145</v>
      </c>
      <c r="N129" s="4" t="s">
        <v>694</v>
      </c>
      <c r="O129" s="4" t="s">
        <v>32</v>
      </c>
      <c r="P129" s="4" t="s">
        <v>33</v>
      </c>
      <c r="Q129" s="4">
        <v>0</v>
      </c>
      <c r="R129" s="7">
        <v>44955</v>
      </c>
      <c r="S129" s="6">
        <v>44959</v>
      </c>
      <c r="T129" s="4" t="s">
        <v>34</v>
      </c>
      <c r="U129" s="4">
        <v>145</v>
      </c>
      <c r="V129" s="4">
        <v>0</v>
      </c>
      <c r="W129" s="4">
        <v>0</v>
      </c>
      <c r="X129" s="4" t="s">
        <v>695</v>
      </c>
      <c r="Y129" s="4" t="s">
        <v>696</v>
      </c>
    </row>
    <row r="130" s="4" customFormat="1" spans="1:25">
      <c r="A130" s="4" t="s">
        <v>697</v>
      </c>
      <c r="B130" s="4" t="s">
        <v>26</v>
      </c>
      <c r="C130" s="4" t="s">
        <v>27</v>
      </c>
      <c r="D130" s="4" t="s">
        <v>698</v>
      </c>
      <c r="E130" s="4" t="s">
        <v>699</v>
      </c>
      <c r="F130" s="6">
        <v>44955</v>
      </c>
      <c r="G130" s="6">
        <v>44956</v>
      </c>
      <c r="H130" s="4">
        <v>1</v>
      </c>
      <c r="I130" s="4">
        <v>1</v>
      </c>
      <c r="J130" s="4">
        <v>1</v>
      </c>
      <c r="K130" s="4" t="s">
        <v>30</v>
      </c>
      <c r="L130" s="4">
        <v>614</v>
      </c>
      <c r="M130" s="4">
        <v>614</v>
      </c>
      <c r="N130" s="4" t="s">
        <v>700</v>
      </c>
      <c r="O130" s="4" t="s">
        <v>32</v>
      </c>
      <c r="P130" s="4" t="s">
        <v>33</v>
      </c>
      <c r="Q130" s="4">
        <v>0</v>
      </c>
      <c r="R130" s="7">
        <v>44955</v>
      </c>
      <c r="S130" s="6">
        <v>44959</v>
      </c>
      <c r="T130" s="4" t="s">
        <v>34</v>
      </c>
      <c r="U130" s="4">
        <v>614</v>
      </c>
      <c r="V130" s="4">
        <v>0</v>
      </c>
      <c r="W130" s="4">
        <v>0</v>
      </c>
      <c r="X130" s="4" t="s">
        <v>701</v>
      </c>
      <c r="Y130" s="4" t="s">
        <v>702</v>
      </c>
    </row>
    <row r="131" s="4" customFormat="1" spans="1:25">
      <c r="A131" s="4" t="s">
        <v>703</v>
      </c>
      <c r="B131" s="4" t="s">
        <v>26</v>
      </c>
      <c r="C131" s="4" t="s">
        <v>27</v>
      </c>
      <c r="D131" s="4" t="s">
        <v>704</v>
      </c>
      <c r="E131" s="4" t="s">
        <v>705</v>
      </c>
      <c r="F131" s="6">
        <v>44955</v>
      </c>
      <c r="G131" s="6">
        <v>44956</v>
      </c>
      <c r="H131" s="4">
        <v>1</v>
      </c>
      <c r="I131" s="4">
        <v>1</v>
      </c>
      <c r="J131" s="4">
        <v>1</v>
      </c>
      <c r="K131" s="4" t="s">
        <v>30</v>
      </c>
      <c r="L131" s="4">
        <v>1246</v>
      </c>
      <c r="M131" s="4">
        <v>1246</v>
      </c>
      <c r="N131" s="4" t="s">
        <v>706</v>
      </c>
      <c r="O131" s="4" t="s">
        <v>32</v>
      </c>
      <c r="P131" s="4" t="s">
        <v>33</v>
      </c>
      <c r="Q131" s="4">
        <v>0</v>
      </c>
      <c r="R131" s="7">
        <v>44955</v>
      </c>
      <c r="S131" s="6">
        <v>44959</v>
      </c>
      <c r="T131" s="4" t="s">
        <v>34</v>
      </c>
      <c r="U131" s="4">
        <v>1246</v>
      </c>
      <c r="V131" s="4">
        <v>0</v>
      </c>
      <c r="W131" s="4">
        <v>0</v>
      </c>
      <c r="X131" s="4" t="s">
        <v>707</v>
      </c>
      <c r="Y131" s="4" t="s">
        <v>708</v>
      </c>
    </row>
    <row r="132" s="4" customFormat="1" spans="1:25">
      <c r="A132" s="4" t="s">
        <v>709</v>
      </c>
      <c r="B132" s="4" t="s">
        <v>26</v>
      </c>
      <c r="C132" s="4" t="s">
        <v>27</v>
      </c>
      <c r="D132" s="4" t="s">
        <v>710</v>
      </c>
      <c r="E132" s="4" t="s">
        <v>711</v>
      </c>
      <c r="F132" s="6">
        <v>44955</v>
      </c>
      <c r="G132" s="6">
        <v>44956</v>
      </c>
      <c r="H132" s="4">
        <v>1</v>
      </c>
      <c r="I132" s="4">
        <v>1</v>
      </c>
      <c r="J132" s="4">
        <v>1</v>
      </c>
      <c r="K132" s="4" t="s">
        <v>30</v>
      </c>
      <c r="L132" s="4">
        <v>259</v>
      </c>
      <c r="M132" s="4">
        <v>259</v>
      </c>
      <c r="N132" s="4" t="s">
        <v>712</v>
      </c>
      <c r="O132" s="4" t="s">
        <v>32</v>
      </c>
      <c r="P132" s="4" t="s">
        <v>33</v>
      </c>
      <c r="Q132" s="4">
        <v>0</v>
      </c>
      <c r="R132" s="7">
        <v>44955</v>
      </c>
      <c r="S132" s="6">
        <v>44959</v>
      </c>
      <c r="T132" s="4" t="s">
        <v>34</v>
      </c>
      <c r="U132" s="4">
        <v>259</v>
      </c>
      <c r="V132" s="4">
        <v>0</v>
      </c>
      <c r="W132" s="4">
        <v>0</v>
      </c>
      <c r="X132" s="4" t="s">
        <v>713</v>
      </c>
      <c r="Y132" s="4" t="s">
        <v>714</v>
      </c>
    </row>
    <row r="133" s="4" customFormat="1" spans="1:25">
      <c r="A133" s="4" t="s">
        <v>715</v>
      </c>
      <c r="B133" s="4" t="s">
        <v>26</v>
      </c>
      <c r="C133" s="4" t="s">
        <v>27</v>
      </c>
      <c r="D133" s="4" t="s">
        <v>615</v>
      </c>
      <c r="E133" s="4" t="s">
        <v>616</v>
      </c>
      <c r="F133" s="6">
        <v>44955</v>
      </c>
      <c r="G133" s="6">
        <v>44956</v>
      </c>
      <c r="H133" s="4">
        <v>1</v>
      </c>
      <c r="I133" s="4">
        <v>1</v>
      </c>
      <c r="J133" s="4">
        <v>1</v>
      </c>
      <c r="K133" s="4" t="s">
        <v>30</v>
      </c>
      <c r="L133" s="4">
        <v>1180</v>
      </c>
      <c r="M133" s="4">
        <v>1180</v>
      </c>
      <c r="N133" s="4" t="s">
        <v>716</v>
      </c>
      <c r="O133" s="4" t="s">
        <v>32</v>
      </c>
      <c r="P133" s="4" t="s">
        <v>33</v>
      </c>
      <c r="Q133" s="4">
        <v>0</v>
      </c>
      <c r="R133" s="7">
        <v>44955</v>
      </c>
      <c r="S133" s="6">
        <v>44959</v>
      </c>
      <c r="T133" s="4" t="s">
        <v>34</v>
      </c>
      <c r="U133" s="4">
        <v>1180</v>
      </c>
      <c r="V133" s="4">
        <v>0</v>
      </c>
      <c r="W133" s="4">
        <v>0</v>
      </c>
      <c r="X133" s="4" t="s">
        <v>717</v>
      </c>
      <c r="Y133" s="4" t="s">
        <v>35</v>
      </c>
    </row>
    <row r="134" s="4" customFormat="1" spans="1:25">
      <c r="A134" s="4" t="s">
        <v>718</v>
      </c>
      <c r="B134" s="4" t="s">
        <v>26</v>
      </c>
      <c r="C134" s="4" t="s">
        <v>27</v>
      </c>
      <c r="D134" s="4" t="s">
        <v>719</v>
      </c>
      <c r="E134" s="4" t="s">
        <v>29</v>
      </c>
      <c r="F134" s="6">
        <v>44955</v>
      </c>
      <c r="G134" s="6">
        <v>44956</v>
      </c>
      <c r="H134" s="4">
        <v>1</v>
      </c>
      <c r="I134" s="4">
        <v>1</v>
      </c>
      <c r="J134" s="4">
        <v>1</v>
      </c>
      <c r="K134" s="4" t="s">
        <v>30</v>
      </c>
      <c r="L134" s="4">
        <v>166</v>
      </c>
      <c r="M134" s="4">
        <v>166</v>
      </c>
      <c r="N134" s="4" t="s">
        <v>720</v>
      </c>
      <c r="O134" s="4" t="s">
        <v>32</v>
      </c>
      <c r="P134" s="4" t="s">
        <v>33</v>
      </c>
      <c r="Q134" s="4">
        <v>0</v>
      </c>
      <c r="R134" s="7">
        <v>44955</v>
      </c>
      <c r="S134" s="6">
        <v>44959</v>
      </c>
      <c r="T134" s="4" t="s">
        <v>34</v>
      </c>
      <c r="U134" s="4">
        <v>166</v>
      </c>
      <c r="V134" s="4">
        <v>0</v>
      </c>
      <c r="W134" s="4">
        <v>0</v>
      </c>
      <c r="X134" s="4" t="s">
        <v>721</v>
      </c>
      <c r="Y134" s="4" t="s">
        <v>35</v>
      </c>
    </row>
    <row r="135" s="4" customFormat="1" spans="1:25">
      <c r="A135" s="4" t="s">
        <v>722</v>
      </c>
      <c r="B135" s="4" t="s">
        <v>26</v>
      </c>
      <c r="C135" s="4" t="s">
        <v>27</v>
      </c>
      <c r="D135" s="4" t="s">
        <v>723</v>
      </c>
      <c r="E135" s="4" t="s">
        <v>144</v>
      </c>
      <c r="F135" s="6">
        <v>44955</v>
      </c>
      <c r="G135" s="6">
        <v>44956</v>
      </c>
      <c r="H135" s="4">
        <v>1</v>
      </c>
      <c r="I135" s="4">
        <v>1</v>
      </c>
      <c r="J135" s="4">
        <v>1</v>
      </c>
      <c r="K135" s="4" t="s">
        <v>30</v>
      </c>
      <c r="L135" s="4">
        <v>329</v>
      </c>
      <c r="M135" s="4">
        <v>329</v>
      </c>
      <c r="N135" s="4" t="s">
        <v>724</v>
      </c>
      <c r="O135" s="4" t="s">
        <v>32</v>
      </c>
      <c r="P135" s="4" t="s">
        <v>33</v>
      </c>
      <c r="Q135" s="4">
        <v>0</v>
      </c>
      <c r="R135" s="7">
        <v>44955</v>
      </c>
      <c r="S135" s="6">
        <v>44959</v>
      </c>
      <c r="T135" s="4" t="s">
        <v>34</v>
      </c>
      <c r="U135" s="4">
        <v>329</v>
      </c>
      <c r="V135" s="4">
        <v>0</v>
      </c>
      <c r="W135" s="4">
        <v>0</v>
      </c>
      <c r="X135" s="4" t="s">
        <v>725</v>
      </c>
      <c r="Y135" s="4" t="s">
        <v>726</v>
      </c>
    </row>
    <row r="136" s="4" customFormat="1" spans="1:25">
      <c r="A136" s="4" t="s">
        <v>727</v>
      </c>
      <c r="B136" s="4" t="s">
        <v>26</v>
      </c>
      <c r="C136" s="4" t="s">
        <v>27</v>
      </c>
      <c r="D136" s="4" t="s">
        <v>728</v>
      </c>
      <c r="E136" s="4" t="s">
        <v>729</v>
      </c>
      <c r="F136" s="6">
        <v>44955</v>
      </c>
      <c r="G136" s="6">
        <v>44956</v>
      </c>
      <c r="H136" s="4">
        <v>1</v>
      </c>
      <c r="I136" s="4">
        <v>1</v>
      </c>
      <c r="J136" s="4">
        <v>1</v>
      </c>
      <c r="K136" s="4" t="s">
        <v>30</v>
      </c>
      <c r="L136" s="4">
        <v>390</v>
      </c>
      <c r="M136" s="4">
        <v>390</v>
      </c>
      <c r="N136" s="4" t="s">
        <v>730</v>
      </c>
      <c r="O136" s="4" t="s">
        <v>32</v>
      </c>
      <c r="P136" s="4" t="s">
        <v>33</v>
      </c>
      <c r="Q136" s="4">
        <v>0</v>
      </c>
      <c r="R136" s="7">
        <v>44955</v>
      </c>
      <c r="S136" s="6">
        <v>44959</v>
      </c>
      <c r="T136" s="4" t="s">
        <v>34</v>
      </c>
      <c r="U136" s="4">
        <v>390</v>
      </c>
      <c r="V136" s="4">
        <v>0</v>
      </c>
      <c r="W136" s="4">
        <v>0</v>
      </c>
      <c r="X136" s="4" t="s">
        <v>731</v>
      </c>
      <c r="Y136" s="4" t="s">
        <v>732</v>
      </c>
    </row>
    <row r="137" s="4" customFormat="1" spans="1:25">
      <c r="A137" s="4" t="s">
        <v>733</v>
      </c>
      <c r="B137" s="4" t="s">
        <v>26</v>
      </c>
      <c r="C137" s="4" t="s">
        <v>27</v>
      </c>
      <c r="D137" s="4" t="s">
        <v>734</v>
      </c>
      <c r="E137" s="4" t="s">
        <v>29</v>
      </c>
      <c r="F137" s="6">
        <v>44955</v>
      </c>
      <c r="G137" s="6">
        <v>44956</v>
      </c>
      <c r="H137" s="4">
        <v>1</v>
      </c>
      <c r="I137" s="4">
        <v>1</v>
      </c>
      <c r="J137" s="4">
        <v>1</v>
      </c>
      <c r="K137" s="4" t="s">
        <v>30</v>
      </c>
      <c r="L137" s="4">
        <v>484</v>
      </c>
      <c r="M137" s="4">
        <v>484</v>
      </c>
      <c r="N137" s="4" t="s">
        <v>735</v>
      </c>
      <c r="O137" s="4" t="s">
        <v>32</v>
      </c>
      <c r="P137" s="4" t="s">
        <v>33</v>
      </c>
      <c r="Q137" s="4">
        <v>0</v>
      </c>
      <c r="R137" s="7">
        <v>44955</v>
      </c>
      <c r="S137" s="6">
        <v>44959</v>
      </c>
      <c r="T137" s="4" t="s">
        <v>34</v>
      </c>
      <c r="U137" s="4">
        <v>484</v>
      </c>
      <c r="V137" s="4">
        <v>0</v>
      </c>
      <c r="W137" s="4">
        <v>0</v>
      </c>
      <c r="X137" s="4" t="s">
        <v>736</v>
      </c>
      <c r="Y137" s="4" t="s">
        <v>737</v>
      </c>
    </row>
    <row r="138" s="4" customFormat="1" spans="1:25">
      <c r="A138" s="4" t="s">
        <v>738</v>
      </c>
      <c r="B138" s="4" t="s">
        <v>26</v>
      </c>
      <c r="C138" s="4" t="s">
        <v>27</v>
      </c>
      <c r="D138" s="4" t="s">
        <v>739</v>
      </c>
      <c r="E138" s="4" t="s">
        <v>740</v>
      </c>
      <c r="F138" s="6">
        <v>44955</v>
      </c>
      <c r="G138" s="6">
        <v>44956</v>
      </c>
      <c r="H138" s="4">
        <v>1</v>
      </c>
      <c r="I138" s="4">
        <v>1</v>
      </c>
      <c r="J138" s="4">
        <v>1</v>
      </c>
      <c r="K138" s="4" t="s">
        <v>30</v>
      </c>
      <c r="L138" s="4">
        <v>2524</v>
      </c>
      <c r="M138" s="4">
        <v>2524</v>
      </c>
      <c r="N138" s="4" t="s">
        <v>741</v>
      </c>
      <c r="O138" s="4" t="s">
        <v>32</v>
      </c>
      <c r="P138" s="4" t="s">
        <v>33</v>
      </c>
      <c r="Q138" s="4">
        <v>0</v>
      </c>
      <c r="R138" s="7">
        <v>44955</v>
      </c>
      <c r="S138" s="6">
        <v>44959</v>
      </c>
      <c r="T138" s="4" t="s">
        <v>34</v>
      </c>
      <c r="U138" s="4">
        <v>2524</v>
      </c>
      <c r="V138" s="4">
        <v>0</v>
      </c>
      <c r="W138" s="4">
        <v>0</v>
      </c>
      <c r="X138" s="4" t="s">
        <v>742</v>
      </c>
      <c r="Y138" s="4" t="s">
        <v>498</v>
      </c>
    </row>
    <row r="139" s="4" customFormat="1" spans="1:25">
      <c r="A139" s="4" t="s">
        <v>743</v>
      </c>
      <c r="B139" s="4" t="s">
        <v>26</v>
      </c>
      <c r="C139" s="4" t="s">
        <v>27</v>
      </c>
      <c r="D139" s="4" t="s">
        <v>744</v>
      </c>
      <c r="E139" s="4" t="s">
        <v>745</v>
      </c>
      <c r="F139" s="6">
        <v>44955</v>
      </c>
      <c r="G139" s="6">
        <v>44956</v>
      </c>
      <c r="H139" s="4">
        <v>1</v>
      </c>
      <c r="I139" s="4">
        <v>1</v>
      </c>
      <c r="J139" s="4">
        <v>1</v>
      </c>
      <c r="K139" s="4" t="s">
        <v>30</v>
      </c>
      <c r="L139" s="4">
        <v>190</v>
      </c>
      <c r="M139" s="4">
        <v>190</v>
      </c>
      <c r="N139" s="4" t="s">
        <v>746</v>
      </c>
      <c r="O139" s="4" t="s">
        <v>32</v>
      </c>
      <c r="P139" s="4" t="s">
        <v>33</v>
      </c>
      <c r="Q139" s="4">
        <v>0</v>
      </c>
      <c r="R139" s="7">
        <v>44955</v>
      </c>
      <c r="S139" s="6">
        <v>44959</v>
      </c>
      <c r="T139" s="4" t="s">
        <v>34</v>
      </c>
      <c r="U139" s="4">
        <v>190</v>
      </c>
      <c r="V139" s="4">
        <v>0</v>
      </c>
      <c r="W139" s="4">
        <v>0</v>
      </c>
      <c r="X139" s="4" t="s">
        <v>35</v>
      </c>
      <c r="Y139" s="4" t="s">
        <v>498</v>
      </c>
    </row>
    <row r="140" s="4" customFormat="1" spans="1:25">
      <c r="A140" s="4" t="s">
        <v>747</v>
      </c>
      <c r="B140" s="4" t="s">
        <v>26</v>
      </c>
      <c r="C140" s="4" t="s">
        <v>27</v>
      </c>
      <c r="D140" s="4" t="s">
        <v>748</v>
      </c>
      <c r="E140" s="4" t="s">
        <v>749</v>
      </c>
      <c r="F140" s="6">
        <v>44955</v>
      </c>
      <c r="G140" s="6">
        <v>44956</v>
      </c>
      <c r="H140" s="4">
        <v>1</v>
      </c>
      <c r="I140" s="4">
        <v>1</v>
      </c>
      <c r="J140" s="4">
        <v>1</v>
      </c>
      <c r="K140" s="4" t="s">
        <v>30</v>
      </c>
      <c r="L140" s="4">
        <v>505</v>
      </c>
      <c r="M140" s="4">
        <v>505</v>
      </c>
      <c r="N140" s="4" t="s">
        <v>750</v>
      </c>
      <c r="O140" s="4" t="s">
        <v>32</v>
      </c>
      <c r="P140" s="4" t="s">
        <v>33</v>
      </c>
      <c r="Q140" s="4">
        <v>0</v>
      </c>
      <c r="R140" s="7">
        <v>44955</v>
      </c>
      <c r="S140" s="6">
        <v>44959</v>
      </c>
      <c r="T140" s="4" t="s">
        <v>34</v>
      </c>
      <c r="U140" s="4">
        <v>505</v>
      </c>
      <c r="V140" s="4">
        <v>0</v>
      </c>
      <c r="W140" s="4">
        <v>0</v>
      </c>
      <c r="X140" s="4" t="s">
        <v>751</v>
      </c>
      <c r="Y140" s="4" t="s">
        <v>752</v>
      </c>
    </row>
    <row r="141" s="4" customFormat="1" spans="1:25">
      <c r="A141" s="4" t="s">
        <v>753</v>
      </c>
      <c r="B141" s="4" t="s">
        <v>26</v>
      </c>
      <c r="C141" s="4" t="s">
        <v>27</v>
      </c>
      <c r="D141" s="4" t="s">
        <v>754</v>
      </c>
      <c r="E141" s="4" t="s">
        <v>245</v>
      </c>
      <c r="F141" s="6">
        <v>44955</v>
      </c>
      <c r="G141" s="6">
        <v>44956</v>
      </c>
      <c r="H141" s="4">
        <v>1</v>
      </c>
      <c r="I141" s="4">
        <v>1</v>
      </c>
      <c r="J141" s="4">
        <v>1</v>
      </c>
      <c r="K141" s="4" t="s">
        <v>30</v>
      </c>
      <c r="L141" s="4">
        <v>604</v>
      </c>
      <c r="M141" s="4">
        <v>604</v>
      </c>
      <c r="N141" s="4" t="s">
        <v>755</v>
      </c>
      <c r="O141" s="4" t="s">
        <v>32</v>
      </c>
      <c r="P141" s="4" t="s">
        <v>33</v>
      </c>
      <c r="Q141" s="4">
        <v>0</v>
      </c>
      <c r="R141" s="7">
        <v>44955</v>
      </c>
      <c r="S141" s="6">
        <v>44959</v>
      </c>
      <c r="T141" s="4" t="s">
        <v>34</v>
      </c>
      <c r="U141" s="4">
        <v>604</v>
      </c>
      <c r="V141" s="4">
        <v>0</v>
      </c>
      <c r="W141" s="4">
        <v>0</v>
      </c>
      <c r="X141" s="4" t="s">
        <v>756</v>
      </c>
      <c r="Y141" s="4" t="s">
        <v>35</v>
      </c>
    </row>
    <row r="142" s="4" customFormat="1" spans="1:25">
      <c r="A142" s="4" t="s">
        <v>757</v>
      </c>
      <c r="B142" s="4" t="s">
        <v>26</v>
      </c>
      <c r="C142" s="4" t="s">
        <v>27</v>
      </c>
      <c r="D142" s="4" t="s">
        <v>636</v>
      </c>
      <c r="E142" s="4" t="s">
        <v>637</v>
      </c>
      <c r="F142" s="6">
        <v>44955</v>
      </c>
      <c r="G142" s="6">
        <v>44956</v>
      </c>
      <c r="H142" s="4">
        <v>1</v>
      </c>
      <c r="I142" s="4">
        <v>1</v>
      </c>
      <c r="J142" s="4">
        <v>1</v>
      </c>
      <c r="K142" s="4" t="s">
        <v>30</v>
      </c>
      <c r="L142" s="4">
        <v>958</v>
      </c>
      <c r="M142" s="4">
        <v>958</v>
      </c>
      <c r="N142" s="4" t="s">
        <v>758</v>
      </c>
      <c r="O142" s="4" t="s">
        <v>32</v>
      </c>
      <c r="P142" s="4" t="s">
        <v>33</v>
      </c>
      <c r="Q142" s="4">
        <v>0</v>
      </c>
      <c r="R142" s="7">
        <v>44955</v>
      </c>
      <c r="S142" s="6">
        <v>44959</v>
      </c>
      <c r="T142" s="4" t="s">
        <v>34</v>
      </c>
      <c r="U142" s="4">
        <v>958</v>
      </c>
      <c r="V142" s="4">
        <v>0</v>
      </c>
      <c r="W142" s="4">
        <v>0</v>
      </c>
      <c r="X142" s="4" t="s">
        <v>759</v>
      </c>
      <c r="Y14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8"/>
  <sheetViews>
    <sheetView tabSelected="1" workbookViewId="0">
      <selection activeCell="A146" sqref="A146:C148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760</v>
      </c>
    </row>
    <row r="2" s="4" customFormat="1" hidden="1" spans="1:9">
      <c r="A2" s="5">
        <v>21372254951</v>
      </c>
      <c r="B2" s="6">
        <v>44954</v>
      </c>
      <c r="C2" s="6">
        <v>44956</v>
      </c>
      <c r="D2" s="4">
        <v>402</v>
      </c>
      <c r="E2" s="4" t="str">
        <f>VLOOKUP(A2,HOP!A:L,12,0)</f>
        <v>402.00</v>
      </c>
      <c r="F2" s="4" t="str">
        <f>VLOOKUP(A2,HOP!A:C,3,0)</f>
        <v>2732100</v>
      </c>
      <c r="G2" s="4">
        <f>D2-E2</f>
        <v>0</v>
      </c>
      <c r="H2" s="4" t="str">
        <f>$H$1&amp;F2</f>
        <v>，2732100</v>
      </c>
      <c r="I2" s="4" t="str">
        <f>VLOOKUP(A2,HOP!A:U,21,0)</f>
        <v>直采</v>
      </c>
    </row>
    <row r="3" s="4" customFormat="1" hidden="1" spans="1:9">
      <c r="A3" s="5">
        <v>21455038669</v>
      </c>
      <c r="B3" s="6">
        <v>44954</v>
      </c>
      <c r="C3" s="6">
        <v>44956</v>
      </c>
      <c r="D3" s="4">
        <v>2950</v>
      </c>
      <c r="E3" s="4" t="str">
        <f>VLOOKUP(A3,HOP!A:L,12,0)</f>
        <v>2950.00</v>
      </c>
      <c r="F3" s="4" t="str">
        <f>VLOOKUP(A3,HOP!A:C,3,0)</f>
        <v>2740352</v>
      </c>
      <c r="G3" s="4">
        <f t="shared" ref="G3:G34" si="0">D3-E3</f>
        <v>0</v>
      </c>
      <c r="H3" s="4" t="str">
        <f t="shared" ref="H3:H34" si="1">$H$1&amp;F3</f>
        <v>，2740352</v>
      </c>
      <c r="I3" s="4" t="str">
        <f>VLOOKUP(A3,HOP!A:U,21,0)</f>
        <v>直连</v>
      </c>
    </row>
    <row r="4" s="4" customFormat="1" hidden="1" spans="1:9">
      <c r="A4" s="5">
        <v>21789645670</v>
      </c>
      <c r="B4" s="6">
        <v>44953</v>
      </c>
      <c r="C4" s="6">
        <v>44956</v>
      </c>
      <c r="D4" s="4">
        <v>6168</v>
      </c>
      <c r="E4" s="4" t="str">
        <f>VLOOKUP(A4,HOP!A:L,12,0)</f>
        <v>6168.00</v>
      </c>
      <c r="F4" s="4" t="str">
        <f>VLOOKUP(A4,HOP!A:C,3,0)</f>
        <v>2796083</v>
      </c>
      <c r="G4" s="4">
        <f t="shared" si="0"/>
        <v>0</v>
      </c>
      <c r="H4" s="4" t="str">
        <f t="shared" si="1"/>
        <v>，2796083</v>
      </c>
      <c r="I4" s="4" t="str">
        <f>VLOOKUP(A4,HOP!A:U,21,0)</f>
        <v>直连</v>
      </c>
    </row>
    <row r="5" s="4" customFormat="1" hidden="1" spans="1:9">
      <c r="A5" s="5">
        <v>21845240958</v>
      </c>
      <c r="B5" s="6">
        <v>44955</v>
      </c>
      <c r="C5" s="6">
        <v>44956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999222039168659</v>
      </c>
      <c r="B6" s="6">
        <v>44954</v>
      </c>
      <c r="C6" s="6">
        <v>44956</v>
      </c>
      <c r="D6" s="4">
        <v>1956</v>
      </c>
      <c r="E6" s="4" t="str">
        <f>VLOOKUP(A6,HOP!A:L,12,0)</f>
        <v>1956.00</v>
      </c>
      <c r="F6" s="4" t="str">
        <f>VLOOKUP(A6,HOP!A:C,3,0)</f>
        <v>2912658</v>
      </c>
      <c r="G6" s="4">
        <f t="shared" si="0"/>
        <v>0</v>
      </c>
      <c r="H6" s="4" t="str">
        <f t="shared" si="1"/>
        <v>，2912658</v>
      </c>
      <c r="I6" s="4" t="str">
        <f>VLOOKUP(A6,HOP!A:U,21,0)</f>
        <v>直连</v>
      </c>
    </row>
    <row r="7" s="4" customFormat="1" hidden="1" spans="1:9">
      <c r="A7" s="5">
        <v>999222070093399</v>
      </c>
      <c r="B7" s="6">
        <v>44955</v>
      </c>
      <c r="C7" s="6">
        <v>44956</v>
      </c>
      <c r="D7" s="4">
        <v>561</v>
      </c>
      <c r="E7" s="4" t="str">
        <f>VLOOKUP(A7,HOP!A:L,12,0)</f>
        <v>561.00</v>
      </c>
      <c r="F7" s="4" t="str">
        <f>VLOOKUP(A7,HOP!A:C,3,0)</f>
        <v>2918072</v>
      </c>
      <c r="G7" s="4">
        <f t="shared" si="0"/>
        <v>0</v>
      </c>
      <c r="H7" s="4" t="str">
        <f t="shared" si="1"/>
        <v>，2918072</v>
      </c>
      <c r="I7" s="4" t="str">
        <f>VLOOKUP(A7,HOP!A:U,21,0)</f>
        <v>直连</v>
      </c>
    </row>
    <row r="8" s="4" customFormat="1" hidden="1" spans="1:9">
      <c r="A8" s="5">
        <v>999222079646462</v>
      </c>
      <c r="B8" s="6">
        <v>44953</v>
      </c>
      <c r="C8" s="6">
        <v>44956</v>
      </c>
      <c r="D8" s="4">
        <v>2211</v>
      </c>
      <c r="E8" s="4">
        <v>2211</v>
      </c>
      <c r="F8" s="4" t="str">
        <f>VLOOKUP(A8,HOP!A:C,3,0)</f>
        <v>2920845</v>
      </c>
      <c r="G8" s="4">
        <f t="shared" si="0"/>
        <v>0</v>
      </c>
      <c r="H8" s="4" t="str">
        <f t="shared" si="1"/>
        <v>，2920845</v>
      </c>
      <c r="I8" s="4" t="str">
        <f>VLOOKUP(A8,HOP!A:U,21,0)</f>
        <v>直连</v>
      </c>
    </row>
    <row r="9" s="4" customFormat="1" hidden="1" spans="1:9">
      <c r="A9" s="5">
        <v>999222092016627</v>
      </c>
      <c r="B9" s="6">
        <v>44955</v>
      </c>
      <c r="C9" s="6">
        <v>44956</v>
      </c>
      <c r="D9" s="4">
        <v>783</v>
      </c>
      <c r="E9" s="4" t="str">
        <f>VLOOKUP(A9,HOP!A:L,12,0)</f>
        <v>783.00</v>
      </c>
      <c r="F9" s="4" t="str">
        <f>VLOOKUP(A9,HOP!A:C,3,0)</f>
        <v>2923944</v>
      </c>
      <c r="G9" s="4">
        <f t="shared" si="0"/>
        <v>0</v>
      </c>
      <c r="H9" s="4" t="str">
        <f t="shared" si="1"/>
        <v>，2923944</v>
      </c>
      <c r="I9" s="4" t="str">
        <f>VLOOKUP(A9,HOP!A:U,21,0)</f>
        <v>直连</v>
      </c>
    </row>
    <row r="10" s="4" customFormat="1" hidden="1" spans="1:9">
      <c r="A10" s="5">
        <v>999222110567982</v>
      </c>
      <c r="B10" s="6">
        <v>44954</v>
      </c>
      <c r="C10" s="6">
        <v>44956</v>
      </c>
      <c r="D10" s="4">
        <v>1244</v>
      </c>
      <c r="E10" s="4" t="str">
        <f>VLOOKUP(A10,HOP!A:L,12,0)</f>
        <v>1244.00</v>
      </c>
      <c r="F10" s="4" t="str">
        <f>VLOOKUP(A10,HOP!A:C,3,0)</f>
        <v>2928895</v>
      </c>
      <c r="G10" s="4">
        <f t="shared" si="0"/>
        <v>0</v>
      </c>
      <c r="H10" s="4" t="str">
        <f t="shared" si="1"/>
        <v>，2928895</v>
      </c>
      <c r="I10" s="4" t="str">
        <f>VLOOKUP(A10,HOP!A:U,21,0)</f>
        <v>直连</v>
      </c>
    </row>
    <row r="11" s="4" customFormat="1" hidden="1" spans="1:9">
      <c r="A11" s="5">
        <v>999222114506381</v>
      </c>
      <c r="B11" s="6">
        <v>44952</v>
      </c>
      <c r="C11" s="6">
        <v>44956</v>
      </c>
      <c r="D11" s="4">
        <v>5548</v>
      </c>
      <c r="E11" s="4" t="str">
        <f>VLOOKUP(A11,HOP!A:L,12,0)</f>
        <v>5548.00</v>
      </c>
      <c r="F11" s="4" t="str">
        <f>VLOOKUP(A11,HOP!A:C,3,0)</f>
        <v>2930122</v>
      </c>
      <c r="G11" s="4">
        <f t="shared" si="0"/>
        <v>0</v>
      </c>
      <c r="H11" s="4" t="str">
        <f t="shared" si="1"/>
        <v>，2930122</v>
      </c>
      <c r="I11" s="4" t="str">
        <f>VLOOKUP(A11,HOP!A:U,21,0)</f>
        <v>直连</v>
      </c>
    </row>
    <row r="12" s="4" customFormat="1" hidden="1" spans="1:9">
      <c r="A12" s="5">
        <v>999222118109806</v>
      </c>
      <c r="B12" s="6">
        <v>44954</v>
      </c>
      <c r="C12" s="6">
        <v>44956</v>
      </c>
      <c r="D12" s="4">
        <v>2719</v>
      </c>
      <c r="E12" s="4" t="str">
        <f>VLOOKUP(A12,HOP!A:L,12,0)</f>
        <v>2719.00</v>
      </c>
      <c r="F12" s="4" t="str">
        <f>VLOOKUP(A12,HOP!A:C,3,0)</f>
        <v>2930948</v>
      </c>
      <c r="G12" s="4">
        <f t="shared" si="0"/>
        <v>0</v>
      </c>
      <c r="H12" s="4" t="str">
        <f t="shared" si="1"/>
        <v>，2930948</v>
      </c>
      <c r="I12" s="4" t="str">
        <f>VLOOKUP(A12,HOP!A:U,21,0)</f>
        <v>直采</v>
      </c>
    </row>
    <row r="13" s="4" customFormat="1" hidden="1" spans="1:9">
      <c r="A13" s="5">
        <v>999222119248016</v>
      </c>
      <c r="B13" s="6">
        <v>44954</v>
      </c>
      <c r="C13" s="6">
        <v>44956</v>
      </c>
      <c r="D13" s="4">
        <v>2474</v>
      </c>
      <c r="E13" s="4" t="str">
        <f>VLOOKUP(A13,HOP!A:L,12,0)</f>
        <v>2474.00</v>
      </c>
      <c r="F13" s="4" t="str">
        <f>VLOOKUP(A13,HOP!A:C,3,0)</f>
        <v>2931176</v>
      </c>
      <c r="G13" s="4">
        <f t="shared" si="0"/>
        <v>0</v>
      </c>
      <c r="H13" s="4" t="str">
        <f t="shared" si="1"/>
        <v>，2931176</v>
      </c>
      <c r="I13" s="4" t="str">
        <f>VLOOKUP(A13,HOP!A:U,21,0)</f>
        <v>直连</v>
      </c>
    </row>
    <row r="14" s="4" customFormat="1" hidden="1" spans="1:9">
      <c r="A14" s="5">
        <v>999222124307481</v>
      </c>
      <c r="B14" s="6">
        <v>44953</v>
      </c>
      <c r="C14" s="6">
        <v>44956</v>
      </c>
      <c r="D14" s="4">
        <v>2715</v>
      </c>
      <c r="E14" s="4" t="str">
        <f>VLOOKUP(A14,HOP!A:L,12,0)</f>
        <v>2715.00</v>
      </c>
      <c r="F14" s="4" t="str">
        <f>VLOOKUP(A14,HOP!A:C,3,0)</f>
        <v>2932022</v>
      </c>
      <c r="G14" s="4">
        <f t="shared" si="0"/>
        <v>0</v>
      </c>
      <c r="H14" s="4" t="str">
        <f t="shared" si="1"/>
        <v>，2932022</v>
      </c>
      <c r="I14" s="4" t="str">
        <f>VLOOKUP(A14,HOP!A:U,21,0)</f>
        <v>直连</v>
      </c>
    </row>
    <row r="15" s="4" customFormat="1" hidden="1" spans="1:9">
      <c r="A15" s="5">
        <v>999222149510108</v>
      </c>
      <c r="B15" s="6">
        <v>44953</v>
      </c>
      <c r="C15" s="6">
        <v>44956</v>
      </c>
      <c r="D15" s="4">
        <v>4398</v>
      </c>
      <c r="E15" s="4" t="str">
        <f>VLOOKUP(A15,HOP!A:L,12,0)</f>
        <v>4398.00</v>
      </c>
      <c r="F15" s="4" t="str">
        <f>VLOOKUP(A15,HOP!A:C,3,0)</f>
        <v>2938359</v>
      </c>
      <c r="G15" s="4">
        <f t="shared" si="0"/>
        <v>0</v>
      </c>
      <c r="H15" s="4" t="str">
        <f t="shared" si="1"/>
        <v>，2938359</v>
      </c>
      <c r="I15" s="4" t="str">
        <f>VLOOKUP(A15,HOP!A:U,21,0)</f>
        <v>直采</v>
      </c>
    </row>
    <row r="16" s="4" customFormat="1" hidden="1" spans="1:9">
      <c r="A16" s="5">
        <v>999222161102117</v>
      </c>
      <c r="B16" s="6">
        <v>44954</v>
      </c>
      <c r="C16" s="6">
        <v>44956</v>
      </c>
      <c r="D16" s="4">
        <v>3268</v>
      </c>
      <c r="E16" s="4">
        <v>3268</v>
      </c>
      <c r="F16" s="4" t="str">
        <f>VLOOKUP(A16,HOP!A:C,3,0)</f>
        <v>2941465</v>
      </c>
      <c r="G16" s="4">
        <f t="shared" si="0"/>
        <v>0</v>
      </c>
      <c r="H16" s="4" t="str">
        <f t="shared" si="1"/>
        <v>，2941465</v>
      </c>
      <c r="I16" s="4" t="str">
        <f>VLOOKUP(A16,HOP!A:U,21,0)</f>
        <v>直连</v>
      </c>
    </row>
    <row r="17" s="4" customFormat="1" hidden="1" spans="1:9">
      <c r="A17" s="5">
        <v>999222178826114</v>
      </c>
      <c r="B17" s="6">
        <v>44955</v>
      </c>
      <c r="C17" s="6">
        <v>44956</v>
      </c>
      <c r="D17" s="4">
        <v>2491</v>
      </c>
      <c r="E17" s="4" t="str">
        <f>VLOOKUP(A17,HOP!A:L,12,0)</f>
        <v>2491.00</v>
      </c>
      <c r="F17" s="4" t="str">
        <f>VLOOKUP(A17,HOP!A:C,3,0)</f>
        <v>2945343</v>
      </c>
      <c r="G17" s="4">
        <f t="shared" si="0"/>
        <v>0</v>
      </c>
      <c r="H17" s="4" t="str">
        <f t="shared" si="1"/>
        <v>，2945343</v>
      </c>
      <c r="I17" s="4" t="str">
        <f>VLOOKUP(A17,HOP!A:U,21,0)</f>
        <v>直连</v>
      </c>
    </row>
    <row r="18" s="4" customFormat="1" hidden="1" spans="1:9">
      <c r="A18" s="5">
        <v>999222184785593</v>
      </c>
      <c r="B18" s="6">
        <v>44953</v>
      </c>
      <c r="C18" s="6">
        <v>44956</v>
      </c>
      <c r="D18" s="4">
        <v>294</v>
      </c>
      <c r="E18" s="4" t="str">
        <f>VLOOKUP(A18,HOP!A:L,12,0)</f>
        <v>294.00</v>
      </c>
      <c r="F18" s="4" t="str">
        <f>VLOOKUP(A18,HOP!A:C,3,0)</f>
        <v>2946521</v>
      </c>
      <c r="G18" s="4">
        <f t="shared" si="0"/>
        <v>0</v>
      </c>
      <c r="H18" s="4" t="str">
        <f t="shared" si="1"/>
        <v>，2946521</v>
      </c>
      <c r="I18" s="4" t="str">
        <f>VLOOKUP(A18,HOP!A:U,21,0)</f>
        <v>直连</v>
      </c>
    </row>
    <row r="19" s="4" customFormat="1" hidden="1" spans="1:9">
      <c r="A19" s="5">
        <v>999222200756111</v>
      </c>
      <c r="B19" s="6">
        <v>44951</v>
      </c>
      <c r="C19" s="6">
        <v>44956</v>
      </c>
      <c r="D19" s="4">
        <v>5180</v>
      </c>
      <c r="E19" s="4" t="str">
        <f>VLOOKUP(A19,HOP!A:L,12,0)</f>
        <v>5180.00</v>
      </c>
      <c r="F19" s="4" t="str">
        <f>VLOOKUP(A19,HOP!A:C,3,0)</f>
        <v>2949139</v>
      </c>
      <c r="G19" s="4">
        <f t="shared" si="0"/>
        <v>0</v>
      </c>
      <c r="H19" s="4" t="str">
        <f t="shared" si="1"/>
        <v>，2949139</v>
      </c>
      <c r="I19" s="4" t="str">
        <f>VLOOKUP(A19,HOP!A:U,21,0)</f>
        <v>直连</v>
      </c>
    </row>
    <row r="20" s="4" customFormat="1" hidden="1" spans="1:9">
      <c r="A20" s="5">
        <v>999222207570220</v>
      </c>
      <c r="B20" s="6">
        <v>44952</v>
      </c>
      <c r="C20" s="6">
        <v>44956</v>
      </c>
      <c r="D20" s="4">
        <v>1744</v>
      </c>
      <c r="E20" s="4" t="str">
        <f>VLOOKUP(A20,HOP!A:L,12,0)</f>
        <v>1744.00</v>
      </c>
      <c r="F20" s="4" t="str">
        <f>VLOOKUP(A20,HOP!A:C,3,0)</f>
        <v>2950340</v>
      </c>
      <c r="G20" s="4">
        <f t="shared" si="0"/>
        <v>0</v>
      </c>
      <c r="H20" s="4" t="str">
        <f t="shared" si="1"/>
        <v>，2950340</v>
      </c>
      <c r="I20" s="4" t="str">
        <f>VLOOKUP(A20,HOP!A:U,21,0)</f>
        <v>直采</v>
      </c>
    </row>
    <row r="21" s="4" customFormat="1" hidden="1" spans="1:9">
      <c r="A21" s="5">
        <v>22213313658</v>
      </c>
      <c r="B21" s="6">
        <v>44954</v>
      </c>
      <c r="C21" s="6">
        <v>44956</v>
      </c>
      <c r="D21" s="4">
        <v>1158</v>
      </c>
      <c r="E21" s="4" t="str">
        <f>VLOOKUP(A21,HOP!A:L,12,0)</f>
        <v>1158.00</v>
      </c>
      <c r="F21" s="4" t="str">
        <f>VLOOKUP(A21,HOP!A:C,3,0)</f>
        <v>2951526</v>
      </c>
      <c r="G21" s="4">
        <f t="shared" si="0"/>
        <v>0</v>
      </c>
      <c r="H21" s="4" t="str">
        <f t="shared" si="1"/>
        <v>，2951526</v>
      </c>
      <c r="I21" s="4" t="str">
        <f>VLOOKUP(A21,HOP!A:U,21,0)</f>
        <v>直采</v>
      </c>
    </row>
    <row r="22" s="4" customFormat="1" hidden="1" spans="1:9">
      <c r="A22" s="5">
        <v>999222220546848</v>
      </c>
      <c r="B22" s="6">
        <v>44952</v>
      </c>
      <c r="C22" s="6">
        <v>44956</v>
      </c>
      <c r="D22" s="4">
        <v>1864</v>
      </c>
      <c r="E22" s="4" t="str">
        <f>VLOOKUP(A22,HOP!A:L,12,0)</f>
        <v>1864.00</v>
      </c>
      <c r="F22" s="4" t="str">
        <f>VLOOKUP(A22,HOP!A:C,3,0)</f>
        <v>2952530</v>
      </c>
      <c r="G22" s="4">
        <f t="shared" si="0"/>
        <v>0</v>
      </c>
      <c r="H22" s="4" t="str">
        <f t="shared" si="1"/>
        <v>，2952530</v>
      </c>
      <c r="I22" s="4" t="str">
        <f>VLOOKUP(A22,HOP!A:U,21,0)</f>
        <v>直连</v>
      </c>
    </row>
    <row r="23" s="4" customFormat="1" hidden="1" spans="1:9">
      <c r="A23" s="5">
        <v>999222226346816</v>
      </c>
      <c r="B23" s="6">
        <v>44955</v>
      </c>
      <c r="C23" s="6">
        <v>44956</v>
      </c>
      <c r="D23" s="4">
        <v>1629</v>
      </c>
      <c r="E23" s="4" t="str">
        <f>VLOOKUP(A23,HOP!A:L,12,0)</f>
        <v>1629.00</v>
      </c>
      <c r="F23" s="4" t="str">
        <f>VLOOKUP(A23,HOP!A:C,3,0)</f>
        <v>2953403</v>
      </c>
      <c r="G23" s="4">
        <f t="shared" si="0"/>
        <v>0</v>
      </c>
      <c r="H23" s="4" t="str">
        <f t="shared" si="1"/>
        <v>，2953403</v>
      </c>
      <c r="I23" s="4" t="str">
        <f>VLOOKUP(A23,HOP!A:U,21,0)</f>
        <v>直连</v>
      </c>
    </row>
    <row r="24" s="4" customFormat="1" hidden="1" spans="1:9">
      <c r="A24" s="5">
        <v>999222228787441</v>
      </c>
      <c r="B24" s="6">
        <v>44953</v>
      </c>
      <c r="C24" s="6">
        <v>44956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999222229698868</v>
      </c>
      <c r="B25" s="6">
        <v>44953</v>
      </c>
      <c r="C25" s="6">
        <v>44956</v>
      </c>
      <c r="D25" s="4">
        <v>4533</v>
      </c>
      <c r="E25" s="4" t="str">
        <f>VLOOKUP(A25,HOP!A:L,12,0)</f>
        <v>4533.00</v>
      </c>
      <c r="F25" s="4" t="str">
        <f>VLOOKUP(A25,HOP!A:C,3,0)</f>
        <v>2954225</v>
      </c>
      <c r="G25" s="4">
        <f t="shared" si="0"/>
        <v>0</v>
      </c>
      <c r="H25" s="4" t="str">
        <f t="shared" si="1"/>
        <v>，2954225</v>
      </c>
      <c r="I25" s="4" t="str">
        <f>VLOOKUP(A25,HOP!A:U,21,0)</f>
        <v>直采</v>
      </c>
    </row>
    <row r="26" s="4" customFormat="1" hidden="1" spans="1:9">
      <c r="A26" s="5">
        <v>999222231506640</v>
      </c>
      <c r="B26" s="6">
        <v>44954</v>
      </c>
      <c r="C26" s="6">
        <v>44956</v>
      </c>
      <c r="D26" s="4">
        <v>846</v>
      </c>
      <c r="E26" s="4" t="str">
        <f>VLOOKUP(A26,HOP!A:L,12,0)</f>
        <v>846.00</v>
      </c>
      <c r="F26" s="4" t="str">
        <f>VLOOKUP(A26,HOP!A:C,3,0)</f>
        <v>2954674</v>
      </c>
      <c r="G26" s="4">
        <f t="shared" si="0"/>
        <v>0</v>
      </c>
      <c r="H26" s="4" t="str">
        <f t="shared" si="1"/>
        <v>，2954674</v>
      </c>
      <c r="I26" s="4" t="str">
        <f>VLOOKUP(A26,HOP!A:U,21,0)</f>
        <v>直连</v>
      </c>
    </row>
    <row r="27" s="4" customFormat="1" hidden="1" spans="1:9">
      <c r="A27" s="5">
        <v>999222236706444</v>
      </c>
      <c r="B27" s="6">
        <v>44954</v>
      </c>
      <c r="C27" s="6">
        <v>44956</v>
      </c>
      <c r="D27" s="4">
        <v>1666</v>
      </c>
      <c r="E27" s="4" t="str">
        <f>VLOOKUP(A27,HOP!A:L,12,0)</f>
        <v>1666.00</v>
      </c>
      <c r="F27" s="4" t="str">
        <f>VLOOKUP(A27,HOP!A:C,3,0)</f>
        <v>2955330</v>
      </c>
      <c r="G27" s="4">
        <f t="shared" si="0"/>
        <v>0</v>
      </c>
      <c r="H27" s="4" t="str">
        <f t="shared" si="1"/>
        <v>，2955330</v>
      </c>
      <c r="I27" s="4" t="str">
        <f>VLOOKUP(A27,HOP!A:U,21,0)</f>
        <v>直连</v>
      </c>
    </row>
    <row r="28" s="4" customFormat="1" hidden="1" spans="1:9">
      <c r="A28" s="5">
        <v>999222240506703</v>
      </c>
      <c r="B28" s="6">
        <v>44955</v>
      </c>
      <c r="C28" s="6">
        <v>44956</v>
      </c>
      <c r="D28" s="4">
        <v>1392</v>
      </c>
      <c r="E28" s="4" t="str">
        <f>VLOOKUP(A28,HOP!A:L,12,0)</f>
        <v>1392.00</v>
      </c>
      <c r="F28" s="4" t="str">
        <f>VLOOKUP(A28,HOP!A:C,3,0)</f>
        <v>2956254</v>
      </c>
      <c r="G28" s="4">
        <f t="shared" si="0"/>
        <v>0</v>
      </c>
      <c r="H28" s="4" t="str">
        <f t="shared" si="1"/>
        <v>，2956254</v>
      </c>
      <c r="I28" s="4" t="str">
        <f>VLOOKUP(A28,HOP!A:U,21,0)</f>
        <v>直连</v>
      </c>
    </row>
    <row r="29" s="4" customFormat="1" hidden="1" spans="1:9">
      <c r="A29" s="5">
        <v>999222241210508</v>
      </c>
      <c r="B29" s="6">
        <v>44952</v>
      </c>
      <c r="C29" s="6">
        <v>44956</v>
      </c>
      <c r="D29" s="4">
        <v>3092</v>
      </c>
      <c r="E29" s="4" t="str">
        <f>VLOOKUP(A29,HOP!A:L,12,0)</f>
        <v>3092.00</v>
      </c>
      <c r="F29" s="4" t="str">
        <f>VLOOKUP(A29,HOP!A:C,3,0)</f>
        <v>2956474</v>
      </c>
      <c r="G29" s="4">
        <f t="shared" si="0"/>
        <v>0</v>
      </c>
      <c r="H29" s="4" t="str">
        <f t="shared" si="1"/>
        <v>，2956474</v>
      </c>
      <c r="I29" s="4" t="str">
        <f>VLOOKUP(A29,HOP!A:U,21,0)</f>
        <v>直连</v>
      </c>
    </row>
    <row r="30" s="4" customFormat="1" hidden="1" spans="1:9">
      <c r="A30" s="5">
        <v>999222249721972</v>
      </c>
      <c r="B30" s="6">
        <v>44951</v>
      </c>
      <c r="C30" s="6">
        <v>44956</v>
      </c>
      <c r="D30" s="4">
        <v>32550</v>
      </c>
      <c r="E30" s="4" t="str">
        <f>VLOOKUP(A30,HOP!A:L,12,0)</f>
        <v>32550.00</v>
      </c>
      <c r="F30" s="4" t="str">
        <f>VLOOKUP(A30,HOP!A:C,3,0)</f>
        <v>2957980</v>
      </c>
      <c r="G30" s="4">
        <f t="shared" si="0"/>
        <v>0</v>
      </c>
      <c r="H30" s="4" t="str">
        <f t="shared" si="1"/>
        <v>，2957980</v>
      </c>
      <c r="I30" s="4" t="str">
        <f>VLOOKUP(A30,HOP!A:U,21,0)</f>
        <v>直连</v>
      </c>
    </row>
    <row r="31" s="4" customFormat="1" hidden="1" spans="1:9">
      <c r="A31" s="5">
        <v>999222255050821</v>
      </c>
      <c r="B31" s="6">
        <v>44955</v>
      </c>
      <c r="C31" s="6">
        <v>44956</v>
      </c>
      <c r="D31" s="4">
        <v>471</v>
      </c>
      <c r="E31" s="4" t="str">
        <f>VLOOKUP(A31,HOP!A:L,12,0)</f>
        <v>471.00</v>
      </c>
      <c r="F31" s="4" t="str">
        <f>VLOOKUP(A31,HOP!A:C,3,0)</f>
        <v>2958876</v>
      </c>
      <c r="G31" s="4">
        <f t="shared" si="0"/>
        <v>0</v>
      </c>
      <c r="H31" s="4" t="str">
        <f t="shared" si="1"/>
        <v>，2958876</v>
      </c>
      <c r="I31" s="4" t="str">
        <f>VLOOKUP(A31,HOP!A:U,21,0)</f>
        <v>直连</v>
      </c>
    </row>
    <row r="32" s="4" customFormat="1" hidden="1" spans="1:9">
      <c r="A32" s="5">
        <v>999222259407789</v>
      </c>
      <c r="B32" s="6">
        <v>44954</v>
      </c>
      <c r="C32" s="6">
        <v>44956</v>
      </c>
      <c r="D32" s="4">
        <v>1176</v>
      </c>
      <c r="E32" s="4" t="str">
        <f>VLOOKUP(A32,HOP!A:L,12,0)</f>
        <v>1176.00</v>
      </c>
      <c r="F32" s="4" t="str">
        <f>VLOOKUP(A32,HOP!A:C,3,0)</f>
        <v>2960053</v>
      </c>
      <c r="G32" s="4">
        <f t="shared" si="0"/>
        <v>0</v>
      </c>
      <c r="H32" s="4" t="str">
        <f t="shared" si="1"/>
        <v>，2960053</v>
      </c>
      <c r="I32" s="4" t="str">
        <f>VLOOKUP(A32,HOP!A:U,21,0)</f>
        <v>直连</v>
      </c>
    </row>
    <row r="33" s="4" customFormat="1" hidden="1" spans="1:9">
      <c r="A33" s="5">
        <v>999222276514599</v>
      </c>
      <c r="B33" s="6">
        <v>44955</v>
      </c>
      <c r="C33" s="6">
        <v>44956</v>
      </c>
      <c r="D33" s="4">
        <v>1724</v>
      </c>
      <c r="E33" s="4" t="str">
        <f>VLOOKUP(A33,HOP!A:L,12,0)</f>
        <v>1724.00</v>
      </c>
      <c r="F33" s="4" t="str">
        <f>VLOOKUP(A33,HOP!A:C,3,0)</f>
        <v>2963901</v>
      </c>
      <c r="G33" s="4">
        <f t="shared" si="0"/>
        <v>0</v>
      </c>
      <c r="H33" s="4" t="str">
        <f t="shared" si="1"/>
        <v>，2963901</v>
      </c>
      <c r="I33" s="4" t="str">
        <f>VLOOKUP(A33,HOP!A:U,21,0)</f>
        <v>直连</v>
      </c>
    </row>
    <row r="34" s="4" customFormat="1" hidden="1" spans="1:9">
      <c r="A34" s="5">
        <v>999222280781855</v>
      </c>
      <c r="B34" s="6">
        <v>44955</v>
      </c>
      <c r="C34" s="6">
        <v>44956</v>
      </c>
      <c r="D34" s="4">
        <v>716</v>
      </c>
      <c r="E34" s="4" t="str">
        <f>VLOOKUP(A34,HOP!A:L,12,0)</f>
        <v>716.00</v>
      </c>
      <c r="F34" s="4" t="str">
        <f>VLOOKUP(A34,HOP!A:C,3,0)</f>
        <v>2965315</v>
      </c>
      <c r="G34" s="4">
        <f t="shared" si="0"/>
        <v>0</v>
      </c>
      <c r="H34" s="4" t="str">
        <f t="shared" si="1"/>
        <v>，2965315</v>
      </c>
      <c r="I34" s="4" t="str">
        <f>VLOOKUP(A34,HOP!A:U,21,0)</f>
        <v>直连</v>
      </c>
    </row>
    <row r="35" s="4" customFormat="1" hidden="1" spans="1:9">
      <c r="A35" s="5">
        <v>999222283651668</v>
      </c>
      <c r="B35" s="6">
        <v>44954</v>
      </c>
      <c r="C35" s="6">
        <v>44956</v>
      </c>
      <c r="D35" s="4">
        <v>1402</v>
      </c>
      <c r="E35" s="4" t="str">
        <f>VLOOKUP(A35,HOP!A:L,12,0)</f>
        <v>1402.00</v>
      </c>
      <c r="F35" s="4" t="str">
        <f>VLOOKUP(A35,HOP!A:C,3,0)</f>
        <v>2965637</v>
      </c>
      <c r="G35" s="4">
        <f t="shared" ref="G35:G66" si="2">D35-E35</f>
        <v>0</v>
      </c>
      <c r="H35" s="4" t="str">
        <f t="shared" ref="H35:H66" si="3">$H$1&amp;F35</f>
        <v>，2965637</v>
      </c>
      <c r="I35" s="4" t="str">
        <f>VLOOKUP(A35,HOP!A:U,21,0)</f>
        <v>直连</v>
      </c>
    </row>
    <row r="36" s="4" customFormat="1" hidden="1" spans="1:9">
      <c r="A36" s="5">
        <v>999222287319761</v>
      </c>
      <c r="B36" s="6">
        <v>44955</v>
      </c>
      <c r="C36" s="6">
        <v>44956</v>
      </c>
      <c r="D36" s="4">
        <v>346</v>
      </c>
      <c r="E36" s="4" t="str">
        <f>VLOOKUP(A36,HOP!A:L,12,0)</f>
        <v>346.00</v>
      </c>
      <c r="F36" s="4" t="str">
        <f>VLOOKUP(A36,HOP!A:C,3,0)</f>
        <v>2966474</v>
      </c>
      <c r="G36" s="4">
        <f t="shared" si="2"/>
        <v>0</v>
      </c>
      <c r="H36" s="4" t="str">
        <f t="shared" si="3"/>
        <v>，2966474</v>
      </c>
      <c r="I36" s="4" t="str">
        <f>VLOOKUP(A36,HOP!A:U,21,0)</f>
        <v>直采</v>
      </c>
    </row>
    <row r="37" s="4" customFormat="1" hidden="1" spans="1:9">
      <c r="A37" s="5">
        <v>999222308452581</v>
      </c>
      <c r="B37" s="6">
        <v>44955</v>
      </c>
      <c r="C37" s="6">
        <v>44956</v>
      </c>
      <c r="D37" s="4">
        <v>281</v>
      </c>
      <c r="E37" s="4" t="str">
        <f>VLOOKUP(A37,HOP!A:L,12,0)</f>
        <v>281.00</v>
      </c>
      <c r="F37" s="4" t="str">
        <f>VLOOKUP(A37,HOP!A:C,3,0)</f>
        <v>2970552</v>
      </c>
      <c r="G37" s="4">
        <f t="shared" si="2"/>
        <v>0</v>
      </c>
      <c r="H37" s="4" t="str">
        <f t="shared" si="3"/>
        <v>，2970552</v>
      </c>
      <c r="I37" s="4" t="str">
        <f>VLOOKUP(A37,HOP!A:U,21,0)</f>
        <v>直采</v>
      </c>
    </row>
    <row r="38" s="4" customFormat="1" hidden="1" spans="1:9">
      <c r="A38" s="5">
        <v>999222310890524</v>
      </c>
      <c r="B38" s="6">
        <v>44955</v>
      </c>
      <c r="C38" s="6">
        <v>44956</v>
      </c>
      <c r="D38" s="4">
        <v>307</v>
      </c>
      <c r="E38" s="4" t="str">
        <f>VLOOKUP(A38,HOP!A:L,12,0)</f>
        <v>307.00</v>
      </c>
      <c r="F38" s="4" t="str">
        <f>VLOOKUP(A38,HOP!A:C,3,0)</f>
        <v>2970915</v>
      </c>
      <c r="G38" s="4">
        <f t="shared" si="2"/>
        <v>0</v>
      </c>
      <c r="H38" s="4" t="str">
        <f t="shared" si="3"/>
        <v>，2970915</v>
      </c>
      <c r="I38" s="4" t="str">
        <f>VLOOKUP(A38,HOP!A:U,21,0)</f>
        <v>直连</v>
      </c>
    </row>
    <row r="39" s="4" customFormat="1" hidden="1" spans="1:9">
      <c r="A39" s="5">
        <v>999222318226680</v>
      </c>
      <c r="B39" s="6">
        <v>44955</v>
      </c>
      <c r="C39" s="6">
        <v>44956</v>
      </c>
      <c r="D39" s="4">
        <v>947</v>
      </c>
      <c r="E39" s="4" t="str">
        <f>VLOOKUP(A39,HOP!A:L,12,0)</f>
        <v>947.00</v>
      </c>
      <c r="F39" s="4" t="str">
        <f>VLOOKUP(A39,HOP!A:C,3,0)</f>
        <v>2972597</v>
      </c>
      <c r="G39" s="4">
        <f t="shared" si="2"/>
        <v>0</v>
      </c>
      <c r="H39" s="4" t="str">
        <f t="shared" si="3"/>
        <v>，2972597</v>
      </c>
      <c r="I39" s="4" t="str">
        <f>VLOOKUP(A39,HOP!A:U,21,0)</f>
        <v>直连</v>
      </c>
    </row>
    <row r="40" s="4" customFormat="1" hidden="1" spans="1:9">
      <c r="A40" s="5">
        <v>999222321369068</v>
      </c>
      <c r="B40" s="6">
        <v>44952</v>
      </c>
      <c r="C40" s="6">
        <v>44956</v>
      </c>
      <c r="D40" s="4">
        <v>3056</v>
      </c>
      <c r="E40" s="4" t="str">
        <f>VLOOKUP(A40,HOP!A:L,12,0)</f>
        <v>3056.00</v>
      </c>
      <c r="F40" s="4" t="str">
        <f>VLOOKUP(A40,HOP!A:C,3,0)</f>
        <v>2973034</v>
      </c>
      <c r="G40" s="4">
        <f t="shared" si="2"/>
        <v>0</v>
      </c>
      <c r="H40" s="4" t="str">
        <f t="shared" si="3"/>
        <v>，2973034</v>
      </c>
      <c r="I40" s="4" t="str">
        <f>VLOOKUP(A40,HOP!A:U,21,0)</f>
        <v>直采</v>
      </c>
    </row>
    <row r="41" s="4" customFormat="1" hidden="1" spans="1:9">
      <c r="A41" s="5">
        <v>999222322027012</v>
      </c>
      <c r="B41" s="6">
        <v>44955</v>
      </c>
      <c r="C41" s="6">
        <v>44956</v>
      </c>
      <c r="D41" s="4">
        <v>377</v>
      </c>
      <c r="E41" s="4" t="str">
        <f>VLOOKUP(A41,HOP!A:L,12,0)</f>
        <v>377.00</v>
      </c>
      <c r="F41" s="4" t="str">
        <f>VLOOKUP(A41,HOP!A:C,3,0)</f>
        <v>2973202</v>
      </c>
      <c r="G41" s="4">
        <f t="shared" si="2"/>
        <v>0</v>
      </c>
      <c r="H41" s="4" t="str">
        <f t="shared" si="3"/>
        <v>，2973202</v>
      </c>
      <c r="I41" s="4" t="str">
        <f>VLOOKUP(A41,HOP!A:U,21,0)</f>
        <v>直连</v>
      </c>
    </row>
    <row r="42" s="4" customFormat="1" hidden="1" spans="1:9">
      <c r="A42" s="5">
        <v>999222322413956</v>
      </c>
      <c r="B42" s="6">
        <v>44955</v>
      </c>
      <c r="C42" s="6">
        <v>44956</v>
      </c>
      <c r="D42" s="4">
        <v>958</v>
      </c>
      <c r="E42" s="4" t="str">
        <f>VLOOKUP(A42,HOP!A:L,12,0)</f>
        <v>958.00</v>
      </c>
      <c r="F42" s="4" t="str">
        <f>VLOOKUP(A42,HOP!A:C,3,0)</f>
        <v>2973306</v>
      </c>
      <c r="G42" s="4">
        <f t="shared" si="2"/>
        <v>0</v>
      </c>
      <c r="H42" s="4" t="str">
        <f t="shared" si="3"/>
        <v>，2973306</v>
      </c>
      <c r="I42" s="4" t="str">
        <f>VLOOKUP(A42,HOP!A:U,21,0)</f>
        <v>直连</v>
      </c>
    </row>
    <row r="43" s="4" customFormat="1" hidden="1" spans="1:9">
      <c r="A43" s="5">
        <v>999222322833091</v>
      </c>
      <c r="B43" s="6">
        <v>44953</v>
      </c>
      <c r="C43" s="6">
        <v>44956</v>
      </c>
      <c r="D43" s="4">
        <v>1992</v>
      </c>
      <c r="E43" s="4" t="str">
        <f>VLOOKUP(A43,HOP!A:L,12,0)</f>
        <v>1992.00</v>
      </c>
      <c r="F43" s="4" t="str">
        <f>VLOOKUP(A43,HOP!A:C,3,0)</f>
        <v>2973505</v>
      </c>
      <c r="G43" s="4">
        <f t="shared" si="2"/>
        <v>0</v>
      </c>
      <c r="H43" s="4" t="str">
        <f t="shared" si="3"/>
        <v>，2973505</v>
      </c>
      <c r="I43" s="4" t="str">
        <f>VLOOKUP(A43,HOP!A:U,21,0)</f>
        <v>直连</v>
      </c>
    </row>
    <row r="44" s="4" customFormat="1" hidden="1" spans="1:9">
      <c r="A44" s="5">
        <v>999222327842970</v>
      </c>
      <c r="B44" s="6">
        <v>44951</v>
      </c>
      <c r="C44" s="6">
        <v>44956</v>
      </c>
      <c r="D44" s="4">
        <v>12580</v>
      </c>
      <c r="E44" s="4" t="str">
        <f>VLOOKUP(A44,HOP!A:L,12,0)</f>
        <v>12580.00</v>
      </c>
      <c r="F44" s="4" t="str">
        <f>VLOOKUP(A44,HOP!A:C,3,0)</f>
        <v>2974136</v>
      </c>
      <c r="G44" s="4">
        <f t="shared" si="2"/>
        <v>0</v>
      </c>
      <c r="H44" s="4" t="str">
        <f t="shared" si="3"/>
        <v>，2974136</v>
      </c>
      <c r="I44" s="4" t="str">
        <f>VLOOKUP(A44,HOP!A:U,21,0)</f>
        <v>直连</v>
      </c>
    </row>
    <row r="45" s="4" customFormat="1" hidden="1" spans="1:9">
      <c r="A45" s="5">
        <v>999222329135138</v>
      </c>
      <c r="B45" s="6">
        <v>44953</v>
      </c>
      <c r="C45" s="6">
        <v>44956</v>
      </c>
      <c r="D45" s="4">
        <v>486</v>
      </c>
      <c r="E45" s="4" t="str">
        <f>VLOOKUP(A45,HOP!A:L,12,0)</f>
        <v>486.00</v>
      </c>
      <c r="F45" s="4" t="str">
        <f>VLOOKUP(A45,HOP!A:C,3,0)</f>
        <v>2974308</v>
      </c>
      <c r="G45" s="4">
        <f t="shared" si="2"/>
        <v>0</v>
      </c>
      <c r="H45" s="4" t="str">
        <f t="shared" si="3"/>
        <v>，2974308</v>
      </c>
      <c r="I45" s="4" t="str">
        <f>VLOOKUP(A45,HOP!A:U,21,0)</f>
        <v>直连</v>
      </c>
    </row>
    <row r="46" s="4" customFormat="1" hidden="1" spans="1:9">
      <c r="A46" s="5">
        <v>999222329964071</v>
      </c>
      <c r="B46" s="6">
        <v>44954</v>
      </c>
      <c r="C46" s="6">
        <v>44956</v>
      </c>
      <c r="D46" s="4">
        <v>2002</v>
      </c>
      <c r="E46" s="4" t="str">
        <f>VLOOKUP(A46,HOP!A:L,12,0)</f>
        <v>2002.00</v>
      </c>
      <c r="F46" s="4" t="str">
        <f>VLOOKUP(A46,HOP!A:C,3,0)</f>
        <v>2974435</v>
      </c>
      <c r="G46" s="4">
        <f t="shared" si="2"/>
        <v>0</v>
      </c>
      <c r="H46" s="4" t="str">
        <f t="shared" si="3"/>
        <v>，2974435</v>
      </c>
      <c r="I46" s="4" t="str">
        <f>VLOOKUP(A46,HOP!A:U,21,0)</f>
        <v>直连</v>
      </c>
    </row>
    <row r="47" s="4" customFormat="1" hidden="1" spans="1:9">
      <c r="A47" s="5">
        <v>999222334737951</v>
      </c>
      <c r="B47" s="6">
        <v>44955</v>
      </c>
      <c r="C47" s="6">
        <v>44956</v>
      </c>
      <c r="D47" s="4">
        <v>1383</v>
      </c>
      <c r="E47" s="4" t="str">
        <f>VLOOKUP(A47,HOP!A:L,12,0)</f>
        <v>1383.00</v>
      </c>
      <c r="F47" s="4" t="str">
        <f>VLOOKUP(A47,HOP!A:C,3,0)</f>
        <v>2975172</v>
      </c>
      <c r="G47" s="4">
        <f t="shared" si="2"/>
        <v>0</v>
      </c>
      <c r="H47" s="4" t="str">
        <f t="shared" si="3"/>
        <v>，2975172</v>
      </c>
      <c r="I47" s="4" t="str">
        <f>VLOOKUP(A47,HOP!A:U,21,0)</f>
        <v>直连</v>
      </c>
    </row>
    <row r="48" s="4" customFormat="1" hidden="1" spans="1:9">
      <c r="A48" s="5">
        <v>999222336867856</v>
      </c>
      <c r="B48" s="6">
        <v>44955</v>
      </c>
      <c r="C48" s="6">
        <v>44956</v>
      </c>
      <c r="D48" s="4">
        <v>386</v>
      </c>
      <c r="E48" s="4" t="str">
        <f>VLOOKUP(A48,HOP!A:L,12,0)</f>
        <v>386.00</v>
      </c>
      <c r="F48" s="4" t="str">
        <f>VLOOKUP(A48,HOP!A:C,3,0)</f>
        <v>2975422</v>
      </c>
      <c r="G48" s="4">
        <f t="shared" si="2"/>
        <v>0</v>
      </c>
      <c r="H48" s="4" t="str">
        <f t="shared" si="3"/>
        <v>，2975422</v>
      </c>
      <c r="I48" s="4" t="str">
        <f>VLOOKUP(A48,HOP!A:U,21,0)</f>
        <v>直连</v>
      </c>
    </row>
    <row r="49" s="4" customFormat="1" hidden="1" spans="1:9">
      <c r="A49" s="5">
        <v>999222337759961</v>
      </c>
      <c r="B49" s="6">
        <v>44955</v>
      </c>
      <c r="C49" s="6">
        <v>44956</v>
      </c>
      <c r="D49" s="4">
        <v>284</v>
      </c>
      <c r="E49" s="4">
        <v>284</v>
      </c>
      <c r="F49" s="4">
        <v>2975583</v>
      </c>
      <c r="G49" s="4">
        <f t="shared" si="2"/>
        <v>0</v>
      </c>
      <c r="H49" s="4" t="str">
        <f t="shared" si="3"/>
        <v>，2975583</v>
      </c>
      <c r="I49" s="4" t="e">
        <f>VLOOKUP(A49,HOP!A:U,21,0)</f>
        <v>#N/A</v>
      </c>
    </row>
    <row r="50" s="4" customFormat="1" hidden="1" spans="1:9">
      <c r="A50" s="5">
        <v>999222338323970</v>
      </c>
      <c r="B50" s="6">
        <v>44954</v>
      </c>
      <c r="C50" s="6">
        <v>44956</v>
      </c>
      <c r="D50" s="4">
        <v>2138</v>
      </c>
      <c r="E50" s="4" t="str">
        <f>VLOOKUP(A50,HOP!A:L,12,0)</f>
        <v>2138.00</v>
      </c>
      <c r="F50" s="4" t="str">
        <f>VLOOKUP(A50,HOP!A:C,3,0)</f>
        <v>2975709</v>
      </c>
      <c r="G50" s="4">
        <f t="shared" si="2"/>
        <v>0</v>
      </c>
      <c r="H50" s="4" t="str">
        <f t="shared" si="3"/>
        <v>，2975709</v>
      </c>
      <c r="I50" s="4" t="str">
        <f>VLOOKUP(A50,HOP!A:U,21,0)</f>
        <v>直连</v>
      </c>
    </row>
    <row r="51" s="4" customFormat="1" hidden="1" spans="1:9">
      <c r="A51" s="5">
        <v>999222338746613</v>
      </c>
      <c r="B51" s="6">
        <v>44953</v>
      </c>
      <c r="C51" s="6">
        <v>44956</v>
      </c>
      <c r="D51" s="4">
        <v>1392</v>
      </c>
      <c r="E51" s="4" t="str">
        <f>VLOOKUP(A51,HOP!A:L,12,0)</f>
        <v>1392.00</v>
      </c>
      <c r="F51" s="4" t="str">
        <f>VLOOKUP(A51,HOP!A:C,3,0)</f>
        <v>2975835</v>
      </c>
      <c r="G51" s="4">
        <f t="shared" si="2"/>
        <v>0</v>
      </c>
      <c r="H51" s="4" t="str">
        <f t="shared" si="3"/>
        <v>，2975835</v>
      </c>
      <c r="I51" s="4" t="str">
        <f>VLOOKUP(A51,HOP!A:U,21,0)</f>
        <v>直连</v>
      </c>
    </row>
    <row r="52" s="4" customFormat="1" hidden="1" spans="1:9">
      <c r="A52" s="5">
        <v>999222339543475</v>
      </c>
      <c r="B52" s="6">
        <v>44955</v>
      </c>
      <c r="C52" s="6">
        <v>44956</v>
      </c>
      <c r="D52" s="4">
        <v>270</v>
      </c>
      <c r="E52" s="4" t="str">
        <f>VLOOKUP(A52,HOP!A:L,12,0)</f>
        <v>270.00</v>
      </c>
      <c r="F52" s="4" t="str">
        <f>VLOOKUP(A52,HOP!A:C,3,0)</f>
        <v>2976105</v>
      </c>
      <c r="G52" s="4">
        <f t="shared" si="2"/>
        <v>0</v>
      </c>
      <c r="H52" s="4" t="str">
        <f t="shared" si="3"/>
        <v>，2976105</v>
      </c>
      <c r="I52" s="4" t="str">
        <f>VLOOKUP(A52,HOP!A:U,21,0)</f>
        <v>直连</v>
      </c>
    </row>
    <row r="53" s="4" customFormat="1" hidden="1" spans="1:9">
      <c r="A53" s="5">
        <v>999222342535403</v>
      </c>
      <c r="B53" s="6">
        <v>44954</v>
      </c>
      <c r="C53" s="6">
        <v>44956</v>
      </c>
      <c r="D53" s="4">
        <v>828</v>
      </c>
      <c r="E53" s="4" t="str">
        <f>VLOOKUP(A53,HOP!A:L,12,0)</f>
        <v>828.00</v>
      </c>
      <c r="F53" s="4" t="str">
        <f>VLOOKUP(A53,HOP!A:C,3,0)</f>
        <v>2976414</v>
      </c>
      <c r="G53" s="4">
        <f t="shared" si="2"/>
        <v>0</v>
      </c>
      <c r="H53" s="4" t="str">
        <f t="shared" si="3"/>
        <v>，2976414</v>
      </c>
      <c r="I53" s="4" t="str">
        <f>VLOOKUP(A53,HOP!A:U,21,0)</f>
        <v>直连</v>
      </c>
    </row>
    <row r="54" s="4" customFormat="1" hidden="1" spans="1:9">
      <c r="A54" s="5">
        <v>999222344962931</v>
      </c>
      <c r="B54" s="6">
        <v>44953</v>
      </c>
      <c r="C54" s="6">
        <v>44956</v>
      </c>
      <c r="D54" s="4">
        <v>8055</v>
      </c>
      <c r="E54" s="4" t="str">
        <f>VLOOKUP(A54,HOP!A:L,12,0)</f>
        <v>8055.00</v>
      </c>
      <c r="F54" s="4" t="str">
        <f>VLOOKUP(A54,HOP!A:C,3,0)</f>
        <v>2976892</v>
      </c>
      <c r="G54" s="4">
        <f t="shared" si="2"/>
        <v>0</v>
      </c>
      <c r="H54" s="4" t="str">
        <f t="shared" si="3"/>
        <v>，2976892</v>
      </c>
      <c r="I54" s="4" t="str">
        <f>VLOOKUP(A54,HOP!A:U,21,0)</f>
        <v>直连</v>
      </c>
    </row>
    <row r="55" s="4" customFormat="1" hidden="1" spans="1:9">
      <c r="A55" s="5">
        <v>999222345657448</v>
      </c>
      <c r="B55" s="6">
        <v>44955</v>
      </c>
      <c r="C55" s="6">
        <v>44956</v>
      </c>
      <c r="D55" s="4">
        <v>467</v>
      </c>
      <c r="E55" s="4" t="str">
        <f>VLOOKUP(A55,HOP!A:L,12,0)</f>
        <v>467.00</v>
      </c>
      <c r="F55" s="4" t="str">
        <f>VLOOKUP(A55,HOP!A:C,3,0)</f>
        <v>2977079</v>
      </c>
      <c r="G55" s="4">
        <f t="shared" si="2"/>
        <v>0</v>
      </c>
      <c r="H55" s="4" t="str">
        <f t="shared" si="3"/>
        <v>，2977079</v>
      </c>
      <c r="I55" s="4" t="str">
        <f>VLOOKUP(A55,HOP!A:U,21,0)</f>
        <v>直连</v>
      </c>
    </row>
    <row r="56" s="4" customFormat="1" hidden="1" spans="1:9">
      <c r="A56" s="5">
        <v>999222352783808</v>
      </c>
      <c r="B56" s="6">
        <v>44952</v>
      </c>
      <c r="C56" s="6">
        <v>44956</v>
      </c>
      <c r="D56" s="4">
        <v>4452</v>
      </c>
      <c r="E56" s="4" t="str">
        <f>VLOOKUP(A56,HOP!A:L,12,0)</f>
        <v>4452.00</v>
      </c>
      <c r="F56" s="4" t="str">
        <f>VLOOKUP(A56,HOP!A:C,3,0)</f>
        <v>2978247</v>
      </c>
      <c r="G56" s="4">
        <f t="shared" si="2"/>
        <v>0</v>
      </c>
      <c r="H56" s="4" t="str">
        <f t="shared" si="3"/>
        <v>，2978247</v>
      </c>
      <c r="I56" s="4" t="str">
        <f>VLOOKUP(A56,HOP!A:U,21,0)</f>
        <v>直连</v>
      </c>
    </row>
    <row r="57" s="4" customFormat="1" hidden="1" spans="1:9">
      <c r="A57" s="5">
        <v>999222352851622</v>
      </c>
      <c r="B57" s="6">
        <v>44955</v>
      </c>
      <c r="C57" s="6">
        <v>44956</v>
      </c>
      <c r="D57" s="4">
        <v>717</v>
      </c>
      <c r="E57" s="4" t="str">
        <f>VLOOKUP(A57,HOP!A:L,12,0)</f>
        <v>717.00</v>
      </c>
      <c r="F57" s="4" t="str">
        <f>VLOOKUP(A57,HOP!A:C,3,0)</f>
        <v>2978265</v>
      </c>
      <c r="G57" s="4">
        <f t="shared" si="2"/>
        <v>0</v>
      </c>
      <c r="H57" s="4" t="str">
        <f t="shared" si="3"/>
        <v>，2978265</v>
      </c>
      <c r="I57" s="4" t="str">
        <f>VLOOKUP(A57,HOP!A:U,21,0)</f>
        <v>直连</v>
      </c>
    </row>
    <row r="58" s="4" customFormat="1" hidden="1" spans="1:9">
      <c r="A58" s="5">
        <v>999222360672241</v>
      </c>
      <c r="B58" s="6">
        <v>44953</v>
      </c>
      <c r="C58" s="6">
        <v>44956</v>
      </c>
      <c r="D58" s="4">
        <v>2112</v>
      </c>
      <c r="E58" s="4" t="str">
        <f>VLOOKUP(A58,HOP!A:L,12,0)</f>
        <v>2112.00</v>
      </c>
      <c r="F58" s="4" t="str">
        <f>VLOOKUP(A58,HOP!A:C,3,0)</f>
        <v>2979495</v>
      </c>
      <c r="G58" s="4">
        <f t="shared" si="2"/>
        <v>0</v>
      </c>
      <c r="H58" s="4" t="str">
        <f t="shared" si="3"/>
        <v>，2979495</v>
      </c>
      <c r="I58" s="4" t="str">
        <f>VLOOKUP(A58,HOP!A:U,21,0)</f>
        <v>直采</v>
      </c>
    </row>
    <row r="59" s="4" customFormat="1" hidden="1" spans="1:9">
      <c r="A59" s="5">
        <v>999222360692950</v>
      </c>
      <c r="B59" s="6">
        <v>44955</v>
      </c>
      <c r="C59" s="6">
        <v>44956</v>
      </c>
      <c r="D59" s="4">
        <v>316</v>
      </c>
      <c r="E59" s="4" t="str">
        <f>VLOOKUP(A59,HOP!A:L,12,0)</f>
        <v>316.00</v>
      </c>
      <c r="F59" s="4" t="str">
        <f>VLOOKUP(A59,HOP!A:C,3,0)</f>
        <v>2979504</v>
      </c>
      <c r="G59" s="4">
        <f t="shared" si="2"/>
        <v>0</v>
      </c>
      <c r="H59" s="4" t="str">
        <f t="shared" si="3"/>
        <v>，2979504</v>
      </c>
      <c r="I59" s="4" t="str">
        <f>VLOOKUP(A59,HOP!A:U,21,0)</f>
        <v>直连</v>
      </c>
    </row>
    <row r="60" s="4" customFormat="1" hidden="1" spans="1:9">
      <c r="A60" s="5">
        <v>999222361152707</v>
      </c>
      <c r="B60" s="6">
        <v>44955</v>
      </c>
      <c r="C60" s="6">
        <v>44956</v>
      </c>
      <c r="D60" s="4">
        <v>412</v>
      </c>
      <c r="E60" s="4" t="str">
        <f>VLOOKUP(A60,HOP!A:L,12,0)</f>
        <v>412.00</v>
      </c>
      <c r="F60" s="4" t="str">
        <f>VLOOKUP(A60,HOP!A:C,3,0)</f>
        <v>2979661</v>
      </c>
      <c r="G60" s="4">
        <f t="shared" si="2"/>
        <v>0</v>
      </c>
      <c r="H60" s="4" t="str">
        <f t="shared" si="3"/>
        <v>，2979661</v>
      </c>
      <c r="I60" s="4" t="str">
        <f>VLOOKUP(A60,HOP!A:U,21,0)</f>
        <v>直连</v>
      </c>
    </row>
    <row r="61" s="4" customFormat="1" hidden="1" spans="1:9">
      <c r="A61" s="5">
        <v>999222361166392</v>
      </c>
      <c r="B61" s="6">
        <v>44954</v>
      </c>
      <c r="C61" s="6">
        <v>44956</v>
      </c>
      <c r="D61" s="4">
        <v>404</v>
      </c>
      <c r="E61" s="4" t="str">
        <f>VLOOKUP(A61,HOP!A:L,12,0)</f>
        <v>404.00</v>
      </c>
      <c r="F61" s="4" t="str">
        <f>VLOOKUP(A61,HOP!A:C,3,0)</f>
        <v>2979664</v>
      </c>
      <c r="G61" s="4">
        <f t="shared" si="2"/>
        <v>0</v>
      </c>
      <c r="H61" s="4" t="str">
        <f t="shared" si="3"/>
        <v>，2979664</v>
      </c>
      <c r="I61" s="4" t="str">
        <f>VLOOKUP(A61,HOP!A:U,21,0)</f>
        <v>直连</v>
      </c>
    </row>
    <row r="62" s="4" customFormat="1" hidden="1" spans="1:9">
      <c r="A62" s="5">
        <v>999222363776537</v>
      </c>
      <c r="B62" s="6">
        <v>44954</v>
      </c>
      <c r="C62" s="6">
        <v>44956</v>
      </c>
      <c r="D62" s="4">
        <v>2240</v>
      </c>
      <c r="E62" s="4" t="str">
        <f>VLOOKUP(A62,HOP!A:L,12,0)</f>
        <v>2240.00</v>
      </c>
      <c r="F62" s="4" t="str">
        <f>VLOOKUP(A62,HOP!A:C,3,0)</f>
        <v>2979801</v>
      </c>
      <c r="G62" s="4">
        <f t="shared" si="2"/>
        <v>0</v>
      </c>
      <c r="H62" s="4" t="str">
        <f t="shared" si="3"/>
        <v>，2979801</v>
      </c>
      <c r="I62" s="4" t="str">
        <f>VLOOKUP(A62,HOP!A:U,21,0)</f>
        <v>直连</v>
      </c>
    </row>
    <row r="63" s="4" customFormat="1" hidden="1" spans="1:9">
      <c r="A63" s="5">
        <v>999222367218510</v>
      </c>
      <c r="B63" s="6">
        <v>44955</v>
      </c>
      <c r="C63" s="6">
        <v>44956</v>
      </c>
      <c r="D63" s="4">
        <v>130</v>
      </c>
      <c r="E63" s="4" t="str">
        <f>VLOOKUP(A63,HOP!A:L,12,0)</f>
        <v>130.00</v>
      </c>
      <c r="F63" s="4" t="str">
        <f>VLOOKUP(A63,HOP!A:C,3,0)</f>
        <v>2980320</v>
      </c>
      <c r="G63" s="4">
        <f t="shared" si="2"/>
        <v>0</v>
      </c>
      <c r="H63" s="4" t="str">
        <f t="shared" si="3"/>
        <v>，2980320</v>
      </c>
      <c r="I63" s="4" t="str">
        <f>VLOOKUP(A63,HOP!A:U,21,0)</f>
        <v>直连</v>
      </c>
    </row>
    <row r="64" s="4" customFormat="1" spans="1:9">
      <c r="A64" s="5">
        <v>999222368832559</v>
      </c>
      <c r="B64" s="6">
        <v>44953</v>
      </c>
      <c r="C64" s="6">
        <v>44956</v>
      </c>
      <c r="D64" s="4">
        <v>2648</v>
      </c>
      <c r="E64" s="4" t="str">
        <f>VLOOKUP(A64,HOP!A:L,12,0)</f>
        <v>2647.98</v>
      </c>
      <c r="F64" s="4" t="str">
        <f>VLOOKUP(A64,HOP!A:C,3,0)</f>
        <v>2980771</v>
      </c>
      <c r="G64" s="4">
        <f t="shared" si="2"/>
        <v>0.0199999999999818</v>
      </c>
      <c r="H64" s="4" t="str">
        <f t="shared" si="3"/>
        <v>，2980771</v>
      </c>
      <c r="I64" s="4" t="str">
        <f>VLOOKUP(A64,HOP!A:U,21,0)</f>
        <v>直连</v>
      </c>
    </row>
    <row r="65" s="4" customFormat="1" hidden="1" spans="1:9">
      <c r="A65" s="5">
        <v>999222371388320</v>
      </c>
      <c r="B65" s="6">
        <v>44953</v>
      </c>
      <c r="C65" s="6">
        <v>44956</v>
      </c>
      <c r="D65" s="4">
        <v>1113</v>
      </c>
      <c r="E65" s="4" t="str">
        <f>VLOOKUP(A65,HOP!A:L,12,0)</f>
        <v>1113.00</v>
      </c>
      <c r="F65" s="4" t="str">
        <f>VLOOKUP(A65,HOP!A:C,3,0)</f>
        <v>2980893</v>
      </c>
      <c r="G65" s="4">
        <f t="shared" si="2"/>
        <v>0</v>
      </c>
      <c r="H65" s="4" t="str">
        <f t="shared" si="3"/>
        <v>，2980893</v>
      </c>
      <c r="I65" s="4" t="str">
        <f>VLOOKUP(A65,HOP!A:U,21,0)</f>
        <v>直连</v>
      </c>
    </row>
    <row r="66" s="4" customFormat="1" hidden="1" spans="1:9">
      <c r="A66" s="5">
        <v>999222371462448</v>
      </c>
      <c r="B66" s="6">
        <v>44953</v>
      </c>
      <c r="C66" s="6">
        <v>44956</v>
      </c>
      <c r="D66" s="4">
        <v>2592</v>
      </c>
      <c r="E66" s="4" t="str">
        <f>VLOOKUP(A66,HOP!A:L,12,0)</f>
        <v>2592.00</v>
      </c>
      <c r="F66" s="4" t="str">
        <f>VLOOKUP(A66,HOP!A:C,3,0)</f>
        <v>2980908</v>
      </c>
      <c r="G66" s="4">
        <f t="shared" si="2"/>
        <v>0</v>
      </c>
      <c r="H66" s="4" t="str">
        <f t="shared" si="3"/>
        <v>，2980908</v>
      </c>
      <c r="I66" s="4" t="str">
        <f>VLOOKUP(A66,HOP!A:U,21,0)</f>
        <v>直连</v>
      </c>
    </row>
    <row r="67" s="4" customFormat="1" hidden="1" spans="1:9">
      <c r="A67" s="5">
        <v>999222371500179</v>
      </c>
      <c r="B67" s="6">
        <v>44953</v>
      </c>
      <c r="C67" s="6">
        <v>44956</v>
      </c>
      <c r="D67" s="4">
        <v>1998</v>
      </c>
      <c r="E67" s="4" t="str">
        <f>VLOOKUP(A67,HOP!A:L,12,0)</f>
        <v>1998.00</v>
      </c>
      <c r="F67" s="4" t="str">
        <f>VLOOKUP(A67,HOP!A:C,3,0)</f>
        <v>2980918</v>
      </c>
      <c r="G67" s="4">
        <f t="shared" ref="G67:G98" si="4">D67-E67</f>
        <v>0</v>
      </c>
      <c r="H67" s="4" t="str">
        <f t="shared" ref="H67:H98" si="5">$H$1&amp;F67</f>
        <v>，2980918</v>
      </c>
      <c r="I67" s="4" t="str">
        <f>VLOOKUP(A67,HOP!A:U,21,0)</f>
        <v>直连</v>
      </c>
    </row>
    <row r="68" s="4" customFormat="1" hidden="1" spans="1:9">
      <c r="A68" s="5">
        <v>999222371546091</v>
      </c>
      <c r="B68" s="6">
        <v>44955</v>
      </c>
      <c r="C68" s="6">
        <v>44956</v>
      </c>
      <c r="D68" s="4">
        <v>1246</v>
      </c>
      <c r="E68" s="4" t="str">
        <f>VLOOKUP(A68,HOP!A:L,12,0)</f>
        <v>1246.00</v>
      </c>
      <c r="F68" s="4" t="str">
        <f>VLOOKUP(A68,HOP!A:C,3,0)</f>
        <v>2980931</v>
      </c>
      <c r="G68" s="4">
        <f t="shared" si="4"/>
        <v>0</v>
      </c>
      <c r="H68" s="4" t="str">
        <f t="shared" si="5"/>
        <v>，2980931</v>
      </c>
      <c r="I68" s="4" t="str">
        <f>VLOOKUP(A68,HOP!A:U,21,0)</f>
        <v>直连</v>
      </c>
    </row>
    <row r="69" s="4" customFormat="1" hidden="1" spans="1:9">
      <c r="A69" s="5">
        <v>999222371611450</v>
      </c>
      <c r="B69" s="6">
        <v>44953</v>
      </c>
      <c r="C69" s="6">
        <v>44956</v>
      </c>
      <c r="D69" s="4">
        <v>1959</v>
      </c>
      <c r="E69" s="4">
        <v>1959</v>
      </c>
      <c r="F69" s="4" t="str">
        <f>VLOOKUP(A69,HOP!A:C,3,0)</f>
        <v>2980957</v>
      </c>
      <c r="G69" s="4">
        <f t="shared" si="4"/>
        <v>0</v>
      </c>
      <c r="H69" s="4" t="str">
        <f t="shared" si="5"/>
        <v>，2980957</v>
      </c>
      <c r="I69" s="4" t="str">
        <f>VLOOKUP(A69,HOP!A:U,21,0)</f>
        <v>直连</v>
      </c>
    </row>
    <row r="70" s="4" customFormat="1" hidden="1" spans="1:9">
      <c r="A70" s="5">
        <v>999222373855391</v>
      </c>
      <c r="B70" s="6">
        <v>44953</v>
      </c>
      <c r="C70" s="6">
        <v>44956</v>
      </c>
      <c r="D70" s="4">
        <v>3570</v>
      </c>
      <c r="E70" s="4" t="str">
        <f>VLOOKUP(A70,HOP!A:L,12,0)</f>
        <v>3570.00</v>
      </c>
      <c r="F70" s="4" t="str">
        <f>VLOOKUP(A70,HOP!A:C,3,0)</f>
        <v>2981448</v>
      </c>
      <c r="G70" s="4">
        <f t="shared" si="4"/>
        <v>0</v>
      </c>
      <c r="H70" s="4" t="str">
        <f t="shared" si="5"/>
        <v>，2981448</v>
      </c>
      <c r="I70" s="4" t="str">
        <f>VLOOKUP(A70,HOP!A:U,21,0)</f>
        <v>直连</v>
      </c>
    </row>
    <row r="71" s="4" customFormat="1" hidden="1" spans="1:9">
      <c r="A71" s="5">
        <v>22374944421</v>
      </c>
      <c r="B71" s="6">
        <v>44953</v>
      </c>
      <c r="C71" s="6">
        <v>44956</v>
      </c>
      <c r="D71" s="4">
        <v>4698</v>
      </c>
      <c r="E71" s="4" t="str">
        <f>VLOOKUP(A71,HOP!A:L,12,0)</f>
        <v>4698.00</v>
      </c>
      <c r="F71" s="4" t="str">
        <f>VLOOKUP(A71,HOP!A:C,3,0)</f>
        <v>2981737</v>
      </c>
      <c r="G71" s="4">
        <f t="shared" si="4"/>
        <v>0</v>
      </c>
      <c r="H71" s="4" t="str">
        <f t="shared" si="5"/>
        <v>，2981737</v>
      </c>
      <c r="I71" s="4" t="str">
        <f>VLOOKUP(A71,HOP!A:U,21,0)</f>
        <v>直连</v>
      </c>
    </row>
    <row r="72" s="4" customFormat="1" hidden="1" spans="1:9">
      <c r="A72" s="5">
        <v>999222375119678</v>
      </c>
      <c r="B72" s="6">
        <v>44953</v>
      </c>
      <c r="C72" s="6">
        <v>44956</v>
      </c>
      <c r="D72" s="4">
        <v>1872</v>
      </c>
      <c r="E72" s="4" t="str">
        <f>VLOOKUP(A72,HOP!A:L,12,0)</f>
        <v>1872.00</v>
      </c>
      <c r="F72" s="4" t="str">
        <f>VLOOKUP(A72,HOP!A:C,3,0)</f>
        <v>2981796</v>
      </c>
      <c r="G72" s="4">
        <f t="shared" si="4"/>
        <v>0</v>
      </c>
      <c r="H72" s="4" t="str">
        <f t="shared" si="5"/>
        <v>，2981796</v>
      </c>
      <c r="I72" s="4" t="str">
        <f>VLOOKUP(A72,HOP!A:U,21,0)</f>
        <v>直连</v>
      </c>
    </row>
    <row r="73" s="4" customFormat="1" spans="1:9">
      <c r="A73" s="5">
        <v>999222375228421</v>
      </c>
      <c r="B73" s="6">
        <v>44953</v>
      </c>
      <c r="C73" s="6">
        <v>44956</v>
      </c>
      <c r="D73" s="4">
        <v>11434</v>
      </c>
      <c r="E73" s="4" t="str">
        <f>VLOOKUP(A73,HOP!A:L,12,0)</f>
        <v>11434.02</v>
      </c>
      <c r="F73" s="4" t="str">
        <f>VLOOKUP(A73,HOP!A:C,3,0)</f>
        <v>2981827</v>
      </c>
      <c r="G73" s="4">
        <f t="shared" si="4"/>
        <v>-0.0200000000004366</v>
      </c>
      <c r="H73" s="4" t="str">
        <f t="shared" si="5"/>
        <v>，2981827</v>
      </c>
      <c r="I73" s="4" t="str">
        <f>VLOOKUP(A73,HOP!A:U,21,0)</f>
        <v>直连</v>
      </c>
    </row>
    <row r="74" s="4" customFormat="1" hidden="1" spans="1:9">
      <c r="A74" s="5">
        <v>999222376243820</v>
      </c>
      <c r="B74" s="6">
        <v>44953</v>
      </c>
      <c r="C74" s="6">
        <v>44956</v>
      </c>
      <c r="D74" s="4">
        <v>4252</v>
      </c>
      <c r="E74" s="4" t="str">
        <f>VLOOKUP(A74,HOP!A:L,12,0)</f>
        <v>4252.00</v>
      </c>
      <c r="F74" s="4" t="str">
        <f>VLOOKUP(A74,HOP!A:C,3,0)</f>
        <v>2982170</v>
      </c>
      <c r="G74" s="4">
        <f t="shared" si="4"/>
        <v>0</v>
      </c>
      <c r="H74" s="4" t="str">
        <f t="shared" si="5"/>
        <v>，2982170</v>
      </c>
      <c r="I74" s="4" t="str">
        <f>VLOOKUP(A74,HOP!A:U,21,0)</f>
        <v>直连</v>
      </c>
    </row>
    <row r="75" s="4" customFormat="1" hidden="1" spans="1:9">
      <c r="A75" s="5">
        <v>999222378543893</v>
      </c>
      <c r="B75" s="6">
        <v>44954</v>
      </c>
      <c r="C75" s="6">
        <v>44956</v>
      </c>
      <c r="D75" s="4">
        <v>674</v>
      </c>
      <c r="E75" s="4" t="str">
        <f>VLOOKUP(A75,HOP!A:L,12,0)</f>
        <v>674.00</v>
      </c>
      <c r="F75" s="4" t="str">
        <f>VLOOKUP(A75,HOP!A:C,3,0)</f>
        <v>2982311</v>
      </c>
      <c r="G75" s="4">
        <f t="shared" si="4"/>
        <v>0</v>
      </c>
      <c r="H75" s="4" t="str">
        <f t="shared" si="5"/>
        <v>，2982311</v>
      </c>
      <c r="I75" s="4" t="str">
        <f>VLOOKUP(A75,HOP!A:U,21,0)</f>
        <v>直连</v>
      </c>
    </row>
    <row r="76" s="4" customFormat="1" hidden="1" spans="1:9">
      <c r="A76" s="5">
        <v>999222379463611</v>
      </c>
      <c r="B76" s="6">
        <v>44955</v>
      </c>
      <c r="C76" s="6">
        <v>44956</v>
      </c>
      <c r="D76" s="4">
        <v>313</v>
      </c>
      <c r="E76" s="4" t="str">
        <f>VLOOKUP(A76,HOP!A:L,12,0)</f>
        <v>313.00</v>
      </c>
      <c r="F76" s="4" t="str">
        <f>VLOOKUP(A76,HOP!A:C,3,0)</f>
        <v>2982405</v>
      </c>
      <c r="G76" s="4">
        <f t="shared" si="4"/>
        <v>0</v>
      </c>
      <c r="H76" s="4" t="str">
        <f t="shared" si="5"/>
        <v>，2982405</v>
      </c>
      <c r="I76" s="4" t="str">
        <f>VLOOKUP(A76,HOP!A:U,21,0)</f>
        <v>直连</v>
      </c>
    </row>
    <row r="77" s="4" customFormat="1" hidden="1" spans="1:9">
      <c r="A77" s="5">
        <v>999222380826536</v>
      </c>
      <c r="B77" s="6">
        <v>44955</v>
      </c>
      <c r="C77" s="6">
        <v>44956</v>
      </c>
      <c r="D77" s="4">
        <v>1065</v>
      </c>
      <c r="E77" s="4" t="str">
        <f>VLOOKUP(A77,HOP!A:L,12,0)</f>
        <v>1065.00</v>
      </c>
      <c r="F77" s="4" t="str">
        <f>VLOOKUP(A77,HOP!A:C,3,0)</f>
        <v>2982654</v>
      </c>
      <c r="G77" s="4">
        <f t="shared" si="4"/>
        <v>0</v>
      </c>
      <c r="H77" s="4" t="str">
        <f t="shared" si="5"/>
        <v>，2982654</v>
      </c>
      <c r="I77" s="4" t="str">
        <f>VLOOKUP(A77,HOP!A:U,21,0)</f>
        <v>直连</v>
      </c>
    </row>
    <row r="78" s="4" customFormat="1" hidden="1" spans="1:9">
      <c r="A78" s="5">
        <v>999222381585699</v>
      </c>
      <c r="B78" s="6">
        <v>44955</v>
      </c>
      <c r="C78" s="6">
        <v>44956</v>
      </c>
      <c r="D78" s="4">
        <v>817</v>
      </c>
      <c r="E78" s="4" t="str">
        <f>VLOOKUP(A78,HOP!A:L,12,0)</f>
        <v>817.00</v>
      </c>
      <c r="F78" s="4" t="str">
        <f>VLOOKUP(A78,HOP!A:C,3,0)</f>
        <v>2982774</v>
      </c>
      <c r="G78" s="4">
        <f t="shared" si="4"/>
        <v>0</v>
      </c>
      <c r="H78" s="4" t="str">
        <f t="shared" si="5"/>
        <v>，2982774</v>
      </c>
      <c r="I78" s="4" t="str">
        <f>VLOOKUP(A78,HOP!A:U,21,0)</f>
        <v>直连</v>
      </c>
    </row>
    <row r="79" s="4" customFormat="1" hidden="1" spans="1:9">
      <c r="A79" s="5">
        <v>999222383462619</v>
      </c>
      <c r="B79" s="6">
        <v>44955</v>
      </c>
      <c r="C79" s="6">
        <v>44956</v>
      </c>
      <c r="D79" s="4">
        <v>421</v>
      </c>
      <c r="E79" s="4" t="str">
        <f>VLOOKUP(A79,HOP!A:L,12,0)</f>
        <v>421.00</v>
      </c>
      <c r="F79" s="4" t="str">
        <f>VLOOKUP(A79,HOP!A:C,3,0)</f>
        <v>2983170</v>
      </c>
      <c r="G79" s="4">
        <f t="shared" si="4"/>
        <v>0</v>
      </c>
      <c r="H79" s="4" t="str">
        <f t="shared" si="5"/>
        <v>，2983170</v>
      </c>
      <c r="I79" s="4" t="str">
        <f>VLOOKUP(A79,HOP!A:U,21,0)</f>
        <v>直连</v>
      </c>
    </row>
    <row r="80" s="4" customFormat="1" hidden="1" spans="1:9">
      <c r="A80" s="5">
        <v>22383569614</v>
      </c>
      <c r="B80" s="6">
        <v>44955</v>
      </c>
      <c r="C80" s="6">
        <v>44956</v>
      </c>
      <c r="D80" s="4">
        <v>710</v>
      </c>
      <c r="E80" s="4" t="str">
        <f>VLOOKUP(A80,HOP!A:L,12,0)</f>
        <v>710.00</v>
      </c>
      <c r="F80" s="4" t="str">
        <f>VLOOKUP(A80,HOP!A:C,3,0)</f>
        <v>2983203</v>
      </c>
      <c r="G80" s="4">
        <f t="shared" si="4"/>
        <v>0</v>
      </c>
      <c r="H80" s="4" t="str">
        <f t="shared" si="5"/>
        <v>，2983203</v>
      </c>
      <c r="I80" s="4" t="str">
        <f>VLOOKUP(A80,HOP!A:U,21,0)</f>
        <v>直连</v>
      </c>
    </row>
    <row r="81" s="4" customFormat="1" hidden="1" spans="1:9">
      <c r="A81" s="5">
        <v>999222384339250</v>
      </c>
      <c r="B81" s="6">
        <v>44955</v>
      </c>
      <c r="C81" s="6">
        <v>44956</v>
      </c>
      <c r="D81" s="4">
        <v>651</v>
      </c>
      <c r="E81" s="4" t="str">
        <f>VLOOKUP(A81,HOP!A:L,12,0)</f>
        <v>651.00</v>
      </c>
      <c r="F81" s="4" t="str">
        <f>VLOOKUP(A81,HOP!A:C,3,0)</f>
        <v>2983374</v>
      </c>
      <c r="G81" s="4">
        <f t="shared" si="4"/>
        <v>0</v>
      </c>
      <c r="H81" s="4" t="str">
        <f t="shared" si="5"/>
        <v>，2983374</v>
      </c>
      <c r="I81" s="4" t="str">
        <f>VLOOKUP(A81,HOP!A:U,21,0)</f>
        <v>直连</v>
      </c>
    </row>
    <row r="82" s="4" customFormat="1" hidden="1" spans="1:9">
      <c r="A82" s="5">
        <v>999222387419568</v>
      </c>
      <c r="B82" s="6">
        <v>44954</v>
      </c>
      <c r="C82" s="6">
        <v>44956</v>
      </c>
      <c r="D82" s="4">
        <v>8761</v>
      </c>
      <c r="E82" s="4" t="str">
        <f>VLOOKUP(A82,HOP!A:L,12,0)</f>
        <v>8761.00</v>
      </c>
      <c r="F82" s="4" t="str">
        <f>VLOOKUP(A82,HOP!A:C,3,0)</f>
        <v>2983605</v>
      </c>
      <c r="G82" s="4">
        <f t="shared" si="4"/>
        <v>0</v>
      </c>
      <c r="H82" s="4" t="str">
        <f t="shared" si="5"/>
        <v>，2983605</v>
      </c>
      <c r="I82" s="4" t="str">
        <f>VLOOKUP(A82,HOP!A:U,21,0)</f>
        <v>直连</v>
      </c>
    </row>
    <row r="83" s="4" customFormat="1" hidden="1" spans="1:9">
      <c r="A83" s="5">
        <v>999222390061395</v>
      </c>
      <c r="B83" s="6">
        <v>44954</v>
      </c>
      <c r="C83" s="6">
        <v>44956</v>
      </c>
      <c r="D83" s="4">
        <v>1576</v>
      </c>
      <c r="E83" s="4" t="str">
        <f>VLOOKUP(A83,HOP!A:L,12,0)</f>
        <v>1576.00</v>
      </c>
      <c r="F83" s="4" t="str">
        <f>VLOOKUP(A83,HOP!A:C,3,0)</f>
        <v>2984083</v>
      </c>
      <c r="G83" s="4">
        <f t="shared" si="4"/>
        <v>0</v>
      </c>
      <c r="H83" s="4" t="str">
        <f t="shared" si="5"/>
        <v>，2984083</v>
      </c>
      <c r="I83" s="4" t="str">
        <f>VLOOKUP(A83,HOP!A:U,21,0)</f>
        <v>直连</v>
      </c>
    </row>
    <row r="84" s="4" customFormat="1" hidden="1" spans="1:9">
      <c r="A84" s="5">
        <v>999222390251619</v>
      </c>
      <c r="B84" s="6">
        <v>44955</v>
      </c>
      <c r="C84" s="6">
        <v>44956</v>
      </c>
      <c r="D84" s="4">
        <v>272</v>
      </c>
      <c r="E84" s="4" t="str">
        <f>VLOOKUP(A84,HOP!A:L,12,0)</f>
        <v>272.00</v>
      </c>
      <c r="F84" s="4" t="str">
        <f>VLOOKUP(A84,HOP!A:C,3,0)</f>
        <v>2984130</v>
      </c>
      <c r="G84" s="4">
        <f t="shared" si="4"/>
        <v>0</v>
      </c>
      <c r="H84" s="4" t="str">
        <f t="shared" si="5"/>
        <v>，2984130</v>
      </c>
      <c r="I84" s="4" t="str">
        <f>VLOOKUP(A84,HOP!A:U,21,0)</f>
        <v>直连</v>
      </c>
    </row>
    <row r="85" s="4" customFormat="1" hidden="1" spans="1:9">
      <c r="A85" s="5">
        <v>999222391102639</v>
      </c>
      <c r="B85" s="6">
        <v>44954</v>
      </c>
      <c r="C85" s="6">
        <v>44956</v>
      </c>
      <c r="D85" s="4">
        <v>2174</v>
      </c>
      <c r="E85" s="4" t="str">
        <f>VLOOKUP(A85,HOP!A:L,12,0)</f>
        <v>2174.00</v>
      </c>
      <c r="F85" s="4" t="str">
        <f>VLOOKUP(A85,HOP!A:C,3,0)</f>
        <v>2984377</v>
      </c>
      <c r="G85" s="4">
        <f t="shared" si="4"/>
        <v>0</v>
      </c>
      <c r="H85" s="4" t="str">
        <f t="shared" si="5"/>
        <v>，2984377</v>
      </c>
      <c r="I85" s="4" t="str">
        <f>VLOOKUP(A85,HOP!A:U,21,0)</f>
        <v>直连</v>
      </c>
    </row>
    <row r="86" s="4" customFormat="1" hidden="1" spans="1:9">
      <c r="A86" s="5">
        <v>999222391439908</v>
      </c>
      <c r="B86" s="6">
        <v>44954</v>
      </c>
      <c r="C86" s="6">
        <v>44956</v>
      </c>
      <c r="D86" s="4">
        <v>1700</v>
      </c>
      <c r="E86" s="4" t="str">
        <f>VLOOKUP(A86,HOP!A:L,12,0)</f>
        <v>1700.00</v>
      </c>
      <c r="F86" s="4" t="str">
        <f>VLOOKUP(A86,HOP!A:C,3,0)</f>
        <v>2984472</v>
      </c>
      <c r="G86" s="4">
        <f t="shared" si="4"/>
        <v>0</v>
      </c>
      <c r="H86" s="4" t="str">
        <f t="shared" si="5"/>
        <v>，2984472</v>
      </c>
      <c r="I86" s="4" t="str">
        <f>VLOOKUP(A86,HOP!A:U,21,0)</f>
        <v>直连</v>
      </c>
    </row>
    <row r="87" s="4" customFormat="1" hidden="1" spans="1:9">
      <c r="A87" s="5">
        <v>999222395219865</v>
      </c>
      <c r="B87" s="6">
        <v>44955</v>
      </c>
      <c r="C87" s="6">
        <v>44956</v>
      </c>
      <c r="D87" s="4">
        <v>1971</v>
      </c>
      <c r="E87" s="4" t="str">
        <f>VLOOKUP(A87,HOP!A:L,12,0)</f>
        <v>1971.00</v>
      </c>
      <c r="F87" s="4" t="str">
        <f>VLOOKUP(A87,HOP!A:C,3,0)</f>
        <v>2984809</v>
      </c>
      <c r="G87" s="4">
        <f t="shared" si="4"/>
        <v>0</v>
      </c>
      <c r="H87" s="4" t="str">
        <f t="shared" si="5"/>
        <v>，2984809</v>
      </c>
      <c r="I87" s="4" t="str">
        <f>VLOOKUP(A87,HOP!A:U,21,0)</f>
        <v>直连</v>
      </c>
    </row>
    <row r="88" s="4" customFormat="1" hidden="1" spans="1:9">
      <c r="A88" s="5">
        <v>999222395974859</v>
      </c>
      <c r="B88" s="6">
        <v>44955</v>
      </c>
      <c r="C88" s="6">
        <v>44956</v>
      </c>
      <c r="D88" s="4">
        <v>591</v>
      </c>
      <c r="E88" s="4" t="str">
        <f>VLOOKUP(A88,HOP!A:L,12,0)</f>
        <v>591.00</v>
      </c>
      <c r="F88" s="4" t="str">
        <f>VLOOKUP(A88,HOP!A:C,3,0)</f>
        <v>2984972</v>
      </c>
      <c r="G88" s="4">
        <f t="shared" si="4"/>
        <v>0</v>
      </c>
      <c r="H88" s="4" t="str">
        <f t="shared" si="5"/>
        <v>，2984972</v>
      </c>
      <c r="I88" s="4" t="str">
        <f>VLOOKUP(A88,HOP!A:U,21,0)</f>
        <v>直连</v>
      </c>
    </row>
    <row r="89" s="4" customFormat="1" hidden="1" spans="1:9">
      <c r="A89" s="5">
        <v>999222396533396</v>
      </c>
      <c r="B89" s="6">
        <v>44954</v>
      </c>
      <c r="C89" s="6">
        <v>44956</v>
      </c>
      <c r="D89" s="4">
        <v>906</v>
      </c>
      <c r="E89" s="4" t="str">
        <f>VLOOKUP(A89,HOP!A:L,12,0)</f>
        <v>906.00</v>
      </c>
      <c r="F89" s="4" t="str">
        <f>VLOOKUP(A89,HOP!A:C,3,0)</f>
        <v>2985087</v>
      </c>
      <c r="G89" s="4">
        <f t="shared" si="4"/>
        <v>0</v>
      </c>
      <c r="H89" s="4" t="str">
        <f t="shared" si="5"/>
        <v>，2985087</v>
      </c>
      <c r="I89" s="4" t="str">
        <f>VLOOKUP(A89,HOP!A:U,21,0)</f>
        <v>直连</v>
      </c>
    </row>
    <row r="90" s="4" customFormat="1" hidden="1" spans="1:9">
      <c r="A90" s="5">
        <v>999222396685792</v>
      </c>
      <c r="B90" s="6">
        <v>44954</v>
      </c>
      <c r="C90" s="6">
        <v>44956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hidden="1" spans="1:9">
      <c r="A91" s="5">
        <v>999222396781838</v>
      </c>
      <c r="B91" s="6">
        <v>44955</v>
      </c>
      <c r="C91" s="6">
        <v>44956</v>
      </c>
      <c r="D91" s="4">
        <v>1970</v>
      </c>
      <c r="E91" s="4" t="str">
        <f>VLOOKUP(A91,HOP!A:L,12,0)</f>
        <v>1970.00</v>
      </c>
      <c r="F91" s="4" t="str">
        <f>VLOOKUP(A91,HOP!A:C,3,0)</f>
        <v>2985140</v>
      </c>
      <c r="G91" s="4">
        <f t="shared" si="4"/>
        <v>0</v>
      </c>
      <c r="H91" s="4" t="str">
        <f t="shared" si="5"/>
        <v>，2985140</v>
      </c>
      <c r="I91" s="4" t="str">
        <f>VLOOKUP(A91,HOP!A:U,21,0)</f>
        <v>直连</v>
      </c>
    </row>
    <row r="92" s="4" customFormat="1" hidden="1" spans="1:9">
      <c r="A92" s="5">
        <v>999222397057127</v>
      </c>
      <c r="B92" s="6">
        <v>44955</v>
      </c>
      <c r="C92" s="6">
        <v>44956</v>
      </c>
      <c r="D92" s="4">
        <v>217</v>
      </c>
      <c r="E92" s="4" t="str">
        <f>VLOOKUP(A92,HOP!A:L,12,0)</f>
        <v>217.00</v>
      </c>
      <c r="F92" s="4" t="str">
        <f>VLOOKUP(A92,HOP!A:C,3,0)</f>
        <v>2985199</v>
      </c>
      <c r="G92" s="4">
        <f t="shared" si="4"/>
        <v>0</v>
      </c>
      <c r="H92" s="4" t="str">
        <f t="shared" si="5"/>
        <v>，2985199</v>
      </c>
      <c r="I92" s="4" t="str">
        <f>VLOOKUP(A92,HOP!A:U,21,0)</f>
        <v>直连</v>
      </c>
    </row>
    <row r="93" s="4" customFormat="1" hidden="1" spans="1:9">
      <c r="A93" s="5">
        <v>999222397330137</v>
      </c>
      <c r="B93" s="6">
        <v>44954</v>
      </c>
      <c r="C93" s="6">
        <v>44956</v>
      </c>
      <c r="D93" s="4">
        <v>358</v>
      </c>
      <c r="E93" s="4" t="str">
        <f>VLOOKUP(A93,HOP!A:L,12,0)</f>
        <v>358.00</v>
      </c>
      <c r="F93" s="4" t="str">
        <f>VLOOKUP(A93,HOP!A:C,3,0)</f>
        <v>2985254</v>
      </c>
      <c r="G93" s="4">
        <f t="shared" si="4"/>
        <v>0</v>
      </c>
      <c r="H93" s="4" t="str">
        <f t="shared" si="5"/>
        <v>，2985254</v>
      </c>
      <c r="I93" s="4" t="str">
        <f>VLOOKUP(A93,HOP!A:U,21,0)</f>
        <v>直连</v>
      </c>
    </row>
    <row r="94" s="4" customFormat="1" hidden="1" spans="1:9">
      <c r="A94" s="5">
        <v>999222397564399</v>
      </c>
      <c r="B94" s="6">
        <v>44955</v>
      </c>
      <c r="C94" s="6">
        <v>44956</v>
      </c>
      <c r="D94" s="4">
        <v>658</v>
      </c>
      <c r="E94" s="4" t="str">
        <f>VLOOKUP(A94,HOP!A:L,12,0)</f>
        <v>658.00</v>
      </c>
      <c r="F94" s="4" t="str">
        <f>VLOOKUP(A94,HOP!A:C,3,0)</f>
        <v>2985309</v>
      </c>
      <c r="G94" s="4">
        <f t="shared" si="4"/>
        <v>0</v>
      </c>
      <c r="H94" s="4" t="str">
        <f t="shared" si="5"/>
        <v>，2985309</v>
      </c>
      <c r="I94" s="4" t="str">
        <f>VLOOKUP(A94,HOP!A:U,21,0)</f>
        <v>直连</v>
      </c>
    </row>
    <row r="95" s="4" customFormat="1" hidden="1" spans="1:9">
      <c r="A95" s="5">
        <v>22397873048</v>
      </c>
      <c r="B95" s="6">
        <v>44954</v>
      </c>
      <c r="C95" s="6">
        <v>44956</v>
      </c>
      <c r="D95" s="4">
        <v>540</v>
      </c>
      <c r="E95" s="4" t="str">
        <f>VLOOKUP(A95,HOP!A:L,12,0)</f>
        <v>540.00</v>
      </c>
      <c r="F95" s="4" t="str">
        <f>VLOOKUP(A95,HOP!A:C,3,0)</f>
        <v>2985380</v>
      </c>
      <c r="G95" s="4">
        <f t="shared" si="4"/>
        <v>0</v>
      </c>
      <c r="H95" s="4" t="str">
        <f t="shared" si="5"/>
        <v>，2985380</v>
      </c>
      <c r="I95" s="4" t="str">
        <f>VLOOKUP(A95,HOP!A:U,21,0)</f>
        <v>直连</v>
      </c>
    </row>
    <row r="96" s="4" customFormat="1" hidden="1" spans="1:9">
      <c r="A96" s="5">
        <v>999222399070473</v>
      </c>
      <c r="B96" s="6">
        <v>44955</v>
      </c>
      <c r="C96" s="6">
        <v>44956</v>
      </c>
      <c r="D96" s="4">
        <v>2979</v>
      </c>
      <c r="E96" s="4" t="str">
        <f>VLOOKUP(A96,HOP!A:L,12,0)</f>
        <v>2979.00</v>
      </c>
      <c r="F96" s="4" t="str">
        <f>VLOOKUP(A96,HOP!A:C,3,0)</f>
        <v>2985635</v>
      </c>
      <c r="G96" s="4">
        <f t="shared" si="4"/>
        <v>0</v>
      </c>
      <c r="H96" s="4" t="str">
        <f t="shared" si="5"/>
        <v>，2985635</v>
      </c>
      <c r="I96" s="4" t="str">
        <f>VLOOKUP(A96,HOP!A:U,21,0)</f>
        <v>直连</v>
      </c>
    </row>
    <row r="97" s="4" customFormat="1" hidden="1" spans="1:9">
      <c r="A97" s="5">
        <v>999222399324120</v>
      </c>
      <c r="B97" s="6">
        <v>44954</v>
      </c>
      <c r="C97" s="6">
        <v>44956</v>
      </c>
      <c r="D97" s="4">
        <v>1250</v>
      </c>
      <c r="E97" s="4" t="str">
        <f>VLOOKUP(A97,HOP!A:L,12,0)</f>
        <v>1250.00</v>
      </c>
      <c r="F97" s="4" t="str">
        <f>VLOOKUP(A97,HOP!A:C,3,0)</f>
        <v>2985732</v>
      </c>
      <c r="G97" s="4">
        <f t="shared" si="4"/>
        <v>0</v>
      </c>
      <c r="H97" s="4" t="str">
        <f t="shared" si="5"/>
        <v>，2985732</v>
      </c>
      <c r="I97" s="4" t="str">
        <f>VLOOKUP(A97,HOP!A:U,21,0)</f>
        <v>直连</v>
      </c>
    </row>
    <row r="98" s="4" customFormat="1" hidden="1" spans="1:9">
      <c r="A98" s="5">
        <v>999222399394063</v>
      </c>
      <c r="B98" s="6">
        <v>44954</v>
      </c>
      <c r="C98" s="6">
        <v>44956</v>
      </c>
      <c r="D98" s="4">
        <v>1470</v>
      </c>
      <c r="E98" s="4" t="str">
        <f>VLOOKUP(A98,HOP!A:L,12,0)</f>
        <v>1470.00</v>
      </c>
      <c r="F98" s="4" t="str">
        <f>VLOOKUP(A98,HOP!A:C,3,0)</f>
        <v>2985751</v>
      </c>
      <c r="G98" s="4">
        <f t="shared" si="4"/>
        <v>0</v>
      </c>
      <c r="H98" s="4" t="str">
        <f t="shared" si="5"/>
        <v>，2985751</v>
      </c>
      <c r="I98" s="4" t="str">
        <f>VLOOKUP(A98,HOP!A:U,21,0)</f>
        <v>直连</v>
      </c>
    </row>
    <row r="99" s="4" customFormat="1" hidden="1" spans="1:9">
      <c r="A99" s="5">
        <v>999222403299981</v>
      </c>
      <c r="B99" s="6">
        <v>44955</v>
      </c>
      <c r="C99" s="6">
        <v>44956</v>
      </c>
      <c r="D99" s="4">
        <v>1475</v>
      </c>
      <c r="E99" s="4" t="str">
        <f>VLOOKUP(A99,HOP!A:L,12,0)</f>
        <v>1475.00</v>
      </c>
      <c r="F99" s="4" t="str">
        <f>VLOOKUP(A99,HOP!A:C,3,0)</f>
        <v>2986088</v>
      </c>
      <c r="G99" s="4">
        <f t="shared" ref="G99:G130" si="6">D99-E99</f>
        <v>0</v>
      </c>
      <c r="H99" s="4" t="str">
        <f t="shared" ref="H99:H130" si="7">$H$1&amp;F99</f>
        <v>，2986088</v>
      </c>
      <c r="I99" s="4" t="str">
        <f>VLOOKUP(A99,HOP!A:U,21,0)</f>
        <v>直连</v>
      </c>
    </row>
    <row r="100" s="4" customFormat="1" hidden="1" spans="1:9">
      <c r="A100" s="5">
        <v>999222403344702</v>
      </c>
      <c r="B100" s="6">
        <v>44955</v>
      </c>
      <c r="C100" s="6">
        <v>44956</v>
      </c>
      <c r="D100" s="4">
        <v>560</v>
      </c>
      <c r="E100" s="4" t="str">
        <f>VLOOKUP(A100,HOP!A:L,12,0)</f>
        <v>560.00</v>
      </c>
      <c r="F100" s="4" t="str">
        <f>VLOOKUP(A100,HOP!A:C,3,0)</f>
        <v>2986108</v>
      </c>
      <c r="G100" s="4">
        <f t="shared" si="6"/>
        <v>0</v>
      </c>
      <c r="H100" s="4" t="str">
        <f t="shared" si="7"/>
        <v>，2986108</v>
      </c>
      <c r="I100" s="4" t="str">
        <f>VLOOKUP(A100,HOP!A:U,21,0)</f>
        <v>直连</v>
      </c>
    </row>
    <row r="101" s="4" customFormat="1" hidden="1" spans="1:9">
      <c r="A101" s="5">
        <v>999222403512754</v>
      </c>
      <c r="B101" s="6">
        <v>44955</v>
      </c>
      <c r="C101" s="6">
        <v>44956</v>
      </c>
      <c r="D101" s="4">
        <v>616</v>
      </c>
      <c r="E101" s="4" t="str">
        <f>VLOOKUP(A101,HOP!A:L,12,0)</f>
        <v>616.00</v>
      </c>
      <c r="F101" s="4" t="str">
        <f>VLOOKUP(A101,HOP!A:C,3,0)</f>
        <v>2986169</v>
      </c>
      <c r="G101" s="4">
        <f t="shared" si="6"/>
        <v>0</v>
      </c>
      <c r="H101" s="4" t="str">
        <f t="shared" si="7"/>
        <v>，2986169</v>
      </c>
      <c r="I101" s="4" t="str">
        <f>VLOOKUP(A101,HOP!A:U,21,0)</f>
        <v>直连</v>
      </c>
    </row>
    <row r="102" s="4" customFormat="1" hidden="1" spans="1:9">
      <c r="A102" s="5">
        <v>999222404193754</v>
      </c>
      <c r="B102" s="6">
        <v>44955</v>
      </c>
      <c r="C102" s="6">
        <v>44956</v>
      </c>
      <c r="D102" s="4">
        <v>400</v>
      </c>
      <c r="E102" s="4" t="str">
        <f>VLOOKUP(A102,HOP!A:L,12,0)</f>
        <v>400.00</v>
      </c>
      <c r="F102" s="4" t="str">
        <f>VLOOKUP(A102,HOP!A:C,3,0)</f>
        <v>2986283</v>
      </c>
      <c r="G102" s="4">
        <f t="shared" si="6"/>
        <v>0</v>
      </c>
      <c r="H102" s="4" t="str">
        <f t="shared" si="7"/>
        <v>，2986283</v>
      </c>
      <c r="I102" s="4" t="str">
        <f>VLOOKUP(A102,HOP!A:U,21,0)</f>
        <v>直连</v>
      </c>
    </row>
    <row r="103" s="4" customFormat="1" hidden="1" spans="1:9">
      <c r="A103" s="5">
        <v>999222404286878</v>
      </c>
      <c r="B103" s="6">
        <v>44955</v>
      </c>
      <c r="C103" s="6">
        <v>44956</v>
      </c>
      <c r="D103" s="4">
        <v>1208</v>
      </c>
      <c r="E103" s="4" t="str">
        <f>VLOOKUP(A103,HOP!A:L,12,0)</f>
        <v>1208.00</v>
      </c>
      <c r="F103" s="4" t="str">
        <f>VLOOKUP(A103,HOP!A:C,3,0)</f>
        <v>2986296</v>
      </c>
      <c r="G103" s="4">
        <f t="shared" si="6"/>
        <v>0</v>
      </c>
      <c r="H103" s="4" t="str">
        <f t="shared" si="7"/>
        <v>，2986296</v>
      </c>
      <c r="I103" s="4" t="str">
        <f>VLOOKUP(A103,HOP!A:U,21,0)</f>
        <v>直连</v>
      </c>
    </row>
    <row r="104" s="4" customFormat="1" hidden="1" spans="1:9">
      <c r="A104" s="5">
        <v>999222404642879</v>
      </c>
      <c r="B104" s="6">
        <v>44955</v>
      </c>
      <c r="C104" s="6">
        <v>44956</v>
      </c>
      <c r="D104" s="4">
        <v>342</v>
      </c>
      <c r="E104" s="4" t="str">
        <f>VLOOKUP(A104,HOP!A:L,12,0)</f>
        <v>342.00</v>
      </c>
      <c r="F104" s="4" t="str">
        <f>VLOOKUP(A104,HOP!A:C,3,0)</f>
        <v>2986359</v>
      </c>
      <c r="G104" s="4">
        <f t="shared" si="6"/>
        <v>0</v>
      </c>
      <c r="H104" s="4" t="str">
        <f t="shared" si="7"/>
        <v>，2986359</v>
      </c>
      <c r="I104" s="4" t="str">
        <f>VLOOKUP(A104,HOP!A:U,21,0)</f>
        <v>直连</v>
      </c>
    </row>
    <row r="105" s="4" customFormat="1" hidden="1" spans="1:9">
      <c r="A105" s="5">
        <v>999222404768315</v>
      </c>
      <c r="B105" s="6">
        <v>44955</v>
      </c>
      <c r="C105" s="6">
        <v>44956</v>
      </c>
      <c r="D105" s="4">
        <v>310</v>
      </c>
      <c r="E105" s="4" t="str">
        <f>VLOOKUP(A105,HOP!A:L,12,0)</f>
        <v>310.00</v>
      </c>
      <c r="F105" s="4" t="str">
        <f>VLOOKUP(A105,HOP!A:C,3,0)</f>
        <v>2986383</v>
      </c>
      <c r="G105" s="4">
        <f t="shared" si="6"/>
        <v>0</v>
      </c>
      <c r="H105" s="4" t="str">
        <f t="shared" si="7"/>
        <v>，2986383</v>
      </c>
      <c r="I105" s="4" t="str">
        <f>VLOOKUP(A105,HOP!A:U,21,0)</f>
        <v>直连</v>
      </c>
    </row>
    <row r="106" s="4" customFormat="1" hidden="1" spans="1:9">
      <c r="A106" s="5">
        <v>999222405287612</v>
      </c>
      <c r="B106" s="6">
        <v>44955</v>
      </c>
      <c r="C106" s="6">
        <v>44956</v>
      </c>
      <c r="D106" s="4">
        <v>136</v>
      </c>
      <c r="E106" s="4" t="str">
        <f>VLOOKUP(A106,HOP!A:L,12,0)</f>
        <v>136.00</v>
      </c>
      <c r="F106" s="4" t="str">
        <f>VLOOKUP(A106,HOP!A:C,3,0)</f>
        <v>2986450</v>
      </c>
      <c r="G106" s="4">
        <f t="shared" si="6"/>
        <v>0</v>
      </c>
      <c r="H106" s="4" t="str">
        <f t="shared" si="7"/>
        <v>，2986450</v>
      </c>
      <c r="I106" s="4" t="str">
        <f>VLOOKUP(A106,HOP!A:U,21,0)</f>
        <v>直连</v>
      </c>
    </row>
    <row r="107" s="4" customFormat="1" hidden="1" spans="1:9">
      <c r="A107" s="5">
        <v>999222405843035</v>
      </c>
      <c r="B107" s="6">
        <v>44955</v>
      </c>
      <c r="C107" s="6">
        <v>44956</v>
      </c>
      <c r="D107" s="4">
        <v>1208</v>
      </c>
      <c r="E107" s="4" t="str">
        <f>VLOOKUP(A107,HOP!A:L,12,0)</f>
        <v>1208.00</v>
      </c>
      <c r="F107" s="4" t="str">
        <f>VLOOKUP(A107,HOP!A:C,3,0)</f>
        <v>2986546</v>
      </c>
      <c r="G107" s="4">
        <f t="shared" si="6"/>
        <v>0</v>
      </c>
      <c r="H107" s="4" t="str">
        <f t="shared" si="7"/>
        <v>，2986546</v>
      </c>
      <c r="I107" s="4" t="str">
        <f>VLOOKUP(A107,HOP!A:U,21,0)</f>
        <v>直连</v>
      </c>
    </row>
    <row r="108" s="4" customFormat="1" hidden="1" spans="1:9">
      <c r="A108" s="5">
        <v>999222406011267</v>
      </c>
      <c r="B108" s="6">
        <v>44955</v>
      </c>
      <c r="C108" s="6">
        <v>44956</v>
      </c>
      <c r="D108" s="4">
        <v>735</v>
      </c>
      <c r="E108" s="4" t="str">
        <f>VLOOKUP(A108,HOP!A:L,12,0)</f>
        <v>735.00</v>
      </c>
      <c r="F108" s="4" t="str">
        <f>VLOOKUP(A108,HOP!A:C,3,0)</f>
        <v>2986572</v>
      </c>
      <c r="G108" s="4">
        <f t="shared" si="6"/>
        <v>0</v>
      </c>
      <c r="H108" s="4" t="str">
        <f t="shared" si="7"/>
        <v>，2986572</v>
      </c>
      <c r="I108" s="4" t="str">
        <f>VLOOKUP(A108,HOP!A:U,21,0)</f>
        <v>直连</v>
      </c>
    </row>
    <row r="109" s="4" customFormat="1" hidden="1" spans="1:9">
      <c r="A109" s="5">
        <v>999222407265726</v>
      </c>
      <c r="B109" s="6">
        <v>44955</v>
      </c>
      <c r="C109" s="6">
        <v>44956</v>
      </c>
      <c r="D109" s="4">
        <v>480</v>
      </c>
      <c r="E109" s="4" t="str">
        <f>VLOOKUP(A109,HOP!A:L,12,0)</f>
        <v>480.00</v>
      </c>
      <c r="F109" s="4" t="str">
        <f>VLOOKUP(A109,HOP!A:C,3,0)</f>
        <v>2986818</v>
      </c>
      <c r="G109" s="4">
        <f t="shared" si="6"/>
        <v>0</v>
      </c>
      <c r="H109" s="4" t="str">
        <f t="shared" si="7"/>
        <v>，2986818</v>
      </c>
      <c r="I109" s="4" t="str">
        <f>VLOOKUP(A109,HOP!A:U,21,0)</f>
        <v>直连</v>
      </c>
    </row>
    <row r="110" s="4" customFormat="1" hidden="1" spans="1:9">
      <c r="A110" s="5">
        <v>999222407576986</v>
      </c>
      <c r="B110" s="6">
        <v>44955</v>
      </c>
      <c r="C110" s="6">
        <v>44956</v>
      </c>
      <c r="D110" s="4">
        <v>158</v>
      </c>
      <c r="E110" s="4" t="str">
        <f>VLOOKUP(A110,HOP!A:L,12,0)</f>
        <v>158.00</v>
      </c>
      <c r="F110" s="4" t="str">
        <f>VLOOKUP(A110,HOP!A:C,3,0)</f>
        <v>2986896</v>
      </c>
      <c r="G110" s="4">
        <f t="shared" si="6"/>
        <v>0</v>
      </c>
      <c r="H110" s="4" t="str">
        <f t="shared" si="7"/>
        <v>，2986896</v>
      </c>
      <c r="I110" s="4" t="str">
        <f>VLOOKUP(A110,HOP!A:U,21,0)</f>
        <v>直连</v>
      </c>
    </row>
    <row r="111" s="4" customFormat="1" hidden="1" spans="1:9">
      <c r="A111" s="5">
        <v>999222407584709</v>
      </c>
      <c r="B111" s="6">
        <v>44955</v>
      </c>
      <c r="C111" s="6">
        <v>44956</v>
      </c>
      <c r="D111" s="4">
        <v>1180</v>
      </c>
      <c r="E111" s="4" t="str">
        <f>VLOOKUP(A111,HOP!A:L,12,0)</f>
        <v>1180.00</v>
      </c>
      <c r="F111" s="4" t="str">
        <f>VLOOKUP(A111,HOP!A:C,3,0)</f>
        <v>2986898</v>
      </c>
      <c r="G111" s="4">
        <f t="shared" si="6"/>
        <v>0</v>
      </c>
      <c r="H111" s="4" t="str">
        <f t="shared" si="7"/>
        <v>，2986898</v>
      </c>
      <c r="I111" s="4" t="str">
        <f>VLOOKUP(A111,HOP!A:U,21,0)</f>
        <v>直连</v>
      </c>
    </row>
    <row r="112" s="4" customFormat="1" hidden="1" spans="1:9">
      <c r="A112" s="5">
        <v>999222407700340</v>
      </c>
      <c r="B112" s="6">
        <v>44955</v>
      </c>
      <c r="C112" s="6">
        <v>44956</v>
      </c>
      <c r="D112" s="4">
        <v>470</v>
      </c>
      <c r="E112" s="4" t="str">
        <f>VLOOKUP(A112,HOP!A:L,12,0)</f>
        <v>470.00</v>
      </c>
      <c r="F112" s="4" t="str">
        <f>VLOOKUP(A112,HOP!A:C,3,0)</f>
        <v>2986932</v>
      </c>
      <c r="G112" s="4">
        <f t="shared" si="6"/>
        <v>0</v>
      </c>
      <c r="H112" s="4" t="str">
        <f t="shared" si="7"/>
        <v>，2986932</v>
      </c>
      <c r="I112" s="4" t="str">
        <f>VLOOKUP(A112,HOP!A:U,21,0)</f>
        <v>直连</v>
      </c>
    </row>
    <row r="113" s="4" customFormat="1" hidden="1" spans="1:9">
      <c r="A113" s="5">
        <v>999222408230983</v>
      </c>
      <c r="B113" s="6">
        <v>44955</v>
      </c>
      <c r="C113" s="6">
        <v>44956</v>
      </c>
      <c r="D113" s="4">
        <v>484</v>
      </c>
      <c r="E113" s="4" t="str">
        <f>VLOOKUP(A113,HOP!A:L,12,0)</f>
        <v>484.00</v>
      </c>
      <c r="F113" s="4" t="str">
        <f>VLOOKUP(A113,HOP!A:C,3,0)</f>
        <v>2987093</v>
      </c>
      <c r="G113" s="4">
        <f t="shared" si="6"/>
        <v>0</v>
      </c>
      <c r="H113" s="4" t="str">
        <f t="shared" si="7"/>
        <v>，2987093</v>
      </c>
      <c r="I113" s="4" t="str">
        <f>VLOOKUP(A113,HOP!A:U,21,0)</f>
        <v>直连</v>
      </c>
    </row>
    <row r="114" s="4" customFormat="1" hidden="1" spans="1:9">
      <c r="A114" s="5">
        <v>999222408413534</v>
      </c>
      <c r="B114" s="6">
        <v>44955</v>
      </c>
      <c r="C114" s="6">
        <v>44956</v>
      </c>
      <c r="D114" s="4">
        <v>716</v>
      </c>
      <c r="E114" s="4" t="str">
        <f>VLOOKUP(A114,HOP!A:L,12,0)</f>
        <v>716.00</v>
      </c>
      <c r="F114" s="4" t="str">
        <f>VLOOKUP(A114,HOP!A:C,3,0)</f>
        <v>2987156</v>
      </c>
      <c r="G114" s="4">
        <f t="shared" si="6"/>
        <v>0</v>
      </c>
      <c r="H114" s="4" t="str">
        <f t="shared" si="7"/>
        <v>，2987156</v>
      </c>
      <c r="I114" s="4" t="str">
        <f>VLOOKUP(A114,HOP!A:U,21,0)</f>
        <v>直连</v>
      </c>
    </row>
    <row r="115" s="4" customFormat="1" hidden="1" spans="1:9">
      <c r="A115" s="5">
        <v>999222411172824</v>
      </c>
      <c r="B115" s="6">
        <v>44955</v>
      </c>
      <c r="C115" s="6">
        <v>44956</v>
      </c>
      <c r="D115" s="4">
        <v>958</v>
      </c>
      <c r="E115" s="4" t="str">
        <f>VLOOKUP(A115,HOP!A:L,12,0)</f>
        <v>958.00</v>
      </c>
      <c r="F115" s="4" t="str">
        <f>VLOOKUP(A115,HOP!A:C,3,0)</f>
        <v>2987215</v>
      </c>
      <c r="G115" s="4">
        <f t="shared" si="6"/>
        <v>0</v>
      </c>
      <c r="H115" s="4" t="str">
        <f t="shared" si="7"/>
        <v>，2987215</v>
      </c>
      <c r="I115" s="4" t="str">
        <f>VLOOKUP(A115,HOP!A:U,21,0)</f>
        <v>直连</v>
      </c>
    </row>
    <row r="116" s="4" customFormat="1" hidden="1" spans="1:9">
      <c r="A116" s="5">
        <v>999222411998915</v>
      </c>
      <c r="B116" s="6">
        <v>44955</v>
      </c>
      <c r="C116" s="6">
        <v>44956</v>
      </c>
      <c r="D116" s="4">
        <v>149</v>
      </c>
      <c r="E116" s="4" t="str">
        <f>VLOOKUP(A116,HOP!A:L,12,0)</f>
        <v>149.00</v>
      </c>
      <c r="F116" s="4" t="str">
        <f>VLOOKUP(A116,HOP!A:C,3,0)</f>
        <v>2987355</v>
      </c>
      <c r="G116" s="4">
        <f t="shared" si="6"/>
        <v>0</v>
      </c>
      <c r="H116" s="4" t="str">
        <f t="shared" si="7"/>
        <v>，2987355</v>
      </c>
      <c r="I116" s="4" t="str">
        <f>VLOOKUP(A116,HOP!A:U,21,0)</f>
        <v>直连</v>
      </c>
    </row>
    <row r="117" s="4" customFormat="1" hidden="1" spans="1:9">
      <c r="A117" s="5">
        <v>999222412692392</v>
      </c>
      <c r="B117" s="6">
        <v>44955</v>
      </c>
      <c r="C117" s="6">
        <v>44956</v>
      </c>
      <c r="D117" s="4">
        <v>922</v>
      </c>
      <c r="E117" s="4" t="str">
        <f>VLOOKUP(A117,HOP!A:L,12,0)</f>
        <v>922.00</v>
      </c>
      <c r="F117" s="4" t="str">
        <f>VLOOKUP(A117,HOP!A:C,3,0)</f>
        <v>2987475</v>
      </c>
      <c r="G117" s="4">
        <f t="shared" si="6"/>
        <v>0</v>
      </c>
      <c r="H117" s="4" t="str">
        <f t="shared" si="7"/>
        <v>，2987475</v>
      </c>
      <c r="I117" s="4" t="str">
        <f>VLOOKUP(A117,HOP!A:U,21,0)</f>
        <v>直连</v>
      </c>
    </row>
    <row r="118" s="4" customFormat="1" hidden="1" spans="1:9">
      <c r="A118" s="5">
        <v>999222412872162</v>
      </c>
      <c r="B118" s="6">
        <v>44955</v>
      </c>
      <c r="C118" s="6">
        <v>44956</v>
      </c>
      <c r="D118" s="4">
        <v>738</v>
      </c>
      <c r="E118" s="4" t="str">
        <f>VLOOKUP(A118,HOP!A:L,12,0)</f>
        <v>738.00</v>
      </c>
      <c r="F118" s="4" t="str">
        <f>VLOOKUP(A118,HOP!A:C,3,0)</f>
        <v>2987512</v>
      </c>
      <c r="G118" s="4">
        <f t="shared" si="6"/>
        <v>0</v>
      </c>
      <c r="H118" s="4" t="str">
        <f t="shared" si="7"/>
        <v>，2987512</v>
      </c>
      <c r="I118" s="4" t="str">
        <f>VLOOKUP(A118,HOP!A:U,21,0)</f>
        <v>直连</v>
      </c>
    </row>
    <row r="119" s="4" customFormat="1" hidden="1" spans="1:9">
      <c r="A119" s="5">
        <v>999222413298734</v>
      </c>
      <c r="B119" s="6">
        <v>44955</v>
      </c>
      <c r="C119" s="6">
        <v>44956</v>
      </c>
      <c r="D119" s="4">
        <v>151</v>
      </c>
      <c r="E119" s="4" t="str">
        <f>VLOOKUP(A119,HOP!A:L,12,0)</f>
        <v>151.00</v>
      </c>
      <c r="F119" s="4" t="str">
        <f>VLOOKUP(A119,HOP!A:C,3,0)</f>
        <v>2987594</v>
      </c>
      <c r="G119" s="4">
        <f t="shared" si="6"/>
        <v>0</v>
      </c>
      <c r="H119" s="4" t="str">
        <f t="shared" si="7"/>
        <v>，2987594</v>
      </c>
      <c r="I119" s="4" t="str">
        <f>VLOOKUP(A119,HOP!A:U,21,0)</f>
        <v>直连</v>
      </c>
    </row>
    <row r="120" s="4" customFormat="1" hidden="1" spans="1:9">
      <c r="A120" s="5">
        <v>22413354286</v>
      </c>
      <c r="B120" s="6">
        <v>44955</v>
      </c>
      <c r="C120" s="6">
        <v>44956</v>
      </c>
      <c r="D120" s="4">
        <v>244</v>
      </c>
      <c r="E120" s="4" t="str">
        <f>VLOOKUP(A120,HOP!A:L,12,0)</f>
        <v>244.00</v>
      </c>
      <c r="F120" s="4" t="str">
        <f>VLOOKUP(A120,HOP!A:C,3,0)</f>
        <v>2987615</v>
      </c>
      <c r="G120" s="4">
        <f t="shared" si="6"/>
        <v>0</v>
      </c>
      <c r="H120" s="4" t="str">
        <f t="shared" si="7"/>
        <v>，2987615</v>
      </c>
      <c r="I120" s="4" t="str">
        <f>VLOOKUP(A120,HOP!A:U,21,0)</f>
        <v>直连</v>
      </c>
    </row>
    <row r="121" s="4" customFormat="1" hidden="1" spans="1:9">
      <c r="A121" s="5">
        <v>999222413761660</v>
      </c>
      <c r="B121" s="6">
        <v>44955</v>
      </c>
      <c r="C121" s="6">
        <v>44956</v>
      </c>
      <c r="D121" s="4">
        <v>223</v>
      </c>
      <c r="E121" s="4" t="str">
        <f>VLOOKUP(A121,HOP!A:L,12,0)</f>
        <v>223.00</v>
      </c>
      <c r="F121" s="4" t="str">
        <f>VLOOKUP(A121,HOP!A:C,3,0)</f>
        <v>2987689</v>
      </c>
      <c r="G121" s="4">
        <f t="shared" si="6"/>
        <v>0</v>
      </c>
      <c r="H121" s="4" t="str">
        <f t="shared" si="7"/>
        <v>，2987689</v>
      </c>
      <c r="I121" s="4" t="str">
        <f>VLOOKUP(A121,HOP!A:U,21,0)</f>
        <v>直连</v>
      </c>
    </row>
    <row r="122" s="4" customFormat="1" hidden="1" spans="1:9">
      <c r="A122" s="5">
        <v>999222413772988</v>
      </c>
      <c r="B122" s="6">
        <v>44955</v>
      </c>
      <c r="C122" s="6">
        <v>44956</v>
      </c>
      <c r="D122" s="4">
        <v>471</v>
      </c>
      <c r="E122" s="4" t="str">
        <f>VLOOKUP(A122,HOP!A:L,12,0)</f>
        <v>471.00</v>
      </c>
      <c r="F122" s="4" t="str">
        <f>VLOOKUP(A122,HOP!A:C,3,0)</f>
        <v>2987697</v>
      </c>
      <c r="G122" s="4">
        <f t="shared" si="6"/>
        <v>0</v>
      </c>
      <c r="H122" s="4" t="str">
        <f t="shared" si="7"/>
        <v>，2987697</v>
      </c>
      <c r="I122" s="4" t="str">
        <f>VLOOKUP(A122,HOP!A:U,21,0)</f>
        <v>直连</v>
      </c>
    </row>
    <row r="123" s="4" customFormat="1" hidden="1" spans="1:9">
      <c r="A123" s="5">
        <v>999222413831318</v>
      </c>
      <c r="B123" s="6">
        <v>44955</v>
      </c>
      <c r="C123" s="6">
        <v>44956</v>
      </c>
      <c r="D123" s="4">
        <v>182</v>
      </c>
      <c r="E123" s="4" t="str">
        <f>VLOOKUP(A123,HOP!A:L,12,0)</f>
        <v>182.00</v>
      </c>
      <c r="F123" s="4" t="str">
        <f>VLOOKUP(A123,HOP!A:C,3,0)</f>
        <v>2987704</v>
      </c>
      <c r="G123" s="4">
        <f t="shared" si="6"/>
        <v>0</v>
      </c>
      <c r="H123" s="4" t="str">
        <f t="shared" si="7"/>
        <v>，2987704</v>
      </c>
      <c r="I123" s="4" t="str">
        <f>VLOOKUP(A123,HOP!A:U,21,0)</f>
        <v>直连</v>
      </c>
    </row>
    <row r="124" s="4" customFormat="1" hidden="1" spans="1:9">
      <c r="A124" s="5">
        <v>999222413893183</v>
      </c>
      <c r="B124" s="6">
        <v>44955</v>
      </c>
      <c r="C124" s="6">
        <v>44956</v>
      </c>
      <c r="D124" s="4">
        <v>481</v>
      </c>
      <c r="E124" s="4" t="str">
        <f>VLOOKUP(A124,HOP!A:L,12,0)</f>
        <v>481.00</v>
      </c>
      <c r="F124" s="4" t="str">
        <f>VLOOKUP(A124,HOP!A:C,3,0)</f>
        <v>2987716</v>
      </c>
      <c r="G124" s="4">
        <f t="shared" si="6"/>
        <v>0</v>
      </c>
      <c r="H124" s="4" t="str">
        <f t="shared" si="7"/>
        <v>，2987716</v>
      </c>
      <c r="I124" s="4" t="str">
        <f>VLOOKUP(A124,HOP!A:U,21,0)</f>
        <v>直连</v>
      </c>
    </row>
    <row r="125" s="4" customFormat="1" hidden="1" spans="1:9">
      <c r="A125" s="5">
        <v>999222413947149</v>
      </c>
      <c r="B125" s="6">
        <v>44955</v>
      </c>
      <c r="C125" s="6">
        <v>44956</v>
      </c>
      <c r="D125" s="4">
        <v>870</v>
      </c>
      <c r="E125" s="4" t="str">
        <f>VLOOKUP(A125,HOP!A:L,12,0)</f>
        <v>870.00</v>
      </c>
      <c r="F125" s="4" t="str">
        <f>VLOOKUP(A125,HOP!A:C,3,0)</f>
        <v>2987731</v>
      </c>
      <c r="G125" s="4">
        <f t="shared" si="6"/>
        <v>0</v>
      </c>
      <c r="H125" s="4" t="str">
        <f t="shared" si="7"/>
        <v>，2987731</v>
      </c>
      <c r="I125" s="4" t="str">
        <f>VLOOKUP(A125,HOP!A:U,21,0)</f>
        <v>直连</v>
      </c>
    </row>
    <row r="126" s="4" customFormat="1" hidden="1" spans="1:9">
      <c r="A126" s="5">
        <v>999222414437909</v>
      </c>
      <c r="B126" s="6">
        <v>44955</v>
      </c>
      <c r="C126" s="6">
        <v>44956</v>
      </c>
      <c r="D126" s="4">
        <v>145</v>
      </c>
      <c r="E126" s="4" t="str">
        <f>VLOOKUP(A126,HOP!A:L,12,0)</f>
        <v>145.00</v>
      </c>
      <c r="F126" s="4" t="str">
        <f>VLOOKUP(A126,HOP!A:C,3,0)</f>
        <v>2987830</v>
      </c>
      <c r="G126" s="4">
        <f t="shared" si="6"/>
        <v>0</v>
      </c>
      <c r="H126" s="4" t="str">
        <f t="shared" si="7"/>
        <v>，2987830</v>
      </c>
      <c r="I126" s="4" t="str">
        <f>VLOOKUP(A126,HOP!A:U,21,0)</f>
        <v>直连</v>
      </c>
    </row>
    <row r="127" s="4" customFormat="1" hidden="1" spans="1:9">
      <c r="A127" s="5">
        <v>999222414469318</v>
      </c>
      <c r="B127" s="6">
        <v>44955</v>
      </c>
      <c r="C127" s="6">
        <v>44956</v>
      </c>
      <c r="D127" s="4">
        <v>614</v>
      </c>
      <c r="E127" s="4" t="str">
        <f>VLOOKUP(A127,HOP!A:L,12,0)</f>
        <v>614.00</v>
      </c>
      <c r="F127" s="4" t="str">
        <f>VLOOKUP(A127,HOP!A:C,3,0)</f>
        <v>2987833</v>
      </c>
      <c r="G127" s="4">
        <f t="shared" si="6"/>
        <v>0</v>
      </c>
      <c r="H127" s="4" t="str">
        <f t="shared" si="7"/>
        <v>，2987833</v>
      </c>
      <c r="I127" s="4" t="str">
        <f>VLOOKUP(A127,HOP!A:U,21,0)</f>
        <v>直连</v>
      </c>
    </row>
    <row r="128" s="4" customFormat="1" hidden="1" spans="1:9">
      <c r="A128" s="5">
        <v>999222414468336</v>
      </c>
      <c r="B128" s="6">
        <v>44955</v>
      </c>
      <c r="C128" s="6">
        <v>44956</v>
      </c>
      <c r="D128" s="4">
        <v>1246</v>
      </c>
      <c r="E128" s="4" t="str">
        <f>VLOOKUP(A128,HOP!A:L,12,0)</f>
        <v>1246.00</v>
      </c>
      <c r="F128" s="4" t="str">
        <f>VLOOKUP(A128,HOP!A:C,3,0)</f>
        <v>2987832</v>
      </c>
      <c r="G128" s="4">
        <f t="shared" si="6"/>
        <v>0</v>
      </c>
      <c r="H128" s="4" t="str">
        <f t="shared" si="7"/>
        <v>，2987832</v>
      </c>
      <c r="I128" s="4" t="str">
        <f>VLOOKUP(A128,HOP!A:U,21,0)</f>
        <v>直连</v>
      </c>
    </row>
    <row r="129" s="4" customFormat="1" hidden="1" spans="1:9">
      <c r="A129" s="5">
        <v>999222414573948</v>
      </c>
      <c r="B129" s="6">
        <v>44955</v>
      </c>
      <c r="C129" s="6">
        <v>44956</v>
      </c>
      <c r="D129" s="4">
        <v>259</v>
      </c>
      <c r="E129" s="4" t="str">
        <f>VLOOKUP(A129,HOP!A:L,12,0)</f>
        <v>259.00</v>
      </c>
      <c r="F129" s="4" t="str">
        <f>VLOOKUP(A129,HOP!A:C,3,0)</f>
        <v>2987854</v>
      </c>
      <c r="G129" s="4">
        <f t="shared" si="6"/>
        <v>0</v>
      </c>
      <c r="H129" s="4" t="str">
        <f t="shared" si="7"/>
        <v>，2987854</v>
      </c>
      <c r="I129" s="4" t="str">
        <f>VLOOKUP(A129,HOP!A:U,21,0)</f>
        <v>直连</v>
      </c>
    </row>
    <row r="130" s="4" customFormat="1" hidden="1" spans="1:9">
      <c r="A130" s="5">
        <v>999222414613288</v>
      </c>
      <c r="B130" s="6">
        <v>44955</v>
      </c>
      <c r="C130" s="6">
        <v>44956</v>
      </c>
      <c r="D130" s="4">
        <v>1180</v>
      </c>
      <c r="E130" s="4" t="str">
        <f>VLOOKUP(A130,HOP!A:L,12,0)</f>
        <v>1180.00</v>
      </c>
      <c r="F130" s="4" t="str">
        <f>VLOOKUP(A130,HOP!A:C,3,0)</f>
        <v>2987862</v>
      </c>
      <c r="G130" s="4">
        <f t="shared" si="6"/>
        <v>0</v>
      </c>
      <c r="H130" s="4" t="str">
        <f t="shared" si="7"/>
        <v>，2987862</v>
      </c>
      <c r="I130" s="4" t="str">
        <f>VLOOKUP(A130,HOP!A:U,21,0)</f>
        <v>直连</v>
      </c>
    </row>
    <row r="131" s="4" customFormat="1" hidden="1" spans="1:9">
      <c r="A131" s="5">
        <v>999222414949881</v>
      </c>
      <c r="B131" s="6">
        <v>44955</v>
      </c>
      <c r="C131" s="6">
        <v>44956</v>
      </c>
      <c r="D131" s="4">
        <v>166</v>
      </c>
      <c r="E131" s="4" t="str">
        <f>VLOOKUP(A131,HOP!A:L,12,0)</f>
        <v>166.00</v>
      </c>
      <c r="F131" s="4" t="str">
        <f>VLOOKUP(A131,HOP!A:C,3,0)</f>
        <v>2987921</v>
      </c>
      <c r="G131" s="4">
        <f>D131-E131</f>
        <v>0</v>
      </c>
      <c r="H131" s="4" t="str">
        <f>$H$1&amp;F131</f>
        <v>，2987921</v>
      </c>
      <c r="I131" s="4" t="str">
        <f>VLOOKUP(A131,HOP!A:U,21,0)</f>
        <v>直连</v>
      </c>
    </row>
    <row r="132" s="4" customFormat="1" hidden="1" spans="1:9">
      <c r="A132" s="5">
        <v>999222415191862</v>
      </c>
      <c r="B132" s="6">
        <v>44955</v>
      </c>
      <c r="C132" s="6">
        <v>44956</v>
      </c>
      <c r="D132" s="4">
        <v>329</v>
      </c>
      <c r="E132" s="4" t="str">
        <f>VLOOKUP(A132,HOP!A:L,12,0)</f>
        <v>329.00</v>
      </c>
      <c r="F132" s="4" t="str">
        <f>VLOOKUP(A132,HOP!A:C,3,0)</f>
        <v>2987952</v>
      </c>
      <c r="G132" s="4">
        <f>D132-E132</f>
        <v>0</v>
      </c>
      <c r="H132" s="4" t="str">
        <f>$H$1&amp;F132</f>
        <v>，2987952</v>
      </c>
      <c r="I132" s="4" t="str">
        <f>VLOOKUP(A132,HOP!A:U,21,0)</f>
        <v>直连</v>
      </c>
    </row>
    <row r="133" s="4" customFormat="1" hidden="1" spans="1:9">
      <c r="A133" s="5">
        <v>999222415313522</v>
      </c>
      <c r="B133" s="6">
        <v>44955</v>
      </c>
      <c r="C133" s="6">
        <v>44956</v>
      </c>
      <c r="D133" s="4">
        <v>390</v>
      </c>
      <c r="E133" s="4" t="str">
        <f>VLOOKUP(A133,HOP!A:L,12,0)</f>
        <v>390.00</v>
      </c>
      <c r="F133" s="4" t="str">
        <f>VLOOKUP(A133,HOP!A:C,3,0)</f>
        <v>2987968</v>
      </c>
      <c r="G133" s="4">
        <f>D133-E133</f>
        <v>0</v>
      </c>
      <c r="H133" s="4" t="str">
        <f>$H$1&amp;F133</f>
        <v>，2987968</v>
      </c>
      <c r="I133" s="4" t="str">
        <f>VLOOKUP(A133,HOP!A:U,21,0)</f>
        <v>直连</v>
      </c>
    </row>
    <row r="134" s="4" customFormat="1" hidden="1" spans="1:9">
      <c r="A134" s="5">
        <v>999222415345570</v>
      </c>
      <c r="B134" s="6">
        <v>44955</v>
      </c>
      <c r="C134" s="6">
        <v>44956</v>
      </c>
      <c r="D134" s="4">
        <v>484</v>
      </c>
      <c r="E134" s="4" t="str">
        <f>VLOOKUP(A134,HOP!A:L,12,0)</f>
        <v>484.00</v>
      </c>
      <c r="F134" s="4" t="str">
        <f>VLOOKUP(A134,HOP!A:C,3,0)</f>
        <v>2987972</v>
      </c>
      <c r="G134" s="4">
        <f>D134-E134</f>
        <v>0</v>
      </c>
      <c r="H134" s="4" t="str">
        <f>$H$1&amp;F134</f>
        <v>，2987972</v>
      </c>
      <c r="I134" s="4" t="str">
        <f>VLOOKUP(A134,HOP!A:U,21,0)</f>
        <v>直连</v>
      </c>
    </row>
    <row r="135" s="4" customFormat="1" hidden="1" spans="1:9">
      <c r="A135" s="5">
        <v>999222415758588</v>
      </c>
      <c r="B135" s="6">
        <v>44955</v>
      </c>
      <c r="C135" s="6">
        <v>44956</v>
      </c>
      <c r="D135" s="4">
        <v>2524</v>
      </c>
      <c r="E135" s="4" t="str">
        <f>VLOOKUP(A135,HOP!A:L,12,0)</f>
        <v>2524.00</v>
      </c>
      <c r="F135" s="4" t="str">
        <f>VLOOKUP(A135,HOP!A:C,3,0)</f>
        <v>2988014</v>
      </c>
      <c r="G135" s="4">
        <f>D135-E135</f>
        <v>0</v>
      </c>
      <c r="H135" s="4" t="str">
        <f>$H$1&amp;F135</f>
        <v>，2988014</v>
      </c>
      <c r="I135" s="4" t="str">
        <f>VLOOKUP(A135,HOP!A:U,21,0)</f>
        <v>直连</v>
      </c>
    </row>
    <row r="136" s="4" customFormat="1" hidden="1" spans="1:9">
      <c r="A136" s="5">
        <v>999222415575828</v>
      </c>
      <c r="B136" s="6">
        <v>44955</v>
      </c>
      <c r="C136" s="6">
        <v>44956</v>
      </c>
      <c r="D136" s="4">
        <v>190</v>
      </c>
      <c r="E136" s="4" t="str">
        <f>VLOOKUP(A136,HOP!A:L,12,0)</f>
        <v>190.00</v>
      </c>
      <c r="F136" s="4" t="str">
        <f>VLOOKUP(A136,HOP!A:C,3,0)</f>
        <v>2987992</v>
      </c>
      <c r="G136" s="4">
        <f>D136-E136</f>
        <v>0</v>
      </c>
      <c r="H136" s="4" t="str">
        <f>$H$1&amp;F136</f>
        <v>，2987992</v>
      </c>
      <c r="I136" s="4" t="str">
        <f>VLOOKUP(A136,HOP!A:U,21,0)</f>
        <v>直连</v>
      </c>
    </row>
    <row r="137" s="4" customFormat="1" hidden="1" spans="1:9">
      <c r="A137" s="5">
        <v>999222415917892</v>
      </c>
      <c r="B137" s="6">
        <v>44955</v>
      </c>
      <c r="C137" s="6">
        <v>44956</v>
      </c>
      <c r="D137" s="4">
        <v>505</v>
      </c>
      <c r="E137" s="4" t="str">
        <f>VLOOKUP(A137,HOP!A:L,12,0)</f>
        <v>505.00</v>
      </c>
      <c r="F137" s="4" t="str">
        <f>VLOOKUP(A137,HOP!A:C,3,0)</f>
        <v>2988042</v>
      </c>
      <c r="G137" s="4">
        <f>D137-E137</f>
        <v>0</v>
      </c>
      <c r="H137" s="4" t="str">
        <f>$H$1&amp;F137</f>
        <v>，2988042</v>
      </c>
      <c r="I137" s="4" t="str">
        <f>VLOOKUP(A137,HOP!A:U,21,0)</f>
        <v>直连</v>
      </c>
    </row>
    <row r="138" s="4" customFormat="1" hidden="1" spans="1:9">
      <c r="A138" s="5">
        <v>999222417317640</v>
      </c>
      <c r="B138" s="6">
        <v>44955</v>
      </c>
      <c r="C138" s="6">
        <v>44956</v>
      </c>
      <c r="D138" s="4">
        <v>604</v>
      </c>
      <c r="E138" s="4" t="str">
        <f>VLOOKUP(A138,HOP!A:L,12,0)</f>
        <v>604.00</v>
      </c>
      <c r="F138" s="4" t="str">
        <f>VLOOKUP(A138,HOP!A:C,3,0)</f>
        <v>2988269</v>
      </c>
      <c r="G138" s="4">
        <f>D138-E138</f>
        <v>0</v>
      </c>
      <c r="H138" s="4" t="str">
        <f>$H$1&amp;F138</f>
        <v>，2988269</v>
      </c>
      <c r="I138" s="4" t="str">
        <f>VLOOKUP(A138,HOP!A:U,21,0)</f>
        <v>直连</v>
      </c>
    </row>
    <row r="139" s="4" customFormat="1" hidden="1" spans="1:9">
      <c r="A139" s="5">
        <v>999222417456159</v>
      </c>
      <c r="B139" s="6">
        <v>44955</v>
      </c>
      <c r="C139" s="6">
        <v>44956</v>
      </c>
      <c r="D139" s="4">
        <v>958</v>
      </c>
      <c r="E139" s="4" t="str">
        <f>VLOOKUP(A139,HOP!A:L,12,0)</f>
        <v>958.00</v>
      </c>
      <c r="F139" s="4" t="str">
        <f>VLOOKUP(A139,HOP!A:C,3,0)</f>
        <v>2988294</v>
      </c>
      <c r="G139" s="4">
        <f>D139-E139</f>
        <v>0</v>
      </c>
      <c r="H139" s="4" t="str">
        <f>$H$1&amp;F139</f>
        <v>，2988294</v>
      </c>
      <c r="I139" s="4" t="str">
        <f>VLOOKUP(A139,HOP!A:U,21,0)</f>
        <v>直连</v>
      </c>
    </row>
    <row r="141" spans="4:4">
      <c r="D141" s="4">
        <f>SUM(D2:D140)</f>
        <v>245530</v>
      </c>
    </row>
    <row r="143" spans="4:4">
      <c r="D143" s="4" t="s">
        <v>761</v>
      </c>
    </row>
    <row r="146" spans="1:3">
      <c r="A146" s="4" t="s">
        <v>762</v>
      </c>
      <c r="C146" s="4">
        <v>20749</v>
      </c>
    </row>
    <row r="147" spans="1:3">
      <c r="A147" s="4" t="s">
        <v>763</v>
      </c>
      <c r="C147" s="4">
        <v>224781</v>
      </c>
    </row>
    <row r="148" spans="1:3">
      <c r="A148" s="4" t="s">
        <v>764</v>
      </c>
      <c r="C148" s="4">
        <f>SUBTOTAL(9,C146:C147)</f>
        <v>245530</v>
      </c>
    </row>
  </sheetData>
  <autoFilter ref="A1:X139">
    <filterColumn colId="3">
      <filters>
        <filter val="400"/>
        <filter val="1700"/>
        <filter val="402"/>
        <filter val="1402"/>
        <filter val="2002"/>
        <filter val="404"/>
        <filter val="604"/>
        <filter val="505"/>
        <filter val="906"/>
        <filter val="307"/>
        <filter val="1208"/>
        <filter val="310"/>
        <filter val="710"/>
        <filter val="2211"/>
        <filter val="412"/>
        <filter val="2112"/>
        <filter val="313"/>
        <filter val="1113"/>
        <filter val="614"/>
        <filter val="2715"/>
        <filter val="316"/>
        <filter val="616"/>
        <filter val="716"/>
        <filter val="217"/>
        <filter val="717"/>
        <filter val="817"/>
        <filter val="2719"/>
        <filter val="421"/>
        <filter val="922"/>
        <filter val="223"/>
        <filter val="1724"/>
        <filter val="2524"/>
        <filter val="828"/>
        <filter val="329"/>
        <filter val="1629"/>
        <filter val="130"/>
        <filter val="4533"/>
        <filter val="11434"/>
        <filter val="735"/>
        <filter val="136"/>
        <filter val="738"/>
        <filter val="2138"/>
        <filter val="540"/>
        <filter val="2240"/>
        <filter val="342"/>
        <filter val="244"/>
        <filter val="1244"/>
        <filter val="1744"/>
        <filter val="145"/>
        <filter val="346"/>
        <filter val="846"/>
        <filter val="1246"/>
        <filter val="947"/>
        <filter val="2648"/>
        <filter val="5548"/>
        <filter val="149"/>
        <filter val="1250"/>
        <filter val="2950"/>
        <filter val="32550"/>
        <filter val="151"/>
        <filter val="651"/>
        <filter val="4252"/>
        <filter val="4452"/>
        <filter val="8055"/>
        <filter val="1956"/>
        <filter val="3056"/>
        <filter val="158"/>
        <filter val="358"/>
        <filter val="658"/>
        <filter val="958"/>
        <filter val="1158"/>
        <filter val="259"/>
        <filter val="1959"/>
        <filter val="560"/>
        <filter val="561"/>
        <filter val="8761"/>
        <filter val="1864"/>
        <filter val="1065"/>
        <filter val="166"/>
        <filter val="1666"/>
        <filter val="467"/>
        <filter val="3268"/>
        <filter val="6168"/>
        <filter val="270"/>
        <filter val="470"/>
        <filter val="870"/>
        <filter val="1470"/>
        <filter val="1970"/>
        <filter val="3570"/>
        <filter val="471"/>
        <filter val="1971"/>
        <filter val="272"/>
        <filter val="1872"/>
        <filter val="674"/>
        <filter val="2174"/>
        <filter val="2474"/>
        <filter val="1475"/>
        <filter val="1176"/>
        <filter val="1576"/>
        <filter val="377"/>
        <filter val="2979"/>
        <filter val="480"/>
        <filter val="1180"/>
        <filter val="5180"/>
        <filter val="12580"/>
        <filter val="281"/>
        <filter val="481"/>
        <filter val="182"/>
        <filter val="783"/>
        <filter val="1383"/>
        <filter val="284"/>
        <filter val="484"/>
        <filter val="386"/>
        <filter val="486"/>
        <filter val="190"/>
        <filter val="390"/>
        <filter val="591"/>
        <filter val="2491"/>
        <filter val="1392"/>
        <filter val="1992"/>
        <filter val="2592"/>
        <filter val="3092"/>
        <filter val="294"/>
        <filter val="1998"/>
        <filter val="4398"/>
        <filter val="4698"/>
      </filters>
    </filterColumn>
    <filterColumn colId="6">
      <filters>
        <filter val="0.02"/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765</v>
      </c>
      <c r="B1" s="2" t="s">
        <v>766</v>
      </c>
      <c r="C1" s="2" t="s">
        <v>767</v>
      </c>
      <c r="D1" s="2" t="s">
        <v>768</v>
      </c>
      <c r="E1" s="2" t="s">
        <v>13</v>
      </c>
      <c r="F1" s="2" t="s">
        <v>5</v>
      </c>
      <c r="G1" s="2" t="s">
        <v>6</v>
      </c>
      <c r="H1" s="2" t="s">
        <v>769</v>
      </c>
      <c r="I1" s="2" t="s">
        <v>770</v>
      </c>
      <c r="J1" s="2" t="s">
        <v>771</v>
      </c>
      <c r="K1" s="2" t="s">
        <v>772</v>
      </c>
      <c r="L1" s="2" t="s">
        <v>773</v>
      </c>
      <c r="M1" s="2" t="s">
        <v>774</v>
      </c>
      <c r="N1" s="2" t="s">
        <v>775</v>
      </c>
      <c r="O1" s="2" t="s">
        <v>776</v>
      </c>
      <c r="P1" s="2" t="s">
        <v>777</v>
      </c>
      <c r="Q1" s="2" t="s">
        <v>778</v>
      </c>
      <c r="R1" s="2" t="s">
        <v>779</v>
      </c>
      <c r="S1" s="2" t="s">
        <v>780</v>
      </c>
      <c r="T1" s="2" t="s">
        <v>781</v>
      </c>
      <c r="U1" s="2" t="s">
        <v>782</v>
      </c>
      <c r="V1" s="2" t="s">
        <v>783</v>
      </c>
    </row>
    <row r="2" s="1" customFormat="1" spans="1:22">
      <c r="A2" s="3">
        <v>999222417456159</v>
      </c>
      <c r="B2" s="1" t="s">
        <v>784</v>
      </c>
      <c r="C2" s="1" t="s">
        <v>785</v>
      </c>
      <c r="D2" s="1" t="s">
        <v>786</v>
      </c>
      <c r="E2" s="1" t="s">
        <v>787</v>
      </c>
      <c r="F2" s="1" t="s">
        <v>784</v>
      </c>
      <c r="G2" s="1" t="s">
        <v>788</v>
      </c>
      <c r="H2" s="1" t="s">
        <v>789</v>
      </c>
      <c r="I2" s="1" t="s">
        <v>790</v>
      </c>
      <c r="J2" s="1" t="s">
        <v>30</v>
      </c>
      <c r="K2" s="1" t="s">
        <v>791</v>
      </c>
      <c r="L2" s="1" t="s">
        <v>791</v>
      </c>
      <c r="M2" s="1" t="s">
        <v>792</v>
      </c>
      <c r="N2" s="1" t="s">
        <v>792</v>
      </c>
      <c r="O2" s="1" t="s">
        <v>793</v>
      </c>
      <c r="P2" s="1" t="s">
        <v>794</v>
      </c>
      <c r="Q2" s="1" t="s">
        <v>795</v>
      </c>
      <c r="R2" s="1" t="s">
        <v>796</v>
      </c>
      <c r="S2" s="1" t="s">
        <v>797</v>
      </c>
      <c r="T2" s="1" t="s">
        <v>798</v>
      </c>
      <c r="U2" s="1" t="s">
        <v>799</v>
      </c>
      <c r="V2" s="1" t="s">
        <v>800</v>
      </c>
    </row>
    <row r="3" s="1" customFormat="1" spans="1:22">
      <c r="A3" s="3">
        <v>999222417317640</v>
      </c>
      <c r="B3" s="1" t="s">
        <v>784</v>
      </c>
      <c r="C3" s="1" t="s">
        <v>801</v>
      </c>
      <c r="D3" s="1" t="s">
        <v>802</v>
      </c>
      <c r="E3" s="1" t="s">
        <v>803</v>
      </c>
      <c r="F3" s="1" t="s">
        <v>784</v>
      </c>
      <c r="G3" s="1" t="s">
        <v>788</v>
      </c>
      <c r="H3" s="1" t="s">
        <v>789</v>
      </c>
      <c r="I3" s="1" t="s">
        <v>804</v>
      </c>
      <c r="J3" s="1" t="s">
        <v>30</v>
      </c>
      <c r="K3" s="1" t="s">
        <v>805</v>
      </c>
      <c r="L3" s="1" t="s">
        <v>805</v>
      </c>
      <c r="M3" s="1" t="s">
        <v>792</v>
      </c>
      <c r="N3" s="1" t="s">
        <v>792</v>
      </c>
      <c r="O3" s="1" t="s">
        <v>793</v>
      </c>
      <c r="P3" s="1" t="s">
        <v>794</v>
      </c>
      <c r="Q3" s="1" t="s">
        <v>795</v>
      </c>
      <c r="R3" s="1" t="s">
        <v>806</v>
      </c>
      <c r="S3" s="1" t="s">
        <v>797</v>
      </c>
      <c r="T3" s="1" t="s">
        <v>798</v>
      </c>
      <c r="U3" s="1" t="s">
        <v>799</v>
      </c>
      <c r="V3" s="1" t="s">
        <v>807</v>
      </c>
    </row>
    <row r="4" s="1" customFormat="1" spans="1:22">
      <c r="A4" s="3">
        <v>999222415917892</v>
      </c>
      <c r="B4" s="1" t="s">
        <v>784</v>
      </c>
      <c r="C4" s="1" t="s">
        <v>808</v>
      </c>
      <c r="D4" s="1" t="s">
        <v>809</v>
      </c>
      <c r="E4" s="1" t="s">
        <v>810</v>
      </c>
      <c r="F4" s="1" t="s">
        <v>784</v>
      </c>
      <c r="G4" s="1" t="s">
        <v>788</v>
      </c>
      <c r="H4" s="1" t="s">
        <v>789</v>
      </c>
      <c r="I4" s="1" t="s">
        <v>811</v>
      </c>
      <c r="J4" s="1" t="s">
        <v>30</v>
      </c>
      <c r="K4" s="1" t="s">
        <v>812</v>
      </c>
      <c r="L4" s="1" t="s">
        <v>812</v>
      </c>
      <c r="M4" s="1" t="s">
        <v>792</v>
      </c>
      <c r="N4" s="1" t="s">
        <v>792</v>
      </c>
      <c r="O4" s="1" t="s">
        <v>793</v>
      </c>
      <c r="P4" s="1" t="s">
        <v>794</v>
      </c>
      <c r="Q4" s="1" t="s">
        <v>795</v>
      </c>
      <c r="R4" s="1" t="s">
        <v>813</v>
      </c>
      <c r="S4" s="1" t="s">
        <v>797</v>
      </c>
      <c r="T4" s="1" t="s">
        <v>798</v>
      </c>
      <c r="U4" s="1" t="s">
        <v>799</v>
      </c>
      <c r="V4" s="1" t="s">
        <v>814</v>
      </c>
    </row>
    <row r="5" s="1" customFormat="1" spans="1:22">
      <c r="A5" s="3">
        <v>999222415758588</v>
      </c>
      <c r="B5" s="1" t="s">
        <v>784</v>
      </c>
      <c r="C5" s="1" t="s">
        <v>815</v>
      </c>
      <c r="D5" s="1" t="s">
        <v>816</v>
      </c>
      <c r="E5" s="1" t="s">
        <v>817</v>
      </c>
      <c r="F5" s="1" t="s">
        <v>784</v>
      </c>
      <c r="G5" s="1" t="s">
        <v>788</v>
      </c>
      <c r="H5" s="1" t="s">
        <v>789</v>
      </c>
      <c r="I5" s="1" t="s">
        <v>818</v>
      </c>
      <c r="J5" s="1" t="s">
        <v>30</v>
      </c>
      <c r="K5" s="1" t="s">
        <v>819</v>
      </c>
      <c r="L5" s="1" t="s">
        <v>819</v>
      </c>
      <c r="M5" s="1" t="s">
        <v>792</v>
      </c>
      <c r="N5" s="1" t="s">
        <v>792</v>
      </c>
      <c r="O5" s="1" t="s">
        <v>793</v>
      </c>
      <c r="P5" s="1" t="s">
        <v>794</v>
      </c>
      <c r="Q5" s="1" t="s">
        <v>795</v>
      </c>
      <c r="R5" s="1" t="s">
        <v>820</v>
      </c>
      <c r="S5" s="1" t="s">
        <v>797</v>
      </c>
      <c r="T5" s="1" t="s">
        <v>798</v>
      </c>
      <c r="U5" s="1" t="s">
        <v>799</v>
      </c>
      <c r="V5" s="1" t="s">
        <v>821</v>
      </c>
    </row>
    <row r="6" s="1" customFormat="1" spans="1:22">
      <c r="A6" s="3">
        <v>999222415575828</v>
      </c>
      <c r="B6" s="1" t="s">
        <v>784</v>
      </c>
      <c r="C6" s="1" t="s">
        <v>822</v>
      </c>
      <c r="D6" s="1" t="s">
        <v>823</v>
      </c>
      <c r="E6" s="1" t="s">
        <v>824</v>
      </c>
      <c r="F6" s="1" t="s">
        <v>784</v>
      </c>
      <c r="G6" s="1" t="s">
        <v>788</v>
      </c>
      <c r="H6" s="1" t="s">
        <v>789</v>
      </c>
      <c r="I6" s="1" t="s">
        <v>825</v>
      </c>
      <c r="J6" s="1" t="s">
        <v>30</v>
      </c>
      <c r="K6" s="1" t="s">
        <v>826</v>
      </c>
      <c r="L6" s="1" t="s">
        <v>826</v>
      </c>
      <c r="M6" s="1" t="s">
        <v>792</v>
      </c>
      <c r="N6" s="1" t="s">
        <v>792</v>
      </c>
      <c r="O6" s="1" t="s">
        <v>793</v>
      </c>
      <c r="P6" s="1" t="s">
        <v>794</v>
      </c>
      <c r="Q6" s="1" t="s">
        <v>795</v>
      </c>
      <c r="R6" s="1" t="s">
        <v>827</v>
      </c>
      <c r="S6" s="1" t="s">
        <v>797</v>
      </c>
      <c r="T6" s="1" t="s">
        <v>798</v>
      </c>
      <c r="U6" s="1" t="s">
        <v>799</v>
      </c>
      <c r="V6" s="1" t="s">
        <v>828</v>
      </c>
    </row>
    <row r="7" s="1" customFormat="1" spans="1:22">
      <c r="A7" s="3">
        <v>999222415345570</v>
      </c>
      <c r="B7" s="1" t="s">
        <v>784</v>
      </c>
      <c r="C7" s="1" t="s">
        <v>829</v>
      </c>
      <c r="D7" s="1" t="s">
        <v>830</v>
      </c>
      <c r="E7" s="1" t="s">
        <v>831</v>
      </c>
      <c r="F7" s="1" t="s">
        <v>784</v>
      </c>
      <c r="G7" s="1" t="s">
        <v>788</v>
      </c>
      <c r="H7" s="1" t="s">
        <v>789</v>
      </c>
      <c r="I7" s="1" t="s">
        <v>832</v>
      </c>
      <c r="J7" s="1" t="s">
        <v>30</v>
      </c>
      <c r="K7" s="1" t="s">
        <v>833</v>
      </c>
      <c r="L7" s="1" t="s">
        <v>833</v>
      </c>
      <c r="M7" s="1" t="s">
        <v>792</v>
      </c>
      <c r="N7" s="1" t="s">
        <v>792</v>
      </c>
      <c r="O7" s="1" t="s">
        <v>793</v>
      </c>
      <c r="P7" s="1" t="s">
        <v>794</v>
      </c>
      <c r="Q7" s="1" t="s">
        <v>795</v>
      </c>
      <c r="R7" s="1" t="s">
        <v>834</v>
      </c>
      <c r="S7" s="1" t="s">
        <v>797</v>
      </c>
      <c r="T7" s="1" t="s">
        <v>798</v>
      </c>
      <c r="U7" s="1" t="s">
        <v>799</v>
      </c>
      <c r="V7" s="1" t="s">
        <v>835</v>
      </c>
    </row>
    <row r="8" s="1" customFormat="1" spans="1:22">
      <c r="A8" s="3">
        <v>999222415313522</v>
      </c>
      <c r="B8" s="1" t="s">
        <v>784</v>
      </c>
      <c r="C8" s="1" t="s">
        <v>836</v>
      </c>
      <c r="D8" s="1" t="s">
        <v>837</v>
      </c>
      <c r="E8" s="1" t="s">
        <v>838</v>
      </c>
      <c r="F8" s="1" t="s">
        <v>784</v>
      </c>
      <c r="G8" s="1" t="s">
        <v>788</v>
      </c>
      <c r="H8" s="1" t="s">
        <v>789</v>
      </c>
      <c r="I8" s="1" t="s">
        <v>839</v>
      </c>
      <c r="J8" s="1" t="s">
        <v>30</v>
      </c>
      <c r="K8" s="1" t="s">
        <v>840</v>
      </c>
      <c r="L8" s="1" t="s">
        <v>840</v>
      </c>
      <c r="M8" s="1" t="s">
        <v>792</v>
      </c>
      <c r="N8" s="1" t="s">
        <v>792</v>
      </c>
      <c r="O8" s="1" t="s">
        <v>793</v>
      </c>
      <c r="P8" s="1" t="s">
        <v>794</v>
      </c>
      <c r="Q8" s="1" t="s">
        <v>795</v>
      </c>
      <c r="R8" s="1" t="s">
        <v>841</v>
      </c>
      <c r="S8" s="1" t="s">
        <v>797</v>
      </c>
      <c r="T8" s="1" t="s">
        <v>798</v>
      </c>
      <c r="U8" s="1" t="s">
        <v>799</v>
      </c>
      <c r="V8" s="1" t="s">
        <v>842</v>
      </c>
    </row>
    <row r="9" s="1" customFormat="1" spans="1:22">
      <c r="A9" s="3">
        <v>999222415191862</v>
      </c>
      <c r="B9" s="1" t="s">
        <v>784</v>
      </c>
      <c r="C9" s="1" t="s">
        <v>843</v>
      </c>
      <c r="D9" s="1" t="s">
        <v>844</v>
      </c>
      <c r="E9" s="1" t="s">
        <v>845</v>
      </c>
      <c r="F9" s="1" t="s">
        <v>784</v>
      </c>
      <c r="G9" s="1" t="s">
        <v>788</v>
      </c>
      <c r="H9" s="1" t="s">
        <v>789</v>
      </c>
      <c r="I9" s="1" t="s">
        <v>846</v>
      </c>
      <c r="J9" s="1" t="s">
        <v>30</v>
      </c>
      <c r="K9" s="1" t="s">
        <v>847</v>
      </c>
      <c r="L9" s="1" t="s">
        <v>847</v>
      </c>
      <c r="M9" s="1" t="s">
        <v>792</v>
      </c>
      <c r="N9" s="1" t="s">
        <v>792</v>
      </c>
      <c r="O9" s="1" t="s">
        <v>793</v>
      </c>
      <c r="P9" s="1" t="s">
        <v>794</v>
      </c>
      <c r="Q9" s="1" t="s">
        <v>795</v>
      </c>
      <c r="R9" s="1" t="s">
        <v>848</v>
      </c>
      <c r="S9" s="1" t="s">
        <v>797</v>
      </c>
      <c r="T9" s="1" t="s">
        <v>798</v>
      </c>
      <c r="U9" s="1" t="s">
        <v>799</v>
      </c>
      <c r="V9" s="1" t="s">
        <v>849</v>
      </c>
    </row>
    <row r="10" s="1" customFormat="1" spans="1:22">
      <c r="A10" s="3">
        <v>999222414949881</v>
      </c>
      <c r="B10" s="1" t="s">
        <v>784</v>
      </c>
      <c r="C10" s="1" t="s">
        <v>850</v>
      </c>
      <c r="D10" s="1" t="s">
        <v>851</v>
      </c>
      <c r="E10" s="1" t="s">
        <v>852</v>
      </c>
      <c r="F10" s="1" t="s">
        <v>784</v>
      </c>
      <c r="G10" s="1" t="s">
        <v>788</v>
      </c>
      <c r="H10" s="1" t="s">
        <v>789</v>
      </c>
      <c r="I10" s="1" t="s">
        <v>853</v>
      </c>
      <c r="J10" s="1" t="s">
        <v>30</v>
      </c>
      <c r="K10" s="1" t="s">
        <v>854</v>
      </c>
      <c r="L10" s="1" t="s">
        <v>854</v>
      </c>
      <c r="M10" s="1" t="s">
        <v>792</v>
      </c>
      <c r="N10" s="1" t="s">
        <v>792</v>
      </c>
      <c r="O10" s="1" t="s">
        <v>793</v>
      </c>
      <c r="P10" s="1" t="s">
        <v>794</v>
      </c>
      <c r="Q10" s="1" t="s">
        <v>795</v>
      </c>
      <c r="R10" s="1" t="s">
        <v>855</v>
      </c>
      <c r="S10" s="1" t="s">
        <v>797</v>
      </c>
      <c r="T10" s="1" t="s">
        <v>798</v>
      </c>
      <c r="U10" s="1" t="s">
        <v>799</v>
      </c>
      <c r="V10" s="1" t="s">
        <v>835</v>
      </c>
    </row>
    <row r="11" s="1" customFormat="1" spans="1:22">
      <c r="A11" s="3">
        <v>999222414613288</v>
      </c>
      <c r="B11" s="1" t="s">
        <v>784</v>
      </c>
      <c r="C11" s="1" t="s">
        <v>856</v>
      </c>
      <c r="D11" s="1" t="s">
        <v>857</v>
      </c>
      <c r="E11" s="1" t="s">
        <v>858</v>
      </c>
      <c r="F11" s="1" t="s">
        <v>784</v>
      </c>
      <c r="G11" s="1" t="s">
        <v>788</v>
      </c>
      <c r="H11" s="1" t="s">
        <v>789</v>
      </c>
      <c r="I11" s="1" t="s">
        <v>859</v>
      </c>
      <c r="J11" s="1" t="s">
        <v>30</v>
      </c>
      <c r="K11" s="1" t="s">
        <v>860</v>
      </c>
      <c r="L11" s="1" t="s">
        <v>860</v>
      </c>
      <c r="M11" s="1" t="s">
        <v>792</v>
      </c>
      <c r="N11" s="1" t="s">
        <v>792</v>
      </c>
      <c r="O11" s="1" t="s">
        <v>793</v>
      </c>
      <c r="P11" s="1" t="s">
        <v>794</v>
      </c>
      <c r="Q11" s="1" t="s">
        <v>795</v>
      </c>
      <c r="R11" s="1" t="s">
        <v>861</v>
      </c>
      <c r="S11" s="1" t="s">
        <v>797</v>
      </c>
      <c r="T11" s="1" t="s">
        <v>798</v>
      </c>
      <c r="U11" s="1" t="s">
        <v>799</v>
      </c>
      <c r="V11" s="1" t="s">
        <v>842</v>
      </c>
    </row>
    <row r="12" s="1" customFormat="1" spans="1:22">
      <c r="A12" s="3">
        <v>999222414573948</v>
      </c>
      <c r="B12" s="1" t="s">
        <v>784</v>
      </c>
      <c r="C12" s="1" t="s">
        <v>862</v>
      </c>
      <c r="D12" s="1" t="s">
        <v>863</v>
      </c>
      <c r="E12" s="1" t="s">
        <v>864</v>
      </c>
      <c r="F12" s="1" t="s">
        <v>784</v>
      </c>
      <c r="G12" s="1" t="s">
        <v>788</v>
      </c>
      <c r="H12" s="1" t="s">
        <v>789</v>
      </c>
      <c r="I12" s="1" t="s">
        <v>865</v>
      </c>
      <c r="J12" s="1" t="s">
        <v>30</v>
      </c>
      <c r="K12" s="1" t="s">
        <v>866</v>
      </c>
      <c r="L12" s="1" t="s">
        <v>866</v>
      </c>
      <c r="M12" s="1" t="s">
        <v>792</v>
      </c>
      <c r="N12" s="1" t="s">
        <v>792</v>
      </c>
      <c r="O12" s="1" t="s">
        <v>793</v>
      </c>
      <c r="P12" s="1" t="s">
        <v>794</v>
      </c>
      <c r="Q12" s="1" t="s">
        <v>795</v>
      </c>
      <c r="R12" s="1" t="s">
        <v>867</v>
      </c>
      <c r="S12" s="1" t="s">
        <v>797</v>
      </c>
      <c r="T12" s="1" t="s">
        <v>798</v>
      </c>
      <c r="U12" s="1" t="s">
        <v>799</v>
      </c>
      <c r="V12" s="1" t="s">
        <v>849</v>
      </c>
    </row>
    <row r="13" s="1" customFormat="1" spans="1:22">
      <c r="A13" s="3">
        <v>999222414469318</v>
      </c>
      <c r="B13" s="1" t="s">
        <v>784</v>
      </c>
      <c r="C13" s="1" t="s">
        <v>868</v>
      </c>
      <c r="D13" s="1" t="s">
        <v>869</v>
      </c>
      <c r="E13" s="1" t="s">
        <v>870</v>
      </c>
      <c r="F13" s="1" t="s">
        <v>784</v>
      </c>
      <c r="G13" s="1" t="s">
        <v>788</v>
      </c>
      <c r="H13" s="1" t="s">
        <v>789</v>
      </c>
      <c r="I13" s="1" t="s">
        <v>871</v>
      </c>
      <c r="J13" s="1" t="s">
        <v>30</v>
      </c>
      <c r="K13" s="1" t="s">
        <v>872</v>
      </c>
      <c r="L13" s="1" t="s">
        <v>872</v>
      </c>
      <c r="M13" s="1" t="s">
        <v>792</v>
      </c>
      <c r="N13" s="1" t="s">
        <v>792</v>
      </c>
      <c r="O13" s="1" t="s">
        <v>793</v>
      </c>
      <c r="P13" s="1" t="s">
        <v>794</v>
      </c>
      <c r="Q13" s="1" t="s">
        <v>795</v>
      </c>
      <c r="R13" s="1" t="s">
        <v>873</v>
      </c>
      <c r="S13" s="1" t="s">
        <v>797</v>
      </c>
      <c r="T13" s="1" t="s">
        <v>798</v>
      </c>
      <c r="U13" s="1" t="s">
        <v>799</v>
      </c>
      <c r="V13" s="1" t="s">
        <v>849</v>
      </c>
    </row>
    <row r="14" s="1" customFormat="1" spans="1:22">
      <c r="A14" s="3">
        <v>999222414468336</v>
      </c>
      <c r="B14" s="1" t="s">
        <v>784</v>
      </c>
      <c r="C14" s="1" t="s">
        <v>874</v>
      </c>
      <c r="D14" s="1" t="s">
        <v>875</v>
      </c>
      <c r="E14" s="1" t="s">
        <v>876</v>
      </c>
      <c r="F14" s="1" t="s">
        <v>784</v>
      </c>
      <c r="G14" s="1" t="s">
        <v>788</v>
      </c>
      <c r="H14" s="1" t="s">
        <v>789</v>
      </c>
      <c r="I14" s="1" t="s">
        <v>877</v>
      </c>
      <c r="J14" s="1" t="s">
        <v>30</v>
      </c>
      <c r="K14" s="1" t="s">
        <v>878</v>
      </c>
      <c r="L14" s="1" t="s">
        <v>878</v>
      </c>
      <c r="M14" s="1" t="s">
        <v>792</v>
      </c>
      <c r="N14" s="1" t="s">
        <v>792</v>
      </c>
      <c r="O14" s="1" t="s">
        <v>793</v>
      </c>
      <c r="P14" s="1" t="s">
        <v>794</v>
      </c>
      <c r="Q14" s="1" t="s">
        <v>795</v>
      </c>
      <c r="R14" s="1" t="s">
        <v>879</v>
      </c>
      <c r="S14" s="1" t="s">
        <v>797</v>
      </c>
      <c r="T14" s="1" t="s">
        <v>798</v>
      </c>
      <c r="U14" s="1" t="s">
        <v>799</v>
      </c>
      <c r="V14" s="1" t="s">
        <v>814</v>
      </c>
    </row>
    <row r="15" s="1" customFormat="1" spans="1:22">
      <c r="A15" s="3">
        <v>999222414437909</v>
      </c>
      <c r="B15" s="1" t="s">
        <v>784</v>
      </c>
      <c r="C15" s="1" t="s">
        <v>880</v>
      </c>
      <c r="D15" s="1" t="s">
        <v>881</v>
      </c>
      <c r="E15" s="1" t="s">
        <v>882</v>
      </c>
      <c r="F15" s="1" t="s">
        <v>784</v>
      </c>
      <c r="G15" s="1" t="s">
        <v>788</v>
      </c>
      <c r="H15" s="1" t="s">
        <v>789</v>
      </c>
      <c r="I15" s="1" t="s">
        <v>883</v>
      </c>
      <c r="J15" s="1" t="s">
        <v>30</v>
      </c>
      <c r="K15" s="1" t="s">
        <v>884</v>
      </c>
      <c r="L15" s="1" t="s">
        <v>884</v>
      </c>
      <c r="M15" s="1" t="s">
        <v>792</v>
      </c>
      <c r="N15" s="1" t="s">
        <v>792</v>
      </c>
      <c r="O15" s="1" t="s">
        <v>793</v>
      </c>
      <c r="P15" s="1" t="s">
        <v>794</v>
      </c>
      <c r="Q15" s="1" t="s">
        <v>795</v>
      </c>
      <c r="R15" s="1" t="s">
        <v>885</v>
      </c>
      <c r="S15" s="1" t="s">
        <v>797</v>
      </c>
      <c r="T15" s="1" t="s">
        <v>798</v>
      </c>
      <c r="U15" s="1" t="s">
        <v>799</v>
      </c>
      <c r="V15" s="1" t="s">
        <v>835</v>
      </c>
    </row>
    <row r="16" s="1" customFormat="1" spans="1:22">
      <c r="A16" s="3">
        <v>999222413947149</v>
      </c>
      <c r="B16" s="1" t="s">
        <v>784</v>
      </c>
      <c r="C16" s="1" t="s">
        <v>886</v>
      </c>
      <c r="D16" s="1" t="s">
        <v>887</v>
      </c>
      <c r="E16" s="1" t="s">
        <v>888</v>
      </c>
      <c r="F16" s="1" t="s">
        <v>784</v>
      </c>
      <c r="G16" s="1" t="s">
        <v>788</v>
      </c>
      <c r="H16" s="1" t="s">
        <v>789</v>
      </c>
      <c r="I16" s="1" t="s">
        <v>889</v>
      </c>
      <c r="J16" s="1" t="s">
        <v>30</v>
      </c>
      <c r="K16" s="1" t="s">
        <v>890</v>
      </c>
      <c r="L16" s="1" t="s">
        <v>890</v>
      </c>
      <c r="M16" s="1" t="s">
        <v>792</v>
      </c>
      <c r="N16" s="1" t="s">
        <v>792</v>
      </c>
      <c r="O16" s="1" t="s">
        <v>793</v>
      </c>
      <c r="P16" s="1" t="s">
        <v>794</v>
      </c>
      <c r="Q16" s="1" t="s">
        <v>795</v>
      </c>
      <c r="R16" s="1" t="s">
        <v>891</v>
      </c>
      <c r="S16" s="1" t="s">
        <v>797</v>
      </c>
      <c r="T16" s="1" t="s">
        <v>798</v>
      </c>
      <c r="U16" s="1" t="s">
        <v>799</v>
      </c>
      <c r="V16" s="1" t="s">
        <v>892</v>
      </c>
    </row>
    <row r="17" s="1" customFormat="1" spans="1:22">
      <c r="A17" s="3">
        <v>999222413893183</v>
      </c>
      <c r="B17" s="1" t="s">
        <v>784</v>
      </c>
      <c r="C17" s="1" t="s">
        <v>893</v>
      </c>
      <c r="D17" s="1" t="s">
        <v>894</v>
      </c>
      <c r="E17" s="1" t="s">
        <v>895</v>
      </c>
      <c r="F17" s="1" t="s">
        <v>784</v>
      </c>
      <c r="G17" s="1" t="s">
        <v>788</v>
      </c>
      <c r="H17" s="1" t="s">
        <v>789</v>
      </c>
      <c r="I17" s="1" t="s">
        <v>896</v>
      </c>
      <c r="J17" s="1" t="s">
        <v>30</v>
      </c>
      <c r="K17" s="1" t="s">
        <v>897</v>
      </c>
      <c r="L17" s="1" t="s">
        <v>897</v>
      </c>
      <c r="M17" s="1" t="s">
        <v>792</v>
      </c>
      <c r="N17" s="1" t="s">
        <v>792</v>
      </c>
      <c r="O17" s="1" t="s">
        <v>793</v>
      </c>
      <c r="P17" s="1" t="s">
        <v>794</v>
      </c>
      <c r="Q17" s="1" t="s">
        <v>795</v>
      </c>
      <c r="R17" s="1" t="s">
        <v>898</v>
      </c>
      <c r="S17" s="1" t="s">
        <v>797</v>
      </c>
      <c r="T17" s="1" t="s">
        <v>798</v>
      </c>
      <c r="U17" s="1" t="s">
        <v>799</v>
      </c>
      <c r="V17" s="1" t="s">
        <v>835</v>
      </c>
    </row>
    <row r="18" s="1" customFormat="1" spans="1:22">
      <c r="A18" s="3">
        <v>999222413831318</v>
      </c>
      <c r="B18" s="1" t="s">
        <v>784</v>
      </c>
      <c r="C18" s="1" t="s">
        <v>899</v>
      </c>
      <c r="D18" s="1" t="s">
        <v>900</v>
      </c>
      <c r="E18" s="1" t="s">
        <v>901</v>
      </c>
      <c r="F18" s="1" t="s">
        <v>784</v>
      </c>
      <c r="G18" s="1" t="s">
        <v>788</v>
      </c>
      <c r="H18" s="1" t="s">
        <v>789</v>
      </c>
      <c r="I18" s="1" t="s">
        <v>902</v>
      </c>
      <c r="J18" s="1" t="s">
        <v>30</v>
      </c>
      <c r="K18" s="1" t="s">
        <v>903</v>
      </c>
      <c r="L18" s="1" t="s">
        <v>903</v>
      </c>
      <c r="M18" s="1" t="s">
        <v>792</v>
      </c>
      <c r="N18" s="1" t="s">
        <v>792</v>
      </c>
      <c r="O18" s="1" t="s">
        <v>793</v>
      </c>
      <c r="P18" s="1" t="s">
        <v>794</v>
      </c>
      <c r="Q18" s="1" t="s">
        <v>795</v>
      </c>
      <c r="R18" s="1" t="s">
        <v>904</v>
      </c>
      <c r="S18" s="1" t="s">
        <v>797</v>
      </c>
      <c r="T18" s="1" t="s">
        <v>798</v>
      </c>
      <c r="U18" s="1" t="s">
        <v>799</v>
      </c>
      <c r="V18" s="1" t="s">
        <v>905</v>
      </c>
    </row>
    <row r="19" s="1" customFormat="1" spans="1:22">
      <c r="A19" s="3">
        <v>999222413772988</v>
      </c>
      <c r="B19" s="1" t="s">
        <v>784</v>
      </c>
      <c r="C19" s="1" t="s">
        <v>906</v>
      </c>
      <c r="D19" s="1" t="s">
        <v>907</v>
      </c>
      <c r="E19" s="1" t="s">
        <v>908</v>
      </c>
      <c r="F19" s="1" t="s">
        <v>784</v>
      </c>
      <c r="G19" s="1" t="s">
        <v>788</v>
      </c>
      <c r="H19" s="1" t="s">
        <v>789</v>
      </c>
      <c r="I19" s="1" t="s">
        <v>909</v>
      </c>
      <c r="J19" s="1" t="s">
        <v>30</v>
      </c>
      <c r="K19" s="1" t="s">
        <v>910</v>
      </c>
      <c r="L19" s="1" t="s">
        <v>910</v>
      </c>
      <c r="M19" s="1" t="s">
        <v>792</v>
      </c>
      <c r="N19" s="1" t="s">
        <v>792</v>
      </c>
      <c r="O19" s="1" t="s">
        <v>793</v>
      </c>
      <c r="P19" s="1" t="s">
        <v>794</v>
      </c>
      <c r="Q19" s="1" t="s">
        <v>795</v>
      </c>
      <c r="R19" s="1" t="s">
        <v>911</v>
      </c>
      <c r="S19" s="1" t="s">
        <v>797</v>
      </c>
      <c r="T19" s="1" t="s">
        <v>798</v>
      </c>
      <c r="U19" s="1" t="s">
        <v>799</v>
      </c>
      <c r="V19" s="1" t="s">
        <v>912</v>
      </c>
    </row>
    <row r="20" s="1" customFormat="1" spans="1:22">
      <c r="A20" s="3">
        <v>999222413761660</v>
      </c>
      <c r="B20" s="1" t="s">
        <v>784</v>
      </c>
      <c r="C20" s="1" t="s">
        <v>913</v>
      </c>
      <c r="D20" s="1" t="s">
        <v>914</v>
      </c>
      <c r="E20" s="1" t="s">
        <v>915</v>
      </c>
      <c r="F20" s="1" t="s">
        <v>784</v>
      </c>
      <c r="G20" s="1" t="s">
        <v>788</v>
      </c>
      <c r="H20" s="1" t="s">
        <v>789</v>
      </c>
      <c r="I20" s="1" t="s">
        <v>916</v>
      </c>
      <c r="J20" s="1" t="s">
        <v>30</v>
      </c>
      <c r="K20" s="1" t="s">
        <v>917</v>
      </c>
      <c r="L20" s="1" t="s">
        <v>917</v>
      </c>
      <c r="M20" s="1" t="s">
        <v>792</v>
      </c>
      <c r="N20" s="1" t="s">
        <v>792</v>
      </c>
      <c r="O20" s="1" t="s">
        <v>793</v>
      </c>
      <c r="P20" s="1" t="s">
        <v>794</v>
      </c>
      <c r="Q20" s="1" t="s">
        <v>795</v>
      </c>
      <c r="R20" s="1" t="s">
        <v>918</v>
      </c>
      <c r="S20" s="1" t="s">
        <v>797</v>
      </c>
      <c r="T20" s="1" t="s">
        <v>798</v>
      </c>
      <c r="U20" s="1" t="s">
        <v>799</v>
      </c>
      <c r="V20" s="1" t="s">
        <v>835</v>
      </c>
    </row>
    <row r="21" s="1" customFormat="1" spans="1:22">
      <c r="A21" s="3">
        <v>22413354286</v>
      </c>
      <c r="B21" s="1" t="s">
        <v>784</v>
      </c>
      <c r="C21" s="1" t="s">
        <v>919</v>
      </c>
      <c r="D21" s="1" t="s">
        <v>920</v>
      </c>
      <c r="E21" s="1" t="s">
        <v>921</v>
      </c>
      <c r="F21" s="1" t="s">
        <v>784</v>
      </c>
      <c r="G21" s="1" t="s">
        <v>788</v>
      </c>
      <c r="H21" s="1" t="s">
        <v>789</v>
      </c>
      <c r="I21" s="1" t="s">
        <v>922</v>
      </c>
      <c r="J21" s="1" t="s">
        <v>30</v>
      </c>
      <c r="K21" s="1" t="s">
        <v>923</v>
      </c>
      <c r="L21" s="1" t="s">
        <v>923</v>
      </c>
      <c r="M21" s="1" t="s">
        <v>792</v>
      </c>
      <c r="N21" s="1" t="s">
        <v>792</v>
      </c>
      <c r="O21" s="1" t="s">
        <v>793</v>
      </c>
      <c r="P21" s="1" t="s">
        <v>794</v>
      </c>
      <c r="Q21" s="1" t="s">
        <v>795</v>
      </c>
      <c r="R21" s="1" t="s">
        <v>924</v>
      </c>
      <c r="S21" s="1" t="s">
        <v>797</v>
      </c>
      <c r="T21" s="1" t="s">
        <v>798</v>
      </c>
      <c r="U21" s="1" t="s">
        <v>799</v>
      </c>
      <c r="V21" s="1" t="s">
        <v>835</v>
      </c>
    </row>
    <row r="22" s="1" customFormat="1" spans="1:22">
      <c r="A22" s="3">
        <v>999222413298734</v>
      </c>
      <c r="B22" s="1" t="s">
        <v>784</v>
      </c>
      <c r="C22" s="1" t="s">
        <v>925</v>
      </c>
      <c r="D22" s="1" t="s">
        <v>926</v>
      </c>
      <c r="E22" s="1" t="s">
        <v>927</v>
      </c>
      <c r="F22" s="1" t="s">
        <v>784</v>
      </c>
      <c r="G22" s="1" t="s">
        <v>788</v>
      </c>
      <c r="H22" s="1" t="s">
        <v>789</v>
      </c>
      <c r="I22" s="1" t="s">
        <v>928</v>
      </c>
      <c r="J22" s="1" t="s">
        <v>30</v>
      </c>
      <c r="K22" s="1" t="s">
        <v>929</v>
      </c>
      <c r="L22" s="1" t="s">
        <v>929</v>
      </c>
      <c r="M22" s="1" t="s">
        <v>792</v>
      </c>
      <c r="N22" s="1" t="s">
        <v>792</v>
      </c>
      <c r="O22" s="1" t="s">
        <v>793</v>
      </c>
      <c r="P22" s="1" t="s">
        <v>794</v>
      </c>
      <c r="Q22" s="1" t="s">
        <v>795</v>
      </c>
      <c r="R22" s="1" t="s">
        <v>930</v>
      </c>
      <c r="S22" s="1" t="s">
        <v>797</v>
      </c>
      <c r="T22" s="1" t="s">
        <v>798</v>
      </c>
      <c r="U22" s="1" t="s">
        <v>799</v>
      </c>
      <c r="V22" s="1" t="s">
        <v>905</v>
      </c>
    </row>
    <row r="23" s="1" customFormat="1" spans="1:22">
      <c r="A23" s="3">
        <v>999222412872162</v>
      </c>
      <c r="B23" s="1" t="s">
        <v>784</v>
      </c>
      <c r="C23" s="1" t="s">
        <v>931</v>
      </c>
      <c r="D23" s="1" t="s">
        <v>932</v>
      </c>
      <c r="E23" s="1" t="s">
        <v>933</v>
      </c>
      <c r="F23" s="1" t="s">
        <v>784</v>
      </c>
      <c r="G23" s="1" t="s">
        <v>788</v>
      </c>
      <c r="H23" s="1" t="s">
        <v>789</v>
      </c>
      <c r="I23" s="1" t="s">
        <v>934</v>
      </c>
      <c r="J23" s="1" t="s">
        <v>30</v>
      </c>
      <c r="K23" s="1" t="s">
        <v>935</v>
      </c>
      <c r="L23" s="1" t="s">
        <v>935</v>
      </c>
      <c r="M23" s="1" t="s">
        <v>792</v>
      </c>
      <c r="N23" s="1" t="s">
        <v>792</v>
      </c>
      <c r="O23" s="1" t="s">
        <v>793</v>
      </c>
      <c r="P23" s="1" t="s">
        <v>794</v>
      </c>
      <c r="Q23" s="1" t="s">
        <v>795</v>
      </c>
      <c r="R23" s="1" t="s">
        <v>936</v>
      </c>
      <c r="S23" s="1" t="s">
        <v>797</v>
      </c>
      <c r="T23" s="1" t="s">
        <v>798</v>
      </c>
      <c r="U23" s="1" t="s">
        <v>799</v>
      </c>
      <c r="V23" s="1" t="s">
        <v>937</v>
      </c>
    </row>
    <row r="24" s="1" customFormat="1" spans="1:22">
      <c r="A24" s="3">
        <v>999222412692392</v>
      </c>
      <c r="B24" s="1" t="s">
        <v>784</v>
      </c>
      <c r="C24" s="1" t="s">
        <v>938</v>
      </c>
      <c r="D24" s="1" t="s">
        <v>939</v>
      </c>
      <c r="E24" s="1" t="s">
        <v>940</v>
      </c>
      <c r="F24" s="1" t="s">
        <v>784</v>
      </c>
      <c r="G24" s="1" t="s">
        <v>788</v>
      </c>
      <c r="H24" s="1" t="s">
        <v>789</v>
      </c>
      <c r="I24" s="1" t="s">
        <v>941</v>
      </c>
      <c r="J24" s="1" t="s">
        <v>30</v>
      </c>
      <c r="K24" s="1" t="s">
        <v>942</v>
      </c>
      <c r="L24" s="1" t="s">
        <v>942</v>
      </c>
      <c r="M24" s="1" t="s">
        <v>792</v>
      </c>
      <c r="N24" s="1" t="s">
        <v>792</v>
      </c>
      <c r="O24" s="1" t="s">
        <v>793</v>
      </c>
      <c r="P24" s="1" t="s">
        <v>794</v>
      </c>
      <c r="Q24" s="1" t="s">
        <v>795</v>
      </c>
      <c r="R24" s="1" t="s">
        <v>943</v>
      </c>
      <c r="S24" s="1" t="s">
        <v>797</v>
      </c>
      <c r="T24" s="1" t="s">
        <v>798</v>
      </c>
      <c r="U24" s="1" t="s">
        <v>799</v>
      </c>
      <c r="V24" s="1" t="s">
        <v>905</v>
      </c>
    </row>
    <row r="25" s="1" customFormat="1" spans="1:22">
      <c r="A25" s="3">
        <v>999222411998915</v>
      </c>
      <c r="B25" s="1" t="s">
        <v>784</v>
      </c>
      <c r="C25" s="1" t="s">
        <v>944</v>
      </c>
      <c r="D25" s="1" t="s">
        <v>945</v>
      </c>
      <c r="E25" s="1" t="s">
        <v>946</v>
      </c>
      <c r="F25" s="1" t="s">
        <v>784</v>
      </c>
      <c r="G25" s="1" t="s">
        <v>788</v>
      </c>
      <c r="H25" s="1" t="s">
        <v>789</v>
      </c>
      <c r="I25" s="1" t="s">
        <v>947</v>
      </c>
      <c r="J25" s="1" t="s">
        <v>30</v>
      </c>
      <c r="K25" s="1" t="s">
        <v>948</v>
      </c>
      <c r="L25" s="1" t="s">
        <v>948</v>
      </c>
      <c r="M25" s="1" t="s">
        <v>792</v>
      </c>
      <c r="N25" s="1" t="s">
        <v>792</v>
      </c>
      <c r="O25" s="1" t="s">
        <v>793</v>
      </c>
      <c r="P25" s="1" t="s">
        <v>794</v>
      </c>
      <c r="Q25" s="1" t="s">
        <v>795</v>
      </c>
      <c r="R25" s="1" t="s">
        <v>949</v>
      </c>
      <c r="S25" s="1" t="s">
        <v>797</v>
      </c>
      <c r="T25" s="1" t="s">
        <v>798</v>
      </c>
      <c r="U25" s="1" t="s">
        <v>799</v>
      </c>
      <c r="V25" s="1" t="s">
        <v>849</v>
      </c>
    </row>
    <row r="26" s="1" customFormat="1" spans="1:22">
      <c r="A26" s="3">
        <v>999222411172824</v>
      </c>
      <c r="B26" s="1" t="s">
        <v>784</v>
      </c>
      <c r="C26" s="1" t="s">
        <v>950</v>
      </c>
      <c r="D26" s="1" t="s">
        <v>786</v>
      </c>
      <c r="E26" s="1" t="s">
        <v>951</v>
      </c>
      <c r="F26" s="1" t="s">
        <v>784</v>
      </c>
      <c r="G26" s="1" t="s">
        <v>788</v>
      </c>
      <c r="H26" s="1" t="s">
        <v>789</v>
      </c>
      <c r="I26" s="1" t="s">
        <v>790</v>
      </c>
      <c r="J26" s="1" t="s">
        <v>30</v>
      </c>
      <c r="K26" s="1" t="s">
        <v>791</v>
      </c>
      <c r="L26" s="1" t="s">
        <v>791</v>
      </c>
      <c r="M26" s="1" t="s">
        <v>792</v>
      </c>
      <c r="N26" s="1" t="s">
        <v>792</v>
      </c>
      <c r="O26" s="1" t="s">
        <v>793</v>
      </c>
      <c r="P26" s="1" t="s">
        <v>794</v>
      </c>
      <c r="Q26" s="1" t="s">
        <v>795</v>
      </c>
      <c r="R26" s="1" t="s">
        <v>952</v>
      </c>
      <c r="S26" s="1" t="s">
        <v>797</v>
      </c>
      <c r="T26" s="1" t="s">
        <v>798</v>
      </c>
      <c r="U26" s="1" t="s">
        <v>799</v>
      </c>
      <c r="V26" s="1" t="s">
        <v>800</v>
      </c>
    </row>
    <row r="27" s="1" customFormat="1" spans="1:22">
      <c r="A27" s="3">
        <v>999222408413534</v>
      </c>
      <c r="B27" s="1" t="s">
        <v>784</v>
      </c>
      <c r="C27" s="1" t="s">
        <v>953</v>
      </c>
      <c r="D27" s="1" t="s">
        <v>954</v>
      </c>
      <c r="E27" s="1" t="s">
        <v>955</v>
      </c>
      <c r="F27" s="1" t="s">
        <v>784</v>
      </c>
      <c r="G27" s="1" t="s">
        <v>788</v>
      </c>
      <c r="H27" s="1" t="s">
        <v>789</v>
      </c>
      <c r="I27" s="1" t="s">
        <v>956</v>
      </c>
      <c r="J27" s="1" t="s">
        <v>30</v>
      </c>
      <c r="K27" s="1" t="s">
        <v>957</v>
      </c>
      <c r="L27" s="1" t="s">
        <v>957</v>
      </c>
      <c r="M27" s="1" t="s">
        <v>792</v>
      </c>
      <c r="N27" s="1" t="s">
        <v>792</v>
      </c>
      <c r="O27" s="1" t="s">
        <v>793</v>
      </c>
      <c r="P27" s="1" t="s">
        <v>794</v>
      </c>
      <c r="Q27" s="1" t="s">
        <v>795</v>
      </c>
      <c r="R27" s="1" t="s">
        <v>958</v>
      </c>
      <c r="S27" s="1" t="s">
        <v>797</v>
      </c>
      <c r="T27" s="1" t="s">
        <v>798</v>
      </c>
      <c r="U27" s="1" t="s">
        <v>799</v>
      </c>
      <c r="V27" s="1" t="s">
        <v>959</v>
      </c>
    </row>
    <row r="28" s="1" customFormat="1" spans="1:22">
      <c r="A28" s="3">
        <v>999222408230983</v>
      </c>
      <c r="B28" s="1" t="s">
        <v>784</v>
      </c>
      <c r="C28" s="1" t="s">
        <v>960</v>
      </c>
      <c r="D28" s="1" t="s">
        <v>961</v>
      </c>
      <c r="E28" s="1" t="s">
        <v>962</v>
      </c>
      <c r="F28" s="1" t="s">
        <v>784</v>
      </c>
      <c r="G28" s="1" t="s">
        <v>788</v>
      </c>
      <c r="H28" s="1" t="s">
        <v>789</v>
      </c>
      <c r="I28" s="1" t="s">
        <v>832</v>
      </c>
      <c r="J28" s="1" t="s">
        <v>30</v>
      </c>
      <c r="K28" s="1" t="s">
        <v>833</v>
      </c>
      <c r="L28" s="1" t="s">
        <v>833</v>
      </c>
      <c r="M28" s="1" t="s">
        <v>792</v>
      </c>
      <c r="N28" s="1" t="s">
        <v>792</v>
      </c>
      <c r="O28" s="1" t="s">
        <v>793</v>
      </c>
      <c r="P28" s="1" t="s">
        <v>794</v>
      </c>
      <c r="Q28" s="1" t="s">
        <v>795</v>
      </c>
      <c r="R28" s="1" t="s">
        <v>963</v>
      </c>
      <c r="S28" s="1" t="s">
        <v>797</v>
      </c>
      <c r="T28" s="1" t="s">
        <v>798</v>
      </c>
      <c r="U28" s="1" t="s">
        <v>799</v>
      </c>
      <c r="V28" s="1" t="s">
        <v>835</v>
      </c>
    </row>
    <row r="29" s="1" customFormat="1" spans="1:22">
      <c r="A29" s="3">
        <v>999222407700340</v>
      </c>
      <c r="B29" s="1" t="s">
        <v>784</v>
      </c>
      <c r="C29" s="1" t="s">
        <v>964</v>
      </c>
      <c r="D29" s="1" t="s">
        <v>965</v>
      </c>
      <c r="E29" s="1" t="s">
        <v>966</v>
      </c>
      <c r="F29" s="1" t="s">
        <v>784</v>
      </c>
      <c r="G29" s="1" t="s">
        <v>788</v>
      </c>
      <c r="H29" s="1" t="s">
        <v>789</v>
      </c>
      <c r="I29" s="1" t="s">
        <v>967</v>
      </c>
      <c r="J29" s="1" t="s">
        <v>30</v>
      </c>
      <c r="K29" s="1" t="s">
        <v>968</v>
      </c>
      <c r="L29" s="1" t="s">
        <v>968</v>
      </c>
      <c r="M29" s="1" t="s">
        <v>792</v>
      </c>
      <c r="N29" s="1" t="s">
        <v>792</v>
      </c>
      <c r="O29" s="1" t="s">
        <v>793</v>
      </c>
      <c r="P29" s="1" t="s">
        <v>794</v>
      </c>
      <c r="Q29" s="1" t="s">
        <v>795</v>
      </c>
      <c r="R29" s="1" t="s">
        <v>969</v>
      </c>
      <c r="S29" s="1" t="s">
        <v>797</v>
      </c>
      <c r="T29" s="1" t="s">
        <v>798</v>
      </c>
      <c r="U29" s="1" t="s">
        <v>799</v>
      </c>
      <c r="V29" s="1" t="s">
        <v>970</v>
      </c>
    </row>
    <row r="30" s="1" customFormat="1" spans="1:22">
      <c r="A30" s="3">
        <v>999222407584709</v>
      </c>
      <c r="B30" s="1" t="s">
        <v>784</v>
      </c>
      <c r="C30" s="1" t="s">
        <v>971</v>
      </c>
      <c r="D30" s="1" t="s">
        <v>857</v>
      </c>
      <c r="E30" s="1" t="s">
        <v>972</v>
      </c>
      <c r="F30" s="1" t="s">
        <v>784</v>
      </c>
      <c r="G30" s="1" t="s">
        <v>788</v>
      </c>
      <c r="H30" s="1" t="s">
        <v>789</v>
      </c>
      <c r="I30" s="1" t="s">
        <v>859</v>
      </c>
      <c r="J30" s="1" t="s">
        <v>30</v>
      </c>
      <c r="K30" s="1" t="s">
        <v>860</v>
      </c>
      <c r="L30" s="1" t="s">
        <v>860</v>
      </c>
      <c r="M30" s="1" t="s">
        <v>792</v>
      </c>
      <c r="N30" s="1" t="s">
        <v>792</v>
      </c>
      <c r="O30" s="1" t="s">
        <v>793</v>
      </c>
      <c r="P30" s="1" t="s">
        <v>794</v>
      </c>
      <c r="Q30" s="1" t="s">
        <v>795</v>
      </c>
      <c r="R30" s="1" t="s">
        <v>973</v>
      </c>
      <c r="S30" s="1" t="s">
        <v>797</v>
      </c>
      <c r="T30" s="1" t="s">
        <v>798</v>
      </c>
      <c r="U30" s="1" t="s">
        <v>799</v>
      </c>
      <c r="V30" s="1" t="s">
        <v>842</v>
      </c>
    </row>
    <row r="31" s="1" customFormat="1" spans="1:22">
      <c r="A31" s="3">
        <v>999222407576986</v>
      </c>
      <c r="B31" s="1" t="s">
        <v>784</v>
      </c>
      <c r="C31" s="1" t="s">
        <v>974</v>
      </c>
      <c r="D31" s="1" t="s">
        <v>975</v>
      </c>
      <c r="E31" s="1" t="s">
        <v>976</v>
      </c>
      <c r="F31" s="1" t="s">
        <v>784</v>
      </c>
      <c r="G31" s="1" t="s">
        <v>788</v>
      </c>
      <c r="H31" s="1" t="s">
        <v>789</v>
      </c>
      <c r="I31" s="1" t="s">
        <v>977</v>
      </c>
      <c r="J31" s="1" t="s">
        <v>30</v>
      </c>
      <c r="K31" s="1" t="s">
        <v>978</v>
      </c>
      <c r="L31" s="1" t="s">
        <v>978</v>
      </c>
      <c r="M31" s="1" t="s">
        <v>792</v>
      </c>
      <c r="N31" s="1" t="s">
        <v>792</v>
      </c>
      <c r="O31" s="1" t="s">
        <v>793</v>
      </c>
      <c r="P31" s="1" t="s">
        <v>794</v>
      </c>
      <c r="Q31" s="1" t="s">
        <v>795</v>
      </c>
      <c r="R31" s="1" t="s">
        <v>979</v>
      </c>
      <c r="S31" s="1" t="s">
        <v>797</v>
      </c>
      <c r="T31" s="1" t="s">
        <v>798</v>
      </c>
      <c r="U31" s="1" t="s">
        <v>799</v>
      </c>
      <c r="V31" s="1" t="s">
        <v>849</v>
      </c>
    </row>
    <row r="32" s="1" customFormat="1" spans="1:22">
      <c r="A32" s="3">
        <v>999222407265726</v>
      </c>
      <c r="B32" s="1" t="s">
        <v>784</v>
      </c>
      <c r="C32" s="1" t="s">
        <v>980</v>
      </c>
      <c r="D32" s="1" t="s">
        <v>981</v>
      </c>
      <c r="E32" s="1" t="s">
        <v>982</v>
      </c>
      <c r="F32" s="1" t="s">
        <v>784</v>
      </c>
      <c r="G32" s="1" t="s">
        <v>788</v>
      </c>
      <c r="H32" s="1" t="s">
        <v>789</v>
      </c>
      <c r="I32" s="1" t="s">
        <v>983</v>
      </c>
      <c r="J32" s="1" t="s">
        <v>30</v>
      </c>
      <c r="K32" s="1" t="s">
        <v>984</v>
      </c>
      <c r="L32" s="1" t="s">
        <v>984</v>
      </c>
      <c r="M32" s="1" t="s">
        <v>792</v>
      </c>
      <c r="N32" s="1" t="s">
        <v>792</v>
      </c>
      <c r="O32" s="1" t="s">
        <v>793</v>
      </c>
      <c r="P32" s="1" t="s">
        <v>794</v>
      </c>
      <c r="Q32" s="1" t="s">
        <v>795</v>
      </c>
      <c r="R32" s="1" t="s">
        <v>985</v>
      </c>
      <c r="S32" s="1" t="s">
        <v>797</v>
      </c>
      <c r="T32" s="1" t="s">
        <v>798</v>
      </c>
      <c r="U32" s="1" t="s">
        <v>799</v>
      </c>
      <c r="V32" s="1" t="s">
        <v>905</v>
      </c>
    </row>
    <row r="33" s="1" customFormat="1" spans="1:22">
      <c r="A33" s="3">
        <v>999222406011267</v>
      </c>
      <c r="B33" s="1" t="s">
        <v>784</v>
      </c>
      <c r="C33" s="1" t="s">
        <v>986</v>
      </c>
      <c r="D33" s="1" t="s">
        <v>987</v>
      </c>
      <c r="E33" s="1" t="s">
        <v>988</v>
      </c>
      <c r="F33" s="1" t="s">
        <v>784</v>
      </c>
      <c r="G33" s="1" t="s">
        <v>788</v>
      </c>
      <c r="H33" s="1" t="s">
        <v>789</v>
      </c>
      <c r="I33" s="1" t="s">
        <v>989</v>
      </c>
      <c r="J33" s="1" t="s">
        <v>30</v>
      </c>
      <c r="K33" s="1" t="s">
        <v>990</v>
      </c>
      <c r="L33" s="1" t="s">
        <v>990</v>
      </c>
      <c r="M33" s="1" t="s">
        <v>792</v>
      </c>
      <c r="N33" s="1" t="s">
        <v>792</v>
      </c>
      <c r="O33" s="1" t="s">
        <v>793</v>
      </c>
      <c r="P33" s="1" t="s">
        <v>794</v>
      </c>
      <c r="Q33" s="1" t="s">
        <v>795</v>
      </c>
      <c r="R33" s="1" t="s">
        <v>991</v>
      </c>
      <c r="S33" s="1" t="s">
        <v>797</v>
      </c>
      <c r="T33" s="1" t="s">
        <v>798</v>
      </c>
      <c r="U33" s="1" t="s">
        <v>799</v>
      </c>
      <c r="V33" s="1" t="s">
        <v>849</v>
      </c>
    </row>
    <row r="34" s="1" customFormat="1" spans="1:22">
      <c r="A34" s="3">
        <v>999222405843035</v>
      </c>
      <c r="B34" s="1" t="s">
        <v>784</v>
      </c>
      <c r="C34" s="1" t="s">
        <v>992</v>
      </c>
      <c r="D34" s="1" t="s">
        <v>993</v>
      </c>
      <c r="E34" s="1" t="s">
        <v>994</v>
      </c>
      <c r="F34" s="1" t="s">
        <v>784</v>
      </c>
      <c r="G34" s="1" t="s">
        <v>788</v>
      </c>
      <c r="H34" s="1" t="s">
        <v>789</v>
      </c>
      <c r="I34" s="1" t="s">
        <v>995</v>
      </c>
      <c r="J34" s="1" t="s">
        <v>30</v>
      </c>
      <c r="K34" s="1" t="s">
        <v>996</v>
      </c>
      <c r="L34" s="1" t="s">
        <v>996</v>
      </c>
      <c r="M34" s="1" t="s">
        <v>792</v>
      </c>
      <c r="N34" s="1" t="s">
        <v>792</v>
      </c>
      <c r="O34" s="1" t="s">
        <v>793</v>
      </c>
      <c r="P34" s="1" t="s">
        <v>794</v>
      </c>
      <c r="Q34" s="1" t="s">
        <v>795</v>
      </c>
      <c r="R34" s="1" t="s">
        <v>997</v>
      </c>
      <c r="S34" s="1" t="s">
        <v>797</v>
      </c>
      <c r="T34" s="1" t="s">
        <v>798</v>
      </c>
      <c r="U34" s="1" t="s">
        <v>799</v>
      </c>
      <c r="V34" s="1" t="s">
        <v>800</v>
      </c>
    </row>
    <row r="35" s="1" customFormat="1" spans="1:22">
      <c r="A35" s="3">
        <v>999222405287612</v>
      </c>
      <c r="B35" s="1" t="s">
        <v>784</v>
      </c>
      <c r="C35" s="1" t="s">
        <v>998</v>
      </c>
      <c r="D35" s="1" t="s">
        <v>999</v>
      </c>
      <c r="E35" s="1" t="s">
        <v>1000</v>
      </c>
      <c r="F35" s="1" t="s">
        <v>784</v>
      </c>
      <c r="G35" s="1" t="s">
        <v>788</v>
      </c>
      <c r="H35" s="1" t="s">
        <v>789</v>
      </c>
      <c r="I35" s="1" t="s">
        <v>1001</v>
      </c>
      <c r="J35" s="1" t="s">
        <v>30</v>
      </c>
      <c r="K35" s="1" t="s">
        <v>1002</v>
      </c>
      <c r="L35" s="1" t="s">
        <v>1002</v>
      </c>
      <c r="M35" s="1" t="s">
        <v>792</v>
      </c>
      <c r="N35" s="1" t="s">
        <v>792</v>
      </c>
      <c r="O35" s="1" t="s">
        <v>793</v>
      </c>
      <c r="P35" s="1" t="s">
        <v>794</v>
      </c>
      <c r="Q35" s="1" t="s">
        <v>795</v>
      </c>
      <c r="R35" s="1" t="s">
        <v>1003</v>
      </c>
      <c r="S35" s="1" t="s">
        <v>797</v>
      </c>
      <c r="T35" s="1" t="s">
        <v>798</v>
      </c>
      <c r="U35" s="1" t="s">
        <v>799</v>
      </c>
      <c r="V35" s="1" t="s">
        <v>905</v>
      </c>
    </row>
    <row r="36" s="1" customFormat="1" spans="1:22">
      <c r="A36" s="3">
        <v>999222404768315</v>
      </c>
      <c r="B36" s="1" t="s">
        <v>784</v>
      </c>
      <c r="C36" s="1" t="s">
        <v>1004</v>
      </c>
      <c r="D36" s="1" t="s">
        <v>1005</v>
      </c>
      <c r="E36" s="1" t="s">
        <v>1006</v>
      </c>
      <c r="F36" s="1" t="s">
        <v>784</v>
      </c>
      <c r="G36" s="1" t="s">
        <v>788</v>
      </c>
      <c r="H36" s="1" t="s">
        <v>789</v>
      </c>
      <c r="I36" s="1" t="s">
        <v>1007</v>
      </c>
      <c r="J36" s="1" t="s">
        <v>30</v>
      </c>
      <c r="K36" s="1" t="s">
        <v>1008</v>
      </c>
      <c r="L36" s="1" t="s">
        <v>1008</v>
      </c>
      <c r="M36" s="1" t="s">
        <v>792</v>
      </c>
      <c r="N36" s="1" t="s">
        <v>792</v>
      </c>
      <c r="O36" s="1" t="s">
        <v>793</v>
      </c>
      <c r="P36" s="1" t="s">
        <v>794</v>
      </c>
      <c r="Q36" s="1" t="s">
        <v>795</v>
      </c>
      <c r="R36" s="1" t="s">
        <v>1009</v>
      </c>
      <c r="S36" s="1" t="s">
        <v>797</v>
      </c>
      <c r="T36" s="1" t="s">
        <v>798</v>
      </c>
      <c r="U36" s="1" t="s">
        <v>799</v>
      </c>
      <c r="V36" s="1" t="s">
        <v>835</v>
      </c>
    </row>
    <row r="37" s="1" customFormat="1" spans="1:22">
      <c r="A37" s="3">
        <v>999222404642879</v>
      </c>
      <c r="B37" s="1" t="s">
        <v>784</v>
      </c>
      <c r="C37" s="1" t="s">
        <v>1010</v>
      </c>
      <c r="D37" s="1" t="s">
        <v>1011</v>
      </c>
      <c r="E37" s="1" t="s">
        <v>1012</v>
      </c>
      <c r="F37" s="1" t="s">
        <v>784</v>
      </c>
      <c r="G37" s="1" t="s">
        <v>788</v>
      </c>
      <c r="H37" s="1" t="s">
        <v>789</v>
      </c>
      <c r="I37" s="1" t="s">
        <v>1013</v>
      </c>
      <c r="J37" s="1" t="s">
        <v>30</v>
      </c>
      <c r="K37" s="1" t="s">
        <v>1014</v>
      </c>
      <c r="L37" s="1" t="s">
        <v>1014</v>
      </c>
      <c r="M37" s="1" t="s">
        <v>792</v>
      </c>
      <c r="N37" s="1" t="s">
        <v>792</v>
      </c>
      <c r="O37" s="1" t="s">
        <v>793</v>
      </c>
      <c r="P37" s="1" t="s">
        <v>794</v>
      </c>
      <c r="Q37" s="1" t="s">
        <v>795</v>
      </c>
      <c r="R37" s="1" t="s">
        <v>1015</v>
      </c>
      <c r="S37" s="1" t="s">
        <v>797</v>
      </c>
      <c r="T37" s="1" t="s">
        <v>798</v>
      </c>
      <c r="U37" s="1" t="s">
        <v>799</v>
      </c>
      <c r="V37" s="1" t="s">
        <v>905</v>
      </c>
    </row>
    <row r="38" s="1" customFormat="1" spans="1:22">
      <c r="A38" s="3">
        <v>999222404286878</v>
      </c>
      <c r="B38" s="1" t="s">
        <v>784</v>
      </c>
      <c r="C38" s="1" t="s">
        <v>1016</v>
      </c>
      <c r="D38" s="1" t="s">
        <v>993</v>
      </c>
      <c r="E38" s="1" t="s">
        <v>1017</v>
      </c>
      <c r="F38" s="1" t="s">
        <v>784</v>
      </c>
      <c r="G38" s="1" t="s">
        <v>788</v>
      </c>
      <c r="H38" s="1" t="s">
        <v>789</v>
      </c>
      <c r="I38" s="1" t="s">
        <v>995</v>
      </c>
      <c r="J38" s="1" t="s">
        <v>30</v>
      </c>
      <c r="K38" s="1" t="s">
        <v>996</v>
      </c>
      <c r="L38" s="1" t="s">
        <v>996</v>
      </c>
      <c r="M38" s="1" t="s">
        <v>792</v>
      </c>
      <c r="N38" s="1" t="s">
        <v>792</v>
      </c>
      <c r="O38" s="1" t="s">
        <v>793</v>
      </c>
      <c r="P38" s="1" t="s">
        <v>794</v>
      </c>
      <c r="Q38" s="1" t="s">
        <v>795</v>
      </c>
      <c r="R38" s="1" t="s">
        <v>1018</v>
      </c>
      <c r="S38" s="1" t="s">
        <v>797</v>
      </c>
      <c r="T38" s="1" t="s">
        <v>798</v>
      </c>
      <c r="U38" s="1" t="s">
        <v>799</v>
      </c>
      <c r="V38" s="1" t="s">
        <v>800</v>
      </c>
    </row>
    <row r="39" s="1" customFormat="1" spans="1:22">
      <c r="A39" s="3">
        <v>999222404193754</v>
      </c>
      <c r="B39" s="1" t="s">
        <v>784</v>
      </c>
      <c r="C39" s="1" t="s">
        <v>1019</v>
      </c>
      <c r="D39" s="1" t="s">
        <v>1020</v>
      </c>
      <c r="E39" s="1" t="s">
        <v>1021</v>
      </c>
      <c r="F39" s="1" t="s">
        <v>784</v>
      </c>
      <c r="G39" s="1" t="s">
        <v>788</v>
      </c>
      <c r="H39" s="1" t="s">
        <v>789</v>
      </c>
      <c r="I39" s="1" t="s">
        <v>1022</v>
      </c>
      <c r="J39" s="1" t="s">
        <v>30</v>
      </c>
      <c r="K39" s="1" t="s">
        <v>1023</v>
      </c>
      <c r="L39" s="1" t="s">
        <v>1023</v>
      </c>
      <c r="M39" s="1" t="s">
        <v>792</v>
      </c>
      <c r="N39" s="1" t="s">
        <v>792</v>
      </c>
      <c r="O39" s="1" t="s">
        <v>793</v>
      </c>
      <c r="P39" s="1" t="s">
        <v>794</v>
      </c>
      <c r="Q39" s="1" t="s">
        <v>795</v>
      </c>
      <c r="R39" s="1" t="s">
        <v>1024</v>
      </c>
      <c r="S39" s="1" t="s">
        <v>797</v>
      </c>
      <c r="T39" s="1" t="s">
        <v>798</v>
      </c>
      <c r="U39" s="1" t="s">
        <v>799</v>
      </c>
      <c r="V39" s="1" t="s">
        <v>814</v>
      </c>
    </row>
    <row r="40" s="1" customFormat="1" spans="1:22">
      <c r="A40" s="3">
        <v>999222403512754</v>
      </c>
      <c r="B40" s="1" t="s">
        <v>784</v>
      </c>
      <c r="C40" s="1" t="s">
        <v>1025</v>
      </c>
      <c r="D40" s="1" t="s">
        <v>1026</v>
      </c>
      <c r="E40" s="1" t="s">
        <v>1027</v>
      </c>
      <c r="F40" s="1" t="s">
        <v>784</v>
      </c>
      <c r="G40" s="1" t="s">
        <v>788</v>
      </c>
      <c r="H40" s="1" t="s">
        <v>789</v>
      </c>
      <c r="I40" s="1" t="s">
        <v>1028</v>
      </c>
      <c r="J40" s="1" t="s">
        <v>30</v>
      </c>
      <c r="K40" s="1" t="s">
        <v>1029</v>
      </c>
      <c r="L40" s="1" t="s">
        <v>1029</v>
      </c>
      <c r="M40" s="1" t="s">
        <v>792</v>
      </c>
      <c r="N40" s="1" t="s">
        <v>792</v>
      </c>
      <c r="O40" s="1" t="s">
        <v>793</v>
      </c>
      <c r="P40" s="1" t="s">
        <v>794</v>
      </c>
      <c r="Q40" s="1" t="s">
        <v>795</v>
      </c>
      <c r="R40" s="1" t="s">
        <v>1030</v>
      </c>
      <c r="S40" s="1" t="s">
        <v>797</v>
      </c>
      <c r="T40" s="1" t="s">
        <v>798</v>
      </c>
      <c r="U40" s="1" t="s">
        <v>799</v>
      </c>
      <c r="V40" s="1" t="s">
        <v>959</v>
      </c>
    </row>
    <row r="41" s="1" customFormat="1" spans="1:22">
      <c r="A41" s="3">
        <v>999222403344702</v>
      </c>
      <c r="B41" s="1" t="s">
        <v>784</v>
      </c>
      <c r="C41" s="1" t="s">
        <v>1031</v>
      </c>
      <c r="D41" s="1" t="s">
        <v>1032</v>
      </c>
      <c r="E41" s="1" t="s">
        <v>1033</v>
      </c>
      <c r="F41" s="1" t="s">
        <v>784</v>
      </c>
      <c r="G41" s="1" t="s">
        <v>788</v>
      </c>
      <c r="H41" s="1" t="s">
        <v>789</v>
      </c>
      <c r="I41" s="1" t="s">
        <v>1034</v>
      </c>
      <c r="J41" s="1" t="s">
        <v>30</v>
      </c>
      <c r="K41" s="1" t="s">
        <v>1035</v>
      </c>
      <c r="L41" s="1" t="s">
        <v>1035</v>
      </c>
      <c r="M41" s="1" t="s">
        <v>792</v>
      </c>
      <c r="N41" s="1" t="s">
        <v>792</v>
      </c>
      <c r="O41" s="1" t="s">
        <v>793</v>
      </c>
      <c r="P41" s="1" t="s">
        <v>794</v>
      </c>
      <c r="Q41" s="1" t="s">
        <v>795</v>
      </c>
      <c r="R41" s="1" t="s">
        <v>1036</v>
      </c>
      <c r="S41" s="1" t="s">
        <v>797</v>
      </c>
      <c r="T41" s="1" t="s">
        <v>798</v>
      </c>
      <c r="U41" s="1" t="s">
        <v>799</v>
      </c>
      <c r="V41" s="1" t="s">
        <v>1037</v>
      </c>
    </row>
    <row r="42" s="1" customFormat="1" spans="1:22">
      <c r="A42" s="3">
        <v>999222403299981</v>
      </c>
      <c r="B42" s="1" t="s">
        <v>784</v>
      </c>
      <c r="C42" s="1" t="s">
        <v>1038</v>
      </c>
      <c r="D42" s="1" t="s">
        <v>1039</v>
      </c>
      <c r="E42" s="1" t="s">
        <v>1040</v>
      </c>
      <c r="F42" s="1" t="s">
        <v>784</v>
      </c>
      <c r="G42" s="1" t="s">
        <v>788</v>
      </c>
      <c r="H42" s="1" t="s">
        <v>789</v>
      </c>
      <c r="I42" s="1" t="s">
        <v>1041</v>
      </c>
      <c r="J42" s="1" t="s">
        <v>30</v>
      </c>
      <c r="K42" s="1" t="s">
        <v>1042</v>
      </c>
      <c r="L42" s="1" t="s">
        <v>1042</v>
      </c>
      <c r="M42" s="1" t="s">
        <v>792</v>
      </c>
      <c r="N42" s="1" t="s">
        <v>792</v>
      </c>
      <c r="O42" s="1" t="s">
        <v>793</v>
      </c>
      <c r="P42" s="1" t="s">
        <v>794</v>
      </c>
      <c r="Q42" s="1" t="s">
        <v>795</v>
      </c>
      <c r="R42" s="1" t="s">
        <v>1043</v>
      </c>
      <c r="S42" s="1" t="s">
        <v>797</v>
      </c>
      <c r="T42" s="1" t="s">
        <v>798</v>
      </c>
      <c r="U42" s="1" t="s">
        <v>799</v>
      </c>
      <c r="V42" s="1" t="s">
        <v>959</v>
      </c>
    </row>
    <row r="43" s="1" customFormat="1" spans="1:22">
      <c r="A43" s="3">
        <v>999222399394063</v>
      </c>
      <c r="B43" s="1" t="s">
        <v>1044</v>
      </c>
      <c r="C43" s="1" t="s">
        <v>1045</v>
      </c>
      <c r="D43" s="1" t="s">
        <v>1046</v>
      </c>
      <c r="E43" s="1" t="s">
        <v>1047</v>
      </c>
      <c r="F43" s="1" t="s">
        <v>1044</v>
      </c>
      <c r="G43" s="1" t="s">
        <v>788</v>
      </c>
      <c r="H43" s="1" t="s">
        <v>789</v>
      </c>
      <c r="I43" s="1" t="s">
        <v>1048</v>
      </c>
      <c r="J43" s="1" t="s">
        <v>30</v>
      </c>
      <c r="K43" s="1" t="s">
        <v>1049</v>
      </c>
      <c r="L43" s="1" t="s">
        <v>1049</v>
      </c>
      <c r="M43" s="1" t="s">
        <v>792</v>
      </c>
      <c r="N43" s="1" t="s">
        <v>792</v>
      </c>
      <c r="O43" s="1" t="s">
        <v>793</v>
      </c>
      <c r="P43" s="1" t="s">
        <v>794</v>
      </c>
      <c r="Q43" s="1" t="s">
        <v>795</v>
      </c>
      <c r="R43" s="1" t="s">
        <v>1050</v>
      </c>
      <c r="S43" s="1" t="s">
        <v>797</v>
      </c>
      <c r="T43" s="1" t="s">
        <v>798</v>
      </c>
      <c r="U43" s="1" t="s">
        <v>799</v>
      </c>
      <c r="V43" s="1" t="s">
        <v>959</v>
      </c>
    </row>
    <row r="44" s="1" customFormat="1" spans="1:22">
      <c r="A44" s="3">
        <v>999222399324120</v>
      </c>
      <c r="B44" s="1" t="s">
        <v>1044</v>
      </c>
      <c r="C44" s="1" t="s">
        <v>1051</v>
      </c>
      <c r="D44" s="1" t="s">
        <v>1052</v>
      </c>
      <c r="E44" s="1" t="s">
        <v>1053</v>
      </c>
      <c r="F44" s="1" t="s">
        <v>1044</v>
      </c>
      <c r="G44" s="1" t="s">
        <v>788</v>
      </c>
      <c r="H44" s="1" t="s">
        <v>789</v>
      </c>
      <c r="I44" s="1" t="s">
        <v>1054</v>
      </c>
      <c r="J44" s="1" t="s">
        <v>30</v>
      </c>
      <c r="K44" s="1" t="s">
        <v>1055</v>
      </c>
      <c r="L44" s="1" t="s">
        <v>1055</v>
      </c>
      <c r="M44" s="1" t="s">
        <v>792</v>
      </c>
      <c r="N44" s="1" t="s">
        <v>792</v>
      </c>
      <c r="O44" s="1" t="s">
        <v>793</v>
      </c>
      <c r="P44" s="1" t="s">
        <v>794</v>
      </c>
      <c r="Q44" s="1" t="s">
        <v>795</v>
      </c>
      <c r="R44" s="1" t="s">
        <v>1056</v>
      </c>
      <c r="S44" s="1" t="s">
        <v>797</v>
      </c>
      <c r="T44" s="1" t="s">
        <v>798</v>
      </c>
      <c r="U44" s="1" t="s">
        <v>799</v>
      </c>
      <c r="V44" s="1" t="s">
        <v>1057</v>
      </c>
    </row>
    <row r="45" s="1" customFormat="1" spans="1:22">
      <c r="A45" s="3">
        <v>999222399070473</v>
      </c>
      <c r="B45" s="1" t="s">
        <v>1044</v>
      </c>
      <c r="C45" s="1" t="s">
        <v>1058</v>
      </c>
      <c r="D45" s="1" t="s">
        <v>1059</v>
      </c>
      <c r="E45" s="1" t="s">
        <v>1060</v>
      </c>
      <c r="F45" s="1" t="s">
        <v>784</v>
      </c>
      <c r="G45" s="1" t="s">
        <v>788</v>
      </c>
      <c r="H45" s="1" t="s">
        <v>789</v>
      </c>
      <c r="I45" s="1" t="s">
        <v>1061</v>
      </c>
      <c r="J45" s="1" t="s">
        <v>30</v>
      </c>
      <c r="K45" s="1" t="s">
        <v>1062</v>
      </c>
      <c r="L45" s="1" t="s">
        <v>1062</v>
      </c>
      <c r="M45" s="1" t="s">
        <v>792</v>
      </c>
      <c r="N45" s="1" t="s">
        <v>792</v>
      </c>
      <c r="O45" s="1" t="s">
        <v>793</v>
      </c>
      <c r="P45" s="1" t="s">
        <v>794</v>
      </c>
      <c r="Q45" s="1" t="s">
        <v>795</v>
      </c>
      <c r="R45" s="1" t="s">
        <v>1063</v>
      </c>
      <c r="S45" s="1" t="s">
        <v>797</v>
      </c>
      <c r="T45" s="1" t="s">
        <v>798</v>
      </c>
      <c r="U45" s="1" t="s">
        <v>799</v>
      </c>
      <c r="V45" s="1" t="s">
        <v>892</v>
      </c>
    </row>
    <row r="46" s="1" customFormat="1" spans="1:22">
      <c r="A46" s="3">
        <v>22397873048</v>
      </c>
      <c r="B46" s="1" t="s">
        <v>1044</v>
      </c>
      <c r="C46" s="1" t="s">
        <v>1064</v>
      </c>
      <c r="D46" s="1" t="s">
        <v>1011</v>
      </c>
      <c r="E46" s="1" t="s">
        <v>1065</v>
      </c>
      <c r="F46" s="1" t="s">
        <v>1044</v>
      </c>
      <c r="G46" s="1" t="s">
        <v>788</v>
      </c>
      <c r="H46" s="1" t="s">
        <v>789</v>
      </c>
      <c r="I46" s="1" t="s">
        <v>1066</v>
      </c>
      <c r="J46" s="1" t="s">
        <v>30</v>
      </c>
      <c r="K46" s="1" t="s">
        <v>1067</v>
      </c>
      <c r="L46" s="1" t="s">
        <v>1067</v>
      </c>
      <c r="M46" s="1" t="s">
        <v>792</v>
      </c>
      <c r="N46" s="1" t="s">
        <v>792</v>
      </c>
      <c r="O46" s="1" t="s">
        <v>793</v>
      </c>
      <c r="P46" s="1" t="s">
        <v>794</v>
      </c>
      <c r="Q46" s="1" t="s">
        <v>795</v>
      </c>
      <c r="R46" s="1" t="s">
        <v>1068</v>
      </c>
      <c r="S46" s="1" t="s">
        <v>797</v>
      </c>
      <c r="T46" s="1" t="s">
        <v>798</v>
      </c>
      <c r="U46" s="1" t="s">
        <v>799</v>
      </c>
      <c r="V46" s="1" t="s">
        <v>905</v>
      </c>
    </row>
    <row r="47" s="1" customFormat="1" spans="1:22">
      <c r="A47" s="3">
        <v>999222397564399</v>
      </c>
      <c r="B47" s="1" t="s">
        <v>1044</v>
      </c>
      <c r="C47" s="1" t="s">
        <v>1069</v>
      </c>
      <c r="D47" s="1" t="s">
        <v>1070</v>
      </c>
      <c r="E47" s="1" t="s">
        <v>1071</v>
      </c>
      <c r="F47" s="1" t="s">
        <v>784</v>
      </c>
      <c r="G47" s="1" t="s">
        <v>788</v>
      </c>
      <c r="H47" s="1" t="s">
        <v>789</v>
      </c>
      <c r="I47" s="1" t="s">
        <v>1072</v>
      </c>
      <c r="J47" s="1" t="s">
        <v>30</v>
      </c>
      <c r="K47" s="1" t="s">
        <v>1073</v>
      </c>
      <c r="L47" s="1" t="s">
        <v>1073</v>
      </c>
      <c r="M47" s="1" t="s">
        <v>792</v>
      </c>
      <c r="N47" s="1" t="s">
        <v>792</v>
      </c>
      <c r="O47" s="1" t="s">
        <v>793</v>
      </c>
      <c r="P47" s="1" t="s">
        <v>794</v>
      </c>
      <c r="Q47" s="1" t="s">
        <v>795</v>
      </c>
      <c r="R47" s="1" t="s">
        <v>1074</v>
      </c>
      <c r="S47" s="1" t="s">
        <v>797</v>
      </c>
      <c r="T47" s="1" t="s">
        <v>798</v>
      </c>
      <c r="U47" s="1" t="s">
        <v>799</v>
      </c>
      <c r="V47" s="1" t="s">
        <v>1075</v>
      </c>
    </row>
    <row r="48" s="1" customFormat="1" spans="1:22">
      <c r="A48" s="3">
        <v>999222397330137</v>
      </c>
      <c r="B48" s="1" t="s">
        <v>1044</v>
      </c>
      <c r="C48" s="1" t="s">
        <v>1076</v>
      </c>
      <c r="D48" s="1" t="s">
        <v>1077</v>
      </c>
      <c r="E48" s="1" t="s">
        <v>1078</v>
      </c>
      <c r="F48" s="1" t="s">
        <v>1044</v>
      </c>
      <c r="G48" s="1" t="s">
        <v>788</v>
      </c>
      <c r="H48" s="1" t="s">
        <v>789</v>
      </c>
      <c r="I48" s="1" t="s">
        <v>1079</v>
      </c>
      <c r="J48" s="1" t="s">
        <v>30</v>
      </c>
      <c r="K48" s="1" t="s">
        <v>1080</v>
      </c>
      <c r="L48" s="1" t="s">
        <v>1080</v>
      </c>
      <c r="M48" s="1" t="s">
        <v>792</v>
      </c>
      <c r="N48" s="1" t="s">
        <v>792</v>
      </c>
      <c r="O48" s="1" t="s">
        <v>793</v>
      </c>
      <c r="P48" s="1" t="s">
        <v>794</v>
      </c>
      <c r="Q48" s="1" t="s">
        <v>795</v>
      </c>
      <c r="R48" s="1" t="s">
        <v>1081</v>
      </c>
      <c r="S48" s="1" t="s">
        <v>797</v>
      </c>
      <c r="T48" s="1" t="s">
        <v>798</v>
      </c>
      <c r="U48" s="1" t="s">
        <v>799</v>
      </c>
      <c r="V48" s="1" t="s">
        <v>849</v>
      </c>
    </row>
    <row r="49" s="1" customFormat="1" spans="1:22">
      <c r="A49" s="3">
        <v>999222397057127</v>
      </c>
      <c r="B49" s="1" t="s">
        <v>1044</v>
      </c>
      <c r="C49" s="1" t="s">
        <v>1082</v>
      </c>
      <c r="D49" s="1" t="s">
        <v>1083</v>
      </c>
      <c r="E49" s="1" t="s">
        <v>1084</v>
      </c>
      <c r="F49" s="1" t="s">
        <v>784</v>
      </c>
      <c r="G49" s="1" t="s">
        <v>788</v>
      </c>
      <c r="H49" s="1" t="s">
        <v>789</v>
      </c>
      <c r="I49" s="1" t="s">
        <v>1085</v>
      </c>
      <c r="J49" s="1" t="s">
        <v>30</v>
      </c>
      <c r="K49" s="1" t="s">
        <v>1086</v>
      </c>
      <c r="L49" s="1" t="s">
        <v>1086</v>
      </c>
      <c r="M49" s="1" t="s">
        <v>792</v>
      </c>
      <c r="N49" s="1" t="s">
        <v>792</v>
      </c>
      <c r="O49" s="1" t="s">
        <v>793</v>
      </c>
      <c r="P49" s="1" t="s">
        <v>794</v>
      </c>
      <c r="Q49" s="1" t="s">
        <v>795</v>
      </c>
      <c r="R49" s="1" t="s">
        <v>1087</v>
      </c>
      <c r="S49" s="1" t="s">
        <v>797</v>
      </c>
      <c r="T49" s="1" t="s">
        <v>798</v>
      </c>
      <c r="U49" s="1" t="s">
        <v>799</v>
      </c>
      <c r="V49" s="1" t="s">
        <v>828</v>
      </c>
    </row>
    <row r="50" s="1" customFormat="1" spans="1:22">
      <c r="A50" s="3">
        <v>999222396781838</v>
      </c>
      <c r="B50" s="1" t="s">
        <v>1044</v>
      </c>
      <c r="C50" s="1" t="s">
        <v>1088</v>
      </c>
      <c r="D50" s="1" t="s">
        <v>1089</v>
      </c>
      <c r="E50" s="1" t="s">
        <v>1090</v>
      </c>
      <c r="F50" s="1" t="s">
        <v>784</v>
      </c>
      <c r="G50" s="1" t="s">
        <v>788</v>
      </c>
      <c r="H50" s="1" t="s">
        <v>789</v>
      </c>
      <c r="I50" s="1" t="s">
        <v>1091</v>
      </c>
      <c r="J50" s="1" t="s">
        <v>30</v>
      </c>
      <c r="K50" s="1" t="s">
        <v>1092</v>
      </c>
      <c r="L50" s="1" t="s">
        <v>1092</v>
      </c>
      <c r="M50" s="1" t="s">
        <v>792</v>
      </c>
      <c r="N50" s="1" t="s">
        <v>792</v>
      </c>
      <c r="O50" s="1" t="s">
        <v>793</v>
      </c>
      <c r="P50" s="1" t="s">
        <v>794</v>
      </c>
      <c r="Q50" s="1" t="s">
        <v>795</v>
      </c>
      <c r="R50" s="1" t="s">
        <v>1093</v>
      </c>
      <c r="S50" s="1" t="s">
        <v>797</v>
      </c>
      <c r="T50" s="1" t="s">
        <v>798</v>
      </c>
      <c r="U50" s="1" t="s">
        <v>799</v>
      </c>
      <c r="V50" s="1" t="s">
        <v>1075</v>
      </c>
    </row>
    <row r="51" s="1" customFormat="1" spans="1:22">
      <c r="A51" s="3">
        <v>999222396533396</v>
      </c>
      <c r="B51" s="1" t="s">
        <v>1044</v>
      </c>
      <c r="C51" s="1" t="s">
        <v>1094</v>
      </c>
      <c r="D51" s="1" t="s">
        <v>1095</v>
      </c>
      <c r="E51" s="1" t="s">
        <v>1096</v>
      </c>
      <c r="F51" s="1" t="s">
        <v>1044</v>
      </c>
      <c r="G51" s="1" t="s">
        <v>788</v>
      </c>
      <c r="H51" s="1" t="s">
        <v>789</v>
      </c>
      <c r="I51" s="1" t="s">
        <v>1097</v>
      </c>
      <c r="J51" s="1" t="s">
        <v>30</v>
      </c>
      <c r="K51" s="1" t="s">
        <v>1098</v>
      </c>
      <c r="L51" s="1" t="s">
        <v>1098</v>
      </c>
      <c r="M51" s="1" t="s">
        <v>792</v>
      </c>
      <c r="N51" s="1" t="s">
        <v>792</v>
      </c>
      <c r="O51" s="1" t="s">
        <v>793</v>
      </c>
      <c r="P51" s="1" t="s">
        <v>794</v>
      </c>
      <c r="Q51" s="1" t="s">
        <v>795</v>
      </c>
      <c r="R51" s="1" t="s">
        <v>1099</v>
      </c>
      <c r="S51" s="1" t="s">
        <v>797</v>
      </c>
      <c r="T51" s="1" t="s">
        <v>798</v>
      </c>
      <c r="U51" s="1" t="s">
        <v>799</v>
      </c>
      <c r="V51" s="1" t="s">
        <v>959</v>
      </c>
    </row>
    <row r="52" s="1" customFormat="1" spans="1:22">
      <c r="A52" s="3">
        <v>999222395974859</v>
      </c>
      <c r="B52" s="1" t="s">
        <v>1044</v>
      </c>
      <c r="C52" s="1" t="s">
        <v>1100</v>
      </c>
      <c r="D52" s="1" t="s">
        <v>1101</v>
      </c>
      <c r="E52" s="1" t="s">
        <v>1102</v>
      </c>
      <c r="F52" s="1" t="s">
        <v>784</v>
      </c>
      <c r="G52" s="1" t="s">
        <v>788</v>
      </c>
      <c r="H52" s="1" t="s">
        <v>789</v>
      </c>
      <c r="I52" s="1" t="s">
        <v>1103</v>
      </c>
      <c r="J52" s="1" t="s">
        <v>30</v>
      </c>
      <c r="K52" s="1" t="s">
        <v>1104</v>
      </c>
      <c r="L52" s="1" t="s">
        <v>1104</v>
      </c>
      <c r="M52" s="1" t="s">
        <v>792</v>
      </c>
      <c r="N52" s="1" t="s">
        <v>792</v>
      </c>
      <c r="O52" s="1" t="s">
        <v>793</v>
      </c>
      <c r="P52" s="1" t="s">
        <v>794</v>
      </c>
      <c r="Q52" s="1" t="s">
        <v>795</v>
      </c>
      <c r="R52" s="1" t="s">
        <v>1105</v>
      </c>
      <c r="S52" s="1" t="s">
        <v>797</v>
      </c>
      <c r="T52" s="1" t="s">
        <v>798</v>
      </c>
      <c r="U52" s="1" t="s">
        <v>799</v>
      </c>
      <c r="V52" s="1" t="s">
        <v>1106</v>
      </c>
    </row>
    <row r="53" s="1" customFormat="1" spans="1:22">
      <c r="A53" s="3">
        <v>999222395219865</v>
      </c>
      <c r="B53" s="1" t="s">
        <v>1044</v>
      </c>
      <c r="C53" s="1" t="s">
        <v>1107</v>
      </c>
      <c r="D53" s="1" t="s">
        <v>1108</v>
      </c>
      <c r="E53" s="1" t="s">
        <v>1109</v>
      </c>
      <c r="F53" s="1" t="s">
        <v>784</v>
      </c>
      <c r="G53" s="1" t="s">
        <v>788</v>
      </c>
      <c r="H53" s="1" t="s">
        <v>789</v>
      </c>
      <c r="I53" s="1" t="s">
        <v>1110</v>
      </c>
      <c r="J53" s="1" t="s">
        <v>30</v>
      </c>
      <c r="K53" s="1" t="s">
        <v>1111</v>
      </c>
      <c r="L53" s="1" t="s">
        <v>1111</v>
      </c>
      <c r="M53" s="1" t="s">
        <v>792</v>
      </c>
      <c r="N53" s="1" t="s">
        <v>792</v>
      </c>
      <c r="O53" s="1" t="s">
        <v>793</v>
      </c>
      <c r="P53" s="1" t="s">
        <v>794</v>
      </c>
      <c r="Q53" s="1" t="s">
        <v>795</v>
      </c>
      <c r="R53" s="1" t="s">
        <v>1112</v>
      </c>
      <c r="S53" s="1" t="s">
        <v>797</v>
      </c>
      <c r="T53" s="1" t="s">
        <v>798</v>
      </c>
      <c r="U53" s="1" t="s">
        <v>799</v>
      </c>
      <c r="V53" s="1" t="s">
        <v>807</v>
      </c>
    </row>
    <row r="54" s="1" customFormat="1" spans="1:22">
      <c r="A54" s="3">
        <v>999222391439908</v>
      </c>
      <c r="B54" s="1" t="s">
        <v>1044</v>
      </c>
      <c r="C54" s="1" t="s">
        <v>1113</v>
      </c>
      <c r="D54" s="1" t="s">
        <v>1114</v>
      </c>
      <c r="E54" s="1" t="s">
        <v>1115</v>
      </c>
      <c r="F54" s="1" t="s">
        <v>1044</v>
      </c>
      <c r="G54" s="1" t="s">
        <v>788</v>
      </c>
      <c r="H54" s="1" t="s">
        <v>789</v>
      </c>
      <c r="I54" s="1" t="s">
        <v>1116</v>
      </c>
      <c r="J54" s="1" t="s">
        <v>30</v>
      </c>
      <c r="K54" s="1" t="s">
        <v>1117</v>
      </c>
      <c r="L54" s="1" t="s">
        <v>1117</v>
      </c>
      <c r="M54" s="1" t="s">
        <v>792</v>
      </c>
      <c r="N54" s="1" t="s">
        <v>792</v>
      </c>
      <c r="O54" s="1" t="s">
        <v>793</v>
      </c>
      <c r="P54" s="1" t="s">
        <v>794</v>
      </c>
      <c r="Q54" s="1" t="s">
        <v>795</v>
      </c>
      <c r="R54" s="1" t="s">
        <v>1118</v>
      </c>
      <c r="S54" s="1" t="s">
        <v>797</v>
      </c>
      <c r="T54" s="1" t="s">
        <v>798</v>
      </c>
      <c r="U54" s="1" t="s">
        <v>799</v>
      </c>
      <c r="V54" s="1" t="s">
        <v>959</v>
      </c>
    </row>
    <row r="55" s="1" customFormat="1" spans="1:22">
      <c r="A55" s="3">
        <v>999222391102639</v>
      </c>
      <c r="B55" s="1" t="s">
        <v>1044</v>
      </c>
      <c r="C55" s="1" t="s">
        <v>1119</v>
      </c>
      <c r="D55" s="1" t="s">
        <v>1120</v>
      </c>
      <c r="E55" s="1" t="s">
        <v>1121</v>
      </c>
      <c r="F55" s="1" t="s">
        <v>1044</v>
      </c>
      <c r="G55" s="1" t="s">
        <v>788</v>
      </c>
      <c r="H55" s="1" t="s">
        <v>789</v>
      </c>
      <c r="I55" s="1" t="s">
        <v>1122</v>
      </c>
      <c r="J55" s="1" t="s">
        <v>30</v>
      </c>
      <c r="K55" s="1" t="s">
        <v>1123</v>
      </c>
      <c r="L55" s="1" t="s">
        <v>1123</v>
      </c>
      <c r="M55" s="1" t="s">
        <v>792</v>
      </c>
      <c r="N55" s="1" t="s">
        <v>792</v>
      </c>
      <c r="O55" s="1" t="s">
        <v>793</v>
      </c>
      <c r="P55" s="1" t="s">
        <v>794</v>
      </c>
      <c r="Q55" s="1" t="s">
        <v>795</v>
      </c>
      <c r="R55" s="1" t="s">
        <v>1124</v>
      </c>
      <c r="S55" s="1" t="s">
        <v>797</v>
      </c>
      <c r="T55" s="1" t="s">
        <v>798</v>
      </c>
      <c r="U55" s="1" t="s">
        <v>799</v>
      </c>
      <c r="V55" s="1" t="s">
        <v>959</v>
      </c>
    </row>
    <row r="56" s="1" customFormat="1" spans="1:22">
      <c r="A56" s="3">
        <v>999222390251619</v>
      </c>
      <c r="B56" s="1" t="s">
        <v>1044</v>
      </c>
      <c r="C56" s="1" t="s">
        <v>1125</v>
      </c>
      <c r="D56" s="1" t="s">
        <v>1126</v>
      </c>
      <c r="E56" s="1" t="s">
        <v>1127</v>
      </c>
      <c r="F56" s="1" t="s">
        <v>784</v>
      </c>
      <c r="G56" s="1" t="s">
        <v>788</v>
      </c>
      <c r="H56" s="1" t="s">
        <v>789</v>
      </c>
      <c r="I56" s="1" t="s">
        <v>1128</v>
      </c>
      <c r="J56" s="1" t="s">
        <v>30</v>
      </c>
      <c r="K56" s="1" t="s">
        <v>1129</v>
      </c>
      <c r="L56" s="1" t="s">
        <v>1129</v>
      </c>
      <c r="M56" s="1" t="s">
        <v>792</v>
      </c>
      <c r="N56" s="1" t="s">
        <v>792</v>
      </c>
      <c r="O56" s="1" t="s">
        <v>793</v>
      </c>
      <c r="P56" s="1" t="s">
        <v>794</v>
      </c>
      <c r="Q56" s="1" t="s">
        <v>795</v>
      </c>
      <c r="R56" s="1" t="s">
        <v>1130</v>
      </c>
      <c r="S56" s="1" t="s">
        <v>797</v>
      </c>
      <c r="T56" s="1" t="s">
        <v>798</v>
      </c>
      <c r="U56" s="1" t="s">
        <v>799</v>
      </c>
      <c r="V56" s="1" t="s">
        <v>835</v>
      </c>
    </row>
    <row r="57" s="1" customFormat="1" spans="1:22">
      <c r="A57" s="3">
        <v>999222390061395</v>
      </c>
      <c r="B57" s="1" t="s">
        <v>1044</v>
      </c>
      <c r="C57" s="1" t="s">
        <v>1131</v>
      </c>
      <c r="D57" s="1" t="s">
        <v>1132</v>
      </c>
      <c r="E57" s="1" t="s">
        <v>1133</v>
      </c>
      <c r="F57" s="1" t="s">
        <v>1044</v>
      </c>
      <c r="G57" s="1" t="s">
        <v>788</v>
      </c>
      <c r="H57" s="1" t="s">
        <v>789</v>
      </c>
      <c r="I57" s="1" t="s">
        <v>1134</v>
      </c>
      <c r="J57" s="1" t="s">
        <v>30</v>
      </c>
      <c r="K57" s="1" t="s">
        <v>1135</v>
      </c>
      <c r="L57" s="1" t="s">
        <v>1135</v>
      </c>
      <c r="M57" s="1" t="s">
        <v>792</v>
      </c>
      <c r="N57" s="1" t="s">
        <v>792</v>
      </c>
      <c r="O57" s="1" t="s">
        <v>793</v>
      </c>
      <c r="P57" s="1" t="s">
        <v>794</v>
      </c>
      <c r="Q57" s="1" t="s">
        <v>795</v>
      </c>
      <c r="R57" s="1" t="s">
        <v>1136</v>
      </c>
      <c r="S57" s="1" t="s">
        <v>797</v>
      </c>
      <c r="T57" s="1" t="s">
        <v>798</v>
      </c>
      <c r="U57" s="1" t="s">
        <v>799</v>
      </c>
      <c r="V57" s="1" t="s">
        <v>849</v>
      </c>
    </row>
    <row r="58" s="1" customFormat="1" spans="1:22">
      <c r="A58" s="3">
        <v>999222387419568</v>
      </c>
      <c r="B58" s="1" t="s">
        <v>1044</v>
      </c>
      <c r="C58" s="1" t="s">
        <v>1137</v>
      </c>
      <c r="D58" s="1" t="s">
        <v>1138</v>
      </c>
      <c r="E58" s="1" t="s">
        <v>1139</v>
      </c>
      <c r="F58" s="1" t="s">
        <v>1044</v>
      </c>
      <c r="G58" s="1" t="s">
        <v>788</v>
      </c>
      <c r="H58" s="1" t="s">
        <v>789</v>
      </c>
      <c r="I58" s="1" t="s">
        <v>1140</v>
      </c>
      <c r="J58" s="1" t="s">
        <v>30</v>
      </c>
      <c r="K58" s="1" t="s">
        <v>1141</v>
      </c>
      <c r="L58" s="1" t="s">
        <v>1141</v>
      </c>
      <c r="M58" s="1" t="s">
        <v>792</v>
      </c>
      <c r="N58" s="1" t="s">
        <v>792</v>
      </c>
      <c r="O58" s="1" t="s">
        <v>793</v>
      </c>
      <c r="P58" s="1" t="s">
        <v>794</v>
      </c>
      <c r="Q58" s="1" t="s">
        <v>795</v>
      </c>
      <c r="R58" s="1" t="s">
        <v>1142</v>
      </c>
      <c r="S58" s="1" t="s">
        <v>797</v>
      </c>
      <c r="T58" s="1" t="s">
        <v>798</v>
      </c>
      <c r="U58" s="1" t="s">
        <v>799</v>
      </c>
      <c r="V58" s="1" t="s">
        <v>959</v>
      </c>
    </row>
    <row r="59" s="1" customFormat="1" spans="1:22">
      <c r="A59" s="3">
        <v>999222384339250</v>
      </c>
      <c r="B59" s="1" t="s">
        <v>1044</v>
      </c>
      <c r="C59" s="1" t="s">
        <v>1143</v>
      </c>
      <c r="D59" s="1" t="s">
        <v>1070</v>
      </c>
      <c r="E59" s="1" t="s">
        <v>1144</v>
      </c>
      <c r="F59" s="1" t="s">
        <v>784</v>
      </c>
      <c r="G59" s="1" t="s">
        <v>788</v>
      </c>
      <c r="H59" s="1" t="s">
        <v>789</v>
      </c>
      <c r="I59" s="1" t="s">
        <v>1145</v>
      </c>
      <c r="J59" s="1" t="s">
        <v>30</v>
      </c>
      <c r="K59" s="1" t="s">
        <v>1146</v>
      </c>
      <c r="L59" s="1" t="s">
        <v>1146</v>
      </c>
      <c r="M59" s="1" t="s">
        <v>792</v>
      </c>
      <c r="N59" s="1" t="s">
        <v>792</v>
      </c>
      <c r="O59" s="1" t="s">
        <v>793</v>
      </c>
      <c r="P59" s="1" t="s">
        <v>794</v>
      </c>
      <c r="Q59" s="1" t="s">
        <v>795</v>
      </c>
      <c r="R59" s="1" t="s">
        <v>1147</v>
      </c>
      <c r="S59" s="1" t="s">
        <v>797</v>
      </c>
      <c r="T59" s="1" t="s">
        <v>798</v>
      </c>
      <c r="U59" s="1" t="s">
        <v>799</v>
      </c>
      <c r="V59" s="1" t="s">
        <v>1075</v>
      </c>
    </row>
    <row r="60" s="1" customFormat="1" spans="1:22">
      <c r="A60" s="3">
        <v>22383569614</v>
      </c>
      <c r="B60" s="1" t="s">
        <v>1148</v>
      </c>
      <c r="C60" s="1" t="s">
        <v>1149</v>
      </c>
      <c r="D60" s="1" t="s">
        <v>1150</v>
      </c>
      <c r="E60" s="1" t="s">
        <v>1151</v>
      </c>
      <c r="F60" s="1" t="s">
        <v>784</v>
      </c>
      <c r="G60" s="1" t="s">
        <v>788</v>
      </c>
      <c r="H60" s="1" t="s">
        <v>789</v>
      </c>
      <c r="I60" s="1" t="s">
        <v>1152</v>
      </c>
      <c r="J60" s="1" t="s">
        <v>30</v>
      </c>
      <c r="K60" s="1" t="s">
        <v>1153</v>
      </c>
      <c r="L60" s="1" t="s">
        <v>1153</v>
      </c>
      <c r="M60" s="1" t="s">
        <v>792</v>
      </c>
      <c r="N60" s="1" t="s">
        <v>792</v>
      </c>
      <c r="O60" s="1" t="s">
        <v>793</v>
      </c>
      <c r="P60" s="1" t="s">
        <v>794</v>
      </c>
      <c r="Q60" s="1" t="s">
        <v>795</v>
      </c>
      <c r="R60" s="1" t="s">
        <v>1154</v>
      </c>
      <c r="S60" s="1" t="s">
        <v>797</v>
      </c>
      <c r="T60" s="1" t="s">
        <v>798</v>
      </c>
      <c r="U60" s="1" t="s">
        <v>799</v>
      </c>
      <c r="V60" s="1" t="s">
        <v>892</v>
      </c>
    </row>
    <row r="61" s="1" customFormat="1" spans="1:22">
      <c r="A61" s="3">
        <v>999222383462619</v>
      </c>
      <c r="B61" s="1" t="s">
        <v>1148</v>
      </c>
      <c r="C61" s="1" t="s">
        <v>1155</v>
      </c>
      <c r="D61" s="1" t="s">
        <v>1156</v>
      </c>
      <c r="E61" s="1" t="s">
        <v>1157</v>
      </c>
      <c r="F61" s="1" t="s">
        <v>784</v>
      </c>
      <c r="G61" s="1" t="s">
        <v>788</v>
      </c>
      <c r="H61" s="1" t="s">
        <v>789</v>
      </c>
      <c r="I61" s="1" t="s">
        <v>1158</v>
      </c>
      <c r="J61" s="1" t="s">
        <v>30</v>
      </c>
      <c r="K61" s="1" t="s">
        <v>1159</v>
      </c>
      <c r="L61" s="1" t="s">
        <v>1159</v>
      </c>
      <c r="M61" s="1" t="s">
        <v>792</v>
      </c>
      <c r="N61" s="1" t="s">
        <v>792</v>
      </c>
      <c r="O61" s="1" t="s">
        <v>793</v>
      </c>
      <c r="P61" s="1" t="s">
        <v>794</v>
      </c>
      <c r="Q61" s="1" t="s">
        <v>795</v>
      </c>
      <c r="R61" s="1" t="s">
        <v>1160</v>
      </c>
      <c r="S61" s="1" t="s">
        <v>797</v>
      </c>
      <c r="T61" s="1" t="s">
        <v>798</v>
      </c>
      <c r="U61" s="1" t="s">
        <v>799</v>
      </c>
      <c r="V61" s="1" t="s">
        <v>905</v>
      </c>
    </row>
    <row r="62" s="1" customFormat="1" spans="1:22">
      <c r="A62" s="3">
        <v>999222381585699</v>
      </c>
      <c r="B62" s="1" t="s">
        <v>1148</v>
      </c>
      <c r="C62" s="1" t="s">
        <v>1161</v>
      </c>
      <c r="D62" s="1" t="s">
        <v>1162</v>
      </c>
      <c r="E62" s="1" t="s">
        <v>1163</v>
      </c>
      <c r="F62" s="1" t="s">
        <v>784</v>
      </c>
      <c r="G62" s="1" t="s">
        <v>788</v>
      </c>
      <c r="H62" s="1" t="s">
        <v>789</v>
      </c>
      <c r="I62" s="1" t="s">
        <v>1164</v>
      </c>
      <c r="J62" s="1" t="s">
        <v>30</v>
      </c>
      <c r="K62" s="1" t="s">
        <v>1165</v>
      </c>
      <c r="L62" s="1" t="s">
        <v>1165</v>
      </c>
      <c r="M62" s="1" t="s">
        <v>792</v>
      </c>
      <c r="N62" s="1" t="s">
        <v>792</v>
      </c>
      <c r="O62" s="1" t="s">
        <v>793</v>
      </c>
      <c r="P62" s="1" t="s">
        <v>794</v>
      </c>
      <c r="Q62" s="1" t="s">
        <v>795</v>
      </c>
      <c r="R62" s="1" t="s">
        <v>1166</v>
      </c>
      <c r="S62" s="1" t="s">
        <v>797</v>
      </c>
      <c r="T62" s="1" t="s">
        <v>798</v>
      </c>
      <c r="U62" s="1" t="s">
        <v>799</v>
      </c>
      <c r="V62" s="1" t="s">
        <v>937</v>
      </c>
    </row>
    <row r="63" s="1" customFormat="1" spans="1:22">
      <c r="A63" s="3">
        <v>999222380826536</v>
      </c>
      <c r="B63" s="1" t="s">
        <v>1148</v>
      </c>
      <c r="C63" s="1" t="s">
        <v>1167</v>
      </c>
      <c r="D63" s="1" t="s">
        <v>1168</v>
      </c>
      <c r="E63" s="1" t="s">
        <v>1169</v>
      </c>
      <c r="F63" s="1" t="s">
        <v>784</v>
      </c>
      <c r="G63" s="1" t="s">
        <v>788</v>
      </c>
      <c r="H63" s="1" t="s">
        <v>789</v>
      </c>
      <c r="I63" s="1" t="s">
        <v>1170</v>
      </c>
      <c r="J63" s="1" t="s">
        <v>30</v>
      </c>
      <c r="K63" s="1" t="s">
        <v>1171</v>
      </c>
      <c r="L63" s="1" t="s">
        <v>1171</v>
      </c>
      <c r="M63" s="1" t="s">
        <v>792</v>
      </c>
      <c r="N63" s="1" t="s">
        <v>792</v>
      </c>
      <c r="O63" s="1" t="s">
        <v>793</v>
      </c>
      <c r="P63" s="1" t="s">
        <v>794</v>
      </c>
      <c r="Q63" s="1" t="s">
        <v>795</v>
      </c>
      <c r="R63" s="1" t="s">
        <v>1172</v>
      </c>
      <c r="S63" s="1" t="s">
        <v>797</v>
      </c>
      <c r="T63" s="1" t="s">
        <v>798</v>
      </c>
      <c r="U63" s="1" t="s">
        <v>799</v>
      </c>
      <c r="V63" s="1" t="s">
        <v>835</v>
      </c>
    </row>
    <row r="64" s="1" customFormat="1" spans="1:22">
      <c r="A64" s="3">
        <v>999222379463611</v>
      </c>
      <c r="B64" s="1" t="s">
        <v>1148</v>
      </c>
      <c r="C64" s="1" t="s">
        <v>1173</v>
      </c>
      <c r="D64" s="1" t="s">
        <v>1174</v>
      </c>
      <c r="E64" s="1" t="s">
        <v>1175</v>
      </c>
      <c r="F64" s="1" t="s">
        <v>784</v>
      </c>
      <c r="G64" s="1" t="s">
        <v>788</v>
      </c>
      <c r="H64" s="1" t="s">
        <v>789</v>
      </c>
      <c r="I64" s="1" t="s">
        <v>1176</v>
      </c>
      <c r="J64" s="1" t="s">
        <v>30</v>
      </c>
      <c r="K64" s="1" t="s">
        <v>1177</v>
      </c>
      <c r="L64" s="1" t="s">
        <v>1177</v>
      </c>
      <c r="M64" s="1" t="s">
        <v>792</v>
      </c>
      <c r="N64" s="1" t="s">
        <v>792</v>
      </c>
      <c r="O64" s="1" t="s">
        <v>793</v>
      </c>
      <c r="P64" s="1" t="s">
        <v>794</v>
      </c>
      <c r="Q64" s="1" t="s">
        <v>795</v>
      </c>
      <c r="R64" s="1" t="s">
        <v>1178</v>
      </c>
      <c r="S64" s="1" t="s">
        <v>797</v>
      </c>
      <c r="T64" s="1" t="s">
        <v>798</v>
      </c>
      <c r="U64" s="1" t="s">
        <v>799</v>
      </c>
      <c r="V64" s="1" t="s">
        <v>835</v>
      </c>
    </row>
    <row r="65" s="1" customFormat="1" spans="1:22">
      <c r="A65" s="3">
        <v>999222378543893</v>
      </c>
      <c r="B65" s="1" t="s">
        <v>1148</v>
      </c>
      <c r="C65" s="1" t="s">
        <v>1179</v>
      </c>
      <c r="D65" s="1" t="s">
        <v>1180</v>
      </c>
      <c r="E65" s="1" t="s">
        <v>1181</v>
      </c>
      <c r="F65" s="1" t="s">
        <v>1044</v>
      </c>
      <c r="G65" s="1" t="s">
        <v>788</v>
      </c>
      <c r="H65" s="1" t="s">
        <v>789</v>
      </c>
      <c r="I65" s="1" t="s">
        <v>1182</v>
      </c>
      <c r="J65" s="1" t="s">
        <v>30</v>
      </c>
      <c r="K65" s="1" t="s">
        <v>1183</v>
      </c>
      <c r="L65" s="1" t="s">
        <v>1183</v>
      </c>
      <c r="M65" s="1" t="s">
        <v>792</v>
      </c>
      <c r="N65" s="1" t="s">
        <v>792</v>
      </c>
      <c r="O65" s="1" t="s">
        <v>793</v>
      </c>
      <c r="P65" s="1" t="s">
        <v>794</v>
      </c>
      <c r="Q65" s="1" t="s">
        <v>795</v>
      </c>
      <c r="R65" s="1" t="s">
        <v>1184</v>
      </c>
      <c r="S65" s="1" t="s">
        <v>797</v>
      </c>
      <c r="T65" s="1" t="s">
        <v>798</v>
      </c>
      <c r="U65" s="1" t="s">
        <v>799</v>
      </c>
      <c r="V65" s="1" t="s">
        <v>849</v>
      </c>
    </row>
    <row r="66" s="1" customFormat="1" spans="1:22">
      <c r="A66" s="3">
        <v>999222376243820</v>
      </c>
      <c r="B66" s="1" t="s">
        <v>1148</v>
      </c>
      <c r="C66" s="1" t="s">
        <v>1185</v>
      </c>
      <c r="D66" s="1" t="s">
        <v>1108</v>
      </c>
      <c r="E66" s="1" t="s">
        <v>1186</v>
      </c>
      <c r="F66" s="1" t="s">
        <v>1148</v>
      </c>
      <c r="G66" s="1" t="s">
        <v>788</v>
      </c>
      <c r="H66" s="1" t="s">
        <v>789</v>
      </c>
      <c r="I66" s="1" t="s">
        <v>1187</v>
      </c>
      <c r="J66" s="1" t="s">
        <v>30</v>
      </c>
      <c r="K66" s="1" t="s">
        <v>1188</v>
      </c>
      <c r="L66" s="1" t="s">
        <v>1188</v>
      </c>
      <c r="M66" s="1" t="s">
        <v>792</v>
      </c>
      <c r="N66" s="1" t="s">
        <v>792</v>
      </c>
      <c r="O66" s="1" t="s">
        <v>793</v>
      </c>
      <c r="P66" s="1" t="s">
        <v>794</v>
      </c>
      <c r="Q66" s="1" t="s">
        <v>795</v>
      </c>
      <c r="R66" s="1" t="s">
        <v>1189</v>
      </c>
      <c r="S66" s="1" t="s">
        <v>797</v>
      </c>
      <c r="T66" s="1" t="s">
        <v>798</v>
      </c>
      <c r="U66" s="1" t="s">
        <v>799</v>
      </c>
      <c r="V66" s="1" t="s">
        <v>807</v>
      </c>
    </row>
    <row r="67" s="1" customFormat="1" spans="1:22">
      <c r="A67" s="3">
        <v>999222375228421</v>
      </c>
      <c r="B67" s="1" t="s">
        <v>1148</v>
      </c>
      <c r="C67" s="1" t="s">
        <v>1190</v>
      </c>
      <c r="D67" s="1" t="s">
        <v>1191</v>
      </c>
      <c r="E67" s="1" t="s">
        <v>1192</v>
      </c>
      <c r="F67" s="1" t="s">
        <v>1148</v>
      </c>
      <c r="G67" s="1" t="s">
        <v>788</v>
      </c>
      <c r="H67" s="1" t="s">
        <v>789</v>
      </c>
      <c r="I67" s="1" t="s">
        <v>1193</v>
      </c>
      <c r="J67" s="1" t="s">
        <v>30</v>
      </c>
      <c r="K67" s="1" t="s">
        <v>1194</v>
      </c>
      <c r="L67" s="1" t="s">
        <v>1194</v>
      </c>
      <c r="M67" s="1" t="s">
        <v>792</v>
      </c>
      <c r="N67" s="1" t="s">
        <v>792</v>
      </c>
      <c r="O67" s="1" t="s">
        <v>793</v>
      </c>
      <c r="P67" s="1" t="s">
        <v>794</v>
      </c>
      <c r="Q67" s="1" t="s">
        <v>795</v>
      </c>
      <c r="R67" s="1" t="s">
        <v>1195</v>
      </c>
      <c r="S67" s="1" t="s">
        <v>797</v>
      </c>
      <c r="T67" s="1" t="s">
        <v>798</v>
      </c>
      <c r="U67" s="1" t="s">
        <v>799</v>
      </c>
      <c r="V67" s="1" t="s">
        <v>849</v>
      </c>
    </row>
    <row r="68" s="1" customFormat="1" spans="1:22">
      <c r="A68" s="3">
        <v>999222375119678</v>
      </c>
      <c r="B68" s="1" t="s">
        <v>1148</v>
      </c>
      <c r="C68" s="1" t="s">
        <v>1196</v>
      </c>
      <c r="D68" s="1" t="s">
        <v>1197</v>
      </c>
      <c r="E68" s="1" t="s">
        <v>1198</v>
      </c>
      <c r="F68" s="1" t="s">
        <v>1148</v>
      </c>
      <c r="G68" s="1" t="s">
        <v>788</v>
      </c>
      <c r="H68" s="1" t="s">
        <v>789</v>
      </c>
      <c r="I68" s="1" t="s">
        <v>1199</v>
      </c>
      <c r="J68" s="1" t="s">
        <v>30</v>
      </c>
      <c r="K68" s="1" t="s">
        <v>1200</v>
      </c>
      <c r="L68" s="1" t="s">
        <v>1200</v>
      </c>
      <c r="M68" s="1" t="s">
        <v>792</v>
      </c>
      <c r="N68" s="1" t="s">
        <v>792</v>
      </c>
      <c r="O68" s="1" t="s">
        <v>793</v>
      </c>
      <c r="P68" s="1" t="s">
        <v>794</v>
      </c>
      <c r="Q68" s="1" t="s">
        <v>795</v>
      </c>
      <c r="R68" s="1" t="s">
        <v>1201</v>
      </c>
      <c r="S68" s="1" t="s">
        <v>797</v>
      </c>
      <c r="T68" s="1" t="s">
        <v>798</v>
      </c>
      <c r="U68" s="1" t="s">
        <v>799</v>
      </c>
      <c r="V68" s="1" t="s">
        <v>892</v>
      </c>
    </row>
    <row r="69" s="1" customFormat="1" spans="1:22">
      <c r="A69" s="3">
        <v>22374944421</v>
      </c>
      <c r="B69" s="1" t="s">
        <v>1148</v>
      </c>
      <c r="C69" s="1" t="s">
        <v>1202</v>
      </c>
      <c r="D69" s="1" t="s">
        <v>1203</v>
      </c>
      <c r="E69" s="1" t="s">
        <v>1204</v>
      </c>
      <c r="F69" s="1" t="s">
        <v>1148</v>
      </c>
      <c r="G69" s="1" t="s">
        <v>788</v>
      </c>
      <c r="H69" s="1" t="s">
        <v>789</v>
      </c>
      <c r="I69" s="1" t="s">
        <v>1205</v>
      </c>
      <c r="J69" s="1" t="s">
        <v>30</v>
      </c>
      <c r="K69" s="1" t="s">
        <v>1206</v>
      </c>
      <c r="L69" s="1" t="s">
        <v>1206</v>
      </c>
      <c r="M69" s="1" t="s">
        <v>792</v>
      </c>
      <c r="N69" s="1" t="s">
        <v>792</v>
      </c>
      <c r="O69" s="1" t="s">
        <v>793</v>
      </c>
      <c r="P69" s="1" t="s">
        <v>794</v>
      </c>
      <c r="Q69" s="1" t="s">
        <v>795</v>
      </c>
      <c r="R69" s="1" t="s">
        <v>1207</v>
      </c>
      <c r="S69" s="1" t="s">
        <v>797</v>
      </c>
      <c r="T69" s="1" t="s">
        <v>798</v>
      </c>
      <c r="U69" s="1" t="s">
        <v>799</v>
      </c>
      <c r="V69" s="1" t="s">
        <v>1208</v>
      </c>
    </row>
    <row r="70" s="1" customFormat="1" spans="1:22">
      <c r="A70" s="3">
        <v>999222373855391</v>
      </c>
      <c r="B70" s="1" t="s">
        <v>1148</v>
      </c>
      <c r="C70" s="1" t="s">
        <v>1209</v>
      </c>
      <c r="D70" s="1" t="s">
        <v>1210</v>
      </c>
      <c r="E70" s="1" t="s">
        <v>1211</v>
      </c>
      <c r="F70" s="1" t="s">
        <v>1148</v>
      </c>
      <c r="G70" s="1" t="s">
        <v>788</v>
      </c>
      <c r="H70" s="1" t="s">
        <v>789</v>
      </c>
      <c r="I70" s="1" t="s">
        <v>1212</v>
      </c>
      <c r="J70" s="1" t="s">
        <v>30</v>
      </c>
      <c r="K70" s="1" t="s">
        <v>1213</v>
      </c>
      <c r="L70" s="1" t="s">
        <v>1213</v>
      </c>
      <c r="M70" s="1" t="s">
        <v>792</v>
      </c>
      <c r="N70" s="1" t="s">
        <v>792</v>
      </c>
      <c r="O70" s="1" t="s">
        <v>793</v>
      </c>
      <c r="P70" s="1" t="s">
        <v>794</v>
      </c>
      <c r="Q70" s="1" t="s">
        <v>795</v>
      </c>
      <c r="R70" s="1" t="s">
        <v>1214</v>
      </c>
      <c r="S70" s="1" t="s">
        <v>797</v>
      </c>
      <c r="T70" s="1" t="s">
        <v>798</v>
      </c>
      <c r="U70" s="1" t="s">
        <v>799</v>
      </c>
      <c r="V70" s="1" t="s">
        <v>959</v>
      </c>
    </row>
    <row r="71" s="1" customFormat="1" spans="1:22">
      <c r="A71" s="3">
        <v>999222371611450</v>
      </c>
      <c r="B71" s="1" t="s">
        <v>1148</v>
      </c>
      <c r="C71" s="1" t="s">
        <v>1215</v>
      </c>
      <c r="D71" s="1" t="s">
        <v>1132</v>
      </c>
      <c r="E71" s="1" t="s">
        <v>1216</v>
      </c>
      <c r="F71" s="1" t="s">
        <v>1148</v>
      </c>
      <c r="G71" s="1" t="s">
        <v>788</v>
      </c>
      <c r="H71" s="1" t="s">
        <v>789</v>
      </c>
      <c r="I71" s="1" t="s">
        <v>1217</v>
      </c>
      <c r="J71" s="1" t="s">
        <v>30</v>
      </c>
      <c r="K71" s="1" t="s">
        <v>1218</v>
      </c>
      <c r="L71" s="1" t="s">
        <v>1218</v>
      </c>
      <c r="M71" s="1" t="s">
        <v>792</v>
      </c>
      <c r="N71" s="1" t="s">
        <v>792</v>
      </c>
      <c r="O71" s="1" t="s">
        <v>793</v>
      </c>
      <c r="P71" s="1" t="s">
        <v>794</v>
      </c>
      <c r="Q71" s="1" t="s">
        <v>795</v>
      </c>
      <c r="R71" s="1" t="s">
        <v>1219</v>
      </c>
      <c r="S71" s="1" t="s">
        <v>797</v>
      </c>
      <c r="T71" s="1" t="s">
        <v>798</v>
      </c>
      <c r="U71" s="1" t="s">
        <v>799</v>
      </c>
      <c r="V71" s="1" t="s">
        <v>849</v>
      </c>
    </row>
    <row r="72" s="1" customFormat="1" spans="1:22">
      <c r="A72" s="3">
        <v>999222371546091</v>
      </c>
      <c r="B72" s="1" t="s">
        <v>1148</v>
      </c>
      <c r="C72" s="1" t="s">
        <v>1220</v>
      </c>
      <c r="D72" s="1" t="s">
        <v>1221</v>
      </c>
      <c r="E72" s="1" t="s">
        <v>1222</v>
      </c>
      <c r="F72" s="1" t="s">
        <v>784</v>
      </c>
      <c r="G72" s="1" t="s">
        <v>788</v>
      </c>
      <c r="H72" s="1" t="s">
        <v>789</v>
      </c>
      <c r="I72" s="1" t="s">
        <v>1223</v>
      </c>
      <c r="J72" s="1" t="s">
        <v>30</v>
      </c>
      <c r="K72" s="1" t="s">
        <v>878</v>
      </c>
      <c r="L72" s="1" t="s">
        <v>878</v>
      </c>
      <c r="M72" s="1" t="s">
        <v>792</v>
      </c>
      <c r="N72" s="1" t="s">
        <v>792</v>
      </c>
      <c r="O72" s="1" t="s">
        <v>793</v>
      </c>
      <c r="P72" s="1" t="s">
        <v>794</v>
      </c>
      <c r="Q72" s="1" t="s">
        <v>795</v>
      </c>
      <c r="R72" s="1" t="s">
        <v>1224</v>
      </c>
      <c r="S72" s="1" t="s">
        <v>797</v>
      </c>
      <c r="T72" s="1" t="s">
        <v>798</v>
      </c>
      <c r="U72" s="1" t="s">
        <v>799</v>
      </c>
      <c r="V72" s="1" t="s">
        <v>959</v>
      </c>
    </row>
    <row r="73" s="1" customFormat="1" spans="1:22">
      <c r="A73" s="3">
        <v>999222371500179</v>
      </c>
      <c r="B73" s="1" t="s">
        <v>1148</v>
      </c>
      <c r="C73" s="1" t="s">
        <v>1225</v>
      </c>
      <c r="D73" s="1" t="s">
        <v>1226</v>
      </c>
      <c r="E73" s="1" t="s">
        <v>1227</v>
      </c>
      <c r="F73" s="1" t="s">
        <v>1148</v>
      </c>
      <c r="G73" s="1" t="s">
        <v>788</v>
      </c>
      <c r="H73" s="1" t="s">
        <v>789</v>
      </c>
      <c r="I73" s="1" t="s">
        <v>1228</v>
      </c>
      <c r="J73" s="1" t="s">
        <v>30</v>
      </c>
      <c r="K73" s="1" t="s">
        <v>1229</v>
      </c>
      <c r="L73" s="1" t="s">
        <v>1229</v>
      </c>
      <c r="M73" s="1" t="s">
        <v>792</v>
      </c>
      <c r="N73" s="1" t="s">
        <v>792</v>
      </c>
      <c r="O73" s="1" t="s">
        <v>793</v>
      </c>
      <c r="P73" s="1" t="s">
        <v>794</v>
      </c>
      <c r="Q73" s="1" t="s">
        <v>795</v>
      </c>
      <c r="R73" s="1" t="s">
        <v>1230</v>
      </c>
      <c r="S73" s="1" t="s">
        <v>797</v>
      </c>
      <c r="T73" s="1" t="s">
        <v>798</v>
      </c>
      <c r="U73" s="1" t="s">
        <v>799</v>
      </c>
      <c r="V73" s="1" t="s">
        <v>1231</v>
      </c>
    </row>
    <row r="74" s="1" customFormat="1" spans="1:22">
      <c r="A74" s="3">
        <v>999222371462448</v>
      </c>
      <c r="B74" s="1" t="s">
        <v>1148</v>
      </c>
      <c r="C74" s="1" t="s">
        <v>1232</v>
      </c>
      <c r="D74" s="1" t="s">
        <v>1233</v>
      </c>
      <c r="E74" s="1" t="s">
        <v>1234</v>
      </c>
      <c r="F74" s="1" t="s">
        <v>1148</v>
      </c>
      <c r="G74" s="1" t="s">
        <v>788</v>
      </c>
      <c r="H74" s="1" t="s">
        <v>789</v>
      </c>
      <c r="I74" s="1" t="s">
        <v>1235</v>
      </c>
      <c r="J74" s="1" t="s">
        <v>30</v>
      </c>
      <c r="K74" s="1" t="s">
        <v>1236</v>
      </c>
      <c r="L74" s="1" t="s">
        <v>1236</v>
      </c>
      <c r="M74" s="1" t="s">
        <v>792</v>
      </c>
      <c r="N74" s="1" t="s">
        <v>792</v>
      </c>
      <c r="O74" s="1" t="s">
        <v>793</v>
      </c>
      <c r="P74" s="1" t="s">
        <v>794</v>
      </c>
      <c r="Q74" s="1" t="s">
        <v>795</v>
      </c>
      <c r="R74" s="1" t="s">
        <v>1237</v>
      </c>
      <c r="S74" s="1" t="s">
        <v>797</v>
      </c>
      <c r="T74" s="1" t="s">
        <v>798</v>
      </c>
      <c r="U74" s="1" t="s">
        <v>799</v>
      </c>
      <c r="V74" s="1" t="s">
        <v>1238</v>
      </c>
    </row>
    <row r="75" s="1" customFormat="1" spans="1:22">
      <c r="A75" s="3">
        <v>999222371388320</v>
      </c>
      <c r="B75" s="1" t="s">
        <v>1148</v>
      </c>
      <c r="C75" s="1" t="s">
        <v>1239</v>
      </c>
      <c r="D75" s="1" t="s">
        <v>1240</v>
      </c>
      <c r="E75" s="1" t="s">
        <v>1241</v>
      </c>
      <c r="F75" s="1" t="s">
        <v>1148</v>
      </c>
      <c r="G75" s="1" t="s">
        <v>788</v>
      </c>
      <c r="H75" s="1" t="s">
        <v>789</v>
      </c>
      <c r="I75" s="1" t="s">
        <v>1242</v>
      </c>
      <c r="J75" s="1" t="s">
        <v>30</v>
      </c>
      <c r="K75" s="1" t="s">
        <v>1243</v>
      </c>
      <c r="L75" s="1" t="s">
        <v>1243</v>
      </c>
      <c r="M75" s="1" t="s">
        <v>792</v>
      </c>
      <c r="N75" s="1" t="s">
        <v>792</v>
      </c>
      <c r="O75" s="1" t="s">
        <v>793</v>
      </c>
      <c r="P75" s="1" t="s">
        <v>794</v>
      </c>
      <c r="Q75" s="1" t="s">
        <v>795</v>
      </c>
      <c r="R75" s="1" t="s">
        <v>1244</v>
      </c>
      <c r="S75" s="1" t="s">
        <v>797</v>
      </c>
      <c r="T75" s="1" t="s">
        <v>798</v>
      </c>
      <c r="U75" s="1" t="s">
        <v>799</v>
      </c>
      <c r="V75" s="1" t="s">
        <v>959</v>
      </c>
    </row>
    <row r="76" s="1" customFormat="1" spans="1:22">
      <c r="A76" s="3">
        <v>999222368832559</v>
      </c>
      <c r="B76" s="1" t="s">
        <v>1148</v>
      </c>
      <c r="C76" s="1" t="s">
        <v>1245</v>
      </c>
      <c r="D76" s="1" t="s">
        <v>1246</v>
      </c>
      <c r="E76" s="1" t="s">
        <v>1247</v>
      </c>
      <c r="F76" s="1" t="s">
        <v>1148</v>
      </c>
      <c r="G76" s="1" t="s">
        <v>788</v>
      </c>
      <c r="H76" s="1" t="s">
        <v>789</v>
      </c>
      <c r="I76" s="1" t="s">
        <v>1248</v>
      </c>
      <c r="J76" s="1" t="s">
        <v>30</v>
      </c>
      <c r="K76" s="1" t="s">
        <v>1249</v>
      </c>
      <c r="L76" s="1" t="s">
        <v>1249</v>
      </c>
      <c r="M76" s="1" t="s">
        <v>792</v>
      </c>
      <c r="N76" s="1" t="s">
        <v>792</v>
      </c>
      <c r="O76" s="1" t="s">
        <v>793</v>
      </c>
      <c r="P76" s="1" t="s">
        <v>794</v>
      </c>
      <c r="Q76" s="1" t="s">
        <v>795</v>
      </c>
      <c r="R76" s="1" t="s">
        <v>1250</v>
      </c>
      <c r="S76" s="1" t="s">
        <v>797</v>
      </c>
      <c r="T76" s="1" t="s">
        <v>798</v>
      </c>
      <c r="U76" s="1" t="s">
        <v>799</v>
      </c>
      <c r="V76" s="1" t="s">
        <v>1037</v>
      </c>
    </row>
    <row r="77" s="1" customFormat="1" spans="1:22">
      <c r="A77" s="3">
        <v>999222367218510</v>
      </c>
      <c r="B77" s="1" t="s">
        <v>1251</v>
      </c>
      <c r="C77" s="1" t="s">
        <v>1252</v>
      </c>
      <c r="D77" s="1" t="s">
        <v>1253</v>
      </c>
      <c r="E77" s="1" t="s">
        <v>1254</v>
      </c>
      <c r="F77" s="1" t="s">
        <v>784</v>
      </c>
      <c r="G77" s="1" t="s">
        <v>788</v>
      </c>
      <c r="H77" s="1" t="s">
        <v>789</v>
      </c>
      <c r="I77" s="1" t="s">
        <v>1255</v>
      </c>
      <c r="J77" s="1" t="s">
        <v>30</v>
      </c>
      <c r="K77" s="1" t="s">
        <v>1256</v>
      </c>
      <c r="L77" s="1" t="s">
        <v>1256</v>
      </c>
      <c r="M77" s="1" t="s">
        <v>792</v>
      </c>
      <c r="N77" s="1" t="s">
        <v>792</v>
      </c>
      <c r="O77" s="1" t="s">
        <v>793</v>
      </c>
      <c r="P77" s="1" t="s">
        <v>794</v>
      </c>
      <c r="Q77" s="1" t="s">
        <v>795</v>
      </c>
      <c r="R77" s="1" t="s">
        <v>1257</v>
      </c>
      <c r="S77" s="1" t="s">
        <v>797</v>
      </c>
      <c r="T77" s="1" t="s">
        <v>798</v>
      </c>
      <c r="U77" s="1" t="s">
        <v>799</v>
      </c>
      <c r="V77" s="1" t="s">
        <v>905</v>
      </c>
    </row>
    <row r="78" s="1" customFormat="1" spans="1:22">
      <c r="A78" s="3">
        <v>999222363776537</v>
      </c>
      <c r="B78" s="1" t="s">
        <v>1251</v>
      </c>
      <c r="C78" s="1" t="s">
        <v>1258</v>
      </c>
      <c r="D78" s="1" t="s">
        <v>1259</v>
      </c>
      <c r="E78" s="1" t="s">
        <v>1260</v>
      </c>
      <c r="F78" s="1" t="s">
        <v>1044</v>
      </c>
      <c r="G78" s="1" t="s">
        <v>788</v>
      </c>
      <c r="H78" s="1" t="s">
        <v>789</v>
      </c>
      <c r="I78" s="1" t="s">
        <v>1261</v>
      </c>
      <c r="J78" s="1" t="s">
        <v>30</v>
      </c>
      <c r="K78" s="1" t="s">
        <v>1262</v>
      </c>
      <c r="L78" s="1" t="s">
        <v>1262</v>
      </c>
      <c r="M78" s="1" t="s">
        <v>792</v>
      </c>
      <c r="N78" s="1" t="s">
        <v>792</v>
      </c>
      <c r="O78" s="1" t="s">
        <v>793</v>
      </c>
      <c r="P78" s="1" t="s">
        <v>794</v>
      </c>
      <c r="Q78" s="1" t="s">
        <v>795</v>
      </c>
      <c r="R78" s="1" t="s">
        <v>1263</v>
      </c>
      <c r="S78" s="1" t="s">
        <v>797</v>
      </c>
      <c r="T78" s="1" t="s">
        <v>798</v>
      </c>
      <c r="U78" s="1" t="s">
        <v>799</v>
      </c>
      <c r="V78" s="1" t="s">
        <v>849</v>
      </c>
    </row>
    <row r="79" s="1" customFormat="1" spans="1:22">
      <c r="A79" s="3">
        <v>999222361166392</v>
      </c>
      <c r="B79" s="1" t="s">
        <v>1251</v>
      </c>
      <c r="C79" s="1" t="s">
        <v>1264</v>
      </c>
      <c r="D79" s="1" t="s">
        <v>1265</v>
      </c>
      <c r="E79" s="1" t="s">
        <v>1266</v>
      </c>
      <c r="F79" s="1" t="s">
        <v>1044</v>
      </c>
      <c r="G79" s="1" t="s">
        <v>788</v>
      </c>
      <c r="H79" s="1" t="s">
        <v>789</v>
      </c>
      <c r="I79" s="1" t="s">
        <v>1267</v>
      </c>
      <c r="J79" s="1" t="s">
        <v>30</v>
      </c>
      <c r="K79" s="1" t="s">
        <v>1268</v>
      </c>
      <c r="L79" s="1" t="s">
        <v>1268</v>
      </c>
      <c r="M79" s="1" t="s">
        <v>792</v>
      </c>
      <c r="N79" s="1" t="s">
        <v>792</v>
      </c>
      <c r="O79" s="1" t="s">
        <v>793</v>
      </c>
      <c r="P79" s="1" t="s">
        <v>794</v>
      </c>
      <c r="Q79" s="1" t="s">
        <v>795</v>
      </c>
      <c r="R79" s="1" t="s">
        <v>1269</v>
      </c>
      <c r="S79" s="1" t="s">
        <v>797</v>
      </c>
      <c r="T79" s="1" t="s">
        <v>798</v>
      </c>
      <c r="U79" s="1" t="s">
        <v>799</v>
      </c>
      <c r="V79" s="1" t="s">
        <v>828</v>
      </c>
    </row>
    <row r="80" s="1" customFormat="1" spans="1:22">
      <c r="A80" s="3">
        <v>999222361152707</v>
      </c>
      <c r="B80" s="1" t="s">
        <v>1251</v>
      </c>
      <c r="C80" s="1" t="s">
        <v>1270</v>
      </c>
      <c r="D80" s="1" t="s">
        <v>1271</v>
      </c>
      <c r="E80" s="1" t="s">
        <v>1272</v>
      </c>
      <c r="F80" s="1" t="s">
        <v>784</v>
      </c>
      <c r="G80" s="1" t="s">
        <v>788</v>
      </c>
      <c r="H80" s="1" t="s">
        <v>789</v>
      </c>
      <c r="I80" s="1" t="s">
        <v>1273</v>
      </c>
      <c r="J80" s="1" t="s">
        <v>30</v>
      </c>
      <c r="K80" s="1" t="s">
        <v>1274</v>
      </c>
      <c r="L80" s="1" t="s">
        <v>1274</v>
      </c>
      <c r="M80" s="1" t="s">
        <v>792</v>
      </c>
      <c r="N80" s="1" t="s">
        <v>792</v>
      </c>
      <c r="O80" s="1" t="s">
        <v>793</v>
      </c>
      <c r="P80" s="1" t="s">
        <v>794</v>
      </c>
      <c r="Q80" s="1" t="s">
        <v>795</v>
      </c>
      <c r="R80" s="1" t="s">
        <v>1275</v>
      </c>
      <c r="S80" s="1" t="s">
        <v>797</v>
      </c>
      <c r="T80" s="1" t="s">
        <v>798</v>
      </c>
      <c r="U80" s="1" t="s">
        <v>799</v>
      </c>
      <c r="V80" s="1" t="s">
        <v>849</v>
      </c>
    </row>
    <row r="81" s="1" customFormat="1" spans="1:22">
      <c r="A81" s="3">
        <v>999222360692950</v>
      </c>
      <c r="B81" s="1" t="s">
        <v>1251</v>
      </c>
      <c r="C81" s="1" t="s">
        <v>1276</v>
      </c>
      <c r="D81" s="1" t="s">
        <v>1277</v>
      </c>
      <c r="E81" s="1" t="s">
        <v>1278</v>
      </c>
      <c r="F81" s="1" t="s">
        <v>784</v>
      </c>
      <c r="G81" s="1" t="s">
        <v>788</v>
      </c>
      <c r="H81" s="1" t="s">
        <v>789</v>
      </c>
      <c r="I81" s="1" t="s">
        <v>1279</v>
      </c>
      <c r="J81" s="1" t="s">
        <v>30</v>
      </c>
      <c r="K81" s="1" t="s">
        <v>1280</v>
      </c>
      <c r="L81" s="1" t="s">
        <v>1280</v>
      </c>
      <c r="M81" s="1" t="s">
        <v>792</v>
      </c>
      <c r="N81" s="1" t="s">
        <v>792</v>
      </c>
      <c r="O81" s="1" t="s">
        <v>793</v>
      </c>
      <c r="P81" s="1" t="s">
        <v>794</v>
      </c>
      <c r="Q81" s="1" t="s">
        <v>795</v>
      </c>
      <c r="R81" s="1" t="s">
        <v>1281</v>
      </c>
      <c r="S81" s="1" t="s">
        <v>797</v>
      </c>
      <c r="T81" s="1" t="s">
        <v>798</v>
      </c>
      <c r="U81" s="1" t="s">
        <v>799</v>
      </c>
      <c r="V81" s="1" t="s">
        <v>835</v>
      </c>
    </row>
    <row r="82" s="1" customFormat="1" spans="1:22">
      <c r="A82" s="3">
        <v>999222360672241</v>
      </c>
      <c r="B82" s="1" t="s">
        <v>1251</v>
      </c>
      <c r="C82" s="1" t="s">
        <v>1282</v>
      </c>
      <c r="D82" s="1" t="s">
        <v>1283</v>
      </c>
      <c r="E82" s="1" t="s">
        <v>1284</v>
      </c>
      <c r="F82" s="1" t="s">
        <v>1148</v>
      </c>
      <c r="G82" s="1" t="s">
        <v>788</v>
      </c>
      <c r="H82" s="1" t="s">
        <v>789</v>
      </c>
      <c r="I82" s="1" t="s">
        <v>1285</v>
      </c>
      <c r="J82" s="1" t="s">
        <v>30</v>
      </c>
      <c r="K82" s="1" t="s">
        <v>1286</v>
      </c>
      <c r="L82" s="1" t="s">
        <v>1286</v>
      </c>
      <c r="M82" s="1" t="s">
        <v>792</v>
      </c>
      <c r="N82" s="1" t="s">
        <v>792</v>
      </c>
      <c r="O82" s="1" t="s">
        <v>793</v>
      </c>
      <c r="P82" s="1" t="s">
        <v>794</v>
      </c>
      <c r="Q82" s="1" t="s">
        <v>795</v>
      </c>
      <c r="R82" s="1" t="s">
        <v>1287</v>
      </c>
      <c r="S82" s="1" t="s">
        <v>797</v>
      </c>
      <c r="T82" s="1" t="s">
        <v>798</v>
      </c>
      <c r="U82" s="1" t="s">
        <v>1288</v>
      </c>
      <c r="V82" s="1" t="s">
        <v>849</v>
      </c>
    </row>
    <row r="83" s="1" customFormat="1" spans="1:22">
      <c r="A83" s="3">
        <v>999222352851622</v>
      </c>
      <c r="B83" s="1" t="s">
        <v>1251</v>
      </c>
      <c r="C83" s="1" t="s">
        <v>1289</v>
      </c>
      <c r="D83" s="1" t="s">
        <v>1290</v>
      </c>
      <c r="E83" s="1" t="s">
        <v>1291</v>
      </c>
      <c r="F83" s="1" t="s">
        <v>784</v>
      </c>
      <c r="G83" s="1" t="s">
        <v>788</v>
      </c>
      <c r="H83" s="1" t="s">
        <v>789</v>
      </c>
      <c r="I83" s="1" t="s">
        <v>1292</v>
      </c>
      <c r="J83" s="1" t="s">
        <v>30</v>
      </c>
      <c r="K83" s="1" t="s">
        <v>1293</v>
      </c>
      <c r="L83" s="1" t="s">
        <v>1293</v>
      </c>
      <c r="M83" s="1" t="s">
        <v>792</v>
      </c>
      <c r="N83" s="1" t="s">
        <v>792</v>
      </c>
      <c r="O83" s="1" t="s">
        <v>793</v>
      </c>
      <c r="P83" s="1" t="s">
        <v>794</v>
      </c>
      <c r="Q83" s="1" t="s">
        <v>795</v>
      </c>
      <c r="R83" s="1" t="s">
        <v>1294</v>
      </c>
      <c r="S83" s="1" t="s">
        <v>797</v>
      </c>
      <c r="T83" s="1" t="s">
        <v>798</v>
      </c>
      <c r="U83" s="1" t="s">
        <v>799</v>
      </c>
      <c r="V83" s="1" t="s">
        <v>912</v>
      </c>
    </row>
    <row r="84" s="1" customFormat="1" spans="1:22">
      <c r="A84" s="3">
        <v>999222352783808</v>
      </c>
      <c r="B84" s="1" t="s">
        <v>1251</v>
      </c>
      <c r="C84" s="1" t="s">
        <v>1295</v>
      </c>
      <c r="D84" s="1" t="s">
        <v>1296</v>
      </c>
      <c r="E84" s="1" t="s">
        <v>1297</v>
      </c>
      <c r="F84" s="1" t="s">
        <v>1251</v>
      </c>
      <c r="G84" s="1" t="s">
        <v>788</v>
      </c>
      <c r="H84" s="1" t="s">
        <v>789</v>
      </c>
      <c r="I84" s="1" t="s">
        <v>1298</v>
      </c>
      <c r="J84" s="1" t="s">
        <v>30</v>
      </c>
      <c r="K84" s="1" t="s">
        <v>1299</v>
      </c>
      <c r="L84" s="1" t="s">
        <v>1299</v>
      </c>
      <c r="M84" s="1" t="s">
        <v>792</v>
      </c>
      <c r="N84" s="1" t="s">
        <v>792</v>
      </c>
      <c r="O84" s="1" t="s">
        <v>793</v>
      </c>
      <c r="P84" s="1" t="s">
        <v>794</v>
      </c>
      <c r="Q84" s="1" t="s">
        <v>795</v>
      </c>
      <c r="R84" s="1" t="s">
        <v>1300</v>
      </c>
      <c r="S84" s="1" t="s">
        <v>797</v>
      </c>
      <c r="T84" s="1" t="s">
        <v>798</v>
      </c>
      <c r="U84" s="1" t="s">
        <v>799</v>
      </c>
      <c r="V84" s="1" t="s">
        <v>959</v>
      </c>
    </row>
    <row r="85" s="1" customFormat="1" spans="1:22">
      <c r="A85" s="3">
        <v>999222345657448</v>
      </c>
      <c r="B85" s="1" t="s">
        <v>1301</v>
      </c>
      <c r="C85" s="1" t="s">
        <v>1302</v>
      </c>
      <c r="D85" s="1" t="s">
        <v>1303</v>
      </c>
      <c r="E85" s="1" t="s">
        <v>1304</v>
      </c>
      <c r="F85" s="1" t="s">
        <v>784</v>
      </c>
      <c r="G85" s="1" t="s">
        <v>788</v>
      </c>
      <c r="H85" s="1" t="s">
        <v>789</v>
      </c>
      <c r="I85" s="1" t="s">
        <v>1305</v>
      </c>
      <c r="J85" s="1" t="s">
        <v>30</v>
      </c>
      <c r="K85" s="1" t="s">
        <v>1306</v>
      </c>
      <c r="L85" s="1" t="s">
        <v>1306</v>
      </c>
      <c r="M85" s="1" t="s">
        <v>792</v>
      </c>
      <c r="N85" s="1" t="s">
        <v>792</v>
      </c>
      <c r="O85" s="1" t="s">
        <v>793</v>
      </c>
      <c r="P85" s="1" t="s">
        <v>794</v>
      </c>
      <c r="Q85" s="1" t="s">
        <v>795</v>
      </c>
      <c r="R85" s="1" t="s">
        <v>1307</v>
      </c>
      <c r="S85" s="1" t="s">
        <v>797</v>
      </c>
      <c r="T85" s="1" t="s">
        <v>798</v>
      </c>
      <c r="U85" s="1" t="s">
        <v>799</v>
      </c>
      <c r="V85" s="1" t="s">
        <v>807</v>
      </c>
    </row>
    <row r="86" s="1" customFormat="1" spans="1:22">
      <c r="A86" s="3">
        <v>999222344962931</v>
      </c>
      <c r="B86" s="1" t="s">
        <v>1301</v>
      </c>
      <c r="C86" s="1" t="s">
        <v>1308</v>
      </c>
      <c r="D86" s="1" t="s">
        <v>1309</v>
      </c>
      <c r="E86" s="1" t="s">
        <v>1310</v>
      </c>
      <c r="F86" s="1" t="s">
        <v>1148</v>
      </c>
      <c r="G86" s="1" t="s">
        <v>788</v>
      </c>
      <c r="H86" s="1" t="s">
        <v>789</v>
      </c>
      <c r="I86" s="1" t="s">
        <v>1311</v>
      </c>
      <c r="J86" s="1" t="s">
        <v>30</v>
      </c>
      <c r="K86" s="1" t="s">
        <v>1312</v>
      </c>
      <c r="L86" s="1" t="s">
        <v>1312</v>
      </c>
      <c r="M86" s="1" t="s">
        <v>792</v>
      </c>
      <c r="N86" s="1" t="s">
        <v>792</v>
      </c>
      <c r="O86" s="1" t="s">
        <v>793</v>
      </c>
      <c r="P86" s="1" t="s">
        <v>794</v>
      </c>
      <c r="Q86" s="1" t="s">
        <v>795</v>
      </c>
      <c r="R86" s="1" t="s">
        <v>1313</v>
      </c>
      <c r="S86" s="1" t="s">
        <v>797</v>
      </c>
      <c r="T86" s="1" t="s">
        <v>798</v>
      </c>
      <c r="U86" s="1" t="s">
        <v>799</v>
      </c>
      <c r="V86" s="1" t="s">
        <v>807</v>
      </c>
    </row>
    <row r="87" s="1" customFormat="1" spans="1:22">
      <c r="A87" s="3">
        <v>999222342535403</v>
      </c>
      <c r="B87" s="1" t="s">
        <v>1301</v>
      </c>
      <c r="C87" s="1" t="s">
        <v>1314</v>
      </c>
      <c r="D87" s="1" t="s">
        <v>1315</v>
      </c>
      <c r="E87" s="1" t="s">
        <v>1316</v>
      </c>
      <c r="F87" s="1" t="s">
        <v>1044</v>
      </c>
      <c r="G87" s="1" t="s">
        <v>788</v>
      </c>
      <c r="H87" s="1" t="s">
        <v>789</v>
      </c>
      <c r="I87" s="1" t="s">
        <v>1317</v>
      </c>
      <c r="J87" s="1" t="s">
        <v>30</v>
      </c>
      <c r="K87" s="1" t="s">
        <v>1318</v>
      </c>
      <c r="L87" s="1" t="s">
        <v>1318</v>
      </c>
      <c r="M87" s="1" t="s">
        <v>792</v>
      </c>
      <c r="N87" s="1" t="s">
        <v>792</v>
      </c>
      <c r="O87" s="1" t="s">
        <v>793</v>
      </c>
      <c r="P87" s="1" t="s">
        <v>794</v>
      </c>
      <c r="Q87" s="1" t="s">
        <v>795</v>
      </c>
      <c r="R87" s="1" t="s">
        <v>1319</v>
      </c>
      <c r="S87" s="1" t="s">
        <v>797</v>
      </c>
      <c r="T87" s="1" t="s">
        <v>798</v>
      </c>
      <c r="U87" s="1" t="s">
        <v>799</v>
      </c>
      <c r="V87" s="1" t="s">
        <v>849</v>
      </c>
    </row>
    <row r="88" s="1" customFormat="1" spans="1:22">
      <c r="A88" s="3">
        <v>999222339543475</v>
      </c>
      <c r="B88" s="1" t="s">
        <v>1301</v>
      </c>
      <c r="C88" s="1" t="s">
        <v>1320</v>
      </c>
      <c r="D88" s="1" t="s">
        <v>1321</v>
      </c>
      <c r="E88" s="1" t="s">
        <v>1322</v>
      </c>
      <c r="F88" s="1" t="s">
        <v>784</v>
      </c>
      <c r="G88" s="1" t="s">
        <v>788</v>
      </c>
      <c r="H88" s="1" t="s">
        <v>789</v>
      </c>
      <c r="I88" s="1" t="s">
        <v>1323</v>
      </c>
      <c r="J88" s="1" t="s">
        <v>30</v>
      </c>
      <c r="K88" s="1" t="s">
        <v>1324</v>
      </c>
      <c r="L88" s="1" t="s">
        <v>1324</v>
      </c>
      <c r="M88" s="1" t="s">
        <v>792</v>
      </c>
      <c r="N88" s="1" t="s">
        <v>792</v>
      </c>
      <c r="O88" s="1" t="s">
        <v>793</v>
      </c>
      <c r="P88" s="1" t="s">
        <v>794</v>
      </c>
      <c r="Q88" s="1" t="s">
        <v>795</v>
      </c>
      <c r="R88" s="1" t="s">
        <v>1325</v>
      </c>
      <c r="S88" s="1" t="s">
        <v>797</v>
      </c>
      <c r="T88" s="1" t="s">
        <v>798</v>
      </c>
      <c r="U88" s="1" t="s">
        <v>799</v>
      </c>
      <c r="V88" s="1" t="s">
        <v>849</v>
      </c>
    </row>
    <row r="89" s="1" customFormat="1" spans="1:22">
      <c r="A89" s="3">
        <v>999222338746613</v>
      </c>
      <c r="B89" s="1" t="s">
        <v>1301</v>
      </c>
      <c r="C89" s="1" t="s">
        <v>1326</v>
      </c>
      <c r="D89" s="1" t="s">
        <v>1327</v>
      </c>
      <c r="E89" s="1" t="s">
        <v>1328</v>
      </c>
      <c r="F89" s="1" t="s">
        <v>1148</v>
      </c>
      <c r="G89" s="1" t="s">
        <v>788</v>
      </c>
      <c r="H89" s="1" t="s">
        <v>789</v>
      </c>
      <c r="I89" s="1" t="s">
        <v>1329</v>
      </c>
      <c r="J89" s="1" t="s">
        <v>30</v>
      </c>
      <c r="K89" s="1" t="s">
        <v>1330</v>
      </c>
      <c r="L89" s="1" t="s">
        <v>1330</v>
      </c>
      <c r="M89" s="1" t="s">
        <v>792</v>
      </c>
      <c r="N89" s="1" t="s">
        <v>792</v>
      </c>
      <c r="O89" s="1" t="s">
        <v>793</v>
      </c>
      <c r="P89" s="1" t="s">
        <v>794</v>
      </c>
      <c r="Q89" s="1" t="s">
        <v>795</v>
      </c>
      <c r="R89" s="1" t="s">
        <v>1331</v>
      </c>
      <c r="S89" s="1" t="s">
        <v>797</v>
      </c>
      <c r="T89" s="1" t="s">
        <v>798</v>
      </c>
      <c r="U89" s="1" t="s">
        <v>799</v>
      </c>
      <c r="V89" s="1" t="s">
        <v>959</v>
      </c>
    </row>
    <row r="90" s="1" customFormat="1" spans="1:22">
      <c r="A90" s="3">
        <v>999222338323970</v>
      </c>
      <c r="B90" s="1" t="s">
        <v>1301</v>
      </c>
      <c r="C90" s="1" t="s">
        <v>1332</v>
      </c>
      <c r="D90" s="1" t="s">
        <v>1333</v>
      </c>
      <c r="E90" s="1" t="s">
        <v>1334</v>
      </c>
      <c r="F90" s="1" t="s">
        <v>1044</v>
      </c>
      <c r="G90" s="1" t="s">
        <v>788</v>
      </c>
      <c r="H90" s="1" t="s">
        <v>789</v>
      </c>
      <c r="I90" s="1" t="s">
        <v>1335</v>
      </c>
      <c r="J90" s="1" t="s">
        <v>30</v>
      </c>
      <c r="K90" s="1" t="s">
        <v>1336</v>
      </c>
      <c r="L90" s="1" t="s">
        <v>1336</v>
      </c>
      <c r="M90" s="1" t="s">
        <v>792</v>
      </c>
      <c r="N90" s="1" t="s">
        <v>792</v>
      </c>
      <c r="O90" s="1" t="s">
        <v>793</v>
      </c>
      <c r="P90" s="1" t="s">
        <v>794</v>
      </c>
      <c r="Q90" s="1" t="s">
        <v>795</v>
      </c>
      <c r="R90" s="1" t="s">
        <v>1337</v>
      </c>
      <c r="S90" s="1" t="s">
        <v>797</v>
      </c>
      <c r="T90" s="1" t="s">
        <v>798</v>
      </c>
      <c r="U90" s="1" t="s">
        <v>799</v>
      </c>
      <c r="V90" s="1" t="s">
        <v>959</v>
      </c>
    </row>
    <row r="91" s="1" customFormat="1" spans="1:22">
      <c r="A91" s="3">
        <v>999222336867856</v>
      </c>
      <c r="B91" s="1" t="s">
        <v>1338</v>
      </c>
      <c r="C91" s="1" t="s">
        <v>1339</v>
      </c>
      <c r="D91" s="1" t="s">
        <v>1340</v>
      </c>
      <c r="E91" s="1" t="s">
        <v>1341</v>
      </c>
      <c r="F91" s="1" t="s">
        <v>784</v>
      </c>
      <c r="G91" s="1" t="s">
        <v>788</v>
      </c>
      <c r="H91" s="1" t="s">
        <v>789</v>
      </c>
      <c r="I91" s="1" t="s">
        <v>1342</v>
      </c>
      <c r="J91" s="1" t="s">
        <v>30</v>
      </c>
      <c r="K91" s="1" t="s">
        <v>1343</v>
      </c>
      <c r="L91" s="1" t="s">
        <v>1343</v>
      </c>
      <c r="M91" s="1" t="s">
        <v>792</v>
      </c>
      <c r="N91" s="1" t="s">
        <v>792</v>
      </c>
      <c r="O91" s="1" t="s">
        <v>793</v>
      </c>
      <c r="P91" s="1" t="s">
        <v>794</v>
      </c>
      <c r="Q91" s="1" t="s">
        <v>795</v>
      </c>
      <c r="R91" s="1" t="s">
        <v>1344</v>
      </c>
      <c r="S91" s="1" t="s">
        <v>797</v>
      </c>
      <c r="T91" s="1" t="s">
        <v>798</v>
      </c>
      <c r="U91" s="1" t="s">
        <v>799</v>
      </c>
      <c r="V91" s="1" t="s">
        <v>959</v>
      </c>
    </row>
    <row r="92" s="1" customFormat="1" spans="1:22">
      <c r="A92" s="3">
        <v>999222334737951</v>
      </c>
      <c r="B92" s="1" t="s">
        <v>1338</v>
      </c>
      <c r="C92" s="1" t="s">
        <v>1345</v>
      </c>
      <c r="D92" s="1" t="s">
        <v>1346</v>
      </c>
      <c r="E92" s="1" t="s">
        <v>1347</v>
      </c>
      <c r="F92" s="1" t="s">
        <v>784</v>
      </c>
      <c r="G92" s="1" t="s">
        <v>788</v>
      </c>
      <c r="H92" s="1" t="s">
        <v>789</v>
      </c>
      <c r="I92" s="1" t="s">
        <v>1348</v>
      </c>
      <c r="J92" s="1" t="s">
        <v>30</v>
      </c>
      <c r="K92" s="1" t="s">
        <v>1349</v>
      </c>
      <c r="L92" s="1" t="s">
        <v>1349</v>
      </c>
      <c r="M92" s="1" t="s">
        <v>792</v>
      </c>
      <c r="N92" s="1" t="s">
        <v>792</v>
      </c>
      <c r="O92" s="1" t="s">
        <v>793</v>
      </c>
      <c r="P92" s="1" t="s">
        <v>794</v>
      </c>
      <c r="Q92" s="1" t="s">
        <v>795</v>
      </c>
      <c r="R92" s="1" t="s">
        <v>1350</v>
      </c>
      <c r="S92" s="1" t="s">
        <v>797</v>
      </c>
      <c r="T92" s="1" t="s">
        <v>798</v>
      </c>
      <c r="U92" s="1" t="s">
        <v>799</v>
      </c>
      <c r="V92" s="1" t="s">
        <v>835</v>
      </c>
    </row>
    <row r="93" s="1" customFormat="1" spans="1:22">
      <c r="A93" s="3">
        <v>999222329964071</v>
      </c>
      <c r="B93" s="1" t="s">
        <v>1338</v>
      </c>
      <c r="C93" s="1" t="s">
        <v>1351</v>
      </c>
      <c r="D93" s="1" t="s">
        <v>1352</v>
      </c>
      <c r="E93" s="1" t="s">
        <v>1353</v>
      </c>
      <c r="F93" s="1" t="s">
        <v>1044</v>
      </c>
      <c r="G93" s="1" t="s">
        <v>788</v>
      </c>
      <c r="H93" s="1" t="s">
        <v>789</v>
      </c>
      <c r="I93" s="1" t="s">
        <v>1354</v>
      </c>
      <c r="J93" s="1" t="s">
        <v>30</v>
      </c>
      <c r="K93" s="1" t="s">
        <v>1355</v>
      </c>
      <c r="L93" s="1" t="s">
        <v>1355</v>
      </c>
      <c r="M93" s="1" t="s">
        <v>792</v>
      </c>
      <c r="N93" s="1" t="s">
        <v>792</v>
      </c>
      <c r="O93" s="1" t="s">
        <v>793</v>
      </c>
      <c r="P93" s="1" t="s">
        <v>794</v>
      </c>
      <c r="Q93" s="1" t="s">
        <v>795</v>
      </c>
      <c r="R93" s="1" t="s">
        <v>1356</v>
      </c>
      <c r="S93" s="1" t="s">
        <v>797</v>
      </c>
      <c r="T93" s="1" t="s">
        <v>798</v>
      </c>
      <c r="U93" s="1" t="s">
        <v>799</v>
      </c>
      <c r="V93" s="1" t="s">
        <v>1208</v>
      </c>
    </row>
    <row r="94" s="1" customFormat="1" spans="1:22">
      <c r="A94" s="3">
        <v>999222329135138</v>
      </c>
      <c r="B94" s="1" t="s">
        <v>1338</v>
      </c>
      <c r="C94" s="1" t="s">
        <v>1357</v>
      </c>
      <c r="D94" s="1" t="s">
        <v>1358</v>
      </c>
      <c r="E94" s="1" t="s">
        <v>1359</v>
      </c>
      <c r="F94" s="1" t="s">
        <v>1148</v>
      </c>
      <c r="G94" s="1" t="s">
        <v>788</v>
      </c>
      <c r="H94" s="1" t="s">
        <v>789</v>
      </c>
      <c r="I94" s="1" t="s">
        <v>1360</v>
      </c>
      <c r="J94" s="1" t="s">
        <v>30</v>
      </c>
      <c r="K94" s="1" t="s">
        <v>1361</v>
      </c>
      <c r="L94" s="1" t="s">
        <v>1361</v>
      </c>
      <c r="M94" s="1" t="s">
        <v>792</v>
      </c>
      <c r="N94" s="1" t="s">
        <v>792</v>
      </c>
      <c r="O94" s="1" t="s">
        <v>793</v>
      </c>
      <c r="P94" s="1" t="s">
        <v>794</v>
      </c>
      <c r="Q94" s="1" t="s">
        <v>795</v>
      </c>
      <c r="R94" s="1" t="s">
        <v>1362</v>
      </c>
      <c r="S94" s="1" t="s">
        <v>797</v>
      </c>
      <c r="T94" s="1" t="s">
        <v>798</v>
      </c>
      <c r="U94" s="1" t="s">
        <v>799</v>
      </c>
      <c r="V94" s="1" t="s">
        <v>1208</v>
      </c>
    </row>
    <row r="95" s="1" customFormat="1" spans="1:22">
      <c r="A95" s="3">
        <v>999222327842970</v>
      </c>
      <c r="B95" s="1" t="s">
        <v>1338</v>
      </c>
      <c r="C95" s="1" t="s">
        <v>1363</v>
      </c>
      <c r="D95" s="1" t="s">
        <v>1364</v>
      </c>
      <c r="E95" s="1" t="s">
        <v>1365</v>
      </c>
      <c r="F95" s="1" t="s">
        <v>1301</v>
      </c>
      <c r="G95" s="1" t="s">
        <v>788</v>
      </c>
      <c r="H95" s="1" t="s">
        <v>789</v>
      </c>
      <c r="I95" s="1" t="s">
        <v>1366</v>
      </c>
      <c r="J95" s="1" t="s">
        <v>30</v>
      </c>
      <c r="K95" s="1" t="s">
        <v>1367</v>
      </c>
      <c r="L95" s="1" t="s">
        <v>1367</v>
      </c>
      <c r="M95" s="1" t="s">
        <v>792</v>
      </c>
      <c r="N95" s="1" t="s">
        <v>792</v>
      </c>
      <c r="O95" s="1" t="s">
        <v>793</v>
      </c>
      <c r="P95" s="1" t="s">
        <v>794</v>
      </c>
      <c r="Q95" s="1" t="s">
        <v>795</v>
      </c>
      <c r="R95" s="1" t="s">
        <v>1368</v>
      </c>
      <c r="S95" s="1" t="s">
        <v>797</v>
      </c>
      <c r="T95" s="1" t="s">
        <v>798</v>
      </c>
      <c r="U95" s="1" t="s">
        <v>799</v>
      </c>
      <c r="V95" s="1" t="s">
        <v>959</v>
      </c>
    </row>
    <row r="96" s="1" customFormat="1" spans="1:22">
      <c r="A96" s="3">
        <v>999222322833091</v>
      </c>
      <c r="B96" s="1" t="s">
        <v>1338</v>
      </c>
      <c r="C96" s="1" t="s">
        <v>1369</v>
      </c>
      <c r="D96" s="1" t="s">
        <v>1370</v>
      </c>
      <c r="E96" s="1" t="s">
        <v>1371</v>
      </c>
      <c r="F96" s="1" t="s">
        <v>1148</v>
      </c>
      <c r="G96" s="1" t="s">
        <v>788</v>
      </c>
      <c r="H96" s="1" t="s">
        <v>789</v>
      </c>
      <c r="I96" s="1" t="s">
        <v>1372</v>
      </c>
      <c r="J96" s="1" t="s">
        <v>30</v>
      </c>
      <c r="K96" s="1" t="s">
        <v>1373</v>
      </c>
      <c r="L96" s="1" t="s">
        <v>1373</v>
      </c>
      <c r="M96" s="1" t="s">
        <v>792</v>
      </c>
      <c r="N96" s="1" t="s">
        <v>792</v>
      </c>
      <c r="O96" s="1" t="s">
        <v>793</v>
      </c>
      <c r="P96" s="1" t="s">
        <v>794</v>
      </c>
      <c r="Q96" s="1" t="s">
        <v>795</v>
      </c>
      <c r="R96" s="1" t="s">
        <v>1374</v>
      </c>
      <c r="S96" s="1" t="s">
        <v>797</v>
      </c>
      <c r="T96" s="1" t="s">
        <v>798</v>
      </c>
      <c r="U96" s="1" t="s">
        <v>799</v>
      </c>
      <c r="V96" s="1" t="s">
        <v>937</v>
      </c>
    </row>
    <row r="97" s="1" customFormat="1" spans="1:22">
      <c r="A97" s="3">
        <v>999222322413956</v>
      </c>
      <c r="B97" s="1" t="s">
        <v>1338</v>
      </c>
      <c r="C97" s="1" t="s">
        <v>1375</v>
      </c>
      <c r="D97" s="1" t="s">
        <v>1376</v>
      </c>
      <c r="E97" s="1" t="s">
        <v>1377</v>
      </c>
      <c r="F97" s="1" t="s">
        <v>784</v>
      </c>
      <c r="G97" s="1" t="s">
        <v>788</v>
      </c>
      <c r="H97" s="1" t="s">
        <v>789</v>
      </c>
      <c r="I97" s="1" t="s">
        <v>1378</v>
      </c>
      <c r="J97" s="1" t="s">
        <v>30</v>
      </c>
      <c r="K97" s="1" t="s">
        <v>791</v>
      </c>
      <c r="L97" s="1" t="s">
        <v>791</v>
      </c>
      <c r="M97" s="1" t="s">
        <v>792</v>
      </c>
      <c r="N97" s="1" t="s">
        <v>792</v>
      </c>
      <c r="O97" s="1" t="s">
        <v>793</v>
      </c>
      <c r="P97" s="1" t="s">
        <v>794</v>
      </c>
      <c r="Q97" s="1" t="s">
        <v>795</v>
      </c>
      <c r="R97" s="1" t="s">
        <v>1379</v>
      </c>
      <c r="S97" s="1" t="s">
        <v>797</v>
      </c>
      <c r="T97" s="1" t="s">
        <v>798</v>
      </c>
      <c r="U97" s="1" t="s">
        <v>799</v>
      </c>
      <c r="V97" s="1" t="s">
        <v>1380</v>
      </c>
    </row>
    <row r="98" s="1" customFormat="1" spans="1:22">
      <c r="A98" s="3">
        <v>999222322027012</v>
      </c>
      <c r="B98" s="1" t="s">
        <v>1381</v>
      </c>
      <c r="C98" s="1" t="s">
        <v>1382</v>
      </c>
      <c r="D98" s="1" t="s">
        <v>1383</v>
      </c>
      <c r="E98" s="1" t="s">
        <v>1384</v>
      </c>
      <c r="F98" s="1" t="s">
        <v>784</v>
      </c>
      <c r="G98" s="1" t="s">
        <v>788</v>
      </c>
      <c r="H98" s="1" t="s">
        <v>789</v>
      </c>
      <c r="I98" s="1" t="s">
        <v>1385</v>
      </c>
      <c r="J98" s="1" t="s">
        <v>30</v>
      </c>
      <c r="K98" s="1" t="s">
        <v>1386</v>
      </c>
      <c r="L98" s="1" t="s">
        <v>1386</v>
      </c>
      <c r="M98" s="1" t="s">
        <v>792</v>
      </c>
      <c r="N98" s="1" t="s">
        <v>792</v>
      </c>
      <c r="O98" s="1" t="s">
        <v>793</v>
      </c>
      <c r="P98" s="1" t="s">
        <v>794</v>
      </c>
      <c r="Q98" s="1" t="s">
        <v>795</v>
      </c>
      <c r="R98" s="1" t="s">
        <v>1387</v>
      </c>
      <c r="S98" s="1" t="s">
        <v>797</v>
      </c>
      <c r="T98" s="1" t="s">
        <v>798</v>
      </c>
      <c r="U98" s="1" t="s">
        <v>799</v>
      </c>
      <c r="V98" s="1" t="s">
        <v>849</v>
      </c>
    </row>
    <row r="99" s="1" customFormat="1" spans="1:22">
      <c r="A99" s="3">
        <v>999222321369068</v>
      </c>
      <c r="B99" s="1" t="s">
        <v>1381</v>
      </c>
      <c r="C99" s="1" t="s">
        <v>1388</v>
      </c>
      <c r="D99" s="1" t="s">
        <v>1389</v>
      </c>
      <c r="E99" s="1" t="s">
        <v>1390</v>
      </c>
      <c r="F99" s="1" t="s">
        <v>1251</v>
      </c>
      <c r="G99" s="1" t="s">
        <v>788</v>
      </c>
      <c r="H99" s="1" t="s">
        <v>789</v>
      </c>
      <c r="I99" s="1" t="s">
        <v>1391</v>
      </c>
      <c r="J99" s="1" t="s">
        <v>30</v>
      </c>
      <c r="K99" s="1" t="s">
        <v>1392</v>
      </c>
      <c r="L99" s="1" t="s">
        <v>1392</v>
      </c>
      <c r="M99" s="1" t="s">
        <v>792</v>
      </c>
      <c r="N99" s="1" t="s">
        <v>792</v>
      </c>
      <c r="O99" s="1" t="s">
        <v>793</v>
      </c>
      <c r="P99" s="1" t="s">
        <v>794</v>
      </c>
      <c r="Q99" s="1" t="s">
        <v>795</v>
      </c>
      <c r="R99" s="1" t="s">
        <v>1393</v>
      </c>
      <c r="S99" s="1" t="s">
        <v>797</v>
      </c>
      <c r="T99" s="1" t="s">
        <v>798</v>
      </c>
      <c r="U99" s="1" t="s">
        <v>1288</v>
      </c>
      <c r="V99" s="1" t="s">
        <v>835</v>
      </c>
    </row>
    <row r="100" s="1" customFormat="1" spans="1:22">
      <c r="A100" s="3">
        <v>999222318226680</v>
      </c>
      <c r="B100" s="1" t="s">
        <v>1381</v>
      </c>
      <c r="C100" s="1" t="s">
        <v>1394</v>
      </c>
      <c r="D100" s="1" t="s">
        <v>1395</v>
      </c>
      <c r="E100" s="1" t="s">
        <v>1396</v>
      </c>
      <c r="F100" s="1" t="s">
        <v>784</v>
      </c>
      <c r="G100" s="1" t="s">
        <v>788</v>
      </c>
      <c r="H100" s="1" t="s">
        <v>789</v>
      </c>
      <c r="I100" s="1" t="s">
        <v>1397</v>
      </c>
      <c r="J100" s="1" t="s">
        <v>30</v>
      </c>
      <c r="K100" s="1" t="s">
        <v>1398</v>
      </c>
      <c r="L100" s="1" t="s">
        <v>1398</v>
      </c>
      <c r="M100" s="1" t="s">
        <v>792</v>
      </c>
      <c r="N100" s="1" t="s">
        <v>792</v>
      </c>
      <c r="O100" s="1" t="s">
        <v>793</v>
      </c>
      <c r="P100" s="1" t="s">
        <v>794</v>
      </c>
      <c r="Q100" s="1" t="s">
        <v>795</v>
      </c>
      <c r="R100" s="1" t="s">
        <v>1399</v>
      </c>
      <c r="S100" s="1" t="s">
        <v>797</v>
      </c>
      <c r="T100" s="1" t="s">
        <v>798</v>
      </c>
      <c r="U100" s="1" t="s">
        <v>799</v>
      </c>
      <c r="V100" s="1" t="s">
        <v>937</v>
      </c>
    </row>
    <row r="101" s="1" customFormat="1" spans="1:22">
      <c r="A101" s="3">
        <v>999222310890524</v>
      </c>
      <c r="B101" s="1" t="s">
        <v>1400</v>
      </c>
      <c r="C101" s="1" t="s">
        <v>1401</v>
      </c>
      <c r="D101" s="1" t="s">
        <v>1402</v>
      </c>
      <c r="E101" s="1" t="s">
        <v>1403</v>
      </c>
      <c r="F101" s="1" t="s">
        <v>784</v>
      </c>
      <c r="G101" s="1" t="s">
        <v>788</v>
      </c>
      <c r="H101" s="1" t="s">
        <v>789</v>
      </c>
      <c r="I101" s="1" t="s">
        <v>1404</v>
      </c>
      <c r="J101" s="1" t="s">
        <v>30</v>
      </c>
      <c r="K101" s="1" t="s">
        <v>1405</v>
      </c>
      <c r="L101" s="1" t="s">
        <v>1405</v>
      </c>
      <c r="M101" s="1" t="s">
        <v>792</v>
      </c>
      <c r="N101" s="1" t="s">
        <v>792</v>
      </c>
      <c r="O101" s="1" t="s">
        <v>793</v>
      </c>
      <c r="P101" s="1" t="s">
        <v>794</v>
      </c>
      <c r="Q101" s="1" t="s">
        <v>795</v>
      </c>
      <c r="R101" s="1" t="s">
        <v>1406</v>
      </c>
      <c r="S101" s="1" t="s">
        <v>797</v>
      </c>
      <c r="T101" s="1" t="s">
        <v>798</v>
      </c>
      <c r="U101" s="1" t="s">
        <v>799</v>
      </c>
      <c r="V101" s="1" t="s">
        <v>849</v>
      </c>
    </row>
    <row r="102" s="1" customFormat="1" spans="1:22">
      <c r="A102" s="3">
        <v>999222308452581</v>
      </c>
      <c r="B102" s="1" t="s">
        <v>1400</v>
      </c>
      <c r="C102" s="1" t="s">
        <v>1407</v>
      </c>
      <c r="D102" s="1" t="s">
        <v>1408</v>
      </c>
      <c r="E102" s="1" t="s">
        <v>1409</v>
      </c>
      <c r="F102" s="1" t="s">
        <v>784</v>
      </c>
      <c r="G102" s="1" t="s">
        <v>788</v>
      </c>
      <c r="H102" s="1" t="s">
        <v>789</v>
      </c>
      <c r="I102" s="1" t="s">
        <v>1410</v>
      </c>
      <c r="J102" s="1" t="s">
        <v>30</v>
      </c>
      <c r="K102" s="1" t="s">
        <v>1411</v>
      </c>
      <c r="L102" s="1" t="s">
        <v>1411</v>
      </c>
      <c r="M102" s="1" t="s">
        <v>792</v>
      </c>
      <c r="N102" s="1" t="s">
        <v>792</v>
      </c>
      <c r="O102" s="1" t="s">
        <v>793</v>
      </c>
      <c r="P102" s="1" t="s">
        <v>794</v>
      </c>
      <c r="Q102" s="1" t="s">
        <v>795</v>
      </c>
      <c r="R102" s="1" t="s">
        <v>1412</v>
      </c>
      <c r="S102" s="1" t="s">
        <v>797</v>
      </c>
      <c r="T102" s="1" t="s">
        <v>798</v>
      </c>
      <c r="U102" s="1" t="s">
        <v>1288</v>
      </c>
      <c r="V102" s="1" t="s">
        <v>835</v>
      </c>
    </row>
    <row r="103" s="1" customFormat="1" spans="1:22">
      <c r="A103" s="3">
        <v>999222293852128</v>
      </c>
      <c r="B103" s="1" t="s">
        <v>1413</v>
      </c>
      <c r="C103" s="1" t="s">
        <v>1414</v>
      </c>
      <c r="D103" s="1" t="s">
        <v>1415</v>
      </c>
      <c r="E103" s="1" t="s">
        <v>1416</v>
      </c>
      <c r="F103" s="1" t="s">
        <v>1044</v>
      </c>
      <c r="G103" s="1" t="s">
        <v>788</v>
      </c>
      <c r="H103" s="1" t="s">
        <v>789</v>
      </c>
      <c r="I103" s="1" t="s">
        <v>1417</v>
      </c>
      <c r="J103" s="1" t="s">
        <v>30</v>
      </c>
      <c r="K103" s="1" t="s">
        <v>1418</v>
      </c>
      <c r="L103" s="1" t="s">
        <v>1418</v>
      </c>
      <c r="M103" s="1" t="s">
        <v>792</v>
      </c>
      <c r="N103" s="1" t="s">
        <v>792</v>
      </c>
      <c r="O103" s="1" t="s">
        <v>793</v>
      </c>
      <c r="P103" s="1" t="s">
        <v>794</v>
      </c>
      <c r="Q103" s="1" t="s">
        <v>795</v>
      </c>
      <c r="R103" s="1" t="s">
        <v>1419</v>
      </c>
      <c r="S103" s="1" t="s">
        <v>797</v>
      </c>
      <c r="T103" s="1" t="s">
        <v>798</v>
      </c>
      <c r="U103" s="1" t="s">
        <v>799</v>
      </c>
      <c r="V103" s="1" t="s">
        <v>849</v>
      </c>
    </row>
    <row r="104" s="1" customFormat="1" spans="1:22">
      <c r="A104" s="3">
        <v>999222287319761</v>
      </c>
      <c r="B104" s="1" t="s">
        <v>1420</v>
      </c>
      <c r="C104" s="1" t="s">
        <v>1421</v>
      </c>
      <c r="D104" s="1" t="s">
        <v>1422</v>
      </c>
      <c r="E104" s="1" t="s">
        <v>1423</v>
      </c>
      <c r="F104" s="1" t="s">
        <v>784</v>
      </c>
      <c r="G104" s="1" t="s">
        <v>788</v>
      </c>
      <c r="H104" s="1" t="s">
        <v>789</v>
      </c>
      <c r="I104" s="1" t="s">
        <v>1424</v>
      </c>
      <c r="J104" s="1" t="s">
        <v>30</v>
      </c>
      <c r="K104" s="1" t="s">
        <v>1425</v>
      </c>
      <c r="L104" s="1" t="s">
        <v>1425</v>
      </c>
      <c r="M104" s="1" t="s">
        <v>792</v>
      </c>
      <c r="N104" s="1" t="s">
        <v>792</v>
      </c>
      <c r="O104" s="1" t="s">
        <v>793</v>
      </c>
      <c r="P104" s="1" t="s">
        <v>794</v>
      </c>
      <c r="Q104" s="1" t="s">
        <v>795</v>
      </c>
      <c r="R104" s="1" t="s">
        <v>1426</v>
      </c>
      <c r="S104" s="1" t="s">
        <v>797</v>
      </c>
      <c r="T104" s="1" t="s">
        <v>798</v>
      </c>
      <c r="U104" s="1" t="s">
        <v>1288</v>
      </c>
      <c r="V104" s="1" t="s">
        <v>821</v>
      </c>
    </row>
    <row r="105" s="1" customFormat="1" spans="1:22">
      <c r="A105" s="3">
        <v>999222283651668</v>
      </c>
      <c r="B105" s="1" t="s">
        <v>1420</v>
      </c>
      <c r="C105" s="1" t="s">
        <v>1427</v>
      </c>
      <c r="D105" s="1" t="s">
        <v>1428</v>
      </c>
      <c r="E105" s="1" t="s">
        <v>1033</v>
      </c>
      <c r="F105" s="1" t="s">
        <v>1044</v>
      </c>
      <c r="G105" s="1" t="s">
        <v>788</v>
      </c>
      <c r="H105" s="1" t="s">
        <v>789</v>
      </c>
      <c r="I105" s="1" t="s">
        <v>1429</v>
      </c>
      <c r="J105" s="1" t="s">
        <v>30</v>
      </c>
      <c r="K105" s="1" t="s">
        <v>1430</v>
      </c>
      <c r="L105" s="1" t="s">
        <v>1430</v>
      </c>
      <c r="M105" s="1" t="s">
        <v>792</v>
      </c>
      <c r="N105" s="1" t="s">
        <v>792</v>
      </c>
      <c r="O105" s="1" t="s">
        <v>793</v>
      </c>
      <c r="P105" s="1" t="s">
        <v>794</v>
      </c>
      <c r="Q105" s="1" t="s">
        <v>795</v>
      </c>
      <c r="R105" s="1" t="s">
        <v>1431</v>
      </c>
      <c r="S105" s="1" t="s">
        <v>797</v>
      </c>
      <c r="T105" s="1" t="s">
        <v>798</v>
      </c>
      <c r="U105" s="1" t="s">
        <v>799</v>
      </c>
      <c r="V105" s="1" t="s">
        <v>835</v>
      </c>
    </row>
    <row r="106" s="1" customFormat="1" spans="1:22">
      <c r="A106" s="3">
        <v>999222280781855</v>
      </c>
      <c r="B106" s="1" t="s">
        <v>1420</v>
      </c>
      <c r="C106" s="1" t="s">
        <v>1432</v>
      </c>
      <c r="D106" s="1" t="s">
        <v>1433</v>
      </c>
      <c r="E106" s="1" t="s">
        <v>1434</v>
      </c>
      <c r="F106" s="1" t="s">
        <v>784</v>
      </c>
      <c r="G106" s="1" t="s">
        <v>788</v>
      </c>
      <c r="H106" s="1" t="s">
        <v>789</v>
      </c>
      <c r="I106" s="1" t="s">
        <v>1435</v>
      </c>
      <c r="J106" s="1" t="s">
        <v>30</v>
      </c>
      <c r="K106" s="1" t="s">
        <v>957</v>
      </c>
      <c r="L106" s="1" t="s">
        <v>957</v>
      </c>
      <c r="M106" s="1" t="s">
        <v>792</v>
      </c>
      <c r="N106" s="1" t="s">
        <v>792</v>
      </c>
      <c r="O106" s="1" t="s">
        <v>793</v>
      </c>
      <c r="P106" s="1" t="s">
        <v>794</v>
      </c>
      <c r="Q106" s="1" t="s">
        <v>795</v>
      </c>
      <c r="R106" s="1" t="s">
        <v>1436</v>
      </c>
      <c r="S106" s="1" t="s">
        <v>797</v>
      </c>
      <c r="T106" s="1" t="s">
        <v>798</v>
      </c>
      <c r="U106" s="1" t="s">
        <v>799</v>
      </c>
      <c r="V106" s="1" t="s">
        <v>892</v>
      </c>
    </row>
    <row r="107" s="1" customFormat="1" spans="1:22">
      <c r="A107" s="3">
        <v>999222200756111</v>
      </c>
      <c r="B107" s="1" t="s">
        <v>1437</v>
      </c>
      <c r="C107" s="1" t="s">
        <v>1438</v>
      </c>
      <c r="D107" s="1" t="s">
        <v>1439</v>
      </c>
      <c r="E107" s="1" t="s">
        <v>1440</v>
      </c>
      <c r="F107" s="1" t="s">
        <v>1301</v>
      </c>
      <c r="G107" s="1" t="s">
        <v>788</v>
      </c>
      <c r="H107" s="1" t="s">
        <v>789</v>
      </c>
      <c r="I107" s="1" t="s">
        <v>1441</v>
      </c>
      <c r="J107" s="1" t="s">
        <v>30</v>
      </c>
      <c r="K107" s="1" t="s">
        <v>1442</v>
      </c>
      <c r="L107" s="1" t="s">
        <v>1442</v>
      </c>
      <c r="M107" s="1" t="s">
        <v>792</v>
      </c>
      <c r="N107" s="1" t="s">
        <v>792</v>
      </c>
      <c r="O107" s="1" t="s">
        <v>793</v>
      </c>
      <c r="P107" s="1" t="s">
        <v>794</v>
      </c>
      <c r="Q107" s="1" t="s">
        <v>795</v>
      </c>
      <c r="R107" s="1" t="s">
        <v>1443</v>
      </c>
      <c r="S107" s="1" t="s">
        <v>797</v>
      </c>
      <c r="T107" s="1" t="s">
        <v>798</v>
      </c>
      <c r="U107" s="1" t="s">
        <v>799</v>
      </c>
      <c r="V107" s="1" t="s">
        <v>1444</v>
      </c>
    </row>
    <row r="108" s="1" customFormat="1" spans="1:22">
      <c r="A108" s="3">
        <v>21372254951</v>
      </c>
      <c r="B108" s="1" t="s">
        <v>1445</v>
      </c>
      <c r="C108" s="1" t="s">
        <v>1446</v>
      </c>
      <c r="D108" s="1" t="s">
        <v>1447</v>
      </c>
      <c r="E108" s="1" t="s">
        <v>1448</v>
      </c>
      <c r="F108" s="1" t="s">
        <v>1044</v>
      </c>
      <c r="G108" s="1" t="s">
        <v>788</v>
      </c>
      <c r="H108" s="1" t="s">
        <v>789</v>
      </c>
      <c r="I108" s="1" t="s">
        <v>1449</v>
      </c>
      <c r="J108" s="1" t="s">
        <v>30</v>
      </c>
      <c r="K108" s="1" t="s">
        <v>1450</v>
      </c>
      <c r="L108" s="1" t="s">
        <v>1450</v>
      </c>
      <c r="M108" s="1" t="s">
        <v>792</v>
      </c>
      <c r="N108" s="1" t="s">
        <v>792</v>
      </c>
      <c r="O108" s="1" t="s">
        <v>793</v>
      </c>
      <c r="P108" s="1" t="s">
        <v>794</v>
      </c>
      <c r="Q108" s="1" t="s">
        <v>795</v>
      </c>
      <c r="R108" s="1" t="s">
        <v>1451</v>
      </c>
      <c r="S108" s="1" t="s">
        <v>797</v>
      </c>
      <c r="T108" s="1" t="s">
        <v>798</v>
      </c>
      <c r="U108" s="1" t="s">
        <v>1288</v>
      </c>
      <c r="V108" s="1" t="s">
        <v>849</v>
      </c>
    </row>
    <row r="109" s="1" customFormat="1" spans="1:22">
      <c r="A109" s="3">
        <v>21455038669</v>
      </c>
      <c r="B109" s="1" t="s">
        <v>1452</v>
      </c>
      <c r="C109" s="1" t="s">
        <v>1453</v>
      </c>
      <c r="D109" s="1" t="s">
        <v>1454</v>
      </c>
      <c r="E109" s="1" t="s">
        <v>1455</v>
      </c>
      <c r="F109" s="1" t="s">
        <v>1044</v>
      </c>
      <c r="G109" s="1" t="s">
        <v>788</v>
      </c>
      <c r="H109" s="1" t="s">
        <v>789</v>
      </c>
      <c r="I109" s="1" t="s">
        <v>1456</v>
      </c>
      <c r="J109" s="1" t="s">
        <v>30</v>
      </c>
      <c r="K109" s="1" t="s">
        <v>1457</v>
      </c>
      <c r="L109" s="1" t="s">
        <v>1457</v>
      </c>
      <c r="M109" s="1" t="s">
        <v>792</v>
      </c>
      <c r="N109" s="1" t="s">
        <v>792</v>
      </c>
      <c r="O109" s="1" t="s">
        <v>793</v>
      </c>
      <c r="P109" s="1" t="s">
        <v>794</v>
      </c>
      <c r="Q109" s="1" t="s">
        <v>795</v>
      </c>
      <c r="R109" s="1" t="s">
        <v>1458</v>
      </c>
      <c r="S109" s="1" t="s">
        <v>797</v>
      </c>
      <c r="T109" s="1" t="s">
        <v>798</v>
      </c>
      <c r="U109" s="1" t="s">
        <v>799</v>
      </c>
      <c r="V109" s="1" t="s">
        <v>849</v>
      </c>
    </row>
    <row r="110" s="1" customFormat="1" spans="1:22">
      <c r="A110" s="3">
        <v>999222149510108</v>
      </c>
      <c r="B110" s="1" t="s">
        <v>1459</v>
      </c>
      <c r="C110" s="1" t="s">
        <v>1460</v>
      </c>
      <c r="D110" s="1" t="s">
        <v>1389</v>
      </c>
      <c r="E110" s="1" t="s">
        <v>1461</v>
      </c>
      <c r="F110" s="1" t="s">
        <v>1148</v>
      </c>
      <c r="G110" s="1" t="s">
        <v>788</v>
      </c>
      <c r="H110" s="1" t="s">
        <v>789</v>
      </c>
      <c r="I110" s="1" t="s">
        <v>1462</v>
      </c>
      <c r="J110" s="1" t="s">
        <v>30</v>
      </c>
      <c r="K110" s="1" t="s">
        <v>1463</v>
      </c>
      <c r="L110" s="1" t="s">
        <v>1463</v>
      </c>
      <c r="M110" s="1" t="s">
        <v>792</v>
      </c>
      <c r="N110" s="1" t="s">
        <v>792</v>
      </c>
      <c r="O110" s="1" t="s">
        <v>793</v>
      </c>
      <c r="P110" s="1" t="s">
        <v>794</v>
      </c>
      <c r="Q110" s="1" t="s">
        <v>795</v>
      </c>
      <c r="R110" s="1" t="s">
        <v>1464</v>
      </c>
      <c r="S110" s="1" t="s">
        <v>797</v>
      </c>
      <c r="T110" s="1" t="s">
        <v>798</v>
      </c>
      <c r="U110" s="1" t="s">
        <v>1288</v>
      </c>
      <c r="V110" s="1" t="s">
        <v>835</v>
      </c>
    </row>
    <row r="111" s="1" customFormat="1" spans="1:22">
      <c r="A111" s="3">
        <v>999222178826114</v>
      </c>
      <c r="B111" s="1" t="s">
        <v>1465</v>
      </c>
      <c r="C111" s="1" t="s">
        <v>1466</v>
      </c>
      <c r="D111" s="1" t="s">
        <v>1467</v>
      </c>
      <c r="E111" s="1" t="s">
        <v>1468</v>
      </c>
      <c r="F111" s="1" t="s">
        <v>784</v>
      </c>
      <c r="G111" s="1" t="s">
        <v>788</v>
      </c>
      <c r="H111" s="1" t="s">
        <v>789</v>
      </c>
      <c r="I111" s="1" t="s">
        <v>1469</v>
      </c>
      <c r="J111" s="1" t="s">
        <v>30</v>
      </c>
      <c r="K111" s="1" t="s">
        <v>1470</v>
      </c>
      <c r="L111" s="1" t="s">
        <v>1470</v>
      </c>
      <c r="M111" s="1" t="s">
        <v>792</v>
      </c>
      <c r="N111" s="1" t="s">
        <v>792</v>
      </c>
      <c r="O111" s="1" t="s">
        <v>793</v>
      </c>
      <c r="P111" s="1" t="s">
        <v>794</v>
      </c>
      <c r="Q111" s="1" t="s">
        <v>795</v>
      </c>
      <c r="R111" s="1" t="s">
        <v>1471</v>
      </c>
      <c r="S111" s="1" t="s">
        <v>797</v>
      </c>
      <c r="T111" s="1" t="s">
        <v>798</v>
      </c>
      <c r="U111" s="1" t="s">
        <v>799</v>
      </c>
      <c r="V111" s="1" t="s">
        <v>800</v>
      </c>
    </row>
    <row r="112" s="1" customFormat="1" spans="1:22">
      <c r="A112" s="3">
        <v>999222255050821</v>
      </c>
      <c r="B112" s="1" t="s">
        <v>1472</v>
      </c>
      <c r="C112" s="1" t="s">
        <v>1473</v>
      </c>
      <c r="D112" s="1" t="s">
        <v>1474</v>
      </c>
      <c r="E112" s="1" t="s">
        <v>1475</v>
      </c>
      <c r="F112" s="1" t="s">
        <v>784</v>
      </c>
      <c r="G112" s="1" t="s">
        <v>788</v>
      </c>
      <c r="H112" s="1" t="s">
        <v>789</v>
      </c>
      <c r="I112" s="1" t="s">
        <v>1476</v>
      </c>
      <c r="J112" s="1" t="s">
        <v>30</v>
      </c>
      <c r="K112" s="1" t="s">
        <v>910</v>
      </c>
      <c r="L112" s="1" t="s">
        <v>910</v>
      </c>
      <c r="M112" s="1" t="s">
        <v>792</v>
      </c>
      <c r="N112" s="1" t="s">
        <v>792</v>
      </c>
      <c r="O112" s="1" t="s">
        <v>793</v>
      </c>
      <c r="P112" s="1" t="s">
        <v>794</v>
      </c>
      <c r="Q112" s="1" t="s">
        <v>795</v>
      </c>
      <c r="R112" s="1" t="s">
        <v>1477</v>
      </c>
      <c r="S112" s="1" t="s">
        <v>797</v>
      </c>
      <c r="T112" s="1" t="s">
        <v>798</v>
      </c>
      <c r="U112" s="1" t="s">
        <v>799</v>
      </c>
      <c r="V112" s="1" t="s">
        <v>814</v>
      </c>
    </row>
    <row r="113" s="1" customFormat="1" spans="1:22">
      <c r="A113" s="3">
        <v>999222220546848</v>
      </c>
      <c r="B113" s="1" t="s">
        <v>1478</v>
      </c>
      <c r="C113" s="1" t="s">
        <v>1479</v>
      </c>
      <c r="D113" s="1" t="s">
        <v>1480</v>
      </c>
      <c r="E113" s="1" t="s">
        <v>1481</v>
      </c>
      <c r="F113" s="1" t="s">
        <v>1251</v>
      </c>
      <c r="G113" s="1" t="s">
        <v>788</v>
      </c>
      <c r="H113" s="1" t="s">
        <v>789</v>
      </c>
      <c r="I113" s="1" t="s">
        <v>1482</v>
      </c>
      <c r="J113" s="1" t="s">
        <v>30</v>
      </c>
      <c r="K113" s="1" t="s">
        <v>1483</v>
      </c>
      <c r="L113" s="1" t="s">
        <v>1483</v>
      </c>
      <c r="M113" s="1" t="s">
        <v>792</v>
      </c>
      <c r="N113" s="1" t="s">
        <v>792</v>
      </c>
      <c r="O113" s="1" t="s">
        <v>793</v>
      </c>
      <c r="P113" s="1" t="s">
        <v>794</v>
      </c>
      <c r="Q113" s="1" t="s">
        <v>795</v>
      </c>
      <c r="R113" s="1" t="s">
        <v>1484</v>
      </c>
      <c r="S113" s="1" t="s">
        <v>797</v>
      </c>
      <c r="T113" s="1" t="s">
        <v>798</v>
      </c>
      <c r="U113" s="1" t="s">
        <v>799</v>
      </c>
      <c r="V113" s="1" t="s">
        <v>905</v>
      </c>
    </row>
    <row r="114" s="1" customFormat="1" spans="1:22">
      <c r="A114" s="3">
        <v>999222259407789</v>
      </c>
      <c r="B114" s="1" t="s">
        <v>1472</v>
      </c>
      <c r="C114" s="1" t="s">
        <v>1485</v>
      </c>
      <c r="D114" s="1" t="s">
        <v>1486</v>
      </c>
      <c r="E114" s="1" t="s">
        <v>1487</v>
      </c>
      <c r="F114" s="1" t="s">
        <v>1044</v>
      </c>
      <c r="G114" s="1" t="s">
        <v>788</v>
      </c>
      <c r="H114" s="1" t="s">
        <v>789</v>
      </c>
      <c r="I114" s="1" t="s">
        <v>1488</v>
      </c>
      <c r="J114" s="1" t="s">
        <v>30</v>
      </c>
      <c r="K114" s="1" t="s">
        <v>1489</v>
      </c>
      <c r="L114" s="1" t="s">
        <v>1489</v>
      </c>
      <c r="M114" s="1" t="s">
        <v>792</v>
      </c>
      <c r="N114" s="1" t="s">
        <v>792</v>
      </c>
      <c r="O114" s="1" t="s">
        <v>793</v>
      </c>
      <c r="P114" s="1" t="s">
        <v>794</v>
      </c>
      <c r="Q114" s="1" t="s">
        <v>795</v>
      </c>
      <c r="R114" s="1" t="s">
        <v>1490</v>
      </c>
      <c r="S114" s="1" t="s">
        <v>797</v>
      </c>
      <c r="T114" s="1" t="s">
        <v>798</v>
      </c>
      <c r="U114" s="1" t="s">
        <v>799</v>
      </c>
      <c r="V114" s="1" t="s">
        <v>849</v>
      </c>
    </row>
    <row r="115" s="1" customFormat="1" spans="1:22">
      <c r="A115" s="3">
        <v>21789645670</v>
      </c>
      <c r="B115" s="1" t="s">
        <v>1491</v>
      </c>
      <c r="C115" s="1" t="s">
        <v>1492</v>
      </c>
      <c r="D115" s="1" t="s">
        <v>1493</v>
      </c>
      <c r="E115" s="1" t="s">
        <v>1494</v>
      </c>
      <c r="F115" s="1" t="s">
        <v>1148</v>
      </c>
      <c r="G115" s="1" t="s">
        <v>788</v>
      </c>
      <c r="H115" s="1" t="s">
        <v>789</v>
      </c>
      <c r="I115" s="1" t="s">
        <v>1495</v>
      </c>
      <c r="J115" s="1" t="s">
        <v>30</v>
      </c>
      <c r="K115" s="1" t="s">
        <v>1496</v>
      </c>
      <c r="L115" s="1" t="s">
        <v>1496</v>
      </c>
      <c r="M115" s="1" t="s">
        <v>792</v>
      </c>
      <c r="N115" s="1" t="s">
        <v>792</v>
      </c>
      <c r="O115" s="1" t="s">
        <v>793</v>
      </c>
      <c r="P115" s="1" t="s">
        <v>794</v>
      </c>
      <c r="Q115" s="1" t="s">
        <v>795</v>
      </c>
      <c r="R115" s="1" t="s">
        <v>1497</v>
      </c>
      <c r="S115" s="1" t="s">
        <v>797</v>
      </c>
      <c r="T115" s="1" t="s">
        <v>798</v>
      </c>
      <c r="U115" s="1" t="s">
        <v>799</v>
      </c>
      <c r="V115" s="1" t="s">
        <v>849</v>
      </c>
    </row>
    <row r="116" s="1" customFormat="1" spans="1:22">
      <c r="A116" s="3">
        <v>999222231506640</v>
      </c>
      <c r="B116" s="1" t="s">
        <v>1498</v>
      </c>
      <c r="C116" s="1" t="s">
        <v>1499</v>
      </c>
      <c r="D116" s="1" t="s">
        <v>1500</v>
      </c>
      <c r="E116" s="1" t="s">
        <v>1501</v>
      </c>
      <c r="F116" s="1" t="s">
        <v>1044</v>
      </c>
      <c r="G116" s="1" t="s">
        <v>788</v>
      </c>
      <c r="H116" s="1" t="s">
        <v>789</v>
      </c>
      <c r="I116" s="1" t="s">
        <v>1502</v>
      </c>
      <c r="J116" s="1" t="s">
        <v>30</v>
      </c>
      <c r="K116" s="1" t="s">
        <v>1503</v>
      </c>
      <c r="L116" s="1" t="s">
        <v>1503</v>
      </c>
      <c r="M116" s="1" t="s">
        <v>792</v>
      </c>
      <c r="N116" s="1" t="s">
        <v>792</v>
      </c>
      <c r="O116" s="1" t="s">
        <v>793</v>
      </c>
      <c r="P116" s="1" t="s">
        <v>794</v>
      </c>
      <c r="Q116" s="1" t="s">
        <v>795</v>
      </c>
      <c r="R116" s="1" t="s">
        <v>1504</v>
      </c>
      <c r="S116" s="1" t="s">
        <v>797</v>
      </c>
      <c r="T116" s="1" t="s">
        <v>798</v>
      </c>
      <c r="U116" s="1" t="s">
        <v>799</v>
      </c>
      <c r="V116" s="1" t="s">
        <v>892</v>
      </c>
    </row>
    <row r="117" s="1" customFormat="1" spans="1:22">
      <c r="A117" s="3">
        <v>999222226346816</v>
      </c>
      <c r="B117" s="1" t="s">
        <v>1498</v>
      </c>
      <c r="C117" s="1" t="s">
        <v>1505</v>
      </c>
      <c r="D117" s="1" t="s">
        <v>1506</v>
      </c>
      <c r="E117" s="1" t="s">
        <v>1507</v>
      </c>
      <c r="F117" s="1" t="s">
        <v>784</v>
      </c>
      <c r="G117" s="1" t="s">
        <v>788</v>
      </c>
      <c r="H117" s="1" t="s">
        <v>789</v>
      </c>
      <c r="I117" s="1" t="s">
        <v>1508</v>
      </c>
      <c r="J117" s="1" t="s">
        <v>30</v>
      </c>
      <c r="K117" s="1" t="s">
        <v>1509</v>
      </c>
      <c r="L117" s="1" t="s">
        <v>1509</v>
      </c>
      <c r="M117" s="1" t="s">
        <v>792</v>
      </c>
      <c r="N117" s="1" t="s">
        <v>792</v>
      </c>
      <c r="O117" s="1" t="s">
        <v>793</v>
      </c>
      <c r="P117" s="1" t="s">
        <v>794</v>
      </c>
      <c r="Q117" s="1" t="s">
        <v>795</v>
      </c>
      <c r="R117" s="1" t="s">
        <v>1510</v>
      </c>
      <c r="S117" s="1" t="s">
        <v>797</v>
      </c>
      <c r="T117" s="1" t="s">
        <v>798</v>
      </c>
      <c r="U117" s="1" t="s">
        <v>799</v>
      </c>
      <c r="V117" s="1" t="s">
        <v>849</v>
      </c>
    </row>
    <row r="118" s="1" customFormat="1" spans="1:22">
      <c r="A118" s="3">
        <v>999222184785593</v>
      </c>
      <c r="B118" s="1" t="s">
        <v>1465</v>
      </c>
      <c r="C118" s="1" t="s">
        <v>1511</v>
      </c>
      <c r="D118" s="1" t="s">
        <v>1253</v>
      </c>
      <c r="E118" s="1" t="s">
        <v>1512</v>
      </c>
      <c r="F118" s="1" t="s">
        <v>1148</v>
      </c>
      <c r="G118" s="1" t="s">
        <v>788</v>
      </c>
      <c r="H118" s="1" t="s">
        <v>789</v>
      </c>
      <c r="I118" s="1" t="s">
        <v>1513</v>
      </c>
      <c r="J118" s="1" t="s">
        <v>30</v>
      </c>
      <c r="K118" s="1" t="s">
        <v>1514</v>
      </c>
      <c r="L118" s="1" t="s">
        <v>1514</v>
      </c>
      <c r="M118" s="1" t="s">
        <v>792</v>
      </c>
      <c r="N118" s="1" t="s">
        <v>792</v>
      </c>
      <c r="O118" s="1" t="s">
        <v>793</v>
      </c>
      <c r="P118" s="1" t="s">
        <v>794</v>
      </c>
      <c r="Q118" s="1" t="s">
        <v>795</v>
      </c>
      <c r="R118" s="1" t="s">
        <v>1515</v>
      </c>
      <c r="S118" s="1" t="s">
        <v>797</v>
      </c>
      <c r="T118" s="1" t="s">
        <v>798</v>
      </c>
      <c r="U118" s="1" t="s">
        <v>799</v>
      </c>
      <c r="V118" s="1" t="s">
        <v>905</v>
      </c>
    </row>
    <row r="119" s="1" customFormat="1" spans="1:22">
      <c r="A119" s="3">
        <v>999222070093399</v>
      </c>
      <c r="B119" s="1" t="s">
        <v>1516</v>
      </c>
      <c r="C119" s="1" t="s">
        <v>1517</v>
      </c>
      <c r="D119" s="1" t="s">
        <v>1518</v>
      </c>
      <c r="E119" s="1" t="s">
        <v>1519</v>
      </c>
      <c r="F119" s="1" t="s">
        <v>784</v>
      </c>
      <c r="G119" s="1" t="s">
        <v>788</v>
      </c>
      <c r="H119" s="1" t="s">
        <v>789</v>
      </c>
      <c r="I119" s="1" t="s">
        <v>1520</v>
      </c>
      <c r="J119" s="1" t="s">
        <v>30</v>
      </c>
      <c r="K119" s="1" t="s">
        <v>1521</v>
      </c>
      <c r="L119" s="1" t="s">
        <v>1521</v>
      </c>
      <c r="M119" s="1" t="s">
        <v>792</v>
      </c>
      <c r="N119" s="1" t="s">
        <v>792</v>
      </c>
      <c r="O119" s="1" t="s">
        <v>793</v>
      </c>
      <c r="P119" s="1" t="s">
        <v>794</v>
      </c>
      <c r="Q119" s="1" t="s">
        <v>795</v>
      </c>
      <c r="R119" s="1" t="s">
        <v>1522</v>
      </c>
      <c r="S119" s="1" t="s">
        <v>797</v>
      </c>
      <c r="T119" s="1" t="s">
        <v>798</v>
      </c>
      <c r="U119" s="1" t="s">
        <v>799</v>
      </c>
      <c r="V119" s="1" t="s">
        <v>1057</v>
      </c>
    </row>
    <row r="120" s="1" customFormat="1" spans="1:22">
      <c r="A120" s="3">
        <v>999222229698868</v>
      </c>
      <c r="B120" s="1" t="s">
        <v>1498</v>
      </c>
      <c r="C120" s="1" t="s">
        <v>1523</v>
      </c>
      <c r="D120" s="1" t="s">
        <v>1524</v>
      </c>
      <c r="E120" s="1" t="s">
        <v>1525</v>
      </c>
      <c r="F120" s="1" t="s">
        <v>1148</v>
      </c>
      <c r="G120" s="1" t="s">
        <v>788</v>
      </c>
      <c r="H120" s="1" t="s">
        <v>789</v>
      </c>
      <c r="I120" s="1" t="s">
        <v>1526</v>
      </c>
      <c r="J120" s="1" t="s">
        <v>30</v>
      </c>
      <c r="K120" s="1" t="s">
        <v>1527</v>
      </c>
      <c r="L120" s="1" t="s">
        <v>1527</v>
      </c>
      <c r="M120" s="1" t="s">
        <v>792</v>
      </c>
      <c r="N120" s="1" t="s">
        <v>792</v>
      </c>
      <c r="O120" s="1" t="s">
        <v>793</v>
      </c>
      <c r="P120" s="1" t="s">
        <v>794</v>
      </c>
      <c r="Q120" s="1" t="s">
        <v>795</v>
      </c>
      <c r="R120" s="1" t="s">
        <v>1528</v>
      </c>
      <c r="S120" s="1" t="s">
        <v>797</v>
      </c>
      <c r="T120" s="1" t="s">
        <v>798</v>
      </c>
      <c r="U120" s="1" t="s">
        <v>1288</v>
      </c>
      <c r="V120" s="1" t="s">
        <v>1057</v>
      </c>
    </row>
    <row r="121" s="1" customFormat="1" spans="1:22">
      <c r="A121" s="3">
        <v>22213313658</v>
      </c>
      <c r="B121" s="1" t="s">
        <v>1478</v>
      </c>
      <c r="C121" s="1" t="s">
        <v>1529</v>
      </c>
      <c r="D121" s="1" t="s">
        <v>1530</v>
      </c>
      <c r="E121" s="1" t="s">
        <v>1531</v>
      </c>
      <c r="F121" s="1" t="s">
        <v>1044</v>
      </c>
      <c r="G121" s="1" t="s">
        <v>788</v>
      </c>
      <c r="H121" s="1" t="s">
        <v>789</v>
      </c>
      <c r="I121" s="1" t="s">
        <v>1532</v>
      </c>
      <c r="J121" s="1" t="s">
        <v>30</v>
      </c>
      <c r="K121" s="1" t="s">
        <v>1533</v>
      </c>
      <c r="L121" s="1" t="s">
        <v>1533</v>
      </c>
      <c r="M121" s="1" t="s">
        <v>792</v>
      </c>
      <c r="N121" s="1" t="s">
        <v>792</v>
      </c>
      <c r="O121" s="1" t="s">
        <v>793</v>
      </c>
      <c r="P121" s="1" t="s">
        <v>794</v>
      </c>
      <c r="Q121" s="1" t="s">
        <v>795</v>
      </c>
      <c r="R121" s="1" t="s">
        <v>1534</v>
      </c>
      <c r="S121" s="1" t="s">
        <v>797</v>
      </c>
      <c r="T121" s="1" t="s">
        <v>798</v>
      </c>
      <c r="U121" s="1" t="s">
        <v>1288</v>
      </c>
      <c r="V121" s="1" t="s">
        <v>835</v>
      </c>
    </row>
    <row r="122" s="1" customFormat="1" spans="1:22">
      <c r="A122" s="3">
        <v>999222110567982</v>
      </c>
      <c r="B122" s="1" t="s">
        <v>1535</v>
      </c>
      <c r="C122" s="1" t="s">
        <v>1536</v>
      </c>
      <c r="D122" s="1" t="s">
        <v>1537</v>
      </c>
      <c r="E122" s="1" t="s">
        <v>1538</v>
      </c>
      <c r="F122" s="1" t="s">
        <v>1044</v>
      </c>
      <c r="G122" s="1" t="s">
        <v>788</v>
      </c>
      <c r="H122" s="1" t="s">
        <v>789</v>
      </c>
      <c r="I122" s="1" t="s">
        <v>1539</v>
      </c>
      <c r="J122" s="1" t="s">
        <v>30</v>
      </c>
      <c r="K122" s="1" t="s">
        <v>1540</v>
      </c>
      <c r="L122" s="1" t="s">
        <v>1540</v>
      </c>
      <c r="M122" s="1" t="s">
        <v>792</v>
      </c>
      <c r="N122" s="1" t="s">
        <v>792</v>
      </c>
      <c r="O122" s="1" t="s">
        <v>793</v>
      </c>
      <c r="P122" s="1" t="s">
        <v>794</v>
      </c>
      <c r="Q122" s="1" t="s">
        <v>795</v>
      </c>
      <c r="R122" s="1" t="s">
        <v>1541</v>
      </c>
      <c r="S122" s="1" t="s">
        <v>797</v>
      </c>
      <c r="T122" s="1" t="s">
        <v>798</v>
      </c>
      <c r="U122" s="1" t="s">
        <v>799</v>
      </c>
      <c r="V122" s="1" t="s">
        <v>849</v>
      </c>
    </row>
    <row r="123" s="1" customFormat="1" spans="1:22">
      <c r="A123" s="3">
        <v>999222079646462</v>
      </c>
      <c r="B123" s="1" t="s">
        <v>1542</v>
      </c>
      <c r="C123" s="1" t="s">
        <v>1543</v>
      </c>
      <c r="D123" s="1" t="s">
        <v>1544</v>
      </c>
      <c r="E123" s="1" t="s">
        <v>1545</v>
      </c>
      <c r="F123" s="1" t="s">
        <v>1148</v>
      </c>
      <c r="G123" s="1" t="s">
        <v>788</v>
      </c>
      <c r="H123" s="1" t="s">
        <v>789</v>
      </c>
      <c r="I123" s="1" t="s">
        <v>1546</v>
      </c>
      <c r="J123" s="1" t="s">
        <v>30</v>
      </c>
      <c r="K123" s="1" t="s">
        <v>1547</v>
      </c>
      <c r="L123" s="1" t="s">
        <v>1547</v>
      </c>
      <c r="M123" s="1" t="s">
        <v>792</v>
      </c>
      <c r="N123" s="1" t="s">
        <v>792</v>
      </c>
      <c r="O123" s="1" t="s">
        <v>793</v>
      </c>
      <c r="P123" s="1" t="s">
        <v>794</v>
      </c>
      <c r="Q123" s="1" t="s">
        <v>795</v>
      </c>
      <c r="R123" s="1" t="s">
        <v>1548</v>
      </c>
      <c r="S123" s="1" t="s">
        <v>797</v>
      </c>
      <c r="T123" s="1" t="s">
        <v>798</v>
      </c>
      <c r="U123" s="1" t="s">
        <v>799</v>
      </c>
      <c r="V123" s="1" t="s">
        <v>892</v>
      </c>
    </row>
    <row r="124" s="1" customFormat="1" spans="1:22">
      <c r="A124" s="3">
        <v>999222249721972</v>
      </c>
      <c r="B124" s="1" t="s">
        <v>1549</v>
      </c>
      <c r="C124" s="1" t="s">
        <v>1550</v>
      </c>
      <c r="D124" s="1" t="s">
        <v>1551</v>
      </c>
      <c r="E124" s="1" t="s">
        <v>1552</v>
      </c>
      <c r="F124" s="1" t="s">
        <v>1301</v>
      </c>
      <c r="G124" s="1" t="s">
        <v>788</v>
      </c>
      <c r="H124" s="1" t="s">
        <v>789</v>
      </c>
      <c r="I124" s="1" t="s">
        <v>1553</v>
      </c>
      <c r="J124" s="1" t="s">
        <v>30</v>
      </c>
      <c r="K124" s="1" t="s">
        <v>1554</v>
      </c>
      <c r="L124" s="1" t="s">
        <v>1554</v>
      </c>
      <c r="M124" s="1" t="s">
        <v>792</v>
      </c>
      <c r="N124" s="1" t="s">
        <v>792</v>
      </c>
      <c r="O124" s="1" t="s">
        <v>793</v>
      </c>
      <c r="P124" s="1" t="s">
        <v>794</v>
      </c>
      <c r="Q124" s="1" t="s">
        <v>795</v>
      </c>
      <c r="R124" s="1" t="s">
        <v>1555</v>
      </c>
      <c r="S124" s="1" t="s">
        <v>797</v>
      </c>
      <c r="T124" s="1" t="s">
        <v>798</v>
      </c>
      <c r="U124" s="1" t="s">
        <v>799</v>
      </c>
      <c r="V124" s="1" t="s">
        <v>1057</v>
      </c>
    </row>
    <row r="125" s="1" customFormat="1" spans="1:22">
      <c r="A125" s="3">
        <v>999222114506381</v>
      </c>
      <c r="B125" s="1" t="s">
        <v>1556</v>
      </c>
      <c r="C125" s="1" t="s">
        <v>1557</v>
      </c>
      <c r="D125" s="1" t="s">
        <v>1558</v>
      </c>
      <c r="E125" s="1" t="s">
        <v>1559</v>
      </c>
      <c r="F125" s="1" t="s">
        <v>1251</v>
      </c>
      <c r="G125" s="1" t="s">
        <v>788</v>
      </c>
      <c r="H125" s="1" t="s">
        <v>789</v>
      </c>
      <c r="I125" s="1" t="s">
        <v>1560</v>
      </c>
      <c r="J125" s="1" t="s">
        <v>30</v>
      </c>
      <c r="K125" s="1" t="s">
        <v>1561</v>
      </c>
      <c r="L125" s="1" t="s">
        <v>1561</v>
      </c>
      <c r="M125" s="1" t="s">
        <v>792</v>
      </c>
      <c r="N125" s="1" t="s">
        <v>792</v>
      </c>
      <c r="O125" s="1" t="s">
        <v>793</v>
      </c>
      <c r="P125" s="1" t="s">
        <v>794</v>
      </c>
      <c r="Q125" s="1" t="s">
        <v>795</v>
      </c>
      <c r="R125" s="1" t="s">
        <v>1562</v>
      </c>
      <c r="S125" s="1" t="s">
        <v>797</v>
      </c>
      <c r="T125" s="1" t="s">
        <v>798</v>
      </c>
      <c r="U125" s="1" t="s">
        <v>799</v>
      </c>
      <c r="V125" s="1" t="s">
        <v>959</v>
      </c>
    </row>
    <row r="126" s="1" customFormat="1" spans="1:22">
      <c r="A126" s="3">
        <v>999222118109806</v>
      </c>
      <c r="B126" s="1" t="s">
        <v>1556</v>
      </c>
      <c r="C126" s="1" t="s">
        <v>1563</v>
      </c>
      <c r="D126" s="1" t="s">
        <v>1346</v>
      </c>
      <c r="E126" s="1" t="s">
        <v>1564</v>
      </c>
      <c r="F126" s="1" t="s">
        <v>1044</v>
      </c>
      <c r="G126" s="1" t="s">
        <v>788</v>
      </c>
      <c r="H126" s="1" t="s">
        <v>789</v>
      </c>
      <c r="I126" s="1" t="s">
        <v>1565</v>
      </c>
      <c r="J126" s="1" t="s">
        <v>30</v>
      </c>
      <c r="K126" s="1" t="s">
        <v>1566</v>
      </c>
      <c r="L126" s="1" t="s">
        <v>1566</v>
      </c>
      <c r="M126" s="1" t="s">
        <v>792</v>
      </c>
      <c r="N126" s="1" t="s">
        <v>792</v>
      </c>
      <c r="O126" s="1" t="s">
        <v>793</v>
      </c>
      <c r="P126" s="1" t="s">
        <v>794</v>
      </c>
      <c r="Q126" s="1" t="s">
        <v>795</v>
      </c>
      <c r="R126" s="1" t="s">
        <v>1567</v>
      </c>
      <c r="S126" s="1" t="s">
        <v>797</v>
      </c>
      <c r="T126" s="1" t="s">
        <v>798</v>
      </c>
      <c r="U126" s="1" t="s">
        <v>1288</v>
      </c>
      <c r="V126" s="1" t="s">
        <v>835</v>
      </c>
    </row>
    <row r="127" s="1" customFormat="1" spans="1:22">
      <c r="A127" s="3">
        <v>999222240506703</v>
      </c>
      <c r="B127" s="1" t="s">
        <v>1549</v>
      </c>
      <c r="C127" s="1" t="s">
        <v>1568</v>
      </c>
      <c r="D127" s="1" t="s">
        <v>1569</v>
      </c>
      <c r="E127" s="1" t="s">
        <v>1570</v>
      </c>
      <c r="F127" s="1" t="s">
        <v>784</v>
      </c>
      <c r="G127" s="1" t="s">
        <v>788</v>
      </c>
      <c r="H127" s="1" t="s">
        <v>789</v>
      </c>
      <c r="I127" s="1" t="s">
        <v>1571</v>
      </c>
      <c r="J127" s="1" t="s">
        <v>30</v>
      </c>
      <c r="K127" s="1" t="s">
        <v>1330</v>
      </c>
      <c r="L127" s="1" t="s">
        <v>1330</v>
      </c>
      <c r="M127" s="1" t="s">
        <v>792</v>
      </c>
      <c r="N127" s="1" t="s">
        <v>792</v>
      </c>
      <c r="O127" s="1" t="s">
        <v>793</v>
      </c>
      <c r="P127" s="1" t="s">
        <v>794</v>
      </c>
      <c r="Q127" s="1" t="s">
        <v>795</v>
      </c>
      <c r="R127" s="1" t="s">
        <v>1572</v>
      </c>
      <c r="S127" s="1" t="s">
        <v>797</v>
      </c>
      <c r="T127" s="1" t="s">
        <v>798</v>
      </c>
      <c r="U127" s="1" t="s">
        <v>799</v>
      </c>
      <c r="V127" s="1" t="s">
        <v>849</v>
      </c>
    </row>
    <row r="128" s="1" customFormat="1" spans="1:22">
      <c r="A128" s="3">
        <v>999222039168659</v>
      </c>
      <c r="B128" s="1" t="s">
        <v>1573</v>
      </c>
      <c r="C128" s="1" t="s">
        <v>1574</v>
      </c>
      <c r="D128" s="1" t="s">
        <v>1575</v>
      </c>
      <c r="E128" s="1" t="s">
        <v>1576</v>
      </c>
      <c r="F128" s="1" t="s">
        <v>1044</v>
      </c>
      <c r="G128" s="1" t="s">
        <v>788</v>
      </c>
      <c r="H128" s="1" t="s">
        <v>789</v>
      </c>
      <c r="I128" s="1" t="s">
        <v>1577</v>
      </c>
      <c r="J128" s="1" t="s">
        <v>30</v>
      </c>
      <c r="K128" s="1" t="s">
        <v>1578</v>
      </c>
      <c r="L128" s="1" t="s">
        <v>1578</v>
      </c>
      <c r="M128" s="1" t="s">
        <v>792</v>
      </c>
      <c r="N128" s="1" t="s">
        <v>792</v>
      </c>
      <c r="O128" s="1" t="s">
        <v>793</v>
      </c>
      <c r="P128" s="1" t="s">
        <v>794</v>
      </c>
      <c r="Q128" s="1" t="s">
        <v>795</v>
      </c>
      <c r="R128" s="1" t="s">
        <v>1579</v>
      </c>
      <c r="S128" s="1" t="s">
        <v>797</v>
      </c>
      <c r="T128" s="1" t="s">
        <v>798</v>
      </c>
      <c r="U128" s="1" t="s">
        <v>799</v>
      </c>
      <c r="V128" s="1" t="s">
        <v>1106</v>
      </c>
    </row>
    <row r="129" s="1" customFormat="1" spans="1:22">
      <c r="A129" s="3">
        <v>999222207570220</v>
      </c>
      <c r="B129" s="1" t="s">
        <v>1478</v>
      </c>
      <c r="C129" s="1" t="s">
        <v>1580</v>
      </c>
      <c r="D129" s="1" t="s">
        <v>1581</v>
      </c>
      <c r="E129" s="1" t="s">
        <v>1582</v>
      </c>
      <c r="F129" s="1" t="s">
        <v>1251</v>
      </c>
      <c r="G129" s="1" t="s">
        <v>788</v>
      </c>
      <c r="H129" s="1" t="s">
        <v>789</v>
      </c>
      <c r="I129" s="1" t="s">
        <v>1583</v>
      </c>
      <c r="J129" s="1" t="s">
        <v>30</v>
      </c>
      <c r="K129" s="1" t="s">
        <v>1584</v>
      </c>
      <c r="L129" s="1" t="s">
        <v>1584</v>
      </c>
      <c r="M129" s="1" t="s">
        <v>792</v>
      </c>
      <c r="N129" s="1" t="s">
        <v>792</v>
      </c>
      <c r="O129" s="1" t="s">
        <v>793</v>
      </c>
      <c r="P129" s="1" t="s">
        <v>794</v>
      </c>
      <c r="Q129" s="1" t="s">
        <v>795</v>
      </c>
      <c r="R129" s="1" t="s">
        <v>1585</v>
      </c>
      <c r="S129" s="1" t="s">
        <v>797</v>
      </c>
      <c r="T129" s="1" t="s">
        <v>798</v>
      </c>
      <c r="U129" s="1" t="s">
        <v>1288</v>
      </c>
      <c r="V129" s="1" t="s">
        <v>849</v>
      </c>
    </row>
    <row r="130" s="1" customFormat="1" spans="1:22">
      <c r="A130" s="3">
        <v>999222119248016</v>
      </c>
      <c r="B130" s="1" t="s">
        <v>1556</v>
      </c>
      <c r="C130" s="1" t="s">
        <v>1586</v>
      </c>
      <c r="D130" s="1" t="s">
        <v>1587</v>
      </c>
      <c r="E130" s="1" t="s">
        <v>1588</v>
      </c>
      <c r="F130" s="1" t="s">
        <v>1044</v>
      </c>
      <c r="G130" s="1" t="s">
        <v>788</v>
      </c>
      <c r="H130" s="1" t="s">
        <v>789</v>
      </c>
      <c r="I130" s="1" t="s">
        <v>1589</v>
      </c>
      <c r="J130" s="1" t="s">
        <v>30</v>
      </c>
      <c r="K130" s="1" t="s">
        <v>1590</v>
      </c>
      <c r="L130" s="1" t="s">
        <v>1590</v>
      </c>
      <c r="M130" s="1" t="s">
        <v>792</v>
      </c>
      <c r="N130" s="1" t="s">
        <v>792</v>
      </c>
      <c r="O130" s="1" t="s">
        <v>793</v>
      </c>
      <c r="P130" s="1" t="s">
        <v>794</v>
      </c>
      <c r="Q130" s="1" t="s">
        <v>795</v>
      </c>
      <c r="R130" s="1" t="s">
        <v>1591</v>
      </c>
      <c r="S130" s="1" t="s">
        <v>797</v>
      </c>
      <c r="T130" s="1" t="s">
        <v>798</v>
      </c>
      <c r="U130" s="1" t="s">
        <v>799</v>
      </c>
      <c r="V130" s="1" t="s">
        <v>959</v>
      </c>
    </row>
    <row r="131" s="1" customFormat="1" spans="1:22">
      <c r="A131" s="3">
        <v>999222236706444</v>
      </c>
      <c r="B131" s="1" t="s">
        <v>1498</v>
      </c>
      <c r="C131" s="1" t="s">
        <v>1592</v>
      </c>
      <c r="D131" s="1" t="s">
        <v>1593</v>
      </c>
      <c r="E131" s="1" t="s">
        <v>1594</v>
      </c>
      <c r="F131" s="1" t="s">
        <v>1044</v>
      </c>
      <c r="G131" s="1" t="s">
        <v>788</v>
      </c>
      <c r="H131" s="1" t="s">
        <v>789</v>
      </c>
      <c r="I131" s="1" t="s">
        <v>1595</v>
      </c>
      <c r="J131" s="1" t="s">
        <v>30</v>
      </c>
      <c r="K131" s="1" t="s">
        <v>1596</v>
      </c>
      <c r="L131" s="1" t="s">
        <v>1596</v>
      </c>
      <c r="M131" s="1" t="s">
        <v>792</v>
      </c>
      <c r="N131" s="1" t="s">
        <v>792</v>
      </c>
      <c r="O131" s="1" t="s">
        <v>793</v>
      </c>
      <c r="P131" s="1" t="s">
        <v>794</v>
      </c>
      <c r="Q131" s="1" t="s">
        <v>795</v>
      </c>
      <c r="R131" s="1" t="s">
        <v>1597</v>
      </c>
      <c r="S131" s="1" t="s">
        <v>797</v>
      </c>
      <c r="T131" s="1" t="s">
        <v>798</v>
      </c>
      <c r="U131" s="1" t="s">
        <v>799</v>
      </c>
      <c r="V131" s="1" t="s">
        <v>807</v>
      </c>
    </row>
    <row r="132" s="1" customFormat="1" spans="1:22">
      <c r="A132" s="3">
        <v>999222276514599</v>
      </c>
      <c r="B132" s="1" t="s">
        <v>1598</v>
      </c>
      <c r="C132" s="1" t="s">
        <v>1599</v>
      </c>
      <c r="D132" s="1" t="s">
        <v>1600</v>
      </c>
      <c r="E132" s="1" t="s">
        <v>1601</v>
      </c>
      <c r="F132" s="1" t="s">
        <v>784</v>
      </c>
      <c r="G132" s="1" t="s">
        <v>788</v>
      </c>
      <c r="H132" s="1" t="s">
        <v>789</v>
      </c>
      <c r="I132" s="1" t="s">
        <v>1602</v>
      </c>
      <c r="J132" s="1" t="s">
        <v>30</v>
      </c>
      <c r="K132" s="1" t="s">
        <v>1603</v>
      </c>
      <c r="L132" s="1" t="s">
        <v>1603</v>
      </c>
      <c r="M132" s="1" t="s">
        <v>792</v>
      </c>
      <c r="N132" s="1" t="s">
        <v>792</v>
      </c>
      <c r="O132" s="1" t="s">
        <v>793</v>
      </c>
      <c r="P132" s="1" t="s">
        <v>794</v>
      </c>
      <c r="Q132" s="1" t="s">
        <v>795</v>
      </c>
      <c r="R132" s="1" t="s">
        <v>1604</v>
      </c>
      <c r="S132" s="1" t="s">
        <v>797</v>
      </c>
      <c r="T132" s="1" t="s">
        <v>798</v>
      </c>
      <c r="U132" s="1" t="s">
        <v>799</v>
      </c>
      <c r="V132" s="1" t="s">
        <v>1231</v>
      </c>
    </row>
    <row r="133" s="1" customFormat="1" spans="1:22">
      <c r="A133" s="3">
        <v>999222092016627</v>
      </c>
      <c r="B133" s="1" t="s">
        <v>1605</v>
      </c>
      <c r="C133" s="1" t="s">
        <v>1606</v>
      </c>
      <c r="D133" s="1" t="s">
        <v>1607</v>
      </c>
      <c r="E133" s="1" t="s">
        <v>1608</v>
      </c>
      <c r="F133" s="1" t="s">
        <v>784</v>
      </c>
      <c r="G133" s="1" t="s">
        <v>788</v>
      </c>
      <c r="H133" s="1" t="s">
        <v>789</v>
      </c>
      <c r="I133" s="1" t="s">
        <v>1609</v>
      </c>
      <c r="J133" s="1" t="s">
        <v>30</v>
      </c>
      <c r="K133" s="1" t="s">
        <v>1610</v>
      </c>
      <c r="L133" s="1" t="s">
        <v>1610</v>
      </c>
      <c r="M133" s="1" t="s">
        <v>792</v>
      </c>
      <c r="N133" s="1" t="s">
        <v>792</v>
      </c>
      <c r="O133" s="1" t="s">
        <v>793</v>
      </c>
      <c r="P133" s="1" t="s">
        <v>794</v>
      </c>
      <c r="Q133" s="1" t="s">
        <v>795</v>
      </c>
      <c r="R133" s="1" t="s">
        <v>1611</v>
      </c>
      <c r="S133" s="1" t="s">
        <v>797</v>
      </c>
      <c r="T133" s="1" t="s">
        <v>798</v>
      </c>
      <c r="U133" s="1" t="s">
        <v>799</v>
      </c>
      <c r="V133" s="1" t="s">
        <v>807</v>
      </c>
    </row>
    <row r="134" s="1" customFormat="1" spans="1:22">
      <c r="A134" s="3">
        <v>999222161102117</v>
      </c>
      <c r="B134" s="1" t="s">
        <v>1612</v>
      </c>
      <c r="C134" s="1" t="s">
        <v>1613</v>
      </c>
      <c r="D134" s="1" t="s">
        <v>1614</v>
      </c>
      <c r="E134" s="1" t="s">
        <v>1615</v>
      </c>
      <c r="F134" s="1" t="s">
        <v>1044</v>
      </c>
      <c r="G134" s="1" t="s">
        <v>788</v>
      </c>
      <c r="H134" s="1" t="s">
        <v>789</v>
      </c>
      <c r="I134" s="1" t="s">
        <v>1616</v>
      </c>
      <c r="J134" s="1" t="s">
        <v>30</v>
      </c>
      <c r="K134" s="1" t="s">
        <v>1617</v>
      </c>
      <c r="L134" s="1" t="s">
        <v>1617</v>
      </c>
      <c r="M134" s="1" t="s">
        <v>792</v>
      </c>
      <c r="N134" s="1" t="s">
        <v>792</v>
      </c>
      <c r="O134" s="1" t="s">
        <v>793</v>
      </c>
      <c r="P134" s="1" t="s">
        <v>794</v>
      </c>
      <c r="Q134" s="1" t="s">
        <v>795</v>
      </c>
      <c r="R134" s="1" t="s">
        <v>1618</v>
      </c>
      <c r="S134" s="1" t="s">
        <v>797</v>
      </c>
      <c r="T134" s="1" t="s">
        <v>798</v>
      </c>
      <c r="U134" s="1" t="s">
        <v>799</v>
      </c>
      <c r="V134" s="1" t="s">
        <v>1619</v>
      </c>
    </row>
    <row r="135" s="1" customFormat="1" spans="1:22">
      <c r="A135" s="3">
        <v>999222241210508</v>
      </c>
      <c r="B135" s="1" t="s">
        <v>1549</v>
      </c>
      <c r="C135" s="1" t="s">
        <v>1620</v>
      </c>
      <c r="D135" s="1" t="s">
        <v>1621</v>
      </c>
      <c r="E135" s="1" t="s">
        <v>1622</v>
      </c>
      <c r="F135" s="1" t="s">
        <v>1251</v>
      </c>
      <c r="G135" s="1" t="s">
        <v>788</v>
      </c>
      <c r="H135" s="1" t="s">
        <v>789</v>
      </c>
      <c r="I135" s="1" t="s">
        <v>1623</v>
      </c>
      <c r="J135" s="1" t="s">
        <v>30</v>
      </c>
      <c r="K135" s="1" t="s">
        <v>1624</v>
      </c>
      <c r="L135" s="1" t="s">
        <v>1624</v>
      </c>
      <c r="M135" s="1" t="s">
        <v>792</v>
      </c>
      <c r="N135" s="1" t="s">
        <v>792</v>
      </c>
      <c r="O135" s="1" t="s">
        <v>793</v>
      </c>
      <c r="P135" s="1" t="s">
        <v>794</v>
      </c>
      <c r="Q135" s="1" t="s">
        <v>795</v>
      </c>
      <c r="R135" s="1" t="s">
        <v>1625</v>
      </c>
      <c r="S135" s="1" t="s">
        <v>797</v>
      </c>
      <c r="T135" s="1" t="s">
        <v>798</v>
      </c>
      <c r="U135" s="1" t="s">
        <v>799</v>
      </c>
      <c r="V135" s="1" t="s">
        <v>959</v>
      </c>
    </row>
    <row r="136" s="1" customFormat="1" spans="1:22">
      <c r="A136" s="3">
        <v>999222124307481</v>
      </c>
      <c r="B136" s="1" t="s">
        <v>1626</v>
      </c>
      <c r="C136" s="1" t="s">
        <v>1627</v>
      </c>
      <c r="D136" s="1" t="s">
        <v>1628</v>
      </c>
      <c r="E136" s="1" t="s">
        <v>1629</v>
      </c>
      <c r="F136" s="1" t="s">
        <v>1148</v>
      </c>
      <c r="G136" s="1" t="s">
        <v>788</v>
      </c>
      <c r="H136" s="1" t="s">
        <v>789</v>
      </c>
      <c r="I136" s="1" t="s">
        <v>1630</v>
      </c>
      <c r="J136" s="1" t="s">
        <v>30</v>
      </c>
      <c r="K136" s="1" t="s">
        <v>1631</v>
      </c>
      <c r="L136" s="1" t="s">
        <v>1631</v>
      </c>
      <c r="M136" s="1" t="s">
        <v>792</v>
      </c>
      <c r="N136" s="1" t="s">
        <v>792</v>
      </c>
      <c r="O136" s="1" t="s">
        <v>793</v>
      </c>
      <c r="P136" s="1" t="s">
        <v>794</v>
      </c>
      <c r="Q136" s="1" t="s">
        <v>795</v>
      </c>
      <c r="R136" s="1" t="s">
        <v>1632</v>
      </c>
      <c r="S136" s="1" t="s">
        <v>797</v>
      </c>
      <c r="T136" s="1" t="s">
        <v>798</v>
      </c>
      <c r="U136" s="1" t="s">
        <v>799</v>
      </c>
      <c r="V136" s="1" t="s">
        <v>828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2023-02-02T01:41:32Z</dcterms:created>
  <dcterms:modified xsi:type="dcterms:W3CDTF">2023-02-02T01:53:50Z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E1C2243C80FC4CCFB0AA9AC143499472</vt:lpwstr>
  </property>
  <property fmtid="{D5CDD505-2E9C-101B-9397-08002B2CF9AE}" pid="3" name="KSOProductBuildVer">
    <vt:lpwstr>2052-11.1.0.13703</vt:lpwstr>
  </property>
</Properties>
</file>