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<sst xmlns="http://schemas.openxmlformats.org/spreadsheetml/2006/main" count="254" uniqueCount="143">
  <si>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</si>
  <si>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</si>
  <si>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</si>
  <si>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</si>
  <si>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</si>
  <si>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</si>
  <si>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</si>
  <si>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</si>
  <si>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</si>
  <si>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</si>
  <si>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</si>
  <si>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</si>
  <si>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</si>
  <si>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</si>
  <si>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</si>
  <si>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</si>
  <si>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</si>
  <si>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</si>
  <si>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</si>
  <si>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</si>
  <si>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</si>
  <si>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</si>
  <si>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</si>
  <si>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</si>
  <si>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</si>
  <si>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999221954263746	</t>
  </si>
  <si>
    <t>Ctrip</t>
  </si>
  <si>
    <t>正常</t>
  </si>
  <si>
    <t>[曼谷]曼谷奇迹大酒店 (SHA EXTRA PLUS)(Miracle Grand Convention Hotel)(37229130)</t>
  </si>
  <si>
    <t>豪华双床房&lt;2人入住&gt;&lt;不退款&gt;</t>
  </si>
  <si>
    <t>USD</t>
  </si>
  <si>
    <t>LI/JINGYUAN,LAO/ZHEN</t>
  </si>
  <si>
    <t>CA5326230202USD</t>
  </si>
  <si>
    <t>未提现</t>
  </si>
  <si>
    <t>携程开票</t>
  </si>
  <si>
    <t xml:space="preserve">2884406	</t>
  </si>
  <si>
    <t xml:space="preserve">	</t>
  </si>
  <si>
    <t xml:space="preserve">999222071159459	</t>
  </si>
  <si>
    <t>[八打灵再也]世界酒店(One World Hotel)(40740754)</t>
  </si>
  <si>
    <t>高级房&lt;1&gt;&lt;2人入住&gt;&lt;不退款&gt;&lt;早餐&gt;</t>
  </si>
  <si>
    <t>MOHD DIN/NUR AZHANI</t>
  </si>
  <si>
    <t xml:space="preserve">2918510	</t>
  </si>
  <si>
    <t xml:space="preserve">47319114	</t>
  </si>
  <si>
    <t xml:space="preserve">999222260303411	</t>
  </si>
  <si>
    <t>[普吉岛]卡塔棕榈水疗度假酒店 (政府卫生认证)(Kata Palm Resort &amp; Spa (SHA Extra Plus))(44800399)</t>
  </si>
  <si>
    <t>豪华客房&lt;2人入住&gt;&lt;不退款&gt;</t>
  </si>
  <si>
    <t>Wollmar/Carina</t>
  </si>
  <si>
    <t xml:space="preserve">2960362	</t>
  </si>
  <si>
    <t xml:space="preserve">999222387515699	</t>
  </si>
  <si>
    <t>[胡志明市]思廷西贡格兰德酒店(Eastin Grand Hotel Saigon)(37046516)</t>
  </si>
  <si>
    <t>Russo/Frank</t>
  </si>
  <si>
    <t xml:space="preserve">2983648	</t>
  </si>
  <si>
    <t xml:space="preserve">Russo	</t>
  </si>
  <si>
    <t xml:space="preserve">999222391048980	</t>
  </si>
  <si>
    <t>[吉隆坡]吉隆坡维雅酒店(VE Hotel &amp; Residence)(37209687)</t>
  </si>
  <si>
    <t>豪华房&lt;2人入住&gt;&lt;不退款&gt;&lt;早餐&gt;</t>
  </si>
  <si>
    <t>Liu/Yang,Liu/Yang</t>
  </si>
  <si>
    <t xml:space="preserve">2984362	</t>
  </si>
  <si>
    <t xml:space="preserve">999222394512400	</t>
  </si>
  <si>
    <t>[新山]新山成功滨水酒店(Berjaya Waterfront Hotel)(39037630)</t>
  </si>
  <si>
    <t>豪华房&lt;2人入住&gt;&lt;不退款&gt;</t>
  </si>
  <si>
    <t>Sathakka Thullah/Mohamed,Sathakka Thullah/Mohamed</t>
  </si>
  <si>
    <t xml:space="preserve">2984737	</t>
  </si>
  <si>
    <t xml:space="preserve">2459705	</t>
  </si>
  <si>
    <t>,</t>
  </si>
  <si>
    <t>A230202100928481</t>
  </si>
  <si>
    <t>A230202101038481</t>
  </si>
  <si>
    <t>USD / HKD 当前参考汇率: 7.84104</t>
  </si>
  <si>
    <t>总计:659 USD/
5167.25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</si>
  <si>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</si>
  <si>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</si>
  <si>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</si>
  <si>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</si>
  <si>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</si>
  <si>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</si>
  <si>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</si>
  <si>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</si>
  <si>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</si>
  <si>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</si>
  <si>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</si>
  <si>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</si>
  <si>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</si>
  <si>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</si>
  <si>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</si>
  <si>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</si>
  <si>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</si>
  <si>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</si>
  <si>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</si>
  <si>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2023-01-28</t>
  </si>
  <si>
    <t>2984737</t>
  </si>
  <si>
    <t>新山成功滨水酒店</t>
  </si>
  <si>
    <t>Sathakka Thullah Mohamed,Sathakka Thullah Mohamed</t>
  </si>
  <si>
    <t>2023-01-29</t>
  </si>
  <si>
    <t>2023-01-30</t>
  </si>
  <si>
    <t>退房日周结</t>
  </si>
  <si>
    <t>306.45</t>
  </si>
  <si>
    <t>45.00</t>
  </si>
  <si>
    <t>0</t>
  </si>
  <si>
    <t>0.00</t>
  </si>
  <si>
    <t>携程盛景国际直连</t>
  </si>
  <si>
    <t>01.010677</t>
  </si>
  <si>
    <t>2023-01-28 16:45:07</t>
  </si>
  <si>
    <t>否</t>
  </si>
  <si>
    <t>汇智国际旅游发展有限公司</t>
  </si>
  <si>
    <t>直连</t>
  </si>
  <si>
    <t>马来西亚</t>
  </si>
  <si>
    <t>2984362</t>
  </si>
  <si>
    <t>吉隆坡维雅酒店</t>
  </si>
  <si>
    <t>Liu Yang,Liu Yang</t>
  </si>
  <si>
    <t>374.55</t>
  </si>
  <si>
    <t>55.00</t>
  </si>
  <si>
    <t>2023-01-28 14:45:11</t>
  </si>
  <si>
    <t>直采</t>
  </si>
  <si>
    <t>2983648</t>
  </si>
  <si>
    <t>思廷西贡格兰德酒店</t>
  </si>
  <si>
    <t>Russo Frank</t>
  </si>
  <si>
    <t>953.40</t>
  </si>
  <si>
    <t>140.00</t>
  </si>
  <si>
    <t>2023-01-28 06:55:44</t>
  </si>
  <si>
    <t>越南</t>
  </si>
  <si>
    <t>2023-01-18</t>
  </si>
  <si>
    <t>2960362</t>
  </si>
  <si>
    <t>普吉岛卡塔棕榈温泉度假酒店</t>
  </si>
  <si>
    <t>Wollmar Carina</t>
  </si>
  <si>
    <t>1358.38</t>
  </si>
  <si>
    <t>200.00</t>
  </si>
  <si>
    <t>2023-01-18 18:09:31</t>
  </si>
  <si>
    <t>泰国</t>
  </si>
  <si>
    <t>2023-01-03</t>
  </si>
  <si>
    <t>2918510</t>
  </si>
  <si>
    <t>世界酒店</t>
  </si>
  <si>
    <t>MOHD DIN NUR AZHANI</t>
  </si>
  <si>
    <t>540.40</t>
  </si>
  <si>
    <t>78.00</t>
  </si>
  <si>
    <t>2023-01-03 18:41:24</t>
  </si>
  <si>
    <t>2022-12-18</t>
  </si>
  <si>
    <t>2884406</t>
  </si>
  <si>
    <t>奇迹大酒店</t>
  </si>
  <si>
    <t>LI JINGYUAN,LAO ZHEN</t>
  </si>
  <si>
    <t>2023-01-27</t>
  </si>
  <si>
    <t>985.93</t>
  </si>
  <si>
    <t>141.00</t>
  </si>
  <si>
    <t>2022-12-18 18:42:38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</si>
</sst>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14</xdr:col>
      <xdr:colOff>514350</xdr:colOff>
      <xdr:row>50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601325" cy="494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44953</v>
      </c>
      <c r="G2" s="6">
        <v>44956</v>
      </c>
      <c r="H2" s="4">
        <v>1</v>
      </c>
      <c r="I2" s="4">
        <v>3</v>
      </c>
      <c r="J2" s="4">
        <v>3</v>
      </c>
      <c r="K2" s="4" t="s">
        <v>30</v>
      </c>
      <c r="L2" s="4">
        <v>141</v>
      </c>
      <c r="M2" s="4">
        <v>141</v>
      </c>
      <c r="N2" s="4" t="s">
        <v>31</v>
      </c>
      <c r="O2" s="4" t="s">
        <v>32</v>
      </c>
      <c r="P2" s="4" t="s">
        <v>33</v>
      </c>
      <c r="Q2" s="4">
        <v>0</v>
      </c>
      <c r="R2" s="7">
        <v>44913</v>
      </c>
      <c r="S2" s="6">
        <v>44959</v>
      </c>
      <c r="T2" s="4" t="s">
        <v>34</v>
      </c>
      <c r="U2" s="4">
        <v>141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44955</v>
      </c>
      <c r="G3" s="6">
        <v>44956</v>
      </c>
      <c r="H3" s="4">
        <v>1</v>
      </c>
      <c r="I3" s="4">
        <v>1</v>
      </c>
      <c r="J3" s="4">
        <v>1</v>
      </c>
      <c r="K3" s="4" t="s">
        <v>30</v>
      </c>
      <c r="L3" s="4">
        <v>78</v>
      </c>
      <c r="M3" s="4">
        <v>78</v>
      </c>
      <c r="N3" s="4" t="s">
        <v>40</v>
      </c>
      <c r="O3" s="4" t="s">
        <v>32</v>
      </c>
      <c r="P3" s="4" t="s">
        <v>33</v>
      </c>
      <c r="Q3" s="4">
        <v>0</v>
      </c>
      <c r="R3" s="7">
        <v>44929</v>
      </c>
      <c r="S3" s="6">
        <v>44959</v>
      </c>
      <c r="T3" s="4" t="s">
        <v>34</v>
      </c>
      <c r="U3" s="4">
        <v>78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44954</v>
      </c>
      <c r="G4" s="6">
        <v>44956</v>
      </c>
      <c r="H4" s="4">
        <v>1</v>
      </c>
      <c r="I4" s="4">
        <v>2</v>
      </c>
      <c r="J4" s="4">
        <v>2</v>
      </c>
      <c r="K4" s="4" t="s">
        <v>30</v>
      </c>
      <c r="L4" s="4">
        <v>200</v>
      </c>
      <c r="M4" s="4">
        <v>200</v>
      </c>
      <c r="N4" s="4" t="s">
        <v>46</v>
      </c>
      <c r="O4" s="4" t="s">
        <v>32</v>
      </c>
      <c r="P4" s="4" t="s">
        <v>33</v>
      </c>
      <c r="Q4" s="4">
        <v>0</v>
      </c>
      <c r="R4" s="7">
        <v>44944</v>
      </c>
      <c r="S4" s="6">
        <v>44959</v>
      </c>
      <c r="T4" s="4" t="s">
        <v>34</v>
      </c>
      <c r="U4" s="4">
        <v>200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39</v>
      </c>
      <c r="F5" s="6">
        <v>44954</v>
      </c>
      <c r="G5" s="6">
        <v>44956</v>
      </c>
      <c r="H5" s="4">
        <v>1</v>
      </c>
      <c r="I5" s="4">
        <v>2</v>
      </c>
      <c r="J5" s="4">
        <v>2</v>
      </c>
      <c r="K5" s="4" t="s">
        <v>30</v>
      </c>
      <c r="L5" s="4">
        <v>140</v>
      </c>
      <c r="M5" s="4">
        <v>140</v>
      </c>
      <c r="N5" s="4" t="s">
        <v>50</v>
      </c>
      <c r="O5" s="4" t="s">
        <v>32</v>
      </c>
      <c r="P5" s="4" t="s">
        <v>33</v>
      </c>
      <c r="Q5" s="4">
        <v>0</v>
      </c>
      <c r="R5" s="7">
        <v>44954</v>
      </c>
      <c r="S5" s="6">
        <v>44959</v>
      </c>
      <c r="T5" s="4" t="s">
        <v>34</v>
      </c>
      <c r="U5" s="4">
        <v>140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44955</v>
      </c>
      <c r="G6" s="6">
        <v>44956</v>
      </c>
      <c r="H6" s="4">
        <v>1</v>
      </c>
      <c r="I6" s="4">
        <v>1</v>
      </c>
      <c r="J6" s="4">
        <v>1</v>
      </c>
      <c r="K6" s="4" t="s">
        <v>30</v>
      </c>
      <c r="L6" s="4">
        <v>55</v>
      </c>
      <c r="M6" s="4">
        <v>55</v>
      </c>
      <c r="N6" s="4" t="s">
        <v>56</v>
      </c>
      <c r="O6" s="4" t="s">
        <v>32</v>
      </c>
      <c r="P6" s="4" t="s">
        <v>33</v>
      </c>
      <c r="Q6" s="4">
        <v>0</v>
      </c>
      <c r="R6" s="7">
        <v>44954</v>
      </c>
      <c r="S6" s="6">
        <v>44959</v>
      </c>
      <c r="T6" s="4" t="s">
        <v>34</v>
      </c>
      <c r="U6" s="4">
        <v>55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44955</v>
      </c>
      <c r="G7" s="6">
        <v>44956</v>
      </c>
      <c r="H7" s="4">
        <v>1</v>
      </c>
      <c r="I7" s="4">
        <v>1</v>
      </c>
      <c r="J7" s="4">
        <v>1</v>
      </c>
      <c r="K7" s="4" t="s">
        <v>30</v>
      </c>
      <c r="L7" s="4">
        <v>45</v>
      </c>
      <c r="M7" s="4">
        <v>45</v>
      </c>
      <c r="N7" s="4" t="s">
        <v>61</v>
      </c>
      <c r="O7" s="4" t="s">
        <v>32</v>
      </c>
      <c r="P7" s="4" t="s">
        <v>33</v>
      </c>
      <c r="Q7" s="4">
        <v>0</v>
      </c>
      <c r="R7" s="7">
        <v>44954</v>
      </c>
      <c r="S7" s="6">
        <v>44959</v>
      </c>
      <c r="T7" s="4" t="s">
        <v>34</v>
      </c>
      <c r="U7" s="4">
        <v>45</v>
      </c>
      <c r="V7" s="4">
        <v>0</v>
      </c>
      <c r="W7" s="4">
        <v>0</v>
      </c>
      <c r="X7" s="4" t="s">
        <v>62</v>
      </c>
      <c r="Y7" s="4" t="s">
        <v>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4" sqref="A14:D18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5">
        <v>999221954263746</v>
      </c>
      <c r="B2" s="6">
        <v>44953</v>
      </c>
      <c r="C2" s="6">
        <v>44956</v>
      </c>
      <c r="D2" s="4">
        <v>141</v>
      </c>
      <c r="E2" s="4" t="str">
        <f>VLOOKUP(A2,HOP!A:L,12,0)</f>
        <v>141.00</v>
      </c>
      <c r="F2" s="4" t="str">
        <f>VLOOKUP(A2,HOP!A:C,3,0)</f>
        <v>2884406</v>
      </c>
      <c r="G2" s="4">
        <f>D2-E2</f>
        <v>0</v>
      </c>
      <c r="H2" s="4" t="str">
        <f>$H$1&amp;F2</f>
        <v>,2884406</v>
      </c>
      <c r="I2" s="4" t="str">
        <f>VLOOKUP(A2,HOP!A:U,21,0)</f>
        <v>直采</v>
      </c>
    </row>
    <row r="3" s="4" customFormat="1" spans="1:9">
      <c r="A3" s="5">
        <v>999222071159459</v>
      </c>
      <c r="B3" s="6">
        <v>44955</v>
      </c>
      <c r="C3" s="6">
        <v>44956</v>
      </c>
      <c r="D3" s="4">
        <v>78</v>
      </c>
      <c r="E3" s="4" t="str">
        <f>VLOOKUP(A3,HOP!A:L,12,0)</f>
        <v>78.00</v>
      </c>
      <c r="F3" s="4" t="str">
        <f>VLOOKUP(A3,HOP!A:C,3,0)</f>
        <v>2918510</v>
      </c>
      <c r="G3" s="4">
        <f>D3-E3</f>
        <v>0</v>
      </c>
      <c r="H3" s="4" t="str">
        <f>$H$1&amp;F3</f>
        <v>,2918510</v>
      </c>
      <c r="I3" s="4" t="str">
        <f>VLOOKUP(A3,HOP!A:U,21,0)</f>
        <v>直连</v>
      </c>
    </row>
    <row r="4" s="4" customFormat="1" spans="1:9">
      <c r="A4" s="5">
        <v>999222260303411</v>
      </c>
      <c r="B4" s="6">
        <v>44954</v>
      </c>
      <c r="C4" s="6">
        <v>44956</v>
      </c>
      <c r="D4" s="4">
        <v>200</v>
      </c>
      <c r="E4" s="4" t="str">
        <f>VLOOKUP(A4,HOP!A:L,12,0)</f>
        <v>200.00</v>
      </c>
      <c r="F4" s="4" t="str">
        <f>VLOOKUP(A4,HOP!A:C,3,0)</f>
        <v>2960362</v>
      </c>
      <c r="G4" s="4">
        <f>D4-E4</f>
        <v>0</v>
      </c>
      <c r="H4" s="4" t="str">
        <f>$H$1&amp;F4</f>
        <v>,2960362</v>
      </c>
      <c r="I4" s="4" t="str">
        <f>VLOOKUP(A4,HOP!A:U,21,0)</f>
        <v>直采</v>
      </c>
    </row>
    <row r="5" s="4" customFormat="1" spans="1:9">
      <c r="A5" s="5">
        <v>999222387515699</v>
      </c>
      <c r="B5" s="6">
        <v>44954</v>
      </c>
      <c r="C5" s="6">
        <v>44956</v>
      </c>
      <c r="D5" s="4">
        <v>140</v>
      </c>
      <c r="E5" s="4" t="str">
        <f>VLOOKUP(A5,HOP!A:L,12,0)</f>
        <v>140.00</v>
      </c>
      <c r="F5" s="4" t="str">
        <f>VLOOKUP(A5,HOP!A:C,3,0)</f>
        <v>2983648</v>
      </c>
      <c r="G5" s="4">
        <f>D5-E5</f>
        <v>0</v>
      </c>
      <c r="H5" s="4" t="str">
        <f>$H$1&amp;F5</f>
        <v>,2983648</v>
      </c>
      <c r="I5" s="4" t="str">
        <f>VLOOKUP(A5,HOP!A:U,21,0)</f>
        <v>直连</v>
      </c>
    </row>
    <row r="6" s="4" customFormat="1" spans="1:9">
      <c r="A6" s="5">
        <v>999222391048980</v>
      </c>
      <c r="B6" s="6">
        <v>44955</v>
      </c>
      <c r="C6" s="6">
        <v>44956</v>
      </c>
      <c r="D6" s="4">
        <v>55</v>
      </c>
      <c r="E6" s="4" t="str">
        <f>VLOOKUP(A6,HOP!A:L,12,0)</f>
        <v>55.00</v>
      </c>
      <c r="F6" s="4" t="str">
        <f>VLOOKUP(A6,HOP!A:C,3,0)</f>
        <v>2984362</v>
      </c>
      <c r="G6" s="4">
        <f>D6-E6</f>
        <v>0</v>
      </c>
      <c r="H6" s="4" t="str">
        <f>$H$1&amp;F6</f>
        <v>,2984362</v>
      </c>
      <c r="I6" s="4" t="str">
        <f>VLOOKUP(A6,HOP!A:U,21,0)</f>
        <v>直采</v>
      </c>
    </row>
    <row r="7" s="4" customFormat="1" spans="1:9">
      <c r="A7" s="5">
        <v>999222394512400</v>
      </c>
      <c r="B7" s="6">
        <v>44955</v>
      </c>
      <c r="C7" s="6">
        <v>44956</v>
      </c>
      <c r="D7" s="4">
        <v>45</v>
      </c>
      <c r="E7" s="4" t="str">
        <f>VLOOKUP(A7,HOP!A:L,12,0)</f>
        <v>45.00</v>
      </c>
      <c r="F7" s="4" t="str">
        <f>VLOOKUP(A7,HOP!A:C,3,0)</f>
        <v>2984737</v>
      </c>
      <c r="G7" s="4">
        <f>D7-E7</f>
        <v>0</v>
      </c>
      <c r="H7" s="4" t="str">
        <f>$H$1&amp;F7</f>
        <v>,2984737</v>
      </c>
      <c r="I7" s="4" t="str">
        <f>VLOOKUP(A7,HOP!A:U,21,0)</f>
        <v>直连</v>
      </c>
    </row>
    <row r="9" spans="4:4">
      <c r="D9" s="4">
        <f>SUM(D2:D8)</f>
        <v>659</v>
      </c>
    </row>
    <row r="14" spans="1:4">
      <c r="A14" s="4" t="s">
        <v>65</v>
      </c>
      <c r="C14" s="4">
        <v>396</v>
      </c>
      <c r="D14" s="4">
        <v>3105.05</v>
      </c>
    </row>
    <row r="15" spans="1:4">
      <c r="A15" s="4" t="s">
        <v>66</v>
      </c>
      <c r="C15" s="4">
        <v>263</v>
      </c>
      <c r="D15" s="4">
        <v>2062.2</v>
      </c>
    </row>
    <row r="16" spans="1:4">
      <c r="A16" s="4" t="s">
        <v>67</v>
      </c>
      <c r="C16" s="4">
        <f>SUM(C14:C15)</f>
        <v>659</v>
      </c>
      <c r="D16" s="4">
        <f>SUM(D14:D15)</f>
        <v>5167.25</v>
      </c>
    </row>
    <row r="17" spans="1:1">
      <c r="A17" s="4" t="s">
        <v>68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999222394512400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95</v>
      </c>
      <c r="J2" s="1" t="s">
        <v>30</v>
      </c>
      <c r="K2" s="1" t="s">
        <v>96</v>
      </c>
      <c r="L2" s="1" t="s">
        <v>96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999222391048980</v>
      </c>
      <c r="B3" s="1" t="s">
        <v>88</v>
      </c>
      <c r="C3" s="1" t="s">
        <v>106</v>
      </c>
      <c r="D3" s="1" t="s">
        <v>107</v>
      </c>
      <c r="E3" s="1" t="s">
        <v>108</v>
      </c>
      <c r="F3" s="1" t="s">
        <v>92</v>
      </c>
      <c r="G3" s="1" t="s">
        <v>93</v>
      </c>
      <c r="H3" s="1" t="s">
        <v>94</v>
      </c>
      <c r="I3" s="1" t="s">
        <v>109</v>
      </c>
      <c r="J3" s="1" t="s">
        <v>30</v>
      </c>
      <c r="K3" s="1" t="s">
        <v>110</v>
      </c>
      <c r="L3" s="1" t="s">
        <v>110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111</v>
      </c>
      <c r="S3" s="1" t="s">
        <v>102</v>
      </c>
      <c r="T3" s="1" t="s">
        <v>103</v>
      </c>
      <c r="U3" s="1" t="s">
        <v>112</v>
      </c>
      <c r="V3" s="1" t="s">
        <v>105</v>
      </c>
    </row>
    <row r="4" s="1" customFormat="1" spans="1:22">
      <c r="A4" s="3">
        <v>999222387515699</v>
      </c>
      <c r="B4" s="1" t="s">
        <v>88</v>
      </c>
      <c r="C4" s="1" t="s">
        <v>113</v>
      </c>
      <c r="D4" s="1" t="s">
        <v>114</v>
      </c>
      <c r="E4" s="1" t="s">
        <v>115</v>
      </c>
      <c r="F4" s="1" t="s">
        <v>88</v>
      </c>
      <c r="G4" s="1" t="s">
        <v>93</v>
      </c>
      <c r="H4" s="1" t="s">
        <v>94</v>
      </c>
      <c r="I4" s="1" t="s">
        <v>116</v>
      </c>
      <c r="J4" s="1" t="s">
        <v>30</v>
      </c>
      <c r="K4" s="1" t="s">
        <v>117</v>
      </c>
      <c r="L4" s="1" t="s">
        <v>117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118</v>
      </c>
      <c r="S4" s="1" t="s">
        <v>102</v>
      </c>
      <c r="T4" s="1" t="s">
        <v>103</v>
      </c>
      <c r="U4" s="1" t="s">
        <v>104</v>
      </c>
      <c r="V4" s="1" t="s">
        <v>119</v>
      </c>
    </row>
    <row r="5" s="1" customFormat="1" spans="1:22">
      <c r="A5" s="3">
        <v>999222260303411</v>
      </c>
      <c r="B5" s="1" t="s">
        <v>120</v>
      </c>
      <c r="C5" s="1" t="s">
        <v>121</v>
      </c>
      <c r="D5" s="1" t="s">
        <v>122</v>
      </c>
      <c r="E5" s="1" t="s">
        <v>123</v>
      </c>
      <c r="F5" s="1" t="s">
        <v>88</v>
      </c>
      <c r="G5" s="1" t="s">
        <v>93</v>
      </c>
      <c r="H5" s="1" t="s">
        <v>94</v>
      </c>
      <c r="I5" s="1" t="s">
        <v>124</v>
      </c>
      <c r="J5" s="1" t="s">
        <v>30</v>
      </c>
      <c r="K5" s="1" t="s">
        <v>125</v>
      </c>
      <c r="L5" s="1" t="s">
        <v>125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126</v>
      </c>
      <c r="S5" s="1" t="s">
        <v>102</v>
      </c>
      <c r="T5" s="1" t="s">
        <v>103</v>
      </c>
      <c r="U5" s="1" t="s">
        <v>112</v>
      </c>
      <c r="V5" s="1" t="s">
        <v>127</v>
      </c>
    </row>
    <row r="6" s="1" customFormat="1" spans="1:22">
      <c r="A6" s="3">
        <v>999222071159459</v>
      </c>
      <c r="B6" s="1" t="s">
        <v>128</v>
      </c>
      <c r="C6" s="1" t="s">
        <v>129</v>
      </c>
      <c r="D6" s="1" t="s">
        <v>130</v>
      </c>
      <c r="E6" s="1" t="s">
        <v>131</v>
      </c>
      <c r="F6" s="1" t="s">
        <v>92</v>
      </c>
      <c r="G6" s="1" t="s">
        <v>93</v>
      </c>
      <c r="H6" s="1" t="s">
        <v>94</v>
      </c>
      <c r="I6" s="1" t="s">
        <v>132</v>
      </c>
      <c r="J6" s="1" t="s">
        <v>30</v>
      </c>
      <c r="K6" s="1" t="s">
        <v>133</v>
      </c>
      <c r="L6" s="1" t="s">
        <v>133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100</v>
      </c>
      <c r="R6" s="1" t="s">
        <v>134</v>
      </c>
      <c r="S6" s="1" t="s">
        <v>102</v>
      </c>
      <c r="T6" s="1" t="s">
        <v>103</v>
      </c>
      <c r="U6" s="1" t="s">
        <v>104</v>
      </c>
      <c r="V6" s="1" t="s">
        <v>105</v>
      </c>
    </row>
    <row r="7" s="1" customFormat="1" spans="1:22">
      <c r="A7" s="3">
        <v>999221954263746</v>
      </c>
      <c r="B7" s="1" t="s">
        <v>135</v>
      </c>
      <c r="C7" s="1" t="s">
        <v>136</v>
      </c>
      <c r="D7" s="1" t="s">
        <v>137</v>
      </c>
      <c r="E7" s="1" t="s">
        <v>138</v>
      </c>
      <c r="F7" s="1" t="s">
        <v>139</v>
      </c>
      <c r="G7" s="1" t="s">
        <v>93</v>
      </c>
      <c r="H7" s="1" t="s">
        <v>94</v>
      </c>
      <c r="I7" s="1" t="s">
        <v>140</v>
      </c>
      <c r="J7" s="1" t="s">
        <v>30</v>
      </c>
      <c r="K7" s="1" t="s">
        <v>141</v>
      </c>
      <c r="L7" s="1" t="s">
        <v>141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100</v>
      </c>
      <c r="R7" s="1" t="s">
        <v>142</v>
      </c>
      <c r="S7" s="1" t="s">
        <v>102</v>
      </c>
      <c r="T7" s="1" t="s">
        <v>103</v>
      </c>
      <c r="U7" s="1" t="s">
        <v>112</v>
      </c>
      <c r="V7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2023-02-02T01:56:00Z</dcterms:created>
  <dcterms:modified xsi:type="dcterms:W3CDTF">2023-02-02T02:11:32Z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5767C0E1A4574454BD246DF24EC56C09</vt:lpwstr>
  </property>
  <property fmtid="{D5CDD505-2E9C-101B-9397-08002B2CF9AE}" pid="3" name="KSOProductBuildVer">
    <vt:lpwstr>2052-11.1.0.13703</vt:lpwstr>
  </property>
</Properties>
</file>