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对账!$A$1:$W$133</definedName>
  </definedNames>
  <calcPr calcId="144525"/>
</workbook>
</file>

<file path=xl/sharedStrings.xml><?xml version="1.0" encoding="utf-8"?>
<sst xmlns="http://schemas.openxmlformats.org/spreadsheetml/2006/main" count="4381" uniqueCount="1579">
  <si>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</si>
  <si>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</si>
  <si>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</si>
  <si>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</si>
  <si>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</si>
  <si>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</si>
  <si>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</si>
  <si>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</si>
  <si>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</si>
  <si>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</si>
  <si>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</si>
  <si>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</si>
  <si>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</si>
  <si>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</si>
  <si>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</si>
  <si>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</si>
  <si>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</si>
  <si>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</si>
  <si>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</si>
  <si>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</si>
  <si>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</si>
  <si>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</si>
  <si>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</si>
  <si>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</si>
  <si>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</si>
  <si>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18669783485	</t>
  </si>
  <si>
    <t>Ctrip</t>
  </si>
  <si>
    <t>正常</t>
  </si>
  <si>
    <t>[安赫莱斯]安吉利斯德福拉酒店(Devera Hotel Angeles City)(55666251)</t>
  </si>
  <si>
    <t>行政精致房&lt;2人入住&gt;&lt;不退款&gt;</t>
  </si>
  <si>
    <t>HKD</t>
  </si>
  <si>
    <t>Igal/Sharaby,Igal/Sharaby</t>
  </si>
  <si>
    <t>CA13030230203HKD</t>
  </si>
  <si>
    <t>未提现</t>
  </si>
  <si>
    <t>携程开票</t>
  </si>
  <si>
    <t xml:space="preserve">	</t>
  </si>
  <si>
    <t xml:space="preserve">21600492383	</t>
  </si>
  <si>
    <t>[芭堤雅]芭堤雅阿瓦尼度假酒店 (SHA Extra Plus)(Avani Pattaya Resort (SHA Extra Plus))(69338173)</t>
  </si>
  <si>
    <t>阿瓦尼园景房&lt;2人入住&gt;&lt;不退款&gt;&lt;早餐&gt;</t>
  </si>
  <si>
    <t>JIHYEON/HA</t>
  </si>
  <si>
    <t xml:space="preserve">2763049	</t>
  </si>
  <si>
    <t xml:space="preserve">61833651	</t>
  </si>
  <si>
    <t xml:space="preserve">999222018303622	</t>
  </si>
  <si>
    <t>[首尔]首尔明洞K-Stay民宿1号(K-Stay Guest House Myeongdong 1st)(60494172)</t>
  </si>
  <si>
    <t>经济双人房&lt;2人入住&gt;&lt;不退款&gt;</t>
  </si>
  <si>
    <t>SAENPANYA/PERMPOON</t>
  </si>
  <si>
    <t xml:space="preserve">2906107	</t>
  </si>
  <si>
    <t xml:space="preserve">91668174	</t>
  </si>
  <si>
    <t xml:space="preserve">999222030132829	</t>
  </si>
  <si>
    <t>[巴厘岛]巴厘岛尼欧库塔酒店(Hotel Neo+ Kuta - Legian by Aston)(60467355)</t>
  </si>
  <si>
    <t>豪华房&lt;2人入住&gt;&lt;不退款&gt;</t>
  </si>
  <si>
    <t>shokeen/Sahil,shokeen/Sahil</t>
  </si>
  <si>
    <t xml:space="preserve">2910567	</t>
  </si>
  <si>
    <t xml:space="preserve">999222039829676	</t>
  </si>
  <si>
    <t>[阿雷格里港]马斯特快捷阿尔贝托宾斯酒店(Master Express Alberto Bins)(90360493)</t>
  </si>
  <si>
    <t>标准客房&lt;2人入住&gt;&lt;不退款&gt;&lt;早餐&gt;</t>
  </si>
  <si>
    <t>Motta/Thais</t>
  </si>
  <si>
    <t xml:space="preserve">2912881	</t>
  </si>
  <si>
    <t xml:space="preserve">68091529	</t>
  </si>
  <si>
    <t xml:space="preserve">999222057236535	</t>
  </si>
  <si>
    <t>[萨尔茨堡]麦克斯 70 号酒店(Hotel Max 70)(89918822)</t>
  </si>
  <si>
    <t>MAX70舒适客房&lt;2人入住&gt;&lt;不退款&gt;</t>
  </si>
  <si>
    <t>Dumanli/Ahmet Bahadir</t>
  </si>
  <si>
    <t xml:space="preserve">2915484	</t>
  </si>
  <si>
    <t xml:space="preserve">-1432055409	</t>
  </si>
  <si>
    <t>取消</t>
  </si>
  <si>
    <t xml:space="preserve">999222082326896	</t>
  </si>
  <si>
    <t>[La Fortuna]巴尔迪温泉酒店(Baldi Hot Springs Hotel and Spa)(89917880)</t>
  </si>
  <si>
    <t>高级房&lt;2人入住&gt;&lt;不退款&gt;&lt;早餐&gt;</t>
  </si>
  <si>
    <t>SAKSA/REBECCA</t>
  </si>
  <si>
    <t xml:space="preserve">2921903	</t>
  </si>
  <si>
    <t xml:space="preserve">1081578-2023010407	</t>
  </si>
  <si>
    <t xml:space="preserve">999222097942523	</t>
  </si>
  <si>
    <t>[吉隆坡]吉隆坡柏威年酒店 · 悦榕管理(Pavilion Hotel Kuala Lumpur Managed by Banyan Tree)(68545146)</t>
  </si>
  <si>
    <t>俱乐部至尊绿洲房&lt;2人入住&gt;&lt;不退款&gt;&lt;早餐&gt;</t>
  </si>
  <si>
    <t>NISHIO/YOSHIFUMI</t>
  </si>
  <si>
    <t xml:space="preserve">2925583	</t>
  </si>
  <si>
    <t xml:space="preserve">212792	</t>
  </si>
  <si>
    <t xml:space="preserve">999222099976510	</t>
  </si>
  <si>
    <t>[威尼斯]哥伦比亚酒店(Hotel Colombina)(55884321)</t>
  </si>
  <si>
    <t>经典房&lt;2人入住&gt;&lt;不退款&gt;</t>
  </si>
  <si>
    <t>Anres/Pierre</t>
  </si>
  <si>
    <t xml:space="preserve">2926076	</t>
  </si>
  <si>
    <t xml:space="preserve">1434694463	</t>
  </si>
  <si>
    <t xml:space="preserve">999222111219047	</t>
  </si>
  <si>
    <t>[沙朗通勒蓬]巴黎博泰贝西宜必思酒店(Ibis Paris Porte de Bercy)(55572817)</t>
  </si>
  <si>
    <t>大床房&lt;2人入住&gt;&lt;不退款&gt;&lt;早餐&gt;</t>
  </si>
  <si>
    <t>PEREZ SOSA/STEPHAN</t>
  </si>
  <si>
    <t xml:space="preserve">2929071	</t>
  </si>
  <si>
    <t xml:space="preserve">999222114506485	</t>
  </si>
  <si>
    <t>[圣保罗]西内拉迪亚酒店(Cinelandia Hotel)(90357228)</t>
  </si>
  <si>
    <t>标准双人房&lt;2人入住&gt;&lt;不退款&gt;&lt;早餐&gt;</t>
  </si>
  <si>
    <t>Morau Nicacio/Otavio Augusto</t>
  </si>
  <si>
    <t xml:space="preserve">2930125	</t>
  </si>
  <si>
    <t xml:space="preserve">68385294	</t>
  </si>
  <si>
    <t xml:space="preserve">999222118316708	</t>
  </si>
  <si>
    <t>[罗马]16世纪意大利宫殿NH酒店(NH Collection Palazzo Cinquecento)(55944661)</t>
  </si>
  <si>
    <t>高级房&lt;2人入住&gt;&lt;不退款&gt;</t>
  </si>
  <si>
    <t>XIA/SHUANG,CHEN/XUELIAN</t>
  </si>
  <si>
    <t xml:space="preserve">2930976	</t>
  </si>
  <si>
    <t xml:space="preserve">999222130908910	</t>
  </si>
  <si>
    <t>[釜山]侬新酒店(Nongshim Hotel)(55269742)</t>
  </si>
  <si>
    <t>豪华双床房&lt;2人入住&gt;&lt;不退款&gt;</t>
  </si>
  <si>
    <t>EUN/DONGHYUN</t>
  </si>
  <si>
    <t xml:space="preserve">2933618	</t>
  </si>
  <si>
    <t xml:space="preserve">10657477	</t>
  </si>
  <si>
    <t xml:space="preserve">999222130927615	</t>
  </si>
  <si>
    <t>豪华双人暖炕房&lt;2人入住&gt;&lt;不退款&gt;</t>
  </si>
  <si>
    <t>JANG/YOONJEONG</t>
  </si>
  <si>
    <t xml:space="preserve">10657479	</t>
  </si>
  <si>
    <t xml:space="preserve">999222179845194	</t>
  </si>
  <si>
    <t>[古晋]一点酒店(One Point Hotel)(91811344)</t>
  </si>
  <si>
    <t>侧面大号床房&lt;2人入住&gt;&lt;不退款&gt;</t>
  </si>
  <si>
    <t>YH/NG YEE HENG</t>
  </si>
  <si>
    <t xml:space="preserve">2945597	</t>
  </si>
  <si>
    <t xml:space="preserve">酒店前台nor女士确认订单	</t>
  </si>
  <si>
    <t xml:space="preserve">999222209679634	</t>
  </si>
  <si>
    <t>[丹戎本雅]丹绒望角公寓式套房(Tanjung Point Residences)(90388552)</t>
  </si>
  <si>
    <t>一室公寓&lt;2人入住&gt;&lt;不退款&gt;</t>
  </si>
  <si>
    <t>AZIZAN/AYU</t>
  </si>
  <si>
    <t xml:space="preserve">2950736	</t>
  </si>
  <si>
    <t xml:space="preserve">66189	</t>
  </si>
  <si>
    <t xml:space="preserve">999222228035759	</t>
  </si>
  <si>
    <t>[曼谷]曼谷萨通JC凯文酒店(JC Kevin Sathorn Bangkok Hotel)(55585955)</t>
  </si>
  <si>
    <t>天际一卧室套房&lt;2人入住&gt;&lt;不退款&gt;</t>
  </si>
  <si>
    <t>Wen Jun Fabian/Ko</t>
  </si>
  <si>
    <t xml:space="preserve">2953846	</t>
  </si>
  <si>
    <t xml:space="preserve">2823623	</t>
  </si>
  <si>
    <t xml:space="preserve">999222228314038	</t>
  </si>
  <si>
    <t>[北干巴鲁]北干巴鲁诺富特酒店(Novotel Pekanbaru)(55414399)</t>
  </si>
  <si>
    <t>高级双床房&lt;2人入住&gt;&lt;不退款&gt;&lt;早餐&gt;</t>
  </si>
  <si>
    <t>WONG/XIAO TING</t>
  </si>
  <si>
    <t xml:space="preserve">2953912	</t>
  </si>
  <si>
    <t xml:space="preserve">999222239001257	</t>
  </si>
  <si>
    <t>[科隆]恩斯特·艾玛·多姆伊克赛尔瑟酒店(Excelsior Hotel Ernst am Dom)(55694462)</t>
  </si>
  <si>
    <t>经典双人床房&lt;2人入住&gt;&lt;不退款&gt;</t>
  </si>
  <si>
    <t>Schramm/Hans Joachim</t>
  </si>
  <si>
    <t xml:space="preserve">2955829	</t>
  </si>
  <si>
    <t xml:space="preserve">6716SE045257	</t>
  </si>
  <si>
    <t xml:space="preserve">22240479785	</t>
  </si>
  <si>
    <t>[卡珀累]奥拉尼迪士尼度假酒店(Aulani, A Disney Resort &amp; Spa)(55680567)</t>
  </si>
  <si>
    <t>景观标准房&lt;2人入住&gt;&lt;不退款&gt;</t>
  </si>
  <si>
    <t>LEE/WEI CHE</t>
  </si>
  <si>
    <t xml:space="preserve">2956250	</t>
  </si>
  <si>
    <t xml:space="preserve">999222251089600	</t>
  </si>
  <si>
    <t>[清迈]清迈塔帕依姆酒店 (政府卫生认证)(Imm Hotel Thaphae Chiang Mai (SHA Extra Plus))(55653025)</t>
  </si>
  <si>
    <t>高级房, 1 张特大床&lt;2人入住&gt;&lt;不退款&gt;</t>
  </si>
  <si>
    <t>DAVAN/HATTAYA</t>
  </si>
  <si>
    <t xml:space="preserve">2958503	</t>
  </si>
  <si>
    <t xml:space="preserve">141089	</t>
  </si>
  <si>
    <t xml:space="preserve">999222251096931	</t>
  </si>
  <si>
    <t>[清孔]清空居绿色酒店(Chiangkhong Green Inn Resident)(95388017)</t>
  </si>
  <si>
    <t>高级双人标准间&lt;2人入住&gt;&lt;不退款&gt;</t>
  </si>
  <si>
    <t>MARUSOV/NIKOLAI</t>
  </si>
  <si>
    <t xml:space="preserve">2958506	</t>
  </si>
  <si>
    <t xml:space="preserve">Confirmed on mobile app	</t>
  </si>
  <si>
    <t xml:space="preserve">999222258931277	</t>
  </si>
  <si>
    <t>[曼谷]曼谷文华中心点大酒店 (政府卫生认证)(Mandarin Hotel Managed by Centre Point)(56174574)</t>
  </si>
  <si>
    <t>尊贵房&lt;2人入住&gt;&lt;不退款&gt;</t>
  </si>
  <si>
    <t>ZHANG/YIJIA,YANG/JUN</t>
  </si>
  <si>
    <t xml:space="preserve">2959900	</t>
  </si>
  <si>
    <t xml:space="preserve">acknowledge	</t>
  </si>
  <si>
    <t xml:space="preserve">999222267745836	</t>
  </si>
  <si>
    <t>[伯灵格姆]贝伊兰丁酒店(Bay Landing Hotel)(55861921)</t>
  </si>
  <si>
    <t>豪华特大床房&lt;2人入住&gt;&lt;不退款&gt;&lt;早餐&gt;</t>
  </si>
  <si>
    <t>Daheley/Sukhdev</t>
  </si>
  <si>
    <t xml:space="preserve">2961617	</t>
  </si>
  <si>
    <t xml:space="preserve">-1441789076	</t>
  </si>
  <si>
    <t xml:space="preserve">999222270920225	</t>
  </si>
  <si>
    <t>[立川市]MYSTAYS 立川酒店(HOTEL MYSTAYS Tachikawa)(55872536)</t>
  </si>
  <si>
    <t>标准双人房, 吸烟房&lt;2人入住&gt;&lt;不退款&gt;</t>
  </si>
  <si>
    <t>YAN/YUEPENG</t>
  </si>
  <si>
    <t xml:space="preserve">2962694	</t>
  </si>
  <si>
    <t xml:space="preserve">T_1442131829	</t>
  </si>
  <si>
    <t xml:space="preserve">999222271833777	</t>
  </si>
  <si>
    <t>[水原]水原安巴萨多尔酒店(Novotel Ambassador Suwon)(60494243)</t>
  </si>
  <si>
    <t>LIM/MYEONG-SUK,KIM/SOLBI</t>
  </si>
  <si>
    <t xml:space="preserve">2963239	</t>
  </si>
  <si>
    <t xml:space="preserve">999222277156927	</t>
  </si>
  <si>
    <t>[吉隆坡]吉隆坡双威太子酒店(Sunway Putra Hotel Kuala Lumpur)(55290388)</t>
  </si>
  <si>
    <t>ZUL/NURUL FATIHAH</t>
  </si>
  <si>
    <t xml:space="preserve">2964041	</t>
  </si>
  <si>
    <t xml:space="preserve">835144140	</t>
  </si>
  <si>
    <t xml:space="preserve">999222277845609	</t>
  </si>
  <si>
    <t>[普吉岛]感官度假村和泳池别墅 (政府卫生认证)(The Senses Resort &amp; Pool Villas (SHA Extra Plus))(55439548)</t>
  </si>
  <si>
    <t>城景一卧室泳池别墅&lt;2人入住&gt;&lt;不退款&gt;&lt;早餐&gt;</t>
  </si>
  <si>
    <t>HUANG/JIAMING</t>
  </si>
  <si>
    <t xml:space="preserve">2964235	</t>
  </si>
  <si>
    <t xml:space="preserve">HTL-WBD-367620985	</t>
  </si>
  <si>
    <t xml:space="preserve">999222290554481	</t>
  </si>
  <si>
    <t>[巴黎]贝尔塔酒店(Belta Hotel)(55290431)</t>
  </si>
  <si>
    <t>标准双床房&lt;2人入住&gt;&lt;不退款&gt;&lt;早餐&gt;</t>
  </si>
  <si>
    <t>Dendusic/Nusret,Dendusic/Armina</t>
  </si>
  <si>
    <t xml:space="preserve">2967214	</t>
  </si>
  <si>
    <t xml:space="preserve">999222293852128	</t>
  </si>
  <si>
    <t>[沙美岛]沙美岛萨凯海滩度假村 (政府卫生认证)(Sai Kaew Beach Resort (SHA Plus+))(90396004)</t>
  </si>
  <si>
    <t>Q豪华小屋&lt;2人入住&gt;&lt;不退款&gt;&lt;早餐&gt;</t>
  </si>
  <si>
    <t>BAO/CHENMING,CUI/YU</t>
  </si>
  <si>
    <t xml:space="preserve">2967829	</t>
  </si>
  <si>
    <t xml:space="preserve">Acknowledged	</t>
  </si>
  <si>
    <t xml:space="preserve">22296521084	</t>
  </si>
  <si>
    <t>Kim/Suhyun</t>
  </si>
  <si>
    <t xml:space="preserve">2968435	</t>
  </si>
  <si>
    <t xml:space="preserve">999222298225940	</t>
  </si>
  <si>
    <t>[曼谷]曼谷中城酒店(Bangkok Midtown Hotel)(55733610)</t>
  </si>
  <si>
    <t>标准房&lt;2人入住&gt;&lt;不退款&gt;</t>
  </si>
  <si>
    <t>魏雅俐,朱为华</t>
  </si>
  <si>
    <t xml:space="preserve">2968874	</t>
  </si>
  <si>
    <t xml:space="preserve">999222298455321	</t>
  </si>
  <si>
    <t>[曼谷]曼谷暹罗美居酒店 (政府卫生认证)(Mercure Bangkok Siam  (SHA EXTRA PLUS))(55653026)</t>
  </si>
  <si>
    <t>高级双床房&lt;2人入住&gt;&lt;不退款&gt;</t>
  </si>
  <si>
    <t>Wang/Xing,Liao/ZhenYu</t>
  </si>
  <si>
    <t xml:space="preserve">2968942	</t>
  </si>
  <si>
    <t xml:space="preserve">999222298999124	</t>
  </si>
  <si>
    <t>[Sipson]宜必思尚品酒店，伦敦希思罗机场(Ibis Styles London Heathrow Airport)(55402784)</t>
  </si>
  <si>
    <t>标准双人床房&lt;2人入住&gt;&lt;不退款&gt;&lt;早餐&gt;</t>
  </si>
  <si>
    <t>LONE/NASSER</t>
  </si>
  <si>
    <t xml:space="preserve">2969046	</t>
  </si>
  <si>
    <t xml:space="preserve">999222308310468	</t>
  </si>
  <si>
    <t>[普吉岛]普吉瑰丽酒店(政府卫生认证)(Rosewood Phuket(SHA Extra Plus))(55289704)</t>
  </si>
  <si>
    <t>部分海景两卧室凉亭房(带泳池）&lt;2人入住&gt;&lt;不退款&gt;&lt;早餐&gt;</t>
  </si>
  <si>
    <t>XU/DEMING</t>
  </si>
  <si>
    <t xml:space="preserve">2970532	</t>
  </si>
  <si>
    <t xml:space="preserve">75079SE073401-14	</t>
  </si>
  <si>
    <t xml:space="preserve">999222314366443	</t>
  </si>
  <si>
    <t>[迈阿密泉]迈阿密国际机场克拉丽奥套房酒店(Clarion Inn &amp; Suites Miami International Airport)(55320453)</t>
  </si>
  <si>
    <t>双大床房(无烟)&lt;2人入住&gt;&lt;不退款&gt;</t>
  </si>
  <si>
    <t>CUERO PONCE/ELMER STEVEN</t>
  </si>
  <si>
    <t xml:space="preserve">2972012	</t>
  </si>
  <si>
    <t xml:space="preserve">999222320167761	</t>
  </si>
  <si>
    <t>[维克]科里亚 酒店(Hótel Kría)(55304408)</t>
  </si>
  <si>
    <t>山景标准房&lt;2人入住&gt;&lt;不退款&gt;&lt;早餐&gt;</t>
  </si>
  <si>
    <t>Henderson/Mark</t>
  </si>
  <si>
    <t xml:space="preserve">2972844	</t>
  </si>
  <si>
    <t xml:space="preserve">999222322787922	</t>
  </si>
  <si>
    <t>[图卢姆]阿祖里克度假酒店(Azulik)(55768549)</t>
  </si>
  <si>
    <t>Jungle Villa&lt;2人入住&gt;&lt;不退款&gt;&lt;早餐&gt;</t>
  </si>
  <si>
    <t>Saboo/Shreya</t>
  </si>
  <si>
    <t xml:space="preserve">2973483	</t>
  </si>
  <si>
    <t xml:space="preserve">3481SE312483	</t>
  </si>
  <si>
    <t xml:space="preserve">999222330378237	</t>
  </si>
  <si>
    <t>[长滩岛]长滩岛阿兰达度假酒店(Alta Vista de Boracay)(90396356)</t>
  </si>
  <si>
    <t>豪华房（双床）&lt;1&gt;&lt;2人入住&gt;&lt;不退款&gt;</t>
  </si>
  <si>
    <t>BELLI/PETER</t>
  </si>
  <si>
    <t xml:space="preserve">2974548	</t>
  </si>
  <si>
    <t xml:space="preserve">999222330487370	</t>
  </si>
  <si>
    <t>[曼谷]曼谷杜斯特套房酒店式公寓(Dusit Suites Hotel Ratchadamri, Bangkok)(55312266)</t>
  </si>
  <si>
    <t>一卧室豪华套房&lt;2人入住&gt;&lt;不退款&gt;</t>
  </si>
  <si>
    <t>TAN/VENGA WENKAI</t>
  </si>
  <si>
    <t xml:space="preserve">2974581	</t>
  </si>
  <si>
    <t xml:space="preserve">999222335895572	</t>
  </si>
  <si>
    <t>[西雅加达]雅加达牙也马达假日套房酒店 - IHG 酒店(Holiday Inn &amp; Suites Jakarta Gajah Mada, an IHG Hotel)(55254099)</t>
  </si>
  <si>
    <t>标准间&lt;2人入住&gt;&lt;不退款&gt;</t>
  </si>
  <si>
    <t>LI/HUACONG</t>
  </si>
  <si>
    <t xml:space="preserve">2975298	</t>
  </si>
  <si>
    <t xml:space="preserve">27458235	</t>
  </si>
  <si>
    <t xml:space="preserve">999222336045701	</t>
  </si>
  <si>
    <t>[曼谷]沙那抛站维博贝斯特韦斯特酒店(Vib Best Western Sanam Pao)(55956457)</t>
  </si>
  <si>
    <t>高级特大床房&lt;2人入住&gt;&lt;不退款&gt;</t>
  </si>
  <si>
    <t>Kanhabua/Nattiya</t>
  </si>
  <si>
    <t xml:space="preserve">2975313	</t>
  </si>
  <si>
    <t xml:space="preserve">BK019813/1	</t>
  </si>
  <si>
    <t xml:space="preserve">999222338219275	</t>
  </si>
  <si>
    <t>[普拉亚德尔卡曼]布尼克佩宣精品酒店(La Pasion Hotel Boutique by Bunik)(70393011)</t>
  </si>
  <si>
    <t>标准（1个特大床游泳池）房&lt;2人入住&gt;&lt;不退款&gt;&lt;早餐&gt;</t>
  </si>
  <si>
    <t>Schmidt/Greg</t>
  </si>
  <si>
    <t xml:space="preserve">2975677	</t>
  </si>
  <si>
    <t xml:space="preserve">93014672	</t>
  </si>
  <si>
    <t xml:space="preserve">999222338707521	</t>
  </si>
  <si>
    <t>[纽约]OYO 时代广场酒店(OYO Times Square)(60494067)</t>
  </si>
  <si>
    <t>高级大床房&lt;2人入住&gt;&lt;不退款&gt;</t>
  </si>
  <si>
    <t>LYLE/DARRYL</t>
  </si>
  <si>
    <t xml:space="preserve">2975817	</t>
  </si>
  <si>
    <t xml:space="preserve">999222338832811	</t>
  </si>
  <si>
    <t>[帕赛市]贝尔蒙特马尼拉酒店(Belmont Hotel Manila)(55321134)</t>
  </si>
  <si>
    <t>SALINAS/MENELLIA</t>
  </si>
  <si>
    <t xml:space="preserve">2975895	</t>
  </si>
  <si>
    <t xml:space="preserve">192079	</t>
  </si>
  <si>
    <t xml:space="preserve">999222338890825	</t>
  </si>
  <si>
    <t>[安曼]安曼皇冠假日酒店(Crowne Plaza Amman, an IHG Hotel)(55812212)</t>
  </si>
  <si>
    <t>Habash/Marwan</t>
  </si>
  <si>
    <t xml:space="preserve">2975931	</t>
  </si>
  <si>
    <t xml:space="preserve">22338928255	</t>
  </si>
  <si>
    <t>[帕罗奥图]帕洛阿尔托舒适酒店(Comfort Inn Palo Alto)(55465497)</t>
  </si>
  <si>
    <t>特大床房&lt;2人入住&gt;&lt;不退款&gt;</t>
  </si>
  <si>
    <t>WU/JIMMY</t>
  </si>
  <si>
    <t xml:space="preserve">2975956	</t>
  </si>
  <si>
    <t xml:space="preserve">999222344282253	</t>
  </si>
  <si>
    <t>[Bandung Wetan]珍瓦拉万隆酒店(Janevalla Bandung)(55586052)</t>
  </si>
  <si>
    <t>高级房间&lt;2人入住&gt;&lt;不退款&gt;</t>
  </si>
  <si>
    <t>Rifai/Rizky</t>
  </si>
  <si>
    <t xml:space="preserve">2976708	</t>
  </si>
  <si>
    <t xml:space="preserve">102025-Putri	</t>
  </si>
  <si>
    <t xml:space="preserve">999222353169942	</t>
  </si>
  <si>
    <t>[韦切什]布达佩斯机场酒店(Airport Hotel Budapest)(70392173)</t>
  </si>
  <si>
    <t>豪华房&lt;2人入住&gt;&lt;不退款&gt;&lt;早餐&gt;</t>
  </si>
  <si>
    <t>WAHEED/FOUZIA</t>
  </si>
  <si>
    <t xml:space="preserve">2978388	</t>
  </si>
  <si>
    <t xml:space="preserve">1445824863	</t>
  </si>
  <si>
    <t xml:space="preserve">999222364231804	</t>
  </si>
  <si>
    <t>[威斯敏斯特城]伦敦中央公园酒店(Central Park Hotel)(55598819)</t>
  </si>
  <si>
    <t>标准双人房, 1 张双人床&lt;2人入住&gt;&lt;不退款&gt;</t>
  </si>
  <si>
    <t>Odell/Ed</t>
  </si>
  <si>
    <t xml:space="preserve">2979878	</t>
  </si>
  <si>
    <t xml:space="preserve">-1446136397	</t>
  </si>
  <si>
    <t xml:space="preserve">999222365525317	</t>
  </si>
  <si>
    <t>[曼谷]素万那普 BS 酒店 (政府卫生认证)(BS Residence Suvarnabhumi (SHA Plus+))(55757070)</t>
  </si>
  <si>
    <t>池景豪华房&lt;2人入住&gt;&lt;不退款&gt;</t>
  </si>
  <si>
    <t>JUNSANGUAN/ANASSAYA</t>
  </si>
  <si>
    <t xml:space="preserve">2980056	</t>
  </si>
  <si>
    <t xml:space="preserve">999222366482409	</t>
  </si>
  <si>
    <t>[坎贝尔港]坎贝尔港汽车旅馆公寓(Port Campbell Parkview Motel &amp; Apartments)(55354766)</t>
  </si>
  <si>
    <t>家庭一卧套房&lt;2人入住&gt;&lt;不退款&gt;</t>
  </si>
  <si>
    <t>CHAN/RAYMOND</t>
  </si>
  <si>
    <t xml:space="preserve">2980165	</t>
  </si>
  <si>
    <t xml:space="preserve">-1446174741	</t>
  </si>
  <si>
    <t xml:space="preserve">999222367778892	</t>
  </si>
  <si>
    <t>[迪拜]迪拜 - 阿勒马克图姆机场假日酒店(Holiday Inn Dubai Al-Maktoum Airport)(90204579)</t>
  </si>
  <si>
    <t>池景标准特大床房&lt;2人入住&gt;&lt;不退款&gt;&lt;早餐&gt;</t>
  </si>
  <si>
    <t>VYCHEGZHANIN/ALEXANDR</t>
  </si>
  <si>
    <t xml:space="preserve">48106968	</t>
  </si>
  <si>
    <t xml:space="preserve">999222368613292	</t>
  </si>
  <si>
    <t>[贝克利]贝克利温德姆豪生酒店(Howard Johnson by Wyndham Beckley)(70788451)</t>
  </si>
  <si>
    <t>标准房, 2 张大床房&lt;2人入住&gt;&lt;不退款&gt;&lt;早餐&gt;</t>
  </si>
  <si>
    <t>McEachern/Ron</t>
  </si>
  <si>
    <t xml:space="preserve">2980703	</t>
  </si>
  <si>
    <t xml:space="preserve">999222368632119	</t>
  </si>
  <si>
    <t>[曼谷]曼谷爱侣湾君悦酒店(Grand Hyatt Erawan Bangkok)(55414452)</t>
  </si>
  <si>
    <t>特大床房(可使用俱乐部)&lt;2人入住&gt;&lt;不退款&gt;&lt;早餐&gt;</t>
  </si>
  <si>
    <t>PHAYOM/NIPHAWAN</t>
  </si>
  <si>
    <t xml:space="preserve">2980710	</t>
  </si>
  <si>
    <t xml:space="preserve">(HYA)35952497	</t>
  </si>
  <si>
    <t xml:space="preserve">999222371345810	</t>
  </si>
  <si>
    <t>[利兹]利兹市中心丽笙蓝标酒店(Radisson Blu Hotel, Leeds City Centre)(55402741)</t>
  </si>
  <si>
    <t>Wray/Peter</t>
  </si>
  <si>
    <t xml:space="preserve">2980884	</t>
  </si>
  <si>
    <t xml:space="preserve">0048111304	</t>
  </si>
  <si>
    <t xml:space="preserve">999222371573783	</t>
  </si>
  <si>
    <t>[柏林]雷迪森柏林亚历山大广场酒店(Park Inn by Radisson Berlin Alexanderplatz)(68545335)</t>
  </si>
  <si>
    <t>标准房&lt;2人入住&gt;&lt;不退款&gt;&lt;早餐&gt;</t>
  </si>
  <si>
    <t>BARTH/WIEBKE</t>
  </si>
  <si>
    <t xml:space="preserve">2980943	</t>
  </si>
  <si>
    <t xml:space="preserve">999222371819830	</t>
  </si>
  <si>
    <t>[科罗拉多斯普林斯]科罗拉多斯普林斯 SCP 酒店(Scp Hotel Colorado Springs)(77371533)</t>
  </si>
  <si>
    <t>无景观外部特大床房&lt;2人入住&gt;&lt;不退款&gt;</t>
  </si>
  <si>
    <t>RAPIN/ELIZABETH</t>
  </si>
  <si>
    <t xml:space="preserve">2981032	</t>
  </si>
  <si>
    <t xml:space="preserve">999222371876987	</t>
  </si>
  <si>
    <t>[雪邦]国际机场 KLIA-KLIA2途恩酒店(Tune Hotel KLIA-KLIA2)(60514018)</t>
  </si>
  <si>
    <t>标准双床房&lt;2人入住&gt;&lt;不退款&gt;</t>
  </si>
  <si>
    <t>HARON/NAZATUL FAIZAH,KAMALUDIN/MAHIRAH</t>
  </si>
  <si>
    <t xml:space="preserve">2981053	</t>
  </si>
  <si>
    <t xml:space="preserve">170889525	</t>
  </si>
  <si>
    <t xml:space="preserve">999222373204130	</t>
  </si>
  <si>
    <t>[巴厘岛]巴厘岛乌鲁瓦图丽笙酒店(Radisson Blu Bali Uluwatu)(60480402)</t>
  </si>
  <si>
    <t>guzar/kristina</t>
  </si>
  <si>
    <t xml:space="preserve">2981314	</t>
  </si>
  <si>
    <t xml:space="preserve">182900	</t>
  </si>
  <si>
    <t xml:space="preserve">999222373662279	</t>
  </si>
  <si>
    <t>[望加锡]马卡萨美利亚酒店(Melia Makassar)(70165287)</t>
  </si>
  <si>
    <t>LAO/SWE LIEN</t>
  </si>
  <si>
    <t xml:space="preserve">2981404	</t>
  </si>
  <si>
    <t xml:space="preserve">999222374233520	</t>
  </si>
  <si>
    <t>[本德]卡斯卡德旅馆(Cascade Lodge)(89916916)</t>
  </si>
  <si>
    <t>客房1张大床&lt;2人入住&gt;&lt;不退款&gt;</t>
  </si>
  <si>
    <t>Castaneda/Daisy</t>
  </si>
  <si>
    <t xml:space="preserve">2981507	</t>
  </si>
  <si>
    <t xml:space="preserve">22375125398	</t>
  </si>
  <si>
    <t>[曼谷]曼谷素坤逸11号巷美居酒店(Mercure Bangkok Sukhumvit 11)(55478167)</t>
  </si>
  <si>
    <t>BROUWER/EGBERT</t>
  </si>
  <si>
    <t xml:space="preserve">2981804	</t>
  </si>
  <si>
    <t xml:space="preserve">999222376147361	</t>
  </si>
  <si>
    <t>[巴淡岛]星球度假酒店(Planet Holiday Hotel &amp; Residence)(55380408)</t>
  </si>
  <si>
    <t>豪华客房&lt;2人入住&gt;&lt;不退款&gt;</t>
  </si>
  <si>
    <t>ANORE/ROSEL,MN/RUSYAIDI</t>
  </si>
  <si>
    <t xml:space="preserve">999222383174154	</t>
  </si>
  <si>
    <t>[坎多林]果阿泰姬堡阿瓜达度假酒店(Taj Fort Aguada Resort &amp; Spa, Goa)(94360918)</t>
  </si>
  <si>
    <t>高级房, 1 张特大床, 花园景观&lt;2人入住&gt;&lt;不退款&gt;&lt;早餐&gt;</t>
  </si>
  <si>
    <t>Singh/Ajai</t>
  </si>
  <si>
    <t xml:space="preserve">2983095	</t>
  </si>
  <si>
    <t xml:space="preserve">75680SE149642-14	</t>
  </si>
  <si>
    <t xml:space="preserve">999222383473934	</t>
  </si>
  <si>
    <t>双人床房&lt;2人入住&gt;&lt;不退款&gt;</t>
  </si>
  <si>
    <t>LEE/ESTHER</t>
  </si>
  <si>
    <t xml:space="preserve">2983175	</t>
  </si>
  <si>
    <t xml:space="preserve">1446819690	</t>
  </si>
  <si>
    <t xml:space="preserve">999222384173218	</t>
  </si>
  <si>
    <t>[清迈]清迈宁漫居(政府卫生认证)(Stay with Nimman Chiang Mai)(55519553)</t>
  </si>
  <si>
    <t>LI/ZHANGQIN,DA/LI</t>
  </si>
  <si>
    <t xml:space="preserve">2983329	</t>
  </si>
  <si>
    <t xml:space="preserve">999222386929678	</t>
  </si>
  <si>
    <t>[蒙特勒]皇家广场蒙特勒温泉酒店(Royal Plaza Montreux)(55402661)</t>
  </si>
  <si>
    <t>豪华湖景房带阳台&lt;2人入住&gt;&lt;不退款&gt;</t>
  </si>
  <si>
    <t>WU/SHIH-PEI</t>
  </si>
  <si>
    <t xml:space="preserve">2983481	</t>
  </si>
  <si>
    <t xml:space="preserve">1446943848	</t>
  </si>
  <si>
    <t xml:space="preserve">999222387037230	</t>
  </si>
  <si>
    <t>[胡志明市]奥斯卡西贡酒店(Oscar Saigon Hotel)(55851960)</t>
  </si>
  <si>
    <t>豪华双床房&lt;2人入住&gt;&lt;不退款&gt;&lt;早餐&gt;</t>
  </si>
  <si>
    <t>HUANG/ZHANG JIN,HUANG/XUNJIN</t>
  </si>
  <si>
    <t xml:space="preserve">1446947479	</t>
  </si>
  <si>
    <t xml:space="preserve">999222387266463	</t>
  </si>
  <si>
    <t>[贝伊奥卢]塔克西姆城市中心酒店(City Center Hotel Taksim)(90400355)</t>
  </si>
  <si>
    <t>CALISKAN/NAZMIYE</t>
  </si>
  <si>
    <t xml:space="preserve">2983559	</t>
  </si>
  <si>
    <t xml:space="preserve">2518588	</t>
  </si>
  <si>
    <t xml:space="preserve">999222387668765	</t>
  </si>
  <si>
    <t>[芝加哥]芝加哥半岛酒店(The Peninsula Chicago)(70392211)</t>
  </si>
  <si>
    <t>WILSON/CAITLIN</t>
  </si>
  <si>
    <t xml:space="preserve">2983704	</t>
  </si>
  <si>
    <t xml:space="preserve">12602SE193907	</t>
  </si>
  <si>
    <t xml:space="preserve">999222391751369	</t>
  </si>
  <si>
    <t>[桑迪湾]联邦集团来朋酒店(Wrest Point)(55439324)</t>
  </si>
  <si>
    <t>Water Edge King&lt;2人入住&gt;&lt;不退款&gt;</t>
  </si>
  <si>
    <t>CAO/XIAO</t>
  </si>
  <si>
    <t xml:space="preserve">2984551	</t>
  </si>
  <si>
    <t xml:space="preserve">124267871	</t>
  </si>
  <si>
    <t xml:space="preserve">999222395501914	</t>
  </si>
  <si>
    <t>[曼谷]曼谷历史酒店(The Heritage Hotel Bangkok Silom)(54503369)</t>
  </si>
  <si>
    <t>舒适房&lt;2人入住&gt;&lt;不退款&gt;</t>
  </si>
  <si>
    <t>JIANG/WEI</t>
  </si>
  <si>
    <t xml:space="preserve">2984868	</t>
  </si>
  <si>
    <t xml:space="preserve">999222395718895	</t>
  </si>
  <si>
    <t>[曼谷]曼谷拉玛九萨默赛特酒店(Somerset Rama 9 Bangkok)(94361514)</t>
  </si>
  <si>
    <t>ZHANG/QIN FEN,FAN/JUNHUI</t>
  </si>
  <si>
    <t xml:space="preserve">2984905	</t>
  </si>
  <si>
    <t xml:space="preserve">8199896	</t>
  </si>
  <si>
    <t xml:space="preserve">22397305140	</t>
  </si>
  <si>
    <t>[Ampang Pecah]萨朗溪畔酒店(Sarang by The Brook)(92031337)</t>
  </si>
  <si>
    <t>小房间&lt;2人入住&gt;&lt;不退款&gt;&lt;早餐&gt;</t>
  </si>
  <si>
    <t>NAZIRAH/NURUL SYAMIMI,HAMIZAH/SITI NUUR</t>
  </si>
  <si>
    <t xml:space="preserve">2985292	</t>
  </si>
  <si>
    <t xml:space="preserve">999222397743475	</t>
  </si>
  <si>
    <t>[波尔多]波尔多圣让特尼奥公寓式酒店(Ténéo Apparthotel Bordeaux Gare Saint Jean)(55254060)</t>
  </si>
  <si>
    <t>精致套房&lt;2人入住&gt;&lt;不退款&gt;</t>
  </si>
  <si>
    <t>Amar/Elysalem</t>
  </si>
  <si>
    <t xml:space="preserve">2985349	</t>
  </si>
  <si>
    <t xml:space="preserve">8P73FZ	</t>
  </si>
  <si>
    <t xml:space="preserve">999222397640845	</t>
  </si>
  <si>
    <t>[旺兹沃思]公理公园酒店(Axiom Park Hotel)(55639823)</t>
  </si>
  <si>
    <t>行政双床一室房&lt;2人入住&gt;&lt;不退款&gt;</t>
  </si>
  <si>
    <t>WANG/YIYING</t>
  </si>
  <si>
    <t xml:space="preserve">2985328	</t>
  </si>
  <si>
    <t xml:space="preserve">nxoh3u	</t>
  </si>
  <si>
    <t xml:space="preserve">999222399624658	</t>
  </si>
  <si>
    <t>[拜县]塔湾之家民居酒店(Baantawan Guesthouse Pai)(55320610)</t>
  </si>
  <si>
    <t>塔湾豪华房&lt;2人入住&gt;&lt;不退款&gt;</t>
  </si>
  <si>
    <t>TANG/YULIN</t>
  </si>
  <si>
    <t xml:space="preserve">2985827	</t>
  </si>
  <si>
    <t xml:space="preserve">22401645135	</t>
  </si>
  <si>
    <t>[危地马拉市]危地马拉克拉丽奥套房酒店(Hotel Clarion Suites Guatemala)(55841779)</t>
  </si>
  <si>
    <t>套房, 2 张双人床房&lt;2人入住&gt;&lt;不退款&gt;</t>
  </si>
  <si>
    <t>GARCIA/DESIREE,SOLIS/EVELYN,VARGAS/WERNER</t>
  </si>
  <si>
    <t xml:space="preserve">2985868	</t>
  </si>
  <si>
    <t xml:space="preserve">48469846	</t>
  </si>
  <si>
    <t xml:space="preserve">999222402525865	</t>
  </si>
  <si>
    <t>[第比利斯]伊维利亚丽笙酒店(Radisson Blu Iveria Hotel)(55861890)</t>
  </si>
  <si>
    <t>双人床房&lt;2人入住&gt;&lt;不退款&gt;&lt;早餐&gt;</t>
  </si>
  <si>
    <t>WANG/Gefan,LI/XIAOTANG</t>
  </si>
  <si>
    <t xml:space="preserve">999222402569657	</t>
  </si>
  <si>
    <t>GONG/YUGANG</t>
  </si>
  <si>
    <t xml:space="preserve">2985980	</t>
  </si>
  <si>
    <t xml:space="preserve">8199551	</t>
  </si>
  <si>
    <t xml:space="preserve">999222402740802	</t>
  </si>
  <si>
    <t>[爱丁堡]斯图尔特 - 希顿概念酒店(Stewart by Heeton Concept)(77371637)</t>
  </si>
  <si>
    <t>一卧室公寓&lt;2人入住&gt;&lt;不退款&gt;</t>
  </si>
  <si>
    <t>ZHUANG/WEIBIN</t>
  </si>
  <si>
    <t xml:space="preserve">2986003	</t>
  </si>
  <si>
    <t xml:space="preserve">-1447406337	</t>
  </si>
  <si>
    <t xml:space="preserve">999222403073141	</t>
  </si>
  <si>
    <t>[西雅加达]阿斯顿卡蒂卡格罗酒店会议中心(ASTON Kartika Grogol Hotel &amp; Conference Center)(92030300)</t>
  </si>
  <si>
    <t>工作室风格特大床房&lt;2人入住&gt;&lt;不退款&gt;&lt;早餐&gt;</t>
  </si>
  <si>
    <t>MELATI/REGYNA</t>
  </si>
  <si>
    <t xml:space="preserve">2986055	</t>
  </si>
  <si>
    <t xml:space="preserve">999222403302052	</t>
  </si>
  <si>
    <t>[瓜达拉哈拉]门多萨酒店(Hotel de Mendoza)(55832033)</t>
  </si>
  <si>
    <t>双人间&lt;2人入住&gt;&lt;不退款&gt;</t>
  </si>
  <si>
    <t>Valdez Lopez/Marcos Arturo</t>
  </si>
  <si>
    <t xml:space="preserve">2986087	</t>
  </si>
  <si>
    <t xml:space="preserve">999222404149315	</t>
  </si>
  <si>
    <t>[圣多明戈]霍德帕尼古拉斯奥万多酒店(Hodelpa Nicolás de Ovando)(55270179)</t>
  </si>
  <si>
    <t>豪华殖民房&lt;2人入住&gt;&lt;不退款&gt;</t>
  </si>
  <si>
    <t>LIU/ZHIHONG</t>
  </si>
  <si>
    <t xml:space="preserve">2986278	</t>
  </si>
  <si>
    <t xml:space="preserve">124308863	</t>
  </si>
  <si>
    <t xml:space="preserve">999222404377535	</t>
  </si>
  <si>
    <t>[旧金山]牛谷旅馆及套房酒店(Cow Hollow Inn and Suites)(89919125)</t>
  </si>
  <si>
    <t>豪华客房2张双人床&lt;2人入住&gt;&lt;不退款&gt;</t>
  </si>
  <si>
    <t>OROZCO/CLAUDIA</t>
  </si>
  <si>
    <t xml:space="preserve">2986309	</t>
  </si>
  <si>
    <t xml:space="preserve">999222404611057	</t>
  </si>
  <si>
    <t>[曼谷]曼谷 JW 万豪酒店 (政府卫生认证)(JW Marriott Hotel Bangkok (SHA Plus+))(55299096)</t>
  </si>
  <si>
    <t>豪华特大床客房&lt;2人入住&gt;&lt;不退款&gt;&lt;早餐&gt;</t>
  </si>
  <si>
    <t>LI/YIFEI,WANG/LUYI</t>
  </si>
  <si>
    <t xml:space="preserve">2986348	</t>
  </si>
  <si>
    <t xml:space="preserve">90810303	</t>
  </si>
  <si>
    <t xml:space="preserve">999222405442624	</t>
  </si>
  <si>
    <t>[迈阿密]夏利马尔汽车旅馆(Shalimar Motel)(95389960)</t>
  </si>
  <si>
    <t>标准间1张大床&lt;2人入住&gt;&lt;不退款&gt;</t>
  </si>
  <si>
    <t>horgan/colm brian</t>
  </si>
  <si>
    <t xml:space="preserve">2986476	</t>
  </si>
  <si>
    <t xml:space="preserve">1275463d5e30c2e48f	</t>
  </si>
  <si>
    <t xml:space="preserve">999222405945385	</t>
  </si>
  <si>
    <t>[班贾尔马辛]银河大酒店(Galaxy Hotel Banjarmasin)(55439443)</t>
  </si>
  <si>
    <t>DEDY/DEDY</t>
  </si>
  <si>
    <t xml:space="preserve">2986563	</t>
  </si>
  <si>
    <t xml:space="preserve">999222406590568	</t>
  </si>
  <si>
    <t>[洛杉矶]短篇故事酒店(Short Stories Hotel)(55757221)</t>
  </si>
  <si>
    <t>特色特大床房&lt;2人入住&gt;&lt;不退款&gt;</t>
  </si>
  <si>
    <t>GOLDBERG/ALTER YOSEF</t>
  </si>
  <si>
    <t xml:space="preserve">2986687	</t>
  </si>
  <si>
    <t xml:space="preserve">36714SE016433	</t>
  </si>
  <si>
    <t xml:space="preserve">999222407003066	</t>
  </si>
  <si>
    <t>[芭堤雅]芭堤雅沙妮酒店(The Zign Hotel)(55542731)</t>
  </si>
  <si>
    <t>DEEBUKKAM/ORAPAN</t>
  </si>
  <si>
    <t xml:space="preserve">2986765	</t>
  </si>
  <si>
    <t xml:space="preserve">999222412068895	</t>
  </si>
  <si>
    <t>[伊普斯维奇]伊普斯威治便捷酒店(EasyHotel Ipswich)(94360190)</t>
  </si>
  <si>
    <t>双床房（无窗）&lt;2人入住&gt;&lt;不退款&gt;</t>
  </si>
  <si>
    <t>Singh/Harshdeep</t>
  </si>
  <si>
    <t xml:space="preserve">2987369	</t>
  </si>
  <si>
    <t xml:space="preserve">999222413702795	</t>
  </si>
  <si>
    <t>[伊斯坦布尔]伊斯坦布尔麦卡万豪AC酒店(AC Hotel Istanbul Macka)(68026446)</t>
  </si>
  <si>
    <t>Capraz/Tugce</t>
  </si>
  <si>
    <t xml:space="preserve">2987680	</t>
  </si>
  <si>
    <t xml:space="preserve">91106588	</t>
  </si>
  <si>
    <t xml:space="preserve">999222416917342	</t>
  </si>
  <si>
    <t>[东港]东黑文-纽黑文品质酒店(Quality Inn East Haven - New Haven)(55270560)</t>
  </si>
  <si>
    <t>双人房(2张双人床)&lt;2人入住&gt;&lt;不退款&gt;&lt;早餐&gt;</t>
  </si>
  <si>
    <t>Hilinsky/David</t>
  </si>
  <si>
    <t xml:space="preserve">2988192	</t>
  </si>
  <si>
    <t xml:space="preserve">999222416934629	</t>
  </si>
  <si>
    <t>工作室风格双床房&lt;2人入住&gt;&lt;不退款&gt;&lt;早餐&gt;</t>
  </si>
  <si>
    <t>LI/XINGDONG,Gan/Shan Ye</t>
  </si>
  <si>
    <t xml:space="preserve">2988195	</t>
  </si>
  <si>
    <t xml:space="preserve">101.23.ZYWLXDT9.1 </t>
  </si>
  <si>
    <t xml:space="preserve"> 101.23.KHJHJZXJ.1	</t>
  </si>
  <si>
    <t xml:space="preserve">999222417773305	</t>
  </si>
  <si>
    <t>[长滩岛]长滩岛新海岸萨沃伊酒店(Savoy Hotel Boracay Newcoast)(55439660)</t>
  </si>
  <si>
    <t>豪华大号床房&lt;2人入住&gt;&lt;不退款&gt;&lt;早餐&gt;</t>
  </si>
  <si>
    <t>XIE/LILI</t>
  </si>
  <si>
    <t xml:space="preserve">2988377	</t>
  </si>
  <si>
    <t xml:space="preserve">841524500	</t>
  </si>
  <si>
    <t xml:space="preserve">999222418068719	</t>
  </si>
  <si>
    <t>[劳德代尔堡]劳德代尔堡海洋沙滩宫酒店(Ocean Beach Palace Hotel and Suites Fort Lauderdale)(77366387)</t>
  </si>
  <si>
    <t>WU/JINCHENG</t>
  </si>
  <si>
    <t xml:space="preserve">2988452	</t>
  </si>
  <si>
    <t xml:space="preserve">20104362	</t>
  </si>
  <si>
    <t xml:space="preserve">999222421109419	</t>
  </si>
  <si>
    <t>[格拉纳达]华盛顿欧文欧洲之星酒店(Áurea Washington Irving by Eurostars Hotel Company)(55280719)</t>
  </si>
  <si>
    <t>标准房间&lt;2人入住&gt;&lt;不退款&gt;</t>
  </si>
  <si>
    <t>GONG/YU</t>
  </si>
  <si>
    <t xml:space="preserve">2988539	</t>
  </si>
  <si>
    <t xml:space="preserve">106253	</t>
  </si>
  <si>
    <t xml:space="preserve">999222421962979	</t>
  </si>
  <si>
    <t>[巴亚尔塔港]火烈鸟瓦拉塔码头酒店(Flamingo Vallarta Hotel &amp; Marina)(55733292)</t>
  </si>
  <si>
    <t>标准特大床房&lt;2人入住&gt;&lt;不退款&gt;</t>
  </si>
  <si>
    <t>DESAI/DHIREN</t>
  </si>
  <si>
    <t xml:space="preserve">2988693	</t>
  </si>
  <si>
    <t xml:space="preserve">64802199	</t>
  </si>
  <si>
    <t xml:space="preserve">999222422100558	</t>
  </si>
  <si>
    <t>基础双人房（无窗）&lt;2人入住&gt;&lt;不退款&gt;</t>
  </si>
  <si>
    <t>DOCTOR/JACOB</t>
  </si>
  <si>
    <t xml:space="preserve">2988756	</t>
  </si>
  <si>
    <t xml:space="preserve">-1448004067	</t>
  </si>
  <si>
    <t xml:space="preserve">999222422856947	</t>
  </si>
  <si>
    <t>[挽粿]贝拉B酒店 （拉玛 7-邦可瑞）(Bella B Hotel)(94361019)</t>
  </si>
  <si>
    <t>舒适高级房&lt;2人入住&gt;&lt;不退款&gt;</t>
  </si>
  <si>
    <t>PASANEE/CHAYAPAT</t>
  </si>
  <si>
    <t xml:space="preserve">2988919	</t>
  </si>
  <si>
    <t xml:space="preserve">1448069875	</t>
  </si>
  <si>
    <t xml:space="preserve">999222422973966	</t>
  </si>
  <si>
    <t>特大床房&lt;2人入住&gt;&lt;不退款&gt;&lt;早餐&gt;</t>
  </si>
  <si>
    <t>SUN/BIN</t>
  </si>
  <si>
    <t xml:space="preserve">2988936	</t>
  </si>
  <si>
    <t xml:space="preserve">(HYA)48485012	</t>
  </si>
  <si>
    <t xml:space="preserve">999222423672892	</t>
  </si>
  <si>
    <t>[八打灵再也]皇家朱兰白沙罗酒店(Royale Chulan Damansara)(55491792)</t>
  </si>
  <si>
    <t>ABDUL HAMID/MOHAMMAD NAZARI</t>
  </si>
  <si>
    <t xml:space="preserve">2989070	</t>
  </si>
  <si>
    <t xml:space="preserve">999222423707379	</t>
  </si>
  <si>
    <t>[新加坡]新加坡 Studio M 酒店(Studio M Hotel)(55799118)</t>
  </si>
  <si>
    <t>至尊阁楼大号床房&lt;2人入住&gt;&lt;不退款&gt;</t>
  </si>
  <si>
    <t>BINTE SAHRIEN/ZUHAYRA NASRIN</t>
  </si>
  <si>
    <t xml:space="preserve">2989077	</t>
  </si>
  <si>
    <t xml:space="preserve">4TV6EQSLX	</t>
  </si>
  <si>
    <t xml:space="preserve">999222424064160	</t>
  </si>
  <si>
    <t>[成田市]成田东武机场酒店(Narita Tobu Hotel Airport)(68545372)</t>
  </si>
  <si>
    <t>豪华双床房(西翼)&lt;2人入住&gt;&lt;不退款&gt;</t>
  </si>
  <si>
    <t>ZHANG/MIN</t>
  </si>
  <si>
    <t xml:space="preserve">2989140	</t>
  </si>
  <si>
    <t xml:space="preserve">20230130584452710	</t>
  </si>
  <si>
    <t xml:space="preserve">999222425110585	</t>
  </si>
  <si>
    <t>[新山]CIQ 特鲁斯巷酒店(CIQ Hotel at Jalan Trus)(90381942)</t>
  </si>
  <si>
    <t>高级双人房/双床房&lt;2人入住&gt;&lt;不退款&gt;</t>
  </si>
  <si>
    <t>Eugene/Trilyn</t>
  </si>
  <si>
    <t xml:space="preserve">2989336	</t>
  </si>
  <si>
    <t xml:space="preserve">1071830772	</t>
  </si>
  <si>
    <t xml:space="preserve">999222425510801	</t>
  </si>
  <si>
    <t>[尔湾]索尼斯塔欧文(Sonesta Irvine)(55329006)</t>
  </si>
  <si>
    <t>豪华特大床房&lt;2人入住&gt;&lt;不退款&gt;</t>
  </si>
  <si>
    <t>SHEN/DAN,ZHUANG/JUNXIN,CHEN/YITING</t>
  </si>
  <si>
    <t xml:space="preserve">2989417	</t>
  </si>
  <si>
    <t xml:space="preserve">999222426226240	</t>
  </si>
  <si>
    <t>[塔比拉兰]达温代庄园酒店(Darunday Manor)(55665863)</t>
  </si>
  <si>
    <t>Abapo/Leoncio</t>
  </si>
  <si>
    <t xml:space="preserve">2989556	</t>
  </si>
  <si>
    <t xml:space="preserve">999222426610702	</t>
  </si>
  <si>
    <t>[芭堤雅]芭堤雅中央大道酒店(Centra by Centara Avenue Hotel Pattaya)(55599173)</t>
  </si>
  <si>
    <t>WANG/RONG</t>
  </si>
  <si>
    <t xml:space="preserve">2989638	</t>
  </si>
  <si>
    <t xml:space="preserve">4908936412419558853	</t>
  </si>
  <si>
    <t xml:space="preserve">999222426569953	</t>
  </si>
  <si>
    <t>[La Fortuna]艾尔西伦西欧坎波酒店(Hotel El Silencio del Campo)(89919060)</t>
  </si>
  <si>
    <t>2张大床别墅&lt;2人入住&gt;&lt;不退款&gt;&lt;早餐&gt;</t>
  </si>
  <si>
    <t>Partansky/Nohtal</t>
  </si>
  <si>
    <t xml:space="preserve">999222426996554	</t>
  </si>
  <si>
    <t>[吉隆坡]奥克伍德酒店及公寓吉隆坡(Oakwood Hotel and Residence Kuala Lumpur)(55851894)</t>
  </si>
  <si>
    <t>Yusof/Norazleend</t>
  </si>
  <si>
    <t xml:space="preserve">2989708	</t>
  </si>
  <si>
    <t xml:space="preserve">124374694	</t>
  </si>
  <si>
    <t xml:space="preserve">999222427298638	</t>
  </si>
  <si>
    <t>MUHAMAD/ZALEHA</t>
  </si>
  <si>
    <t xml:space="preserve">2989757	</t>
  </si>
  <si>
    <t xml:space="preserve">841706472	</t>
  </si>
  <si>
    <t xml:space="preserve">999222427388591	</t>
  </si>
  <si>
    <t>[巴厘岛]巴厘岛贾纳塔度假村和水疗中心(Jannata Resort and Spa)(56140382)</t>
  </si>
  <si>
    <t>豪华房(双人床或双床)&lt;2人入住&gt;&lt;不退款&gt;&lt;早餐&gt;</t>
  </si>
  <si>
    <t>nugraha/doni</t>
  </si>
  <si>
    <t xml:space="preserve">2989784	</t>
  </si>
  <si>
    <t xml:space="preserve">HOTEL FULL BOOKED	</t>
  </si>
  <si>
    <t xml:space="preserve">999222427420461	</t>
  </si>
  <si>
    <t>[北雅加达]卡拉巴酒店(favehotel Kelapa Gading)(60467439)</t>
  </si>
  <si>
    <t>挚爱房&lt;2人入住&gt;&lt;不退款&gt;</t>
  </si>
  <si>
    <t>SIDIK/PURNOMO</t>
  </si>
  <si>
    <t xml:space="preserve">2989789	</t>
  </si>
  <si>
    <t xml:space="preserve">RZ-1448195901	</t>
  </si>
  <si>
    <t xml:space="preserve">999222427776269	</t>
  </si>
  <si>
    <t>[陈厝港]OYO 494 EG酒店(OYO 494 EG Hotel)(90401819)</t>
  </si>
  <si>
    <t>标准双人间&lt;2人入住&gt;&lt;不退款&gt;</t>
  </si>
  <si>
    <t>TAN/MING LI</t>
  </si>
  <si>
    <t xml:space="preserve">2989893	</t>
  </si>
  <si>
    <t xml:space="preserve">Create123	</t>
  </si>
  <si>
    <t xml:space="preserve">999222427993216	</t>
  </si>
  <si>
    <t>[芭堤雅]芭堤雅花园海景大酒店 (政府卫生认证)(Garden Cliff Resort &amp; Spa Pattaya (SHA Plus+))(55626102)</t>
  </si>
  <si>
    <t>海景豪华房&lt;2人入住&gt;&lt;不退款&gt;</t>
  </si>
  <si>
    <t>Li/Dongxu,Gui/Zhuoqi</t>
  </si>
  <si>
    <t xml:space="preserve">2989956	</t>
  </si>
  <si>
    <t xml:space="preserve">999222428007866	</t>
  </si>
  <si>
    <t>[曼谷]曼谷玛杜兹酒店(Maduzi Hotel, Bangkok)(95139730)</t>
  </si>
  <si>
    <t>马杜兹豪华房&lt;2人入住&gt;&lt;不退款&gt;&lt;早餐&gt;</t>
  </si>
  <si>
    <t>CAI/CHENGGE,Cai/Cheng</t>
  </si>
  <si>
    <t xml:space="preserve">2989961	</t>
  </si>
  <si>
    <t xml:space="preserve">1448209541	</t>
  </si>
  <si>
    <t xml:space="preserve">999222428075574	</t>
  </si>
  <si>
    <t>[曼谷]曼谷华尔道夫酒店 (政府卫生认证)(Waldorf Astoria Bangkok (SHA Plus+))(55354835)</t>
  </si>
  <si>
    <t>城景豪华房（特大床）&lt;2人入住&gt;&lt;不退款&gt;&lt;早餐&gt;</t>
  </si>
  <si>
    <t>YANG/HANG</t>
  </si>
  <si>
    <t xml:space="preserve">2989984	</t>
  </si>
  <si>
    <t xml:space="preserve">3339631880	</t>
  </si>
  <si>
    <t xml:space="preserve">999222431682230	</t>
  </si>
  <si>
    <t>标准双人房/双床房&lt;2人入住&gt;&lt;不退款&gt;&lt;早餐&gt;</t>
  </si>
  <si>
    <t>Lammers/Wieger</t>
  </si>
  <si>
    <t xml:space="preserve">2990268	</t>
  </si>
  <si>
    <t xml:space="preserve">999222432126096	</t>
  </si>
  <si>
    <t>[Benda]雅加达机场西达勒酒店(Starlet Hotel Jakarta Airport)(94358731)</t>
  </si>
  <si>
    <t>Zheng/Zeyu,Wen/Miaomiao</t>
  </si>
  <si>
    <t xml:space="preserve">2990346	</t>
  </si>
  <si>
    <t xml:space="preserve">999222432369055	</t>
  </si>
  <si>
    <t>[曼谷]曼谷茉莉城市酒店(Jasmine City Hotel Bangkok)(55465123)</t>
  </si>
  <si>
    <t>豪华一室公寓（双人床或双床）&lt;2人入住&gt;&lt;不退款&gt;</t>
  </si>
  <si>
    <t>Zhao/Yi Gang</t>
  </si>
  <si>
    <t xml:space="preserve">2990389	</t>
  </si>
  <si>
    <t xml:space="preserve">999222432575616	</t>
  </si>
  <si>
    <t>[南雅加达]大阿斯顿格罗夫套房酒店(The Grove Suites by GRAND ASTON)(56140426)</t>
  </si>
  <si>
    <t>一卧室套房&lt;2人入住&gt;&lt;不退款&gt;&lt;早餐&gt;</t>
  </si>
  <si>
    <t>YANG/QIAN</t>
  </si>
  <si>
    <t xml:space="preserve">2990421	</t>
  </si>
  <si>
    <t xml:space="preserve">RZ-1448256617	</t>
  </si>
  <si>
    <t xml:space="preserve">999222432641806	</t>
  </si>
  <si>
    <t>[清迈]坎攀甘酒店 (政府卫生认证)(Kampaeng Ngam Hotel (SHA Extra Plus))(56467125)</t>
  </si>
  <si>
    <t>BARZELAI/KEREN</t>
  </si>
  <si>
    <t xml:space="preserve">2990437	</t>
  </si>
  <si>
    <t xml:space="preserve">38085333	</t>
  </si>
  <si>
    <t xml:space="preserve">999222433023347	</t>
  </si>
  <si>
    <t>[清迈]清迈科莫之亿酒店(政府卫生认证)(Cmor by Recall Hotels, Chiang Mai(SHA Extra Plus))(55665952)</t>
  </si>
  <si>
    <t>超值豪华房&lt;2人入住&gt;&lt;不退款&gt;</t>
  </si>
  <si>
    <t>HUANG/YIYI</t>
  </si>
  <si>
    <t xml:space="preserve">2990499	</t>
  </si>
  <si>
    <t xml:space="preserve">999222434877114	</t>
  </si>
  <si>
    <t>[库萨达斯]艾拉达酒店(Hotel Ilayda)(94360627)</t>
  </si>
  <si>
    <t>城景房&lt;2人入住&gt;&lt;不退款&gt;&lt;早餐&gt;</t>
  </si>
  <si>
    <t>ALTINTAS/Alperen</t>
  </si>
  <si>
    <t xml:space="preserve">2990883	</t>
  </si>
  <si>
    <t xml:space="preserve">999222435114307	</t>
  </si>
  <si>
    <t>deqing/zhima</t>
  </si>
  <si>
    <t xml:space="preserve">2990926	</t>
  </si>
  <si>
    <t xml:space="preserve">999222435498197	</t>
  </si>
  <si>
    <t>[哥打京那巴鲁]达鲁雄伟酒店(Megah d'Aru Hotel)(94360769)</t>
  </si>
  <si>
    <t>标准房(双床)&lt;2人入住&gt;&lt;不退款&gt;</t>
  </si>
  <si>
    <t>Jamirin/Jairi</t>
  </si>
  <si>
    <t xml:space="preserve">2990989	</t>
  </si>
  <si>
    <t xml:space="preserve">1071848254	</t>
  </si>
  <si>
    <t xml:space="preserve">999222435658249	</t>
  </si>
  <si>
    <t>[曼谷]曼谷京华大酒店 (政府卫生认证)(Hotel Royal Bangkok@Chinatown)(55932568)</t>
  </si>
  <si>
    <t>高级房（无窗）&lt;2人入住&gt;&lt;不退款&gt;</t>
  </si>
  <si>
    <t>PHETRUN/THIWAT</t>
  </si>
  <si>
    <t xml:space="preserve">2991017	</t>
  </si>
  <si>
    <t xml:space="preserve">999222435828075	</t>
  </si>
  <si>
    <t>[多伦多]希尔顿多伦多酒店(Hilton Toronto)(54503358)</t>
  </si>
  <si>
    <t>2张大号床房&lt;2人入住&gt;&lt;不退款&gt;</t>
  </si>
  <si>
    <t>SUI/LILI</t>
  </si>
  <si>
    <t xml:space="preserve">2991053	</t>
  </si>
  <si>
    <t xml:space="preserve">3339704484	</t>
  </si>
  <si>
    <t xml:space="preserve">999222435879672	</t>
  </si>
  <si>
    <t>[巴彦勒巴]槟城DR酒店(DR Hotel Penang)(91545485)</t>
  </si>
  <si>
    <t>标准大号床房&lt;2人入住&gt;&lt;不退款&gt;</t>
  </si>
  <si>
    <t>PENG/LEFANG</t>
  </si>
  <si>
    <t xml:space="preserve">2991069	</t>
  </si>
  <si>
    <t xml:space="preserve">999222436715928	</t>
  </si>
  <si>
    <t>[拉斯维加斯]OYO拉斯维加斯娱乐场酒店(OYO Hotel and Casino Las Vegas)(60493870)</t>
  </si>
  <si>
    <t>标准房（2张大床）&lt;2人入住&gt;&lt;不退款&gt;</t>
  </si>
  <si>
    <t>MEI/ZHENYI</t>
  </si>
  <si>
    <t xml:space="preserve">2991234	</t>
  </si>
  <si>
    <t xml:space="preserve">999222436784724	</t>
  </si>
  <si>
    <t>[威斯敏斯特城]花园府酒店(Garden Court Hotel)(89920431)</t>
  </si>
  <si>
    <t>BROWN/MARY</t>
  </si>
  <si>
    <t xml:space="preserve">2991245	</t>
  </si>
  <si>
    <t>,</t>
  </si>
  <si>
    <t>999222293852128</t>
  </si>
  <si>
    <t>999222371345810</t>
  </si>
  <si>
    <t>999222371345810此单多收745元待退回</t>
  </si>
  <si>
    <t xml:space="preserve"> 234908 HKD</t>
  </si>
  <si>
    <t>A230203102120481</t>
  </si>
  <si>
    <t>A230203102154481</t>
  </si>
  <si>
    <t>A230203102224925</t>
  </si>
  <si>
    <t>总计:234908 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</si>
  <si>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</si>
  <si>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</si>
  <si>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</si>
  <si>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</si>
  <si>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</si>
  <si>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</si>
  <si>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</si>
  <si>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</si>
  <si>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</si>
  <si>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</si>
  <si>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</si>
  <si>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</si>
  <si>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</si>
  <si>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</si>
  <si>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</si>
  <si>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</si>
  <si>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</si>
  <si>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</si>
  <si>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</si>
  <si>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</si>
  <si>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2991245</t>
  </si>
  <si>
    <t>花园庭院酒店</t>
  </si>
  <si>
    <t>BROWN MARY</t>
  </si>
  <si>
    <t>2023-01-31</t>
  </si>
  <si>
    <t>退房日周结</t>
  </si>
  <si>
    <t>470.77</t>
  </si>
  <si>
    <t>545.00</t>
  </si>
  <si>
    <t>0</t>
  </si>
  <si>
    <t>0.00</t>
  </si>
  <si>
    <t>携程汇智国际直连</t>
  </si>
  <si>
    <t>925</t>
  </si>
  <si>
    <t>2023-01-30 23:02:52</t>
  </si>
  <si>
    <t>否</t>
  </si>
  <si>
    <t>汇智国际旅游发展有限公司</t>
  </si>
  <si>
    <t>直连</t>
  </si>
  <si>
    <t>英国</t>
  </si>
  <si>
    <t>2991234</t>
  </si>
  <si>
    <t>OYO拉斯维加斯娱乐场酒店</t>
  </si>
  <si>
    <t>MEI ZHENYI</t>
  </si>
  <si>
    <t>330.84</t>
  </si>
  <si>
    <t>383.00</t>
  </si>
  <si>
    <t>2023-01-30 22:46:25</t>
  </si>
  <si>
    <t>美国</t>
  </si>
  <si>
    <t>2991069</t>
  </si>
  <si>
    <t>槟城DR酒店</t>
  </si>
  <si>
    <t>PENG LEFANG</t>
  </si>
  <si>
    <t>201.27</t>
  </si>
  <si>
    <t>233.00</t>
  </si>
  <si>
    <t>2023-01-30 22:09:05</t>
  </si>
  <si>
    <t>马来西亚</t>
  </si>
  <si>
    <t>2991053</t>
  </si>
  <si>
    <t>希尔顿多伦多酒店</t>
  </si>
  <si>
    <t>SUI LILI</t>
  </si>
  <si>
    <t>1249.05</t>
  </si>
  <si>
    <t>1446.00</t>
  </si>
  <si>
    <t>2023-01-30 21:50:01</t>
  </si>
  <si>
    <t>加拿大</t>
  </si>
  <si>
    <t>2991017</t>
  </si>
  <si>
    <t>曼谷京华大酒店 (SHA Plus+)</t>
  </si>
  <si>
    <t>PHETRUN THIWAT</t>
  </si>
  <si>
    <t>366.25</t>
  </si>
  <si>
    <t>424.00</t>
  </si>
  <si>
    <t>2023-01-30 21:39:38</t>
  </si>
  <si>
    <t>泰国</t>
  </si>
  <si>
    <t>2990989</t>
  </si>
  <si>
    <t>达鲁雄伟酒店</t>
  </si>
  <si>
    <t>Jamirin Jairi</t>
  </si>
  <si>
    <t>151.17</t>
  </si>
  <si>
    <t>175.00</t>
  </si>
  <si>
    <t>2023-01-30 21:29:56</t>
  </si>
  <si>
    <t>2990926</t>
  </si>
  <si>
    <t>芭堤雅花园海景大酒店</t>
  </si>
  <si>
    <t>deqing zhima</t>
  </si>
  <si>
    <t>377.48</t>
  </si>
  <si>
    <t>437.00</t>
  </si>
  <si>
    <t>2023-01-30 21:08:50</t>
  </si>
  <si>
    <t>2990883</t>
  </si>
  <si>
    <t>艾拉达酒店</t>
  </si>
  <si>
    <t>ALTINTAS Alperen</t>
  </si>
  <si>
    <t>382.66</t>
  </si>
  <si>
    <t>443.00</t>
  </si>
  <si>
    <t>2023-01-30 21:01:13</t>
  </si>
  <si>
    <t>土耳其</t>
  </si>
  <si>
    <t>2990499</t>
  </si>
  <si>
    <t>清迈安达库拉科莫酒店</t>
  </si>
  <si>
    <t>HUANG YIYI</t>
  </si>
  <si>
    <t>285.05</t>
  </si>
  <si>
    <t>330.00</t>
  </si>
  <si>
    <t>2023-01-30 19:06:03</t>
  </si>
  <si>
    <t>2990437</t>
  </si>
  <si>
    <t>坎攀甘酒店 (SHA Extra Plus)</t>
  </si>
  <si>
    <t>BARZELAI KEREN</t>
  </si>
  <si>
    <t>182.26</t>
  </si>
  <si>
    <t>211.00</t>
  </si>
  <si>
    <t>2023-01-30 18:45:52</t>
  </si>
  <si>
    <t>2990421</t>
  </si>
  <si>
    <t>大阿斯顿格罗夫套房酒店</t>
  </si>
  <si>
    <t>YANG QIAN</t>
  </si>
  <si>
    <t>584.79</t>
  </si>
  <si>
    <t>677.00</t>
  </si>
  <si>
    <t>2023-01-30 18:40:11</t>
  </si>
  <si>
    <t>印度尼西亚</t>
  </si>
  <si>
    <t>2990389</t>
  </si>
  <si>
    <t>曼谷茉莉城市酒店</t>
  </si>
  <si>
    <t>Zhao Yi Gang</t>
  </si>
  <si>
    <t>1065.07</t>
  </si>
  <si>
    <t>1233.00</t>
  </si>
  <si>
    <t>2023-01-30 18:24:25</t>
  </si>
  <si>
    <t>2990346</t>
  </si>
  <si>
    <t>雅加达机场西达勒酒店</t>
  </si>
  <si>
    <t>Zheng Zeyu,Wen Miaomiao</t>
  </si>
  <si>
    <t>122.66</t>
  </si>
  <si>
    <t>142.00</t>
  </si>
  <si>
    <t>2023-01-30 18:09:02</t>
  </si>
  <si>
    <t>2990268</t>
  </si>
  <si>
    <t>科里亚 酒店</t>
  </si>
  <si>
    <t>Lammers Wieger</t>
  </si>
  <si>
    <t>1124.67</t>
  </si>
  <si>
    <t>1302.00</t>
  </si>
  <si>
    <t>2023-01-30 17:49:35</t>
  </si>
  <si>
    <t>冰岛</t>
  </si>
  <si>
    <t>2989984</t>
  </si>
  <si>
    <t>曼谷华尔道夫酒店</t>
  </si>
  <si>
    <t>YANG HANG</t>
  </si>
  <si>
    <t>3107.09</t>
  </si>
  <si>
    <t>3597.00</t>
  </si>
  <si>
    <t>2023-01-30 16:10:20</t>
  </si>
  <si>
    <t>2989961</t>
  </si>
  <si>
    <t>玛杜兹酒店</t>
  </si>
  <si>
    <t>CAI CHENGGE,Cai Cheng</t>
  </si>
  <si>
    <t>663.40</t>
  </si>
  <si>
    <t>768.00</t>
  </si>
  <si>
    <t>2023-01-30 16:09:47</t>
  </si>
  <si>
    <t>2989956</t>
  </si>
  <si>
    <t>Li Dongxu,Gui Zhuoqi</t>
  </si>
  <si>
    <t>336.02</t>
  </si>
  <si>
    <t>389.00</t>
  </si>
  <si>
    <t>2023-01-30 16:01:55</t>
  </si>
  <si>
    <t>2989893</t>
  </si>
  <si>
    <t>OYO 494 EG 酒店</t>
  </si>
  <si>
    <t>TAN MING LI</t>
  </si>
  <si>
    <t>137.34</t>
  </si>
  <si>
    <t>159.00</t>
  </si>
  <si>
    <t>2023-01-30 15:44:08</t>
  </si>
  <si>
    <t>2989789</t>
  </si>
  <si>
    <t>卡拉巴酒店</t>
  </si>
  <si>
    <t>SIDIK PURNOMO</t>
  </si>
  <si>
    <t>129.57</t>
  </si>
  <si>
    <t>150.00</t>
  </si>
  <si>
    <t>2023-01-30 15:13:27</t>
  </si>
  <si>
    <t>2989784</t>
  </si>
  <si>
    <t>巴厘岛贾纳塔度假村和水疗中心</t>
  </si>
  <si>
    <t>nugraha doni</t>
  </si>
  <si>
    <t>2191.46</t>
  </si>
  <si>
    <t>2537.00</t>
  </si>
  <si>
    <t>-2536</t>
  </si>
  <si>
    <t>-2191</t>
  </si>
  <si>
    <t>2023-01-30 15:06:42</t>
  </si>
  <si>
    <t>2989757</t>
  </si>
  <si>
    <t>吉隆坡双威太子酒店</t>
  </si>
  <si>
    <t>MUHAMAD ZALEHA</t>
  </si>
  <si>
    <t>292.83</t>
  </si>
  <si>
    <t>339.00</t>
  </si>
  <si>
    <t>2023-01-30 14:58:23</t>
  </si>
  <si>
    <t>2989708</t>
  </si>
  <si>
    <t>奥克伍德酒店及公寓吉隆坡</t>
  </si>
  <si>
    <t>Yusof Norazleend</t>
  </si>
  <si>
    <t>300.60</t>
  </si>
  <si>
    <t>348.00</t>
  </si>
  <si>
    <t>2023-01-30 14:36:59</t>
  </si>
  <si>
    <t>2989638</t>
  </si>
  <si>
    <t>芭堤雅盛泰中央大道酒店</t>
  </si>
  <si>
    <t>WANG RONG</t>
  </si>
  <si>
    <t>228.91</t>
  </si>
  <si>
    <t>265.00</t>
  </si>
  <si>
    <t>2023-01-30 14:11:34</t>
  </si>
  <si>
    <t>2989630</t>
  </si>
  <si>
    <t>艾尔西伦西欧坎波酒店</t>
  </si>
  <si>
    <t>Partansky Nohtal</t>
  </si>
  <si>
    <t>1433.04</t>
  </si>
  <si>
    <t>1659.00</t>
  </si>
  <si>
    <t>2023-01-30 14:22:05</t>
  </si>
  <si>
    <t>哥斯达黎加</t>
  </si>
  <si>
    <t>2989556</t>
  </si>
  <si>
    <t>达温代农庄</t>
  </si>
  <si>
    <t>Abapo Leoncio</t>
  </si>
  <si>
    <t>128.71</t>
  </si>
  <si>
    <t>149.00</t>
  </si>
  <si>
    <t>2023-01-30 13:48:45</t>
  </si>
  <si>
    <t>菲律宾</t>
  </si>
  <si>
    <t>2989417</t>
  </si>
  <si>
    <t>索尼斯塔欧文</t>
  </si>
  <si>
    <t>SHEN DAN,ZHUANG JUNXIN,CHEN YITING</t>
  </si>
  <si>
    <t>3345.50</t>
  </si>
  <si>
    <t>3873.00</t>
  </si>
  <si>
    <t>2023-01-30 12:52:12</t>
  </si>
  <si>
    <t>2989336</t>
  </si>
  <si>
    <t>CIQ 特鲁斯巷酒店</t>
  </si>
  <si>
    <t>Eugene Trilyn</t>
  </si>
  <si>
    <t>239.27</t>
  </si>
  <si>
    <t>277.00</t>
  </si>
  <si>
    <t>2023-01-30 12:22:29</t>
  </si>
  <si>
    <t>2989140</t>
  </si>
  <si>
    <t>成田东武机场酒店</t>
  </si>
  <si>
    <t>ZHANG MIN</t>
  </si>
  <si>
    <t>707.45</t>
  </si>
  <si>
    <t>819.00</t>
  </si>
  <si>
    <t>2023-01-30 11:08:10</t>
  </si>
  <si>
    <t>日本</t>
  </si>
  <si>
    <t>2989077</t>
  </si>
  <si>
    <t>Studio M新加坡酒店</t>
  </si>
  <si>
    <t>BINTE SAHRIEN ZUHAYRA NASRIN</t>
  </si>
  <si>
    <t>1052.11</t>
  </si>
  <si>
    <t>1218.00</t>
  </si>
  <si>
    <t>2023-01-30 10:45:56</t>
  </si>
  <si>
    <t>新加坡</t>
  </si>
  <si>
    <t>2989070</t>
  </si>
  <si>
    <t>吉隆坡白沙罗皇家朱兰酒店</t>
  </si>
  <si>
    <t>ABDUL HAMID MOHAMMAD NAZARI</t>
  </si>
  <si>
    <t>362.80</t>
  </si>
  <si>
    <t>420.00</t>
  </si>
  <si>
    <t>2023-01-30 11:14:41</t>
  </si>
  <si>
    <t>直采</t>
  </si>
  <si>
    <t>2988936</t>
  </si>
  <si>
    <t>曼谷爱侣湾君悦酒店 (SHA Plus+)</t>
  </si>
  <si>
    <t>SUN BIN</t>
  </si>
  <si>
    <t>1610.12</t>
  </si>
  <si>
    <t>1864.00</t>
  </si>
  <si>
    <t>2023-01-30 09:25:29</t>
  </si>
  <si>
    <t>2988919</t>
  </si>
  <si>
    <t>贝拉B酒店</t>
  </si>
  <si>
    <t>PASANEE CHAYAPAT</t>
  </si>
  <si>
    <t>237.55</t>
  </si>
  <si>
    <t>275.00</t>
  </si>
  <si>
    <t>2023-01-30 09:13:56</t>
  </si>
  <si>
    <t>2988756</t>
  </si>
  <si>
    <t>伊普斯威治便捷酒店</t>
  </si>
  <si>
    <t>DOCTOR JACOB</t>
  </si>
  <si>
    <t>247.05</t>
  </si>
  <si>
    <t>286.00</t>
  </si>
  <si>
    <t>2023-01-30 06:48:22</t>
  </si>
  <si>
    <t>2988693</t>
  </si>
  <si>
    <t>火烈鸟瓦拉塔码头酒店</t>
  </si>
  <si>
    <t>DESAI DHIREN</t>
  </si>
  <si>
    <t>569.24</t>
  </si>
  <si>
    <t>659.00</t>
  </si>
  <si>
    <t>2023-01-30 05:25:46</t>
  </si>
  <si>
    <t>墨西哥</t>
  </si>
  <si>
    <t>2988539</t>
  </si>
  <si>
    <t>华盛顿欧文欧洲之星酒店</t>
  </si>
  <si>
    <t>GONG YU</t>
  </si>
  <si>
    <t>643.53</t>
  </si>
  <si>
    <t>745.00</t>
  </si>
  <si>
    <t>2023-01-30 01:27:14</t>
  </si>
  <si>
    <t>西班牙</t>
  </si>
  <si>
    <t>2988452</t>
  </si>
  <si>
    <t>劳德代尔堡海洋沙滩宫酒店</t>
  </si>
  <si>
    <t>WU JINCHENG</t>
  </si>
  <si>
    <t>618.70</t>
  </si>
  <si>
    <t>716.00</t>
  </si>
  <si>
    <t>2023-01-30 00:38:01</t>
  </si>
  <si>
    <t>2023-01-29</t>
  </si>
  <si>
    <t>2988377</t>
  </si>
  <si>
    <t>长滩岛新海岸萨沃伊酒店</t>
  </si>
  <si>
    <t>XIE LILI</t>
  </si>
  <si>
    <t>418.22</t>
  </si>
  <si>
    <t>484.00</t>
  </si>
  <si>
    <t>2023-01-29 23:34:16</t>
  </si>
  <si>
    <t>2988195</t>
  </si>
  <si>
    <t>阿斯顿卡蒂卡格罗酒店会议中心</t>
  </si>
  <si>
    <t>LI XINGDONG,Gan Shan Ye</t>
  </si>
  <si>
    <t>559.94</t>
  </si>
  <si>
    <t>648.00</t>
  </si>
  <si>
    <t>2023-01-29 22:05:38</t>
  </si>
  <si>
    <t>2988192</t>
  </si>
  <si>
    <t>东黑文-纽黑文品质酒店</t>
  </si>
  <si>
    <t>Hilinsky David</t>
  </si>
  <si>
    <t>1306.52</t>
  </si>
  <si>
    <t>1512.00</t>
  </si>
  <si>
    <t>2023-01-29 22:04:40</t>
  </si>
  <si>
    <t>2987680</t>
  </si>
  <si>
    <t>伊斯坦布尔马其卡万豪AC酒店</t>
  </si>
  <si>
    <t>Capraz Tugce</t>
  </si>
  <si>
    <t>1733.38</t>
  </si>
  <si>
    <t>2006.00</t>
  </si>
  <si>
    <t>2023-01-29 18:47:30</t>
  </si>
  <si>
    <t>2987369</t>
  </si>
  <si>
    <t>Singh Harshdeep</t>
  </si>
  <si>
    <t>248.86</t>
  </si>
  <si>
    <t>288.00</t>
  </si>
  <si>
    <t>2023-01-29 17:03:16</t>
  </si>
  <si>
    <t>2986765</t>
  </si>
  <si>
    <t>芭堤雅沙妮酒店</t>
  </si>
  <si>
    <t>DEEBUKKAM ORAPAN</t>
  </si>
  <si>
    <t>756.95</t>
  </si>
  <si>
    <t>876.00</t>
  </si>
  <si>
    <t>2023-01-29 13:04:11</t>
  </si>
  <si>
    <t>2986687</t>
  </si>
  <si>
    <t>短篇故事酒店</t>
  </si>
  <si>
    <t>GOLDBERG ALTER YOSEF</t>
  </si>
  <si>
    <t>2702.04</t>
  </si>
  <si>
    <t>3127.00</t>
  </si>
  <si>
    <t>2023-01-29 12:58:50</t>
  </si>
  <si>
    <t>2986563</t>
  </si>
  <si>
    <t>银河大酒店</t>
  </si>
  <si>
    <t>DEDY DEDY</t>
  </si>
  <si>
    <t>487.35</t>
  </si>
  <si>
    <t>564.00</t>
  </si>
  <si>
    <t>2023-01-29 11:42:34</t>
  </si>
  <si>
    <t>2986476</t>
  </si>
  <si>
    <t>沙利马汽车旅馆</t>
  </si>
  <si>
    <t>horgan colm brian</t>
  </si>
  <si>
    <t>1715.24</t>
  </si>
  <si>
    <t>1985.00</t>
  </si>
  <si>
    <t>2023-01-29 11:07:18</t>
  </si>
  <si>
    <t>2986348</t>
  </si>
  <si>
    <t>曼谷JW万豪酒店</t>
  </si>
  <si>
    <t>LI YIFEI,WANG LUYI</t>
  </si>
  <si>
    <t>6556.79</t>
  </si>
  <si>
    <t>7588.00</t>
  </si>
  <si>
    <t>2023-01-29 09:51:28</t>
  </si>
  <si>
    <t>2986278</t>
  </si>
  <si>
    <t>霍德帕尼古拉斯奥万多酒店</t>
  </si>
  <si>
    <t>LIU ZHIHONG</t>
  </si>
  <si>
    <t>2401.33</t>
  </si>
  <si>
    <t>2779.00</t>
  </si>
  <si>
    <t>2023-01-29 09:02:05</t>
  </si>
  <si>
    <t>多米尼加共和国</t>
  </si>
  <si>
    <t>2986087</t>
  </si>
  <si>
    <t>门多萨酒店</t>
  </si>
  <si>
    <t>Valdez Lopez Marcos Arturo</t>
  </si>
  <si>
    <t>309.35</t>
  </si>
  <si>
    <t>358.00</t>
  </si>
  <si>
    <t>2023-01-29 04:09:07</t>
  </si>
  <si>
    <t>2986055</t>
  </si>
  <si>
    <t>MELATI REGYNA</t>
  </si>
  <si>
    <t>279.97</t>
  </si>
  <si>
    <t>324.00</t>
  </si>
  <si>
    <t>2023-01-29 02:45:18</t>
  </si>
  <si>
    <t>2986003</t>
  </si>
  <si>
    <t>斯图尔特 - 希顿概念酒店</t>
  </si>
  <si>
    <t>ZHUANG WEIBIN</t>
  </si>
  <si>
    <t>1025.69</t>
  </si>
  <si>
    <t>1187.00</t>
  </si>
  <si>
    <t>2023-01-29 01:50:53</t>
  </si>
  <si>
    <t>2985980</t>
  </si>
  <si>
    <t>曼谷拉玛九萨默赛特酒店</t>
  </si>
  <si>
    <t>GONG YUGANG</t>
  </si>
  <si>
    <t>1052.47</t>
  </si>
  <si>
    <t>2023-01-29 01:10:29</t>
  </si>
  <si>
    <t>2985969</t>
  </si>
  <si>
    <t>伊维利亚丽笙酒店</t>
  </si>
  <si>
    <t>WANG Gefan,LI XIAOTANG</t>
  </si>
  <si>
    <t>1989.19</t>
  </si>
  <si>
    <t>2288.00</t>
  </si>
  <si>
    <t>2023-01-29 01:04:13</t>
  </si>
  <si>
    <t>格鲁吉亚</t>
  </si>
  <si>
    <t>2023-01-28</t>
  </si>
  <si>
    <t>2985868</t>
  </si>
  <si>
    <t>危地马拉克拉丽奥套房酒店</t>
  </si>
  <si>
    <t>GARCIA DESIREE,SOLIS EVELYN,VARGAS WERNER</t>
  </si>
  <si>
    <t>1368.44</t>
  </si>
  <si>
    <t>1574.00</t>
  </si>
  <si>
    <t>2023-01-28 23:55:21</t>
  </si>
  <si>
    <t>危地马拉</t>
  </si>
  <si>
    <t>2985827</t>
  </si>
  <si>
    <t>塔湾之家民居酒店</t>
  </si>
  <si>
    <t>TANG YULIN</t>
  </si>
  <si>
    <t>514.68</t>
  </si>
  <si>
    <t>592.00</t>
  </si>
  <si>
    <t>2023-01-28 23:15:51</t>
  </si>
  <si>
    <t>2985349</t>
  </si>
  <si>
    <t>波尔多圣让特尼奥公寓式酒店</t>
  </si>
  <si>
    <t>Amar Elysalem</t>
  </si>
  <si>
    <t>933.74</t>
  </si>
  <si>
    <t>1074.00</t>
  </si>
  <si>
    <t>2023-01-28 20:11:34</t>
  </si>
  <si>
    <t>法国</t>
  </si>
  <si>
    <t>2985328</t>
  </si>
  <si>
    <t>公理公园酒店</t>
  </si>
  <si>
    <t>WANG YIYING</t>
  </si>
  <si>
    <t>626.84</t>
  </si>
  <si>
    <t>721.00</t>
  </si>
  <si>
    <t>2023-01-28 20:10:59</t>
  </si>
  <si>
    <t>2985292</t>
  </si>
  <si>
    <t>萨朗溪畔酒店</t>
  </si>
  <si>
    <t>NAZIRAH NURUL SYAMIMI,HAMIZAH SITI NUUR</t>
  </si>
  <si>
    <t>236.48</t>
  </si>
  <si>
    <t>272.00</t>
  </si>
  <si>
    <t>2023-01-28 19:56:48</t>
  </si>
  <si>
    <t>2984905</t>
  </si>
  <si>
    <t>ZHANG QIN FEN,FAN JUNHUI</t>
  </si>
  <si>
    <t>1058.93</t>
  </si>
  <si>
    <t>2023-01-28 18:01:23</t>
  </si>
  <si>
    <t>2984868</t>
  </si>
  <si>
    <t>曼谷历史酒店</t>
  </si>
  <si>
    <t>JIANG WEI</t>
  </si>
  <si>
    <t>386.01</t>
  </si>
  <si>
    <t>444.00</t>
  </si>
  <si>
    <t>2023-01-28 17:47:17</t>
  </si>
  <si>
    <t>2984551</t>
  </si>
  <si>
    <t>联邦集团来朋酒店</t>
  </si>
  <si>
    <t>CAO XIAO</t>
  </si>
  <si>
    <t>1218.90</t>
  </si>
  <si>
    <t>1402.00</t>
  </si>
  <si>
    <t>2023-01-28 15:29:01</t>
  </si>
  <si>
    <t>澳大利亚</t>
  </si>
  <si>
    <t>2983704</t>
  </si>
  <si>
    <t>芝加哥半岛酒店</t>
  </si>
  <si>
    <t>WILSON CAITLIN</t>
  </si>
  <si>
    <t>2789.90</t>
  </si>
  <si>
    <t>3209.00</t>
  </si>
  <si>
    <t>2023-01-28 08:06:54</t>
  </si>
  <si>
    <t>2983559</t>
  </si>
  <si>
    <t>塔克西姆城市中心酒店</t>
  </si>
  <si>
    <t>CALISKAN NAZMIYE</t>
  </si>
  <si>
    <t>301.68</t>
  </si>
  <si>
    <t>347.00</t>
  </si>
  <si>
    <t>2023-01-28 04:25:52</t>
  </si>
  <si>
    <t>2983490</t>
  </si>
  <si>
    <t>奥斯卡西贡酒店</t>
  </si>
  <si>
    <t>HUANG ZHANG JIN,HUANG XUNJIN</t>
  </si>
  <si>
    <t>533.81</t>
  </si>
  <si>
    <t>614.00</t>
  </si>
  <si>
    <t>2023-01-28 02:52:42</t>
  </si>
  <si>
    <t>越南</t>
  </si>
  <si>
    <t>2983481</t>
  </si>
  <si>
    <t>皇家广场蒙特勒温泉酒店</t>
  </si>
  <si>
    <t>WU SHIH-PEI</t>
  </si>
  <si>
    <t>2655.15</t>
  </si>
  <si>
    <t>3054.00</t>
  </si>
  <si>
    <t>2023-01-28 02:45:10</t>
  </si>
  <si>
    <t>瑞士</t>
  </si>
  <si>
    <t>2983329</t>
  </si>
  <si>
    <t>宁漫居</t>
  </si>
  <si>
    <t>LI ZHANGQIN,DA LI</t>
  </si>
  <si>
    <t>873.18</t>
  </si>
  <si>
    <t>1004.00</t>
  </si>
  <si>
    <t>2023-01-28 15:18:25</t>
  </si>
  <si>
    <t>2023-01-27</t>
  </si>
  <si>
    <t>2983175</t>
  </si>
  <si>
    <t>伦敦中央公园酒店</t>
  </si>
  <si>
    <t>LEE ESTHER</t>
  </si>
  <si>
    <t>2655.19</t>
  </si>
  <si>
    <t>3053.00</t>
  </si>
  <si>
    <t>2023-01-27 22:49:51</t>
  </si>
  <si>
    <t>2983095</t>
  </si>
  <si>
    <t>果阿泰姬堡阿瓜达度假酒店</t>
  </si>
  <si>
    <t>Singh Ajai</t>
  </si>
  <si>
    <t>1547.20</t>
  </si>
  <si>
    <t>1779.00</t>
  </si>
  <si>
    <t>2023-01-27 22:06:08</t>
  </si>
  <si>
    <t>印度</t>
  </si>
  <si>
    <t>2982133</t>
  </si>
  <si>
    <t>星球度假酒店</t>
  </si>
  <si>
    <t>ANORE ROSEL,MN RUSYAIDI</t>
  </si>
  <si>
    <t>403.54</t>
  </si>
  <si>
    <t>464.00</t>
  </si>
  <si>
    <t>2023-01-27 16:00:05</t>
  </si>
  <si>
    <t>2981804</t>
  </si>
  <si>
    <t>曼谷素坤逸11号美居酒店</t>
  </si>
  <si>
    <t>BROUWER EGBERT</t>
  </si>
  <si>
    <t>1834.20</t>
  </si>
  <si>
    <t>2109.00</t>
  </si>
  <si>
    <t>2023-01-27 17:09:23</t>
  </si>
  <si>
    <t>2981507</t>
  </si>
  <si>
    <t>喀斯喀特旅馆</t>
  </si>
  <si>
    <t>Castaneda Daisy</t>
  </si>
  <si>
    <t>1104.52</t>
  </si>
  <si>
    <t>1270.00</t>
  </si>
  <si>
    <t>2023-01-27 11:42:48</t>
  </si>
  <si>
    <t>2981404</t>
  </si>
  <si>
    <t>望加锡美利亚酒店</t>
  </si>
  <si>
    <t>LAO SWE LIEN</t>
  </si>
  <si>
    <t>850.57</t>
  </si>
  <si>
    <t>978.00</t>
  </si>
  <si>
    <t>2023-01-27 11:00:01</t>
  </si>
  <si>
    <t>2981314</t>
  </si>
  <si>
    <t>巴厘岛乌鲁瓦图丽笙酒店</t>
  </si>
  <si>
    <t>guzar kristina</t>
  </si>
  <si>
    <t>2636.93</t>
  </si>
  <si>
    <t>3032.00</t>
  </si>
  <si>
    <t>2023-01-27 10:19:43</t>
  </si>
  <si>
    <t>2981053</t>
  </si>
  <si>
    <t>国际机场 KLIA-KLIA2途恩酒店</t>
  </si>
  <si>
    <t>HARON NAZATUL FAIZAH,KAMALUDIN MAHIRAH</t>
  </si>
  <si>
    <t>353.10</t>
  </si>
  <si>
    <t>406.00</t>
  </si>
  <si>
    <t>2023-01-27 07:18:12</t>
  </si>
  <si>
    <t>2981032</t>
  </si>
  <si>
    <t>科罗拉多斯普林斯 SCP 酒店</t>
  </si>
  <si>
    <t>RAPIN ELIZABETH</t>
  </si>
  <si>
    <t>909.71</t>
  </si>
  <si>
    <t>1046.00</t>
  </si>
  <si>
    <t>2023-01-27 06:52:42</t>
  </si>
  <si>
    <t>2980943</t>
  </si>
  <si>
    <t>雷迪森柏林亚历山大广场酒店</t>
  </si>
  <si>
    <t>BARTH WIEBKE</t>
  </si>
  <si>
    <t>1758.53</t>
  </si>
  <si>
    <t>2022.00</t>
  </si>
  <si>
    <t>2023-01-27 04:19:27</t>
  </si>
  <si>
    <t>德国</t>
  </si>
  <si>
    <t>2980710</t>
  </si>
  <si>
    <t>PHAYOM NIPHAWAN</t>
  </si>
  <si>
    <t>3587.64</t>
  </si>
  <si>
    <t>4128.00</t>
  </si>
  <si>
    <t>2023-01-27 00:16:30</t>
  </si>
  <si>
    <t>2980703</t>
  </si>
  <si>
    <t>贝克利温德姆豪生酒店</t>
  </si>
  <si>
    <t>McEachern Ron</t>
  </si>
  <si>
    <t>423.25</t>
  </si>
  <si>
    <t>487.00</t>
  </si>
  <si>
    <t>2023-01-27 00:13:13</t>
  </si>
  <si>
    <t>2023-01-26</t>
  </si>
  <si>
    <t>2980464</t>
  </si>
  <si>
    <t>迪拜 - 阿勒马克图姆机场假日酒店</t>
  </si>
  <si>
    <t>VYCHEGZHANIN ALEXANDR</t>
  </si>
  <si>
    <t>853.46</t>
  </si>
  <si>
    <t>982.00</t>
  </si>
  <si>
    <t>2023-01-26 22:21:52</t>
  </si>
  <si>
    <t>阿拉伯联合酋长国</t>
  </si>
  <si>
    <t>2980165</t>
  </si>
  <si>
    <t>坎贝尔港景园汽车旅馆暨公寓</t>
  </si>
  <si>
    <t>CHAN RAYMOND</t>
  </si>
  <si>
    <t>801.31</t>
  </si>
  <si>
    <t>922.00</t>
  </si>
  <si>
    <t>2023-01-26 20:18:53</t>
  </si>
  <si>
    <t>2980056</t>
  </si>
  <si>
    <t>素万那普 BS 酒店 (SHA Plus+)</t>
  </si>
  <si>
    <t>JUNSANGUAN ANASSAYA</t>
  </si>
  <si>
    <t>472.79</t>
  </si>
  <si>
    <t>544.00</t>
  </si>
  <si>
    <t>2023-01-26 19:30:00</t>
  </si>
  <si>
    <t>2979878</t>
  </si>
  <si>
    <t>Odell Ed</t>
  </si>
  <si>
    <t>459.75</t>
  </si>
  <si>
    <t>529.00</t>
  </si>
  <si>
    <t>2023-01-26 18:09:22</t>
  </si>
  <si>
    <t>2978388</t>
  </si>
  <si>
    <t>布达佩斯机场酒店</t>
  </si>
  <si>
    <t>WAHEED FOUZIA</t>
  </si>
  <si>
    <t>666.60</t>
  </si>
  <si>
    <t>767.00</t>
  </si>
  <si>
    <t>2023-01-26 04:32:01</t>
  </si>
  <si>
    <t>匈牙利</t>
  </si>
  <si>
    <t>2023-01-25</t>
  </si>
  <si>
    <t>2976708</t>
  </si>
  <si>
    <t>珍瓦拉万隆酒店</t>
  </si>
  <si>
    <t>Rifai Rizky</t>
  </si>
  <si>
    <t>254.73</t>
  </si>
  <si>
    <t>293.00</t>
  </si>
  <si>
    <t>2023-01-25 14:25:58</t>
  </si>
  <si>
    <t>2975956</t>
  </si>
  <si>
    <t>帕洛阿尔托舒适酒店</t>
  </si>
  <si>
    <t>WU JIMMY</t>
  </si>
  <si>
    <t>838.10</t>
  </si>
  <si>
    <t>964.00</t>
  </si>
  <si>
    <t>2023-01-25 07:20:39</t>
  </si>
  <si>
    <t>2975931</t>
  </si>
  <si>
    <t>安曼皇冠假日酒店</t>
  </si>
  <si>
    <t>Habash Marwan</t>
  </si>
  <si>
    <t>4120.96</t>
  </si>
  <si>
    <t>4740.00</t>
  </si>
  <si>
    <t>2023-01-25 06:47:59</t>
  </si>
  <si>
    <t>约旦</t>
  </si>
  <si>
    <t>2975895</t>
  </si>
  <si>
    <t>贝尔蒙特马尼拉酒店</t>
  </si>
  <si>
    <t>SALINAS MENELLIA</t>
  </si>
  <si>
    <t>1648.38</t>
  </si>
  <si>
    <t>1896.00</t>
  </si>
  <si>
    <t>2023-01-25 05:26:36</t>
  </si>
  <si>
    <t>2975817</t>
  </si>
  <si>
    <t>OYO 时代广场酒店</t>
  </si>
  <si>
    <t>LYLE DARRYL</t>
  </si>
  <si>
    <t>3121.15</t>
  </si>
  <si>
    <t>3590.00</t>
  </si>
  <si>
    <t>2023-01-25 03:16:10</t>
  </si>
  <si>
    <t>2975677</t>
  </si>
  <si>
    <t>布尼克佩宣精品酒店</t>
  </si>
  <si>
    <t>Schmidt Greg</t>
  </si>
  <si>
    <t>529.65</t>
  </si>
  <si>
    <t>609.00</t>
  </si>
  <si>
    <t>2023-01-25 00:52:14</t>
  </si>
  <si>
    <t>2023-01-24</t>
  </si>
  <si>
    <t>2975313</t>
  </si>
  <si>
    <t>维布萨南保旅馆</t>
  </si>
  <si>
    <t>Kanhabua Nattiya</t>
  </si>
  <si>
    <t>221.77</t>
  </si>
  <si>
    <t>255.00</t>
  </si>
  <si>
    <t>2023-01-24 21:34:42</t>
  </si>
  <si>
    <t>2975298</t>
  </si>
  <si>
    <t>雅加达牙也马达假日套房酒店 - IHG 酒店</t>
  </si>
  <si>
    <t>LI HUACONG</t>
  </si>
  <si>
    <t>1381.08</t>
  </si>
  <si>
    <t>1588.00</t>
  </si>
  <si>
    <t>2023-01-24 21:26:58</t>
  </si>
  <si>
    <t>2974581</t>
  </si>
  <si>
    <t>曼谷杜斯特套房酒店式公寓</t>
  </si>
  <si>
    <t>TAN VENGA WENKAI</t>
  </si>
  <si>
    <t>5312.13</t>
  </si>
  <si>
    <t>6108.00</t>
  </si>
  <si>
    <t>2023-01-24 16:44:12</t>
  </si>
  <si>
    <t>2974548</t>
  </si>
  <si>
    <t>长滩岛阿兰达度假酒店</t>
  </si>
  <si>
    <t>BELLI PETER</t>
  </si>
  <si>
    <t>2817.83</t>
  </si>
  <si>
    <t>3240.00</t>
  </si>
  <si>
    <t>2023-01-24 16:23:19</t>
  </si>
  <si>
    <t>2973483</t>
  </si>
  <si>
    <t>阿祖里克度假酒店</t>
  </si>
  <si>
    <t>Saboo Shreya</t>
  </si>
  <si>
    <t>2995.25</t>
  </si>
  <si>
    <t>3444.00</t>
  </si>
  <si>
    <t>2023-01-24 05:01:47</t>
  </si>
  <si>
    <t>2023-01-23</t>
  </si>
  <si>
    <t>2972844</t>
  </si>
  <si>
    <t>Henderson Mark</t>
  </si>
  <si>
    <t>1241.96</t>
  </si>
  <si>
    <t>1430.00</t>
  </si>
  <si>
    <t>2023-01-23 21:09:46</t>
  </si>
  <si>
    <t>2972012</t>
  </si>
  <si>
    <t>迈阿密国际机场克拉丽奥套房酒店</t>
  </si>
  <si>
    <t>CUERO PONCE ELMER STEVEN</t>
  </si>
  <si>
    <t>366.51</t>
  </si>
  <si>
    <t>422.00</t>
  </si>
  <si>
    <t>2023-01-23 14:35:29</t>
  </si>
  <si>
    <t>2023-01-22</t>
  </si>
  <si>
    <t>2970532</t>
  </si>
  <si>
    <t>普吉岛瑰丽酒店</t>
  </si>
  <si>
    <t>XU DEMING</t>
  </si>
  <si>
    <t>54288.20</t>
  </si>
  <si>
    <t>62508.00</t>
  </si>
  <si>
    <t>2023-01-22 19:31:07</t>
  </si>
  <si>
    <t>2969046</t>
  </si>
  <si>
    <t>宜必思尚品酒店，伦敦希思罗机场</t>
  </si>
  <si>
    <t>LONE NASSER</t>
  </si>
  <si>
    <t>920.82</t>
  </si>
  <si>
    <t>1060.00</t>
  </si>
  <si>
    <t>2023-01-22 00:00:55</t>
  </si>
  <si>
    <t>2023-01-21</t>
  </si>
  <si>
    <t>2968874</t>
  </si>
  <si>
    <t>曼谷中城酒店</t>
  </si>
  <si>
    <t>wei yali,zhu weihua</t>
  </si>
  <si>
    <t>615.04</t>
  </si>
  <si>
    <t>708.00</t>
  </si>
  <si>
    <t>2023-01-21 22:11:09</t>
  </si>
  <si>
    <t>2968435</t>
  </si>
  <si>
    <t>水原安巴萨多尔酒店</t>
  </si>
  <si>
    <t>Kim Suhyun</t>
  </si>
  <si>
    <t>1594.93</t>
  </si>
  <si>
    <t>1836.00</t>
  </si>
  <si>
    <t>2023-01-21 17:59:20</t>
  </si>
  <si>
    <t>韩国</t>
  </si>
  <si>
    <t>2023-01-16</t>
  </si>
  <si>
    <t>2953846</t>
  </si>
  <si>
    <t>曼谷萨通JC凯文酒店</t>
  </si>
  <si>
    <t>Wen Jun Fabian Ko</t>
  </si>
  <si>
    <t>967.20</t>
  </si>
  <si>
    <t>1124.00</t>
  </si>
  <si>
    <t>2023-01-16 13:40:44</t>
  </si>
  <si>
    <t>2023-01-18</t>
  </si>
  <si>
    <t>2959900</t>
  </si>
  <si>
    <t>曼谷文华中心点大酒店 (SHA Plus+)</t>
  </si>
  <si>
    <t>ZHANG YIJIA,YANG JUN</t>
  </si>
  <si>
    <t>626.62</t>
  </si>
  <si>
    <t>722.00</t>
  </si>
  <si>
    <t>2023-01-18 15:03:34</t>
  </si>
  <si>
    <t>2023-01-19</t>
  </si>
  <si>
    <t>2964235</t>
  </si>
  <si>
    <t>感官度假村和泳池别墅 (SHA Extra Plus)</t>
  </si>
  <si>
    <t>HUANG JIAMING</t>
  </si>
  <si>
    <t>2194.46</t>
  </si>
  <si>
    <t>2539.00</t>
  </si>
  <si>
    <t>2023-01-19 22:45:41</t>
  </si>
  <si>
    <t>2022-10-28</t>
  </si>
  <si>
    <t>2763049</t>
  </si>
  <si>
    <t>芭堤雅阿瓦尼度假酒店</t>
  </si>
  <si>
    <t>JIHYEON HA</t>
  </si>
  <si>
    <t>1258.56</t>
  </si>
  <si>
    <t>1364.00</t>
  </si>
  <si>
    <t>2022-10-29 13:17:39</t>
  </si>
  <si>
    <t>2967214</t>
  </si>
  <si>
    <t>贝尔塔酒店</t>
  </si>
  <si>
    <t>Dendusic Nusret,Dendusic Armina</t>
  </si>
  <si>
    <t>2022.33</t>
  </si>
  <si>
    <t>2328.00</t>
  </si>
  <si>
    <t>2023-01-21 04:27:19</t>
  </si>
  <si>
    <t>2022-12-30</t>
  </si>
  <si>
    <t>2910567</t>
  </si>
  <si>
    <t>巴厘岛尼欧库塔酒店</t>
  </si>
  <si>
    <t>shokeen Sahil,shokeen Sahil</t>
  </si>
  <si>
    <t>2022-12-30 08:05:58</t>
  </si>
  <si>
    <t>2953912</t>
  </si>
  <si>
    <t>北干巴鲁诺富特酒店</t>
  </si>
  <si>
    <t>WONG XIAO TING</t>
  </si>
  <si>
    <t>719.38</t>
  </si>
  <si>
    <t>836.00</t>
  </si>
  <si>
    <t>2023-01-16 14:04:41</t>
  </si>
  <si>
    <t>2963239</t>
  </si>
  <si>
    <t>LIM MYEONG-SUK,KIM SOLBI</t>
  </si>
  <si>
    <t>1592.04</t>
  </si>
  <si>
    <t>1842.00</t>
  </si>
  <si>
    <t>2023-01-19 17:05:48</t>
  </si>
  <si>
    <t>2022-12-31</t>
  </si>
  <si>
    <t>2912881</t>
  </si>
  <si>
    <t>马斯特快捷阿尔贝托宾斯酒店</t>
  </si>
  <si>
    <t>Motta Thais</t>
  </si>
  <si>
    <t>135.71</t>
  </si>
  <si>
    <t>153.00</t>
  </si>
  <si>
    <t>2022-12-31 10:16:38</t>
  </si>
  <si>
    <t>巴西</t>
  </si>
  <si>
    <t>2958503</t>
  </si>
  <si>
    <t>清迈塔帕依姆酒店 (SHA Extra Plus)</t>
  </si>
  <si>
    <t>DAVAN HATTAYA</t>
  </si>
  <si>
    <t>168.44</t>
  </si>
  <si>
    <t>195.00</t>
  </si>
  <si>
    <t>2023-01-18 00:13:20</t>
  </si>
  <si>
    <t>2023-01-09</t>
  </si>
  <si>
    <t>2933622</t>
  </si>
  <si>
    <t>侬新酒店</t>
  </si>
  <si>
    <t>JANG YOONJEONG</t>
  </si>
  <si>
    <t>600.21</t>
  </si>
  <si>
    <t>684.00</t>
  </si>
  <si>
    <t>2023-01-09 17:58:13</t>
  </si>
  <si>
    <t>2933618</t>
  </si>
  <si>
    <t>EUN DONGHYUN</t>
  </si>
  <si>
    <t>615.13</t>
  </si>
  <si>
    <t>701.00</t>
  </si>
  <si>
    <t>2023-01-09 17:49:51</t>
  </si>
  <si>
    <t>2023-01-13</t>
  </si>
  <si>
    <t>2945597</t>
  </si>
  <si>
    <t>一点酒店</t>
  </si>
  <si>
    <t>YH NG YEE HENG</t>
  </si>
  <si>
    <t>484.29</t>
  </si>
  <si>
    <t>560.00</t>
  </si>
  <si>
    <t>2023-01-13 15:36:43</t>
  </si>
  <si>
    <t>2961617</t>
  </si>
  <si>
    <t>贝伊兰丁酒店</t>
  </si>
  <si>
    <t>Daheley Sukhdev</t>
  </si>
  <si>
    <t>817.63</t>
  </si>
  <si>
    <t>946.00</t>
  </si>
  <si>
    <t>2023-01-19 01:51:28</t>
  </si>
  <si>
    <t>2022-12-28</t>
  </si>
  <si>
    <t>2906107</t>
  </si>
  <si>
    <t>首尔明洞K-Stay民宿1号</t>
  </si>
  <si>
    <t>SAENPANYA PERMPOON</t>
  </si>
  <si>
    <t>954.90</t>
  </si>
  <si>
    <t>1068.00</t>
  </si>
  <si>
    <t>2022-12-28 15:46:19</t>
  </si>
  <si>
    <t>2023-01-17</t>
  </si>
  <si>
    <t>2955829</t>
  </si>
  <si>
    <t>恩斯特·艾玛·多姆伊克赛尔瑟酒店</t>
  </si>
  <si>
    <t>Schramm Hans Joachim</t>
  </si>
  <si>
    <t>1689.59</t>
  </si>
  <si>
    <t>1956.00</t>
  </si>
  <si>
    <t>2023-01-17 03:17:23</t>
  </si>
  <si>
    <t>2956250</t>
  </si>
  <si>
    <t>奥拉尼迪斯尼度假酒店</t>
  </si>
  <si>
    <t>LEE WEI CHE</t>
  </si>
  <si>
    <t>4104.78</t>
  </si>
  <si>
    <t>4752.00</t>
  </si>
  <si>
    <t>2023-01-17 10:30:12</t>
  </si>
  <si>
    <t>2962694</t>
  </si>
  <si>
    <t>MYSTAYS 立川酒店</t>
  </si>
  <si>
    <t>YAN YUEPENG</t>
  </si>
  <si>
    <t>2885.03</t>
  </si>
  <si>
    <t>3338.00</t>
  </si>
  <si>
    <t>2023-01-19 13:58:10</t>
  </si>
  <si>
    <t>2023-01-08</t>
  </si>
  <si>
    <t>2930976</t>
  </si>
  <si>
    <t>16世纪意大利宫殿NH酒店</t>
  </si>
  <si>
    <t>XIA SHUANG,CHEN XUELIAN</t>
  </si>
  <si>
    <t>1303.09</t>
  </si>
  <si>
    <t>1485.00</t>
  </si>
  <si>
    <t>2023-01-08 14:27:13</t>
  </si>
  <si>
    <t>意大利</t>
  </si>
  <si>
    <t>2964041</t>
  </si>
  <si>
    <t>ZUL NURUL FATIHAH</t>
  </si>
  <si>
    <t>331.89</t>
  </si>
  <si>
    <t>384.00</t>
  </si>
  <si>
    <t>2023-01-19 21:47:25</t>
  </si>
  <si>
    <t>2023-01-06</t>
  </si>
  <si>
    <t>2926076</t>
  </si>
  <si>
    <t>哥伦比亚酒店</t>
  </si>
  <si>
    <t>Anres Pierre</t>
  </si>
  <si>
    <t>1280.06</t>
  </si>
  <si>
    <t>1450.00</t>
  </si>
  <si>
    <t>2023-01-06 18:35:45</t>
  </si>
  <si>
    <t>2925583</t>
  </si>
  <si>
    <t>吉隆坡柏威年酒店 · 悦榕庄管理</t>
  </si>
  <si>
    <t>NISHIO YOSHIFUMI</t>
  </si>
  <si>
    <t>2901.76</t>
  </si>
  <si>
    <t>3287.00</t>
  </si>
  <si>
    <t>2023-01-08 14:34:40</t>
  </si>
  <si>
    <t>2023-01-07</t>
  </si>
  <si>
    <t>2929071</t>
  </si>
  <si>
    <t>巴黎博泰贝西宜必思酒店</t>
  </si>
  <si>
    <t>PEREZ SOSA STEPHAN</t>
  </si>
  <si>
    <t>1177.13</t>
  </si>
  <si>
    <t>1341.00</t>
  </si>
  <si>
    <t>2023-01-07 18:53:53</t>
  </si>
  <si>
    <t>2023-01-05</t>
  </si>
  <si>
    <t>2921903</t>
  </si>
  <si>
    <t>巴尔迪温泉酒店</t>
  </si>
  <si>
    <t>SAKSA REBECCA</t>
  </si>
  <si>
    <t>4661.70</t>
  </si>
  <si>
    <t>5277.00</t>
  </si>
  <si>
    <t>2023-01-05 02:24:35</t>
  </si>
  <si>
    <t>2958506</t>
  </si>
  <si>
    <t>清空居绿色酒店</t>
  </si>
  <si>
    <t>MARUSOV NIKOLAI</t>
  </si>
  <si>
    <t>101.06</t>
  </si>
  <si>
    <t>117.00</t>
  </si>
  <si>
    <t>2023-01-18 00:25:04</t>
  </si>
  <si>
    <t>2023-01-02</t>
  </si>
  <si>
    <t>2915484</t>
  </si>
  <si>
    <t>麦克斯 70 号酒店</t>
  </si>
  <si>
    <t>Dumanli Ahmet Bahadir</t>
  </si>
  <si>
    <t>1568.93</t>
  </si>
  <si>
    <t>1772.00</t>
  </si>
  <si>
    <t>2023-01-02 03:04:00</t>
  </si>
  <si>
    <t>奥地利</t>
  </si>
  <si>
    <t>2930125</t>
  </si>
  <si>
    <t>西内拉迪亚酒店</t>
  </si>
  <si>
    <t>Morau Nicacio Otavio Augusto</t>
  </si>
  <si>
    <t>392.24</t>
  </si>
  <si>
    <t>447.00</t>
  </si>
  <si>
    <t>2023-01-08 04:47:37</t>
  </si>
  <si>
    <t>2023-01-15</t>
  </si>
  <si>
    <t>2950736</t>
  </si>
  <si>
    <t>丹绒望角公寓式套房</t>
  </si>
  <si>
    <t>AZIZAN AYU</t>
  </si>
  <si>
    <t>425.95</t>
  </si>
  <si>
    <t>495.00</t>
  </si>
  <si>
    <t>2023-01-15 11:35:30</t>
  </si>
  <si>
    <t>2022-08-07</t>
  </si>
  <si>
    <t>2647565</t>
  </si>
  <si>
    <t>德维拉酒店</t>
  </si>
  <si>
    <t>Igal Sharaby,Igal Sharaby</t>
  </si>
  <si>
    <t>2175.26</t>
  </si>
  <si>
    <t>2520.00</t>
  </si>
  <si>
    <t>2022-08-07 19:06:56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</si>
</sst>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44950</v>
      </c>
      <c r="G2" s="6">
        <v>44957</v>
      </c>
      <c r="H2" s="4">
        <v>1</v>
      </c>
      <c r="I2" s="4">
        <v>7</v>
      </c>
      <c r="J2" s="4">
        <v>7</v>
      </c>
      <c r="K2" s="4" t="s">
        <v>30</v>
      </c>
      <c r="L2" s="4">
        <v>2520</v>
      </c>
      <c r="M2" s="4">
        <v>2520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44780</v>
      </c>
      <c r="S2" s="6">
        <v>44960</v>
      </c>
      <c r="T2" s="4" t="s">
        <v>34</v>
      </c>
      <c r="U2" s="4">
        <v>2520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44955</v>
      </c>
      <c r="G3" s="6">
        <v>44957</v>
      </c>
      <c r="H3" s="4">
        <v>1</v>
      </c>
      <c r="I3" s="4">
        <v>2</v>
      </c>
      <c r="J3" s="4">
        <v>2</v>
      </c>
      <c r="K3" s="4" t="s">
        <v>30</v>
      </c>
      <c r="L3" s="4">
        <v>1364</v>
      </c>
      <c r="M3" s="4">
        <v>1364</v>
      </c>
      <c r="N3" s="4" t="s">
        <v>39</v>
      </c>
      <c r="O3" s="4" t="s">
        <v>32</v>
      </c>
      <c r="P3" s="4" t="s">
        <v>33</v>
      </c>
      <c r="Q3" s="4">
        <v>0</v>
      </c>
      <c r="R3" s="7">
        <v>44862</v>
      </c>
      <c r="S3" s="6">
        <v>44960</v>
      </c>
      <c r="T3" s="4" t="s">
        <v>34</v>
      </c>
      <c r="U3" s="4">
        <v>1364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44953</v>
      </c>
      <c r="G4" s="6">
        <v>44957</v>
      </c>
      <c r="H4" s="4">
        <v>1</v>
      </c>
      <c r="I4" s="4">
        <v>4</v>
      </c>
      <c r="J4" s="4">
        <v>4</v>
      </c>
      <c r="K4" s="4" t="s">
        <v>30</v>
      </c>
      <c r="L4" s="4">
        <v>1068</v>
      </c>
      <c r="M4" s="4">
        <v>1068</v>
      </c>
      <c r="N4" s="4" t="s">
        <v>45</v>
      </c>
      <c r="O4" s="4" t="s">
        <v>32</v>
      </c>
      <c r="P4" s="4" t="s">
        <v>33</v>
      </c>
      <c r="Q4" s="4">
        <v>0</v>
      </c>
      <c r="R4" s="7">
        <v>44923</v>
      </c>
      <c r="S4" s="6">
        <v>44960</v>
      </c>
      <c r="T4" s="4" t="s">
        <v>34</v>
      </c>
      <c r="U4" s="4">
        <v>1068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44956</v>
      </c>
      <c r="G5" s="6">
        <v>44957</v>
      </c>
      <c r="H5" s="4">
        <v>1</v>
      </c>
      <c r="I5" s="4">
        <v>1</v>
      </c>
      <c r="J5" s="4">
        <v>1</v>
      </c>
      <c r="K5" s="4" t="s">
        <v>30</v>
      </c>
      <c r="L5" s="4">
        <v>205</v>
      </c>
      <c r="M5" s="4">
        <v>205</v>
      </c>
      <c r="N5" s="4" t="s">
        <v>51</v>
      </c>
      <c r="O5" s="4" t="s">
        <v>32</v>
      </c>
      <c r="P5" s="4" t="s">
        <v>33</v>
      </c>
      <c r="Q5" s="4">
        <v>0</v>
      </c>
      <c r="R5" s="7">
        <v>44925</v>
      </c>
      <c r="S5" s="6">
        <v>44960</v>
      </c>
      <c r="T5" s="4" t="s">
        <v>34</v>
      </c>
      <c r="U5" s="4">
        <v>205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44956</v>
      </c>
      <c r="G6" s="6">
        <v>44957</v>
      </c>
      <c r="H6" s="4">
        <v>1</v>
      </c>
      <c r="I6" s="4">
        <v>1</v>
      </c>
      <c r="J6" s="4">
        <v>1</v>
      </c>
      <c r="K6" s="4" t="s">
        <v>30</v>
      </c>
      <c r="L6" s="4">
        <v>153</v>
      </c>
      <c r="M6" s="4">
        <v>153</v>
      </c>
      <c r="N6" s="4" t="s">
        <v>56</v>
      </c>
      <c r="O6" s="4" t="s">
        <v>32</v>
      </c>
      <c r="P6" s="4" t="s">
        <v>33</v>
      </c>
      <c r="Q6" s="4">
        <v>0</v>
      </c>
      <c r="R6" s="7">
        <v>44926</v>
      </c>
      <c r="S6" s="6">
        <v>44960</v>
      </c>
      <c r="T6" s="4" t="s">
        <v>34</v>
      </c>
      <c r="U6" s="4">
        <v>153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44954</v>
      </c>
      <c r="G7" s="6">
        <v>44957</v>
      </c>
      <c r="H7" s="4">
        <v>1</v>
      </c>
      <c r="I7" s="4">
        <v>3</v>
      </c>
      <c r="J7" s="4">
        <v>3</v>
      </c>
      <c r="K7" s="4" t="s">
        <v>30</v>
      </c>
      <c r="L7" s="4">
        <v>1772</v>
      </c>
      <c r="M7" s="4">
        <v>1772</v>
      </c>
      <c r="N7" s="4" t="s">
        <v>62</v>
      </c>
      <c r="O7" s="4" t="s">
        <v>32</v>
      </c>
      <c r="P7" s="4" t="s">
        <v>33</v>
      </c>
      <c r="Q7" s="4">
        <v>0</v>
      </c>
      <c r="R7" s="7">
        <v>44928</v>
      </c>
      <c r="S7" s="6">
        <v>44960</v>
      </c>
      <c r="T7" s="4" t="s">
        <v>34</v>
      </c>
      <c r="U7" s="4">
        <v>1772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48</v>
      </c>
      <c r="B8" s="4" t="s">
        <v>26</v>
      </c>
      <c r="C8" s="4" t="s">
        <v>65</v>
      </c>
      <c r="D8" s="4" t="s">
        <v>49</v>
      </c>
      <c r="E8" s="4" t="s">
        <v>50</v>
      </c>
      <c r="F8" s="6">
        <v>44956</v>
      </c>
      <c r="G8" s="6">
        <v>44957</v>
      </c>
      <c r="H8" s="4">
        <v>1</v>
      </c>
      <c r="I8" s="4">
        <v>1</v>
      </c>
      <c r="J8" s="4">
        <v>1</v>
      </c>
      <c r="K8" s="4" t="s">
        <v>30</v>
      </c>
      <c r="L8" s="4">
        <v>-205</v>
      </c>
      <c r="M8" s="4">
        <v>-205</v>
      </c>
      <c r="N8" s="4" t="s">
        <v>51</v>
      </c>
      <c r="O8" s="4" t="s">
        <v>32</v>
      </c>
      <c r="P8" s="4" t="s">
        <v>33</v>
      </c>
      <c r="Q8" s="4">
        <v>0</v>
      </c>
      <c r="R8" s="7">
        <v>44925</v>
      </c>
      <c r="S8" s="6">
        <v>44960</v>
      </c>
      <c r="T8" s="4" t="s">
        <v>34</v>
      </c>
      <c r="U8" s="4">
        <v>-205</v>
      </c>
      <c r="V8" s="4">
        <v>0</v>
      </c>
      <c r="W8" s="4">
        <v>0</v>
      </c>
      <c r="X8" s="4" t="s">
        <v>52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44954</v>
      </c>
      <c r="G9" s="6">
        <v>44957</v>
      </c>
      <c r="H9" s="4">
        <v>1</v>
      </c>
      <c r="I9" s="4">
        <v>3</v>
      </c>
      <c r="J9" s="4">
        <v>3</v>
      </c>
      <c r="K9" s="4" t="s">
        <v>30</v>
      </c>
      <c r="L9" s="4">
        <v>5277</v>
      </c>
      <c r="M9" s="4">
        <v>5277</v>
      </c>
      <c r="N9" s="4" t="s">
        <v>69</v>
      </c>
      <c r="O9" s="4" t="s">
        <v>32</v>
      </c>
      <c r="P9" s="4" t="s">
        <v>33</v>
      </c>
      <c r="Q9" s="4">
        <v>0</v>
      </c>
      <c r="R9" s="7">
        <v>44931</v>
      </c>
      <c r="S9" s="6">
        <v>44960</v>
      </c>
      <c r="T9" s="4" t="s">
        <v>34</v>
      </c>
      <c r="U9" s="4">
        <v>5277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44954</v>
      </c>
      <c r="G10" s="6">
        <v>44957</v>
      </c>
      <c r="H10" s="4">
        <v>1</v>
      </c>
      <c r="I10" s="4">
        <v>3</v>
      </c>
      <c r="J10" s="4">
        <v>3</v>
      </c>
      <c r="K10" s="4" t="s">
        <v>30</v>
      </c>
      <c r="L10" s="4">
        <v>3287</v>
      </c>
      <c r="M10" s="4">
        <v>3287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44932</v>
      </c>
      <c r="S10" s="6">
        <v>44960</v>
      </c>
      <c r="T10" s="4" t="s">
        <v>34</v>
      </c>
      <c r="U10" s="4">
        <v>3287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44955</v>
      </c>
      <c r="G11" s="6">
        <v>44957</v>
      </c>
      <c r="H11" s="4">
        <v>1</v>
      </c>
      <c r="I11" s="4">
        <v>2</v>
      </c>
      <c r="J11" s="4">
        <v>2</v>
      </c>
      <c r="K11" s="4" t="s">
        <v>30</v>
      </c>
      <c r="L11" s="4">
        <v>1450</v>
      </c>
      <c r="M11" s="4">
        <v>1450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44932</v>
      </c>
      <c r="S11" s="6">
        <v>44960</v>
      </c>
      <c r="T11" s="4" t="s">
        <v>34</v>
      </c>
      <c r="U11" s="4">
        <v>1450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44954</v>
      </c>
      <c r="G12" s="6">
        <v>44957</v>
      </c>
      <c r="H12" s="4">
        <v>1</v>
      </c>
      <c r="I12" s="4">
        <v>3</v>
      </c>
      <c r="J12" s="4">
        <v>3</v>
      </c>
      <c r="K12" s="4" t="s">
        <v>30</v>
      </c>
      <c r="L12" s="4">
        <v>1341</v>
      </c>
      <c r="M12" s="4">
        <v>1341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44933</v>
      </c>
      <c r="S12" s="6">
        <v>44960</v>
      </c>
      <c r="T12" s="4" t="s">
        <v>34</v>
      </c>
      <c r="U12" s="4">
        <v>1341</v>
      </c>
      <c r="V12" s="4">
        <v>0</v>
      </c>
      <c r="W12" s="4">
        <v>0</v>
      </c>
      <c r="X12" s="4" t="s">
        <v>88</v>
      </c>
      <c r="Y12" s="4" t="s">
        <v>35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44954</v>
      </c>
      <c r="G13" s="6">
        <v>44957</v>
      </c>
      <c r="H13" s="4">
        <v>1</v>
      </c>
      <c r="I13" s="4">
        <v>3</v>
      </c>
      <c r="J13" s="4">
        <v>3</v>
      </c>
      <c r="K13" s="4" t="s">
        <v>30</v>
      </c>
      <c r="L13" s="4">
        <v>447</v>
      </c>
      <c r="M13" s="4">
        <v>447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44934</v>
      </c>
      <c r="S13" s="6">
        <v>44960</v>
      </c>
      <c r="T13" s="4" t="s">
        <v>34</v>
      </c>
      <c r="U13" s="4">
        <v>447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44956</v>
      </c>
      <c r="G14" s="6">
        <v>44957</v>
      </c>
      <c r="H14" s="4">
        <v>1</v>
      </c>
      <c r="I14" s="4">
        <v>1</v>
      </c>
      <c r="J14" s="4">
        <v>1</v>
      </c>
      <c r="K14" s="4" t="s">
        <v>30</v>
      </c>
      <c r="L14" s="4">
        <v>1485</v>
      </c>
      <c r="M14" s="4">
        <v>1485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44934</v>
      </c>
      <c r="S14" s="6">
        <v>44960</v>
      </c>
      <c r="T14" s="4" t="s">
        <v>34</v>
      </c>
      <c r="U14" s="4">
        <v>1485</v>
      </c>
      <c r="V14" s="4">
        <v>0</v>
      </c>
      <c r="W14" s="4">
        <v>0</v>
      </c>
      <c r="X14" s="4" t="s">
        <v>99</v>
      </c>
      <c r="Y14" s="4" t="s">
        <v>35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44956</v>
      </c>
      <c r="G15" s="6">
        <v>44957</v>
      </c>
      <c r="H15" s="4">
        <v>1</v>
      </c>
      <c r="I15" s="4">
        <v>1</v>
      </c>
      <c r="J15" s="4">
        <v>1</v>
      </c>
      <c r="K15" s="4" t="s">
        <v>30</v>
      </c>
      <c r="L15" s="4">
        <v>701</v>
      </c>
      <c r="M15" s="4">
        <v>701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44935</v>
      </c>
      <c r="S15" s="6">
        <v>44960</v>
      </c>
      <c r="T15" s="4" t="s">
        <v>34</v>
      </c>
      <c r="U15" s="4">
        <v>701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101</v>
      </c>
      <c r="E16" s="4" t="s">
        <v>107</v>
      </c>
      <c r="F16" s="6">
        <v>44956</v>
      </c>
      <c r="G16" s="6">
        <v>44957</v>
      </c>
      <c r="H16" s="4">
        <v>1</v>
      </c>
      <c r="I16" s="4">
        <v>1</v>
      </c>
      <c r="J16" s="4">
        <v>1</v>
      </c>
      <c r="K16" s="4" t="s">
        <v>30</v>
      </c>
      <c r="L16" s="4">
        <v>684</v>
      </c>
      <c r="M16" s="4">
        <v>684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44935</v>
      </c>
      <c r="S16" s="6">
        <v>44960</v>
      </c>
      <c r="T16" s="4" t="s">
        <v>34</v>
      </c>
      <c r="U16" s="4">
        <v>684</v>
      </c>
      <c r="V16" s="4">
        <v>0</v>
      </c>
      <c r="W16" s="4">
        <v>0</v>
      </c>
      <c r="X16" s="4" t="s">
        <v>35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44953</v>
      </c>
      <c r="G17" s="6">
        <v>44957</v>
      </c>
      <c r="H17" s="4">
        <v>1</v>
      </c>
      <c r="I17" s="4">
        <v>4</v>
      </c>
      <c r="J17" s="4">
        <v>4</v>
      </c>
      <c r="K17" s="4" t="s">
        <v>30</v>
      </c>
      <c r="L17" s="4">
        <v>560</v>
      </c>
      <c r="M17" s="4">
        <v>560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44939</v>
      </c>
      <c r="S17" s="6">
        <v>44960</v>
      </c>
      <c r="T17" s="4" t="s">
        <v>34</v>
      </c>
      <c r="U17" s="4">
        <v>560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44956</v>
      </c>
      <c r="G18" s="6">
        <v>44957</v>
      </c>
      <c r="H18" s="4">
        <v>1</v>
      </c>
      <c r="I18" s="4">
        <v>1</v>
      </c>
      <c r="J18" s="4">
        <v>1</v>
      </c>
      <c r="K18" s="4" t="s">
        <v>30</v>
      </c>
      <c r="L18" s="4">
        <v>495</v>
      </c>
      <c r="M18" s="4">
        <v>495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44941</v>
      </c>
      <c r="S18" s="6">
        <v>44960</v>
      </c>
      <c r="T18" s="4" t="s">
        <v>34</v>
      </c>
      <c r="U18" s="4">
        <v>495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44955</v>
      </c>
      <c r="G19" s="6">
        <v>44957</v>
      </c>
      <c r="H19" s="4">
        <v>1</v>
      </c>
      <c r="I19" s="4">
        <v>2</v>
      </c>
      <c r="J19" s="4">
        <v>2</v>
      </c>
      <c r="K19" s="4" t="s">
        <v>30</v>
      </c>
      <c r="L19" s="4">
        <v>1124</v>
      </c>
      <c r="M19" s="4">
        <v>1124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44942</v>
      </c>
      <c r="S19" s="6">
        <v>44960</v>
      </c>
      <c r="T19" s="4" t="s">
        <v>34</v>
      </c>
      <c r="U19" s="4">
        <v>1124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44956</v>
      </c>
      <c r="G20" s="6">
        <v>44957</v>
      </c>
      <c r="H20" s="4">
        <v>2</v>
      </c>
      <c r="I20" s="4">
        <v>1</v>
      </c>
      <c r="J20" s="4">
        <v>2</v>
      </c>
      <c r="K20" s="4" t="s">
        <v>30</v>
      </c>
      <c r="L20" s="4">
        <v>836</v>
      </c>
      <c r="M20" s="4">
        <v>836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44942</v>
      </c>
      <c r="S20" s="6">
        <v>44960</v>
      </c>
      <c r="T20" s="4" t="s">
        <v>34</v>
      </c>
      <c r="U20" s="4">
        <v>836</v>
      </c>
      <c r="V20" s="4">
        <v>0</v>
      </c>
      <c r="W20" s="4">
        <v>0</v>
      </c>
      <c r="X20" s="4" t="s">
        <v>132</v>
      </c>
      <c r="Y20" s="4" t="s">
        <v>35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44956</v>
      </c>
      <c r="G21" s="6">
        <v>44957</v>
      </c>
      <c r="H21" s="4">
        <v>1</v>
      </c>
      <c r="I21" s="4">
        <v>1</v>
      </c>
      <c r="J21" s="4">
        <v>1</v>
      </c>
      <c r="K21" s="4" t="s">
        <v>30</v>
      </c>
      <c r="L21" s="4">
        <v>1956</v>
      </c>
      <c r="M21" s="4">
        <v>1956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44943</v>
      </c>
      <c r="S21" s="6">
        <v>44960</v>
      </c>
      <c r="T21" s="4" t="s">
        <v>34</v>
      </c>
      <c r="U21" s="4">
        <v>1956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44956</v>
      </c>
      <c r="G22" s="6">
        <v>44957</v>
      </c>
      <c r="H22" s="4">
        <v>1</v>
      </c>
      <c r="I22" s="4">
        <v>1</v>
      </c>
      <c r="J22" s="4">
        <v>1</v>
      </c>
      <c r="K22" s="4" t="s">
        <v>30</v>
      </c>
      <c r="L22" s="4">
        <v>4752</v>
      </c>
      <c r="M22" s="4">
        <v>4752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44943</v>
      </c>
      <c r="S22" s="6">
        <v>44960</v>
      </c>
      <c r="T22" s="4" t="s">
        <v>34</v>
      </c>
      <c r="U22" s="4">
        <v>4752</v>
      </c>
      <c r="V22" s="4">
        <v>0</v>
      </c>
      <c r="W22" s="4">
        <v>0</v>
      </c>
      <c r="X22" s="4" t="s">
        <v>143</v>
      </c>
      <c r="Y22" s="4" t="s">
        <v>35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44956</v>
      </c>
      <c r="G23" s="6">
        <v>44957</v>
      </c>
      <c r="H23" s="4">
        <v>1</v>
      </c>
      <c r="I23" s="4">
        <v>1</v>
      </c>
      <c r="J23" s="4">
        <v>1</v>
      </c>
      <c r="K23" s="4" t="s">
        <v>30</v>
      </c>
      <c r="L23" s="4">
        <v>195</v>
      </c>
      <c r="M23" s="4">
        <v>195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44944</v>
      </c>
      <c r="S23" s="6">
        <v>44960</v>
      </c>
      <c r="T23" s="4" t="s">
        <v>34</v>
      </c>
      <c r="U23" s="4">
        <v>195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44956</v>
      </c>
      <c r="G24" s="6">
        <v>44957</v>
      </c>
      <c r="H24" s="4">
        <v>1</v>
      </c>
      <c r="I24" s="4">
        <v>1</v>
      </c>
      <c r="J24" s="4">
        <v>1</v>
      </c>
      <c r="K24" s="4" t="s">
        <v>30</v>
      </c>
      <c r="L24" s="4">
        <v>117</v>
      </c>
      <c r="M24" s="4">
        <v>117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44944</v>
      </c>
      <c r="S24" s="6">
        <v>44960</v>
      </c>
      <c r="T24" s="4" t="s">
        <v>34</v>
      </c>
      <c r="U24" s="4">
        <v>117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44955</v>
      </c>
      <c r="G25" s="6">
        <v>44957</v>
      </c>
      <c r="H25" s="4">
        <v>1</v>
      </c>
      <c r="I25" s="4">
        <v>2</v>
      </c>
      <c r="J25" s="4">
        <v>2</v>
      </c>
      <c r="K25" s="4" t="s">
        <v>30</v>
      </c>
      <c r="L25" s="4">
        <v>722</v>
      </c>
      <c r="M25" s="4">
        <v>722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44944</v>
      </c>
      <c r="S25" s="6">
        <v>44960</v>
      </c>
      <c r="T25" s="4" t="s">
        <v>34</v>
      </c>
      <c r="U25" s="4">
        <v>722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44956</v>
      </c>
      <c r="G26" s="6">
        <v>44957</v>
      </c>
      <c r="H26" s="4">
        <v>1</v>
      </c>
      <c r="I26" s="4">
        <v>1</v>
      </c>
      <c r="J26" s="4">
        <v>1</v>
      </c>
      <c r="K26" s="4" t="s">
        <v>30</v>
      </c>
      <c r="L26" s="4">
        <v>946</v>
      </c>
      <c r="M26" s="4">
        <v>946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44945</v>
      </c>
      <c r="S26" s="6">
        <v>44960</v>
      </c>
      <c r="T26" s="4" t="s">
        <v>34</v>
      </c>
      <c r="U26" s="4">
        <v>946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44950</v>
      </c>
      <c r="G27" s="6">
        <v>44957</v>
      </c>
      <c r="H27" s="4">
        <v>1</v>
      </c>
      <c r="I27" s="4">
        <v>7</v>
      </c>
      <c r="J27" s="4">
        <v>7</v>
      </c>
      <c r="K27" s="4" t="s">
        <v>30</v>
      </c>
      <c r="L27" s="4">
        <v>3338</v>
      </c>
      <c r="M27" s="4">
        <v>3338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44945</v>
      </c>
      <c r="S27" s="6">
        <v>44960</v>
      </c>
      <c r="T27" s="4" t="s">
        <v>34</v>
      </c>
      <c r="U27" s="4">
        <v>3338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130</v>
      </c>
      <c r="F28" s="6">
        <v>44956</v>
      </c>
      <c r="G28" s="6">
        <v>44957</v>
      </c>
      <c r="H28" s="4">
        <v>2</v>
      </c>
      <c r="I28" s="4">
        <v>1</v>
      </c>
      <c r="J28" s="4">
        <v>2</v>
      </c>
      <c r="K28" s="4" t="s">
        <v>30</v>
      </c>
      <c r="L28" s="4">
        <v>1842</v>
      </c>
      <c r="M28" s="4">
        <v>1842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44945</v>
      </c>
      <c r="S28" s="6">
        <v>44960</v>
      </c>
      <c r="T28" s="4" t="s">
        <v>34</v>
      </c>
      <c r="U28" s="4">
        <v>1842</v>
      </c>
      <c r="V28" s="4">
        <v>0</v>
      </c>
      <c r="W28" s="4">
        <v>0</v>
      </c>
      <c r="X28" s="4" t="s">
        <v>177</v>
      </c>
      <c r="Y28" s="4" t="s">
        <v>35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97</v>
      </c>
      <c r="F29" s="6">
        <v>44956</v>
      </c>
      <c r="G29" s="6">
        <v>44957</v>
      </c>
      <c r="H29" s="4">
        <v>1</v>
      </c>
      <c r="I29" s="4">
        <v>1</v>
      </c>
      <c r="J29" s="4">
        <v>1</v>
      </c>
      <c r="K29" s="4" t="s">
        <v>30</v>
      </c>
      <c r="L29" s="4">
        <v>384</v>
      </c>
      <c r="M29" s="4">
        <v>384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44945</v>
      </c>
      <c r="S29" s="6">
        <v>44960</v>
      </c>
      <c r="T29" s="4" t="s">
        <v>34</v>
      </c>
      <c r="U29" s="4">
        <v>384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44956</v>
      </c>
      <c r="G30" s="6">
        <v>44957</v>
      </c>
      <c r="H30" s="4">
        <v>1</v>
      </c>
      <c r="I30" s="4">
        <v>1</v>
      </c>
      <c r="J30" s="4">
        <v>1</v>
      </c>
      <c r="K30" s="4" t="s">
        <v>30</v>
      </c>
      <c r="L30" s="4">
        <v>2539</v>
      </c>
      <c r="M30" s="4">
        <v>2539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44945</v>
      </c>
      <c r="S30" s="6">
        <v>44960</v>
      </c>
      <c r="T30" s="4" t="s">
        <v>34</v>
      </c>
      <c r="U30" s="4">
        <v>2539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44954</v>
      </c>
      <c r="G31" s="6">
        <v>44957</v>
      </c>
      <c r="H31" s="4">
        <v>1</v>
      </c>
      <c r="I31" s="4">
        <v>3</v>
      </c>
      <c r="J31" s="4">
        <v>3</v>
      </c>
      <c r="K31" s="4" t="s">
        <v>30</v>
      </c>
      <c r="L31" s="4">
        <v>2328</v>
      </c>
      <c r="M31" s="4">
        <v>2328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44947</v>
      </c>
      <c r="S31" s="6">
        <v>44960</v>
      </c>
      <c r="T31" s="4" t="s">
        <v>34</v>
      </c>
      <c r="U31" s="4">
        <v>2328</v>
      </c>
      <c r="V31" s="4">
        <v>0</v>
      </c>
      <c r="W31" s="4">
        <v>0</v>
      </c>
      <c r="X31" s="4" t="s">
        <v>193</v>
      </c>
      <c r="Y31" s="4" t="s">
        <v>35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44955</v>
      </c>
      <c r="G32" s="6">
        <v>44957</v>
      </c>
      <c r="H32" s="4">
        <v>1</v>
      </c>
      <c r="I32" s="4">
        <v>2</v>
      </c>
      <c r="J32" s="4">
        <v>2</v>
      </c>
      <c r="K32" s="4" t="s">
        <v>30</v>
      </c>
      <c r="L32" s="4">
        <v>1558</v>
      </c>
      <c r="M32" s="4">
        <v>1558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44947</v>
      </c>
      <c r="S32" s="6">
        <v>44960</v>
      </c>
      <c r="T32" s="4" t="s">
        <v>34</v>
      </c>
      <c r="U32" s="4">
        <v>1558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175</v>
      </c>
      <c r="E33" s="4" t="s">
        <v>130</v>
      </c>
      <c r="F33" s="6">
        <v>44955</v>
      </c>
      <c r="G33" s="6">
        <v>44957</v>
      </c>
      <c r="H33" s="4">
        <v>1</v>
      </c>
      <c r="I33" s="4">
        <v>2</v>
      </c>
      <c r="J33" s="4">
        <v>2</v>
      </c>
      <c r="K33" s="4" t="s">
        <v>30</v>
      </c>
      <c r="L33" s="4">
        <v>1836</v>
      </c>
      <c r="M33" s="4">
        <v>1836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44947</v>
      </c>
      <c r="S33" s="6">
        <v>44960</v>
      </c>
      <c r="T33" s="4" t="s">
        <v>34</v>
      </c>
      <c r="U33" s="4">
        <v>1836</v>
      </c>
      <c r="V33" s="4">
        <v>0</v>
      </c>
      <c r="W33" s="4">
        <v>0</v>
      </c>
      <c r="X33" s="4" t="s">
        <v>202</v>
      </c>
      <c r="Y33" s="4" t="s">
        <v>35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44955</v>
      </c>
      <c r="G34" s="6">
        <v>44957</v>
      </c>
      <c r="H34" s="4">
        <v>1</v>
      </c>
      <c r="I34" s="4">
        <v>2</v>
      </c>
      <c r="J34" s="4">
        <v>2</v>
      </c>
      <c r="K34" s="4" t="s">
        <v>30</v>
      </c>
      <c r="L34" s="4">
        <v>708</v>
      </c>
      <c r="M34" s="4">
        <v>708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44947</v>
      </c>
      <c r="S34" s="6">
        <v>44960</v>
      </c>
      <c r="T34" s="4" t="s">
        <v>34</v>
      </c>
      <c r="U34" s="4">
        <v>708</v>
      </c>
      <c r="V34" s="4">
        <v>0</v>
      </c>
      <c r="W34" s="4">
        <v>0</v>
      </c>
      <c r="X34" s="4" t="s">
        <v>207</v>
      </c>
      <c r="Y34" s="4" t="s">
        <v>35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44954</v>
      </c>
      <c r="G35" s="6">
        <v>44957</v>
      </c>
      <c r="H35" s="4">
        <v>1</v>
      </c>
      <c r="I35" s="4">
        <v>3</v>
      </c>
      <c r="J35" s="4">
        <v>3</v>
      </c>
      <c r="K35" s="4" t="s">
        <v>30</v>
      </c>
      <c r="L35" s="4">
        <v>2038</v>
      </c>
      <c r="M35" s="4">
        <v>2038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44947</v>
      </c>
      <c r="S35" s="6">
        <v>44960</v>
      </c>
      <c r="T35" s="4" t="s">
        <v>34</v>
      </c>
      <c r="U35" s="4">
        <v>2038</v>
      </c>
      <c r="V35" s="4">
        <v>0</v>
      </c>
      <c r="W35" s="4">
        <v>0</v>
      </c>
      <c r="X35" s="4" t="s">
        <v>212</v>
      </c>
      <c r="Y35" s="4" t="s">
        <v>35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44955</v>
      </c>
      <c r="G36" s="6">
        <v>44957</v>
      </c>
      <c r="H36" s="4">
        <v>1</v>
      </c>
      <c r="I36" s="4">
        <v>2</v>
      </c>
      <c r="J36" s="4">
        <v>2</v>
      </c>
      <c r="K36" s="4" t="s">
        <v>30</v>
      </c>
      <c r="L36" s="4">
        <v>1060</v>
      </c>
      <c r="M36" s="4">
        <v>1060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44948</v>
      </c>
      <c r="S36" s="6">
        <v>44960</v>
      </c>
      <c r="T36" s="4" t="s">
        <v>34</v>
      </c>
      <c r="U36" s="4">
        <v>1060</v>
      </c>
      <c r="V36" s="4">
        <v>0</v>
      </c>
      <c r="W36" s="4">
        <v>0</v>
      </c>
      <c r="X36" s="4" t="s">
        <v>217</v>
      </c>
      <c r="Y36" s="4" t="s">
        <v>35</v>
      </c>
    </row>
    <row r="37" s="4" customFormat="1" spans="1:25">
      <c r="A37" s="4" t="s">
        <v>208</v>
      </c>
      <c r="B37" s="4" t="s">
        <v>26</v>
      </c>
      <c r="C37" s="4" t="s">
        <v>65</v>
      </c>
      <c r="D37" s="4" t="s">
        <v>209</v>
      </c>
      <c r="E37" s="4" t="s">
        <v>210</v>
      </c>
      <c r="F37" s="6">
        <v>44954</v>
      </c>
      <c r="G37" s="6">
        <v>44957</v>
      </c>
      <c r="H37" s="4">
        <v>1</v>
      </c>
      <c r="I37" s="4">
        <v>3</v>
      </c>
      <c r="J37" s="4">
        <v>3</v>
      </c>
      <c r="K37" s="4" t="s">
        <v>30</v>
      </c>
      <c r="L37" s="4">
        <v>-2038</v>
      </c>
      <c r="M37" s="4">
        <v>-2038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44947</v>
      </c>
      <c r="S37" s="6">
        <v>44960</v>
      </c>
      <c r="T37" s="4" t="s">
        <v>34</v>
      </c>
      <c r="U37" s="4">
        <v>-2038</v>
      </c>
      <c r="V37" s="4">
        <v>0</v>
      </c>
      <c r="W37" s="4">
        <v>0</v>
      </c>
      <c r="X37" s="4" t="s">
        <v>212</v>
      </c>
      <c r="Y37" s="4" t="s">
        <v>35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44954</v>
      </c>
      <c r="G38" s="6">
        <v>44957</v>
      </c>
      <c r="H38" s="4">
        <v>1</v>
      </c>
      <c r="I38" s="4">
        <v>3</v>
      </c>
      <c r="J38" s="4">
        <v>3</v>
      </c>
      <c r="K38" s="4" t="s">
        <v>30</v>
      </c>
      <c r="L38" s="4">
        <v>62508</v>
      </c>
      <c r="M38" s="4">
        <v>62508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44948</v>
      </c>
      <c r="S38" s="6">
        <v>44960</v>
      </c>
      <c r="T38" s="4" t="s">
        <v>34</v>
      </c>
      <c r="U38" s="4">
        <v>62508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44956</v>
      </c>
      <c r="G39" s="6">
        <v>44957</v>
      </c>
      <c r="H39" s="4">
        <v>1</v>
      </c>
      <c r="I39" s="4">
        <v>1</v>
      </c>
      <c r="J39" s="4">
        <v>1</v>
      </c>
      <c r="K39" s="4" t="s">
        <v>30</v>
      </c>
      <c r="L39" s="4">
        <v>422</v>
      </c>
      <c r="M39" s="4">
        <v>422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44949</v>
      </c>
      <c r="S39" s="6">
        <v>44960</v>
      </c>
      <c r="T39" s="4" t="s">
        <v>34</v>
      </c>
      <c r="U39" s="4">
        <v>422</v>
      </c>
      <c r="V39" s="4">
        <v>0</v>
      </c>
      <c r="W39" s="4">
        <v>0</v>
      </c>
      <c r="X39" s="4" t="s">
        <v>228</v>
      </c>
      <c r="Y39" s="4" t="s">
        <v>35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44956</v>
      </c>
      <c r="G40" s="6">
        <v>44957</v>
      </c>
      <c r="H40" s="4">
        <v>1</v>
      </c>
      <c r="I40" s="4">
        <v>1</v>
      </c>
      <c r="J40" s="4">
        <v>1</v>
      </c>
      <c r="K40" s="4" t="s">
        <v>30</v>
      </c>
      <c r="L40" s="4">
        <v>1430</v>
      </c>
      <c r="M40" s="4">
        <v>1430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44949</v>
      </c>
      <c r="S40" s="6">
        <v>44960</v>
      </c>
      <c r="T40" s="4" t="s">
        <v>34</v>
      </c>
      <c r="U40" s="4">
        <v>1430</v>
      </c>
      <c r="V40" s="4">
        <v>0</v>
      </c>
      <c r="W40" s="4">
        <v>0</v>
      </c>
      <c r="X40" s="4" t="s">
        <v>233</v>
      </c>
      <c r="Y40" s="4" t="s">
        <v>161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6">
        <v>44956</v>
      </c>
      <c r="G41" s="6">
        <v>44957</v>
      </c>
      <c r="H41" s="4">
        <v>1</v>
      </c>
      <c r="I41" s="4">
        <v>1</v>
      </c>
      <c r="J41" s="4">
        <v>1</v>
      </c>
      <c r="K41" s="4" t="s">
        <v>30</v>
      </c>
      <c r="L41" s="4">
        <v>3444</v>
      </c>
      <c r="M41" s="4">
        <v>3444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44950</v>
      </c>
      <c r="S41" s="6">
        <v>44960</v>
      </c>
      <c r="T41" s="4" t="s">
        <v>34</v>
      </c>
      <c r="U41" s="4">
        <v>3444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242</v>
      </c>
      <c r="F42" s="6">
        <v>44951</v>
      </c>
      <c r="G42" s="6">
        <v>44957</v>
      </c>
      <c r="H42" s="4">
        <v>2</v>
      </c>
      <c r="I42" s="4">
        <v>6</v>
      </c>
      <c r="J42" s="4">
        <v>12</v>
      </c>
      <c r="K42" s="4" t="s">
        <v>30</v>
      </c>
      <c r="L42" s="4">
        <v>3240</v>
      </c>
      <c r="M42" s="4">
        <v>3240</v>
      </c>
      <c r="N42" s="4" t="s">
        <v>243</v>
      </c>
      <c r="O42" s="4" t="s">
        <v>32</v>
      </c>
      <c r="P42" s="4" t="s">
        <v>33</v>
      </c>
      <c r="Q42" s="4">
        <v>0</v>
      </c>
      <c r="R42" s="7">
        <v>44950</v>
      </c>
      <c r="S42" s="6">
        <v>44960</v>
      </c>
      <c r="T42" s="4" t="s">
        <v>34</v>
      </c>
      <c r="U42" s="4">
        <v>3240</v>
      </c>
      <c r="V42" s="4">
        <v>0</v>
      </c>
      <c r="W42" s="4">
        <v>0</v>
      </c>
      <c r="X42" s="4" t="s">
        <v>244</v>
      </c>
      <c r="Y42" s="4" t="s">
        <v>35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6">
        <v>44951</v>
      </c>
      <c r="G43" s="6">
        <v>44957</v>
      </c>
      <c r="H43" s="4">
        <v>1</v>
      </c>
      <c r="I43" s="4">
        <v>6</v>
      </c>
      <c r="J43" s="4">
        <v>6</v>
      </c>
      <c r="K43" s="4" t="s">
        <v>30</v>
      </c>
      <c r="L43" s="4">
        <v>6108</v>
      </c>
      <c r="M43" s="4">
        <v>6108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44950</v>
      </c>
      <c r="S43" s="6">
        <v>44960</v>
      </c>
      <c r="T43" s="4" t="s">
        <v>34</v>
      </c>
      <c r="U43" s="4">
        <v>6108</v>
      </c>
      <c r="V43" s="4">
        <v>0</v>
      </c>
      <c r="W43" s="4">
        <v>0</v>
      </c>
      <c r="X43" s="4" t="s">
        <v>249</v>
      </c>
      <c r="Y43" s="4" t="s">
        <v>35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44953</v>
      </c>
      <c r="G44" s="6">
        <v>44957</v>
      </c>
      <c r="H44" s="4">
        <v>1</v>
      </c>
      <c r="I44" s="4">
        <v>4</v>
      </c>
      <c r="J44" s="4">
        <v>4</v>
      </c>
      <c r="K44" s="4" t="s">
        <v>30</v>
      </c>
      <c r="L44" s="4">
        <v>1588</v>
      </c>
      <c r="M44" s="4">
        <v>1588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44950</v>
      </c>
      <c r="S44" s="6">
        <v>44960</v>
      </c>
      <c r="T44" s="4" t="s">
        <v>34</v>
      </c>
      <c r="U44" s="4">
        <v>1588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44956</v>
      </c>
      <c r="G45" s="6">
        <v>44957</v>
      </c>
      <c r="H45" s="4">
        <v>1</v>
      </c>
      <c r="I45" s="4">
        <v>1</v>
      </c>
      <c r="J45" s="4">
        <v>1</v>
      </c>
      <c r="K45" s="4" t="s">
        <v>30</v>
      </c>
      <c r="L45" s="4">
        <v>255</v>
      </c>
      <c r="M45" s="4">
        <v>255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44950</v>
      </c>
      <c r="S45" s="6">
        <v>44960</v>
      </c>
      <c r="T45" s="4" t="s">
        <v>34</v>
      </c>
      <c r="U45" s="4">
        <v>255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44956</v>
      </c>
      <c r="G46" s="6">
        <v>44957</v>
      </c>
      <c r="H46" s="4">
        <v>1</v>
      </c>
      <c r="I46" s="4">
        <v>1</v>
      </c>
      <c r="J46" s="4">
        <v>1</v>
      </c>
      <c r="K46" s="4" t="s">
        <v>30</v>
      </c>
      <c r="L46" s="4">
        <v>609</v>
      </c>
      <c r="M46" s="4">
        <v>609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44951</v>
      </c>
      <c r="S46" s="6">
        <v>44960</v>
      </c>
      <c r="T46" s="4" t="s">
        <v>34</v>
      </c>
      <c r="U46" s="4">
        <v>609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44952</v>
      </c>
      <c r="G47" s="6">
        <v>44957</v>
      </c>
      <c r="H47" s="4">
        <v>1</v>
      </c>
      <c r="I47" s="4">
        <v>5</v>
      </c>
      <c r="J47" s="4">
        <v>5</v>
      </c>
      <c r="K47" s="4" t="s">
        <v>30</v>
      </c>
      <c r="L47" s="4">
        <v>3590</v>
      </c>
      <c r="M47" s="4">
        <v>3590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44951</v>
      </c>
      <c r="S47" s="6">
        <v>44960</v>
      </c>
      <c r="T47" s="4" t="s">
        <v>34</v>
      </c>
      <c r="U47" s="4">
        <v>3590</v>
      </c>
      <c r="V47" s="4">
        <v>0</v>
      </c>
      <c r="W47" s="4">
        <v>0</v>
      </c>
      <c r="X47" s="4" t="s">
        <v>272</v>
      </c>
      <c r="Y47" s="4" t="s">
        <v>35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97</v>
      </c>
      <c r="F48" s="6">
        <v>44953</v>
      </c>
      <c r="G48" s="6">
        <v>44957</v>
      </c>
      <c r="H48" s="4">
        <v>1</v>
      </c>
      <c r="I48" s="4">
        <v>4</v>
      </c>
      <c r="J48" s="4">
        <v>4</v>
      </c>
      <c r="K48" s="4" t="s">
        <v>30</v>
      </c>
      <c r="L48" s="4">
        <v>1896</v>
      </c>
      <c r="M48" s="4">
        <v>1896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44951</v>
      </c>
      <c r="S48" s="6">
        <v>44960</v>
      </c>
      <c r="T48" s="4" t="s">
        <v>34</v>
      </c>
      <c r="U48" s="4">
        <v>1896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97</v>
      </c>
      <c r="F49" s="6">
        <v>44952</v>
      </c>
      <c r="G49" s="6">
        <v>44957</v>
      </c>
      <c r="H49" s="4">
        <v>1</v>
      </c>
      <c r="I49" s="4">
        <v>5</v>
      </c>
      <c r="J49" s="4">
        <v>5</v>
      </c>
      <c r="K49" s="4" t="s">
        <v>30</v>
      </c>
      <c r="L49" s="4">
        <v>4740</v>
      </c>
      <c r="M49" s="4">
        <v>4740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44951</v>
      </c>
      <c r="S49" s="6">
        <v>44960</v>
      </c>
      <c r="T49" s="4" t="s">
        <v>34</v>
      </c>
      <c r="U49" s="4">
        <v>4740</v>
      </c>
      <c r="V49" s="4">
        <v>0</v>
      </c>
      <c r="W49" s="4">
        <v>0</v>
      </c>
      <c r="X49" s="4" t="s">
        <v>281</v>
      </c>
      <c r="Y49" s="4" t="s">
        <v>35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44956</v>
      </c>
      <c r="G50" s="6">
        <v>44957</v>
      </c>
      <c r="H50" s="4">
        <v>1</v>
      </c>
      <c r="I50" s="4">
        <v>1</v>
      </c>
      <c r="J50" s="4">
        <v>1</v>
      </c>
      <c r="K50" s="4" t="s">
        <v>30</v>
      </c>
      <c r="L50" s="4">
        <v>964</v>
      </c>
      <c r="M50" s="4">
        <v>964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44951</v>
      </c>
      <c r="S50" s="6">
        <v>44960</v>
      </c>
      <c r="T50" s="4" t="s">
        <v>34</v>
      </c>
      <c r="U50" s="4">
        <v>964</v>
      </c>
      <c r="V50" s="4">
        <v>0</v>
      </c>
      <c r="W50" s="4">
        <v>0</v>
      </c>
      <c r="X50" s="4" t="s">
        <v>286</v>
      </c>
      <c r="Y50" s="4" t="s">
        <v>35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44956</v>
      </c>
      <c r="G51" s="6">
        <v>44957</v>
      </c>
      <c r="H51" s="4">
        <v>1</v>
      </c>
      <c r="I51" s="4">
        <v>1</v>
      </c>
      <c r="J51" s="4">
        <v>1</v>
      </c>
      <c r="K51" s="4" t="s">
        <v>30</v>
      </c>
      <c r="L51" s="4">
        <v>293</v>
      </c>
      <c r="M51" s="4">
        <v>293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44951</v>
      </c>
      <c r="S51" s="6">
        <v>44960</v>
      </c>
      <c r="T51" s="4" t="s">
        <v>34</v>
      </c>
      <c r="U51" s="4">
        <v>293</v>
      </c>
      <c r="V51" s="4">
        <v>0</v>
      </c>
      <c r="W51" s="4">
        <v>0</v>
      </c>
      <c r="X51" s="4" t="s">
        <v>291</v>
      </c>
      <c r="Y51" s="4" t="s">
        <v>292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44956</v>
      </c>
      <c r="G52" s="6">
        <v>44957</v>
      </c>
      <c r="H52" s="4">
        <v>1</v>
      </c>
      <c r="I52" s="4">
        <v>1</v>
      </c>
      <c r="J52" s="4">
        <v>1</v>
      </c>
      <c r="K52" s="4" t="s">
        <v>30</v>
      </c>
      <c r="L52" s="4">
        <v>767</v>
      </c>
      <c r="M52" s="4">
        <v>767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44952</v>
      </c>
      <c r="S52" s="6">
        <v>44960</v>
      </c>
      <c r="T52" s="4" t="s">
        <v>34</v>
      </c>
      <c r="U52" s="4">
        <v>767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44956</v>
      </c>
      <c r="G53" s="6">
        <v>44957</v>
      </c>
      <c r="H53" s="4">
        <v>1</v>
      </c>
      <c r="I53" s="4">
        <v>1</v>
      </c>
      <c r="J53" s="4">
        <v>1</v>
      </c>
      <c r="K53" s="4" t="s">
        <v>30</v>
      </c>
      <c r="L53" s="4">
        <v>529</v>
      </c>
      <c r="M53" s="4">
        <v>529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44952</v>
      </c>
      <c r="S53" s="6">
        <v>44960</v>
      </c>
      <c r="T53" s="4" t="s">
        <v>34</v>
      </c>
      <c r="U53" s="4">
        <v>529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44955</v>
      </c>
      <c r="G54" s="6">
        <v>44957</v>
      </c>
      <c r="H54" s="4">
        <v>1</v>
      </c>
      <c r="I54" s="4">
        <v>2</v>
      </c>
      <c r="J54" s="4">
        <v>2</v>
      </c>
      <c r="K54" s="4" t="s">
        <v>30</v>
      </c>
      <c r="L54" s="4">
        <v>544</v>
      </c>
      <c r="M54" s="4">
        <v>544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44952</v>
      </c>
      <c r="S54" s="6">
        <v>44960</v>
      </c>
      <c r="T54" s="4" t="s">
        <v>34</v>
      </c>
      <c r="U54" s="4">
        <v>544</v>
      </c>
      <c r="V54" s="4">
        <v>0</v>
      </c>
      <c r="W54" s="4">
        <v>0</v>
      </c>
      <c r="X54" s="4" t="s">
        <v>309</v>
      </c>
      <c r="Y54" s="4" t="s">
        <v>35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44956</v>
      </c>
      <c r="G55" s="6">
        <v>44957</v>
      </c>
      <c r="H55" s="4">
        <v>1</v>
      </c>
      <c r="I55" s="4">
        <v>1</v>
      </c>
      <c r="J55" s="4">
        <v>1</v>
      </c>
      <c r="K55" s="4" t="s">
        <v>30</v>
      </c>
      <c r="L55" s="4">
        <v>922</v>
      </c>
      <c r="M55" s="4">
        <v>922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44952</v>
      </c>
      <c r="S55" s="6">
        <v>44960</v>
      </c>
      <c r="T55" s="4" t="s">
        <v>34</v>
      </c>
      <c r="U55" s="4">
        <v>922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318</v>
      </c>
      <c r="F56" s="6">
        <v>44955</v>
      </c>
      <c r="G56" s="6">
        <v>44957</v>
      </c>
      <c r="H56" s="4">
        <v>1</v>
      </c>
      <c r="I56" s="4">
        <v>2</v>
      </c>
      <c r="J56" s="4">
        <v>2</v>
      </c>
      <c r="K56" s="4" t="s">
        <v>30</v>
      </c>
      <c r="L56" s="4">
        <v>982</v>
      </c>
      <c r="M56" s="4">
        <v>982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44952</v>
      </c>
      <c r="S56" s="6">
        <v>44960</v>
      </c>
      <c r="T56" s="4" t="s">
        <v>34</v>
      </c>
      <c r="U56" s="4">
        <v>982</v>
      </c>
      <c r="V56" s="4">
        <v>0</v>
      </c>
      <c r="W56" s="4">
        <v>0</v>
      </c>
      <c r="X56" s="4" t="s">
        <v>35</v>
      </c>
      <c r="Y56" s="4" t="s">
        <v>320</v>
      </c>
    </row>
    <row r="57" s="4" customFormat="1" spans="1:25">
      <c r="A57" s="4" t="s">
        <v>321</v>
      </c>
      <c r="B57" s="4" t="s">
        <v>26</v>
      </c>
      <c r="C57" s="4" t="s">
        <v>27</v>
      </c>
      <c r="D57" s="4" t="s">
        <v>322</v>
      </c>
      <c r="E57" s="4" t="s">
        <v>323</v>
      </c>
      <c r="F57" s="6">
        <v>44956</v>
      </c>
      <c r="G57" s="6">
        <v>44957</v>
      </c>
      <c r="H57" s="4">
        <v>1</v>
      </c>
      <c r="I57" s="4">
        <v>1</v>
      </c>
      <c r="J57" s="4">
        <v>1</v>
      </c>
      <c r="K57" s="4" t="s">
        <v>30</v>
      </c>
      <c r="L57" s="4">
        <v>487</v>
      </c>
      <c r="M57" s="4">
        <v>487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44953</v>
      </c>
      <c r="S57" s="6">
        <v>44960</v>
      </c>
      <c r="T57" s="4" t="s">
        <v>34</v>
      </c>
      <c r="U57" s="4">
        <v>487</v>
      </c>
      <c r="V57" s="4">
        <v>0</v>
      </c>
      <c r="W57" s="4">
        <v>0</v>
      </c>
      <c r="X57" s="4" t="s">
        <v>325</v>
      </c>
      <c r="Y57" s="4" t="s">
        <v>35</v>
      </c>
    </row>
    <row r="58" s="4" customFormat="1" spans="1:25">
      <c r="A58" s="4" t="s">
        <v>326</v>
      </c>
      <c r="B58" s="4" t="s">
        <v>26</v>
      </c>
      <c r="C58" s="4" t="s">
        <v>27</v>
      </c>
      <c r="D58" s="4" t="s">
        <v>327</v>
      </c>
      <c r="E58" s="4" t="s">
        <v>328</v>
      </c>
      <c r="F58" s="6">
        <v>44955</v>
      </c>
      <c r="G58" s="6">
        <v>44957</v>
      </c>
      <c r="H58" s="4">
        <v>1</v>
      </c>
      <c r="I58" s="4">
        <v>2</v>
      </c>
      <c r="J58" s="4">
        <v>2</v>
      </c>
      <c r="K58" s="4" t="s">
        <v>30</v>
      </c>
      <c r="L58" s="4">
        <v>4128</v>
      </c>
      <c r="M58" s="4">
        <v>4128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44953</v>
      </c>
      <c r="S58" s="6">
        <v>44960</v>
      </c>
      <c r="T58" s="4" t="s">
        <v>34</v>
      </c>
      <c r="U58" s="4">
        <v>4128</v>
      </c>
      <c r="V58" s="4">
        <v>0</v>
      </c>
      <c r="W58" s="4">
        <v>0</v>
      </c>
      <c r="X58" s="4" t="s">
        <v>330</v>
      </c>
      <c r="Y58" s="4" t="s">
        <v>331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205</v>
      </c>
      <c r="F59" s="6">
        <v>44956</v>
      </c>
      <c r="G59" s="6">
        <v>44957</v>
      </c>
      <c r="H59" s="4">
        <v>1</v>
      </c>
      <c r="I59" s="4">
        <v>1</v>
      </c>
      <c r="J59" s="4">
        <v>1</v>
      </c>
      <c r="K59" s="4" t="s">
        <v>30</v>
      </c>
      <c r="L59" s="4">
        <v>745</v>
      </c>
      <c r="M59" s="4">
        <v>745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44953</v>
      </c>
      <c r="S59" s="6">
        <v>44960</v>
      </c>
      <c r="T59" s="4" t="s">
        <v>34</v>
      </c>
      <c r="U59" s="4">
        <v>745</v>
      </c>
      <c r="V59" s="4">
        <v>0</v>
      </c>
      <c r="W59" s="4">
        <v>0</v>
      </c>
      <c r="X59" s="4" t="s">
        <v>335</v>
      </c>
      <c r="Y59" s="4" t="s">
        <v>336</v>
      </c>
    </row>
    <row r="60" s="4" customFormat="1" spans="1:25">
      <c r="A60" s="4" t="s">
        <v>337</v>
      </c>
      <c r="B60" s="4" t="s">
        <v>26</v>
      </c>
      <c r="C60" s="4" t="s">
        <v>27</v>
      </c>
      <c r="D60" s="4" t="s">
        <v>338</v>
      </c>
      <c r="E60" s="4" t="s">
        <v>339</v>
      </c>
      <c r="F60" s="6">
        <v>44954</v>
      </c>
      <c r="G60" s="6">
        <v>44957</v>
      </c>
      <c r="H60" s="4">
        <v>1</v>
      </c>
      <c r="I60" s="4">
        <v>3</v>
      </c>
      <c r="J60" s="4">
        <v>3</v>
      </c>
      <c r="K60" s="4" t="s">
        <v>30</v>
      </c>
      <c r="L60" s="4">
        <v>2022</v>
      </c>
      <c r="M60" s="4">
        <v>2022</v>
      </c>
      <c r="N60" s="4" t="s">
        <v>340</v>
      </c>
      <c r="O60" s="4" t="s">
        <v>32</v>
      </c>
      <c r="P60" s="4" t="s">
        <v>33</v>
      </c>
      <c r="Q60" s="4">
        <v>0</v>
      </c>
      <c r="R60" s="7">
        <v>44953</v>
      </c>
      <c r="S60" s="6">
        <v>44960</v>
      </c>
      <c r="T60" s="4" t="s">
        <v>34</v>
      </c>
      <c r="U60" s="4">
        <v>2022</v>
      </c>
      <c r="V60" s="4">
        <v>0</v>
      </c>
      <c r="W60" s="4">
        <v>0</v>
      </c>
      <c r="X60" s="4" t="s">
        <v>341</v>
      </c>
      <c r="Y60" s="4" t="s">
        <v>35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343</v>
      </c>
      <c r="E61" s="4" t="s">
        <v>344</v>
      </c>
      <c r="F61" s="6">
        <v>44955</v>
      </c>
      <c r="G61" s="6">
        <v>44957</v>
      </c>
      <c r="H61" s="4">
        <v>1</v>
      </c>
      <c r="I61" s="4">
        <v>2</v>
      </c>
      <c r="J61" s="4">
        <v>2</v>
      </c>
      <c r="K61" s="4" t="s">
        <v>30</v>
      </c>
      <c r="L61" s="4">
        <v>1046</v>
      </c>
      <c r="M61" s="4">
        <v>1046</v>
      </c>
      <c r="N61" s="4" t="s">
        <v>345</v>
      </c>
      <c r="O61" s="4" t="s">
        <v>32</v>
      </c>
      <c r="P61" s="4" t="s">
        <v>33</v>
      </c>
      <c r="Q61" s="4">
        <v>0</v>
      </c>
      <c r="R61" s="7">
        <v>44953</v>
      </c>
      <c r="S61" s="6">
        <v>44960</v>
      </c>
      <c r="T61" s="4" t="s">
        <v>34</v>
      </c>
      <c r="U61" s="4">
        <v>1046</v>
      </c>
      <c r="V61" s="4">
        <v>0</v>
      </c>
      <c r="W61" s="4">
        <v>0</v>
      </c>
      <c r="X61" s="4" t="s">
        <v>346</v>
      </c>
      <c r="Y61" s="4" t="s">
        <v>35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348</v>
      </c>
      <c r="E62" s="4" t="s">
        <v>349</v>
      </c>
      <c r="F62" s="6">
        <v>44956</v>
      </c>
      <c r="G62" s="6">
        <v>44957</v>
      </c>
      <c r="H62" s="4">
        <v>1</v>
      </c>
      <c r="I62" s="4">
        <v>1</v>
      </c>
      <c r="J62" s="4">
        <v>1</v>
      </c>
      <c r="K62" s="4" t="s">
        <v>30</v>
      </c>
      <c r="L62" s="4">
        <v>406</v>
      </c>
      <c r="M62" s="4">
        <v>406</v>
      </c>
      <c r="N62" s="4" t="s">
        <v>350</v>
      </c>
      <c r="O62" s="4" t="s">
        <v>32</v>
      </c>
      <c r="P62" s="4" t="s">
        <v>33</v>
      </c>
      <c r="Q62" s="4">
        <v>0</v>
      </c>
      <c r="R62" s="7">
        <v>44953</v>
      </c>
      <c r="S62" s="6">
        <v>44960</v>
      </c>
      <c r="T62" s="4" t="s">
        <v>34</v>
      </c>
      <c r="U62" s="4">
        <v>406</v>
      </c>
      <c r="V62" s="4">
        <v>0</v>
      </c>
      <c r="W62" s="4">
        <v>0</v>
      </c>
      <c r="X62" s="4" t="s">
        <v>351</v>
      </c>
      <c r="Y62" s="4" t="s">
        <v>352</v>
      </c>
    </row>
    <row r="63" s="4" customFormat="1" spans="1:25">
      <c r="A63" s="4" t="s">
        <v>353</v>
      </c>
      <c r="B63" s="4" t="s">
        <v>26</v>
      </c>
      <c r="C63" s="4" t="s">
        <v>27</v>
      </c>
      <c r="D63" s="4" t="s">
        <v>354</v>
      </c>
      <c r="E63" s="4" t="s">
        <v>295</v>
      </c>
      <c r="F63" s="6">
        <v>44953</v>
      </c>
      <c r="G63" s="6">
        <v>44957</v>
      </c>
      <c r="H63" s="4">
        <v>1</v>
      </c>
      <c r="I63" s="4">
        <v>4</v>
      </c>
      <c r="J63" s="4">
        <v>4</v>
      </c>
      <c r="K63" s="4" t="s">
        <v>30</v>
      </c>
      <c r="L63" s="4">
        <v>3032</v>
      </c>
      <c r="M63" s="4">
        <v>3032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44953</v>
      </c>
      <c r="S63" s="6">
        <v>44960</v>
      </c>
      <c r="T63" s="4" t="s">
        <v>34</v>
      </c>
      <c r="U63" s="4">
        <v>3032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295</v>
      </c>
      <c r="F64" s="6">
        <v>44954</v>
      </c>
      <c r="G64" s="6">
        <v>44957</v>
      </c>
      <c r="H64" s="4">
        <v>1</v>
      </c>
      <c r="I64" s="4">
        <v>3</v>
      </c>
      <c r="J64" s="4">
        <v>3</v>
      </c>
      <c r="K64" s="4" t="s">
        <v>30</v>
      </c>
      <c r="L64" s="4">
        <v>978</v>
      </c>
      <c r="M64" s="4">
        <v>978</v>
      </c>
      <c r="N64" s="4" t="s">
        <v>360</v>
      </c>
      <c r="O64" s="4" t="s">
        <v>32</v>
      </c>
      <c r="P64" s="4" t="s">
        <v>33</v>
      </c>
      <c r="Q64" s="4">
        <v>0</v>
      </c>
      <c r="R64" s="7">
        <v>44953</v>
      </c>
      <c r="S64" s="6">
        <v>44960</v>
      </c>
      <c r="T64" s="4" t="s">
        <v>34</v>
      </c>
      <c r="U64" s="4">
        <v>978</v>
      </c>
      <c r="V64" s="4">
        <v>0</v>
      </c>
      <c r="W64" s="4">
        <v>0</v>
      </c>
      <c r="X64" s="4" t="s">
        <v>361</v>
      </c>
      <c r="Y64" s="4" t="s">
        <v>35</v>
      </c>
    </row>
    <row r="65" s="4" customFormat="1" spans="1:25">
      <c r="A65" s="4" t="s">
        <v>362</v>
      </c>
      <c r="B65" s="4" t="s">
        <v>26</v>
      </c>
      <c r="C65" s="4" t="s">
        <v>27</v>
      </c>
      <c r="D65" s="4" t="s">
        <v>363</v>
      </c>
      <c r="E65" s="4" t="s">
        <v>364</v>
      </c>
      <c r="F65" s="6">
        <v>44953</v>
      </c>
      <c r="G65" s="6">
        <v>44957</v>
      </c>
      <c r="H65" s="4">
        <v>1</v>
      </c>
      <c r="I65" s="4">
        <v>4</v>
      </c>
      <c r="J65" s="4">
        <v>4</v>
      </c>
      <c r="K65" s="4" t="s">
        <v>30</v>
      </c>
      <c r="L65" s="4">
        <v>1270</v>
      </c>
      <c r="M65" s="4">
        <v>1270</v>
      </c>
      <c r="N65" s="4" t="s">
        <v>365</v>
      </c>
      <c r="O65" s="4" t="s">
        <v>32</v>
      </c>
      <c r="P65" s="4" t="s">
        <v>33</v>
      </c>
      <c r="Q65" s="4">
        <v>0</v>
      </c>
      <c r="R65" s="7">
        <v>44953</v>
      </c>
      <c r="S65" s="6">
        <v>44960</v>
      </c>
      <c r="T65" s="4" t="s">
        <v>34</v>
      </c>
      <c r="U65" s="4">
        <v>1270</v>
      </c>
      <c r="V65" s="4">
        <v>0</v>
      </c>
      <c r="W65" s="4">
        <v>0</v>
      </c>
      <c r="X65" s="4" t="s">
        <v>366</v>
      </c>
      <c r="Y65" s="4" t="s">
        <v>35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368</v>
      </c>
      <c r="E66" s="4" t="s">
        <v>164</v>
      </c>
      <c r="F66" s="6">
        <v>44954</v>
      </c>
      <c r="G66" s="6">
        <v>44957</v>
      </c>
      <c r="H66" s="4">
        <v>1</v>
      </c>
      <c r="I66" s="4">
        <v>3</v>
      </c>
      <c r="J66" s="4">
        <v>3</v>
      </c>
      <c r="K66" s="4" t="s">
        <v>30</v>
      </c>
      <c r="L66" s="4">
        <v>2109</v>
      </c>
      <c r="M66" s="4">
        <v>2109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44953</v>
      </c>
      <c r="S66" s="6">
        <v>44960</v>
      </c>
      <c r="T66" s="4" t="s">
        <v>34</v>
      </c>
      <c r="U66" s="4">
        <v>2109</v>
      </c>
      <c r="V66" s="4">
        <v>0</v>
      </c>
      <c r="W66" s="4">
        <v>0</v>
      </c>
      <c r="X66" s="4" t="s">
        <v>370</v>
      </c>
      <c r="Y66" s="4" t="s">
        <v>35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6">
        <v>44955</v>
      </c>
      <c r="G67" s="6">
        <v>44957</v>
      </c>
      <c r="H67" s="4">
        <v>1</v>
      </c>
      <c r="I67" s="4">
        <v>2</v>
      </c>
      <c r="J67" s="4">
        <v>2</v>
      </c>
      <c r="K67" s="4" t="s">
        <v>30</v>
      </c>
      <c r="L67" s="4">
        <v>464</v>
      </c>
      <c r="M67" s="4">
        <v>464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44953</v>
      </c>
      <c r="S67" s="6">
        <v>44960</v>
      </c>
      <c r="T67" s="4" t="s">
        <v>34</v>
      </c>
      <c r="U67" s="4">
        <v>464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44956</v>
      </c>
      <c r="G68" s="6">
        <v>44957</v>
      </c>
      <c r="H68" s="4">
        <v>1</v>
      </c>
      <c r="I68" s="4">
        <v>1</v>
      </c>
      <c r="J68" s="4">
        <v>1</v>
      </c>
      <c r="K68" s="4" t="s">
        <v>30</v>
      </c>
      <c r="L68" s="4">
        <v>1779</v>
      </c>
      <c r="M68" s="4">
        <v>1779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44953</v>
      </c>
      <c r="S68" s="6">
        <v>44960</v>
      </c>
      <c r="T68" s="4" t="s">
        <v>34</v>
      </c>
      <c r="U68" s="4">
        <v>1779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300</v>
      </c>
      <c r="E69" s="4" t="s">
        <v>382</v>
      </c>
      <c r="F69" s="6">
        <v>44953</v>
      </c>
      <c r="G69" s="6">
        <v>44957</v>
      </c>
      <c r="H69" s="4">
        <v>1</v>
      </c>
      <c r="I69" s="4">
        <v>4</v>
      </c>
      <c r="J69" s="4">
        <v>4</v>
      </c>
      <c r="K69" s="4" t="s">
        <v>30</v>
      </c>
      <c r="L69" s="4">
        <v>3053</v>
      </c>
      <c r="M69" s="4">
        <v>3053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44953</v>
      </c>
      <c r="S69" s="6">
        <v>44960</v>
      </c>
      <c r="T69" s="4" t="s">
        <v>34</v>
      </c>
      <c r="U69" s="4">
        <v>3053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387</v>
      </c>
      <c r="E70" s="4" t="s">
        <v>210</v>
      </c>
      <c r="F70" s="6">
        <v>44955</v>
      </c>
      <c r="G70" s="6">
        <v>44957</v>
      </c>
      <c r="H70" s="4">
        <v>1</v>
      </c>
      <c r="I70" s="4">
        <v>2</v>
      </c>
      <c r="J70" s="4">
        <v>2</v>
      </c>
      <c r="K70" s="4" t="s">
        <v>30</v>
      </c>
      <c r="L70" s="4">
        <v>1004</v>
      </c>
      <c r="M70" s="4">
        <v>1004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44954</v>
      </c>
      <c r="S70" s="6">
        <v>44960</v>
      </c>
      <c r="T70" s="4" t="s">
        <v>34</v>
      </c>
      <c r="U70" s="4">
        <v>1004</v>
      </c>
      <c r="V70" s="4">
        <v>0</v>
      </c>
      <c r="W70" s="4">
        <v>0</v>
      </c>
      <c r="X70" s="4" t="s">
        <v>389</v>
      </c>
      <c r="Y70" s="4" t="s">
        <v>35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44955</v>
      </c>
      <c r="G71" s="6">
        <v>44957</v>
      </c>
      <c r="H71" s="4">
        <v>1</v>
      </c>
      <c r="I71" s="4">
        <v>2</v>
      </c>
      <c r="J71" s="4">
        <v>2</v>
      </c>
      <c r="K71" s="4" t="s">
        <v>30</v>
      </c>
      <c r="L71" s="4">
        <v>3054</v>
      </c>
      <c r="M71" s="4">
        <v>3054</v>
      </c>
      <c r="N71" s="4" t="s">
        <v>393</v>
      </c>
      <c r="O71" s="4" t="s">
        <v>32</v>
      </c>
      <c r="P71" s="4" t="s">
        <v>33</v>
      </c>
      <c r="Q71" s="4">
        <v>0</v>
      </c>
      <c r="R71" s="7">
        <v>44954</v>
      </c>
      <c r="S71" s="6">
        <v>44960</v>
      </c>
      <c r="T71" s="4" t="s">
        <v>34</v>
      </c>
      <c r="U71" s="4">
        <v>3054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44955</v>
      </c>
      <c r="G72" s="6">
        <v>44957</v>
      </c>
      <c r="H72" s="4">
        <v>1</v>
      </c>
      <c r="I72" s="4">
        <v>2</v>
      </c>
      <c r="J72" s="4">
        <v>2</v>
      </c>
      <c r="K72" s="4" t="s">
        <v>30</v>
      </c>
      <c r="L72" s="4">
        <v>614</v>
      </c>
      <c r="M72" s="4">
        <v>614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44954</v>
      </c>
      <c r="S72" s="6">
        <v>44960</v>
      </c>
      <c r="T72" s="4" t="s">
        <v>34</v>
      </c>
      <c r="U72" s="4">
        <v>614</v>
      </c>
      <c r="V72" s="4">
        <v>0</v>
      </c>
      <c r="W72" s="4">
        <v>0</v>
      </c>
      <c r="X72" s="4" t="s">
        <v>35</v>
      </c>
      <c r="Y72" s="4" t="s">
        <v>400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402</v>
      </c>
      <c r="E73" s="4" t="s">
        <v>339</v>
      </c>
      <c r="F73" s="6">
        <v>44956</v>
      </c>
      <c r="G73" s="6">
        <v>44957</v>
      </c>
      <c r="H73" s="4">
        <v>1</v>
      </c>
      <c r="I73" s="4">
        <v>1</v>
      </c>
      <c r="J73" s="4">
        <v>1</v>
      </c>
      <c r="K73" s="4" t="s">
        <v>30</v>
      </c>
      <c r="L73" s="4">
        <v>347</v>
      </c>
      <c r="M73" s="4">
        <v>347</v>
      </c>
      <c r="N73" s="4" t="s">
        <v>403</v>
      </c>
      <c r="O73" s="4" t="s">
        <v>32</v>
      </c>
      <c r="P73" s="4" t="s">
        <v>33</v>
      </c>
      <c r="Q73" s="4">
        <v>0</v>
      </c>
      <c r="R73" s="7">
        <v>44954</v>
      </c>
      <c r="S73" s="6">
        <v>44960</v>
      </c>
      <c r="T73" s="4" t="s">
        <v>34</v>
      </c>
      <c r="U73" s="4">
        <v>347</v>
      </c>
      <c r="V73" s="4">
        <v>0</v>
      </c>
      <c r="W73" s="4">
        <v>0</v>
      </c>
      <c r="X73" s="4" t="s">
        <v>404</v>
      </c>
      <c r="Y73" s="4" t="s">
        <v>405</v>
      </c>
    </row>
    <row r="74" s="4" customFormat="1" spans="1:25">
      <c r="A74" s="4" t="s">
        <v>406</v>
      </c>
      <c r="B74" s="4" t="s">
        <v>26</v>
      </c>
      <c r="C74" s="4" t="s">
        <v>27</v>
      </c>
      <c r="D74" s="4" t="s">
        <v>407</v>
      </c>
      <c r="E74" s="4" t="s">
        <v>97</v>
      </c>
      <c r="F74" s="6">
        <v>44956</v>
      </c>
      <c r="G74" s="6">
        <v>44957</v>
      </c>
      <c r="H74" s="4">
        <v>1</v>
      </c>
      <c r="I74" s="4">
        <v>1</v>
      </c>
      <c r="J74" s="4">
        <v>1</v>
      </c>
      <c r="K74" s="4" t="s">
        <v>30</v>
      </c>
      <c r="L74" s="4">
        <v>3209</v>
      </c>
      <c r="M74" s="4">
        <v>3209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44954</v>
      </c>
      <c r="S74" s="6">
        <v>44960</v>
      </c>
      <c r="T74" s="4" t="s">
        <v>34</v>
      </c>
      <c r="U74" s="4">
        <v>3209</v>
      </c>
      <c r="V74" s="4">
        <v>0</v>
      </c>
      <c r="W74" s="4">
        <v>0</v>
      </c>
      <c r="X74" s="4" t="s">
        <v>409</v>
      </c>
      <c r="Y74" s="4" t="s">
        <v>410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412</v>
      </c>
      <c r="E75" s="4" t="s">
        <v>413</v>
      </c>
      <c r="F75" s="6">
        <v>44955</v>
      </c>
      <c r="G75" s="6">
        <v>44957</v>
      </c>
      <c r="H75" s="4">
        <v>1</v>
      </c>
      <c r="I75" s="4">
        <v>2</v>
      </c>
      <c r="J75" s="4">
        <v>2</v>
      </c>
      <c r="K75" s="4" t="s">
        <v>30</v>
      </c>
      <c r="L75" s="4">
        <v>1402</v>
      </c>
      <c r="M75" s="4">
        <v>1402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44954</v>
      </c>
      <c r="S75" s="6">
        <v>44960</v>
      </c>
      <c r="T75" s="4" t="s">
        <v>34</v>
      </c>
      <c r="U75" s="4">
        <v>1402</v>
      </c>
      <c r="V75" s="4">
        <v>0</v>
      </c>
      <c r="W75" s="4">
        <v>0</v>
      </c>
      <c r="X75" s="4" t="s">
        <v>415</v>
      </c>
      <c r="Y75" s="4" t="s">
        <v>416</v>
      </c>
    </row>
    <row r="76" s="4" customFormat="1" spans="1:25">
      <c r="A76" s="4" t="s">
        <v>417</v>
      </c>
      <c r="B76" s="4" t="s">
        <v>26</v>
      </c>
      <c r="C76" s="4" t="s">
        <v>27</v>
      </c>
      <c r="D76" s="4" t="s">
        <v>418</v>
      </c>
      <c r="E76" s="4" t="s">
        <v>419</v>
      </c>
      <c r="F76" s="6">
        <v>44955</v>
      </c>
      <c r="G76" s="6">
        <v>44957</v>
      </c>
      <c r="H76" s="4">
        <v>1</v>
      </c>
      <c r="I76" s="4">
        <v>2</v>
      </c>
      <c r="J76" s="4">
        <v>2</v>
      </c>
      <c r="K76" s="4" t="s">
        <v>30</v>
      </c>
      <c r="L76" s="4">
        <v>444</v>
      </c>
      <c r="M76" s="4">
        <v>444</v>
      </c>
      <c r="N76" s="4" t="s">
        <v>420</v>
      </c>
      <c r="O76" s="4" t="s">
        <v>32</v>
      </c>
      <c r="P76" s="4" t="s">
        <v>33</v>
      </c>
      <c r="Q76" s="4">
        <v>0</v>
      </c>
      <c r="R76" s="7">
        <v>44954</v>
      </c>
      <c r="S76" s="6">
        <v>44960</v>
      </c>
      <c r="T76" s="4" t="s">
        <v>34</v>
      </c>
      <c r="U76" s="4">
        <v>444</v>
      </c>
      <c r="V76" s="4">
        <v>0</v>
      </c>
      <c r="W76" s="4">
        <v>0</v>
      </c>
      <c r="X76" s="4" t="s">
        <v>421</v>
      </c>
      <c r="Y76" s="4" t="s">
        <v>35</v>
      </c>
    </row>
    <row r="77" s="4" customFormat="1" spans="1:25">
      <c r="A77" s="4" t="s">
        <v>422</v>
      </c>
      <c r="B77" s="4" t="s">
        <v>26</v>
      </c>
      <c r="C77" s="4" t="s">
        <v>27</v>
      </c>
      <c r="D77" s="4" t="s">
        <v>423</v>
      </c>
      <c r="E77" s="4" t="s">
        <v>50</v>
      </c>
      <c r="F77" s="6">
        <v>44955</v>
      </c>
      <c r="G77" s="6">
        <v>44957</v>
      </c>
      <c r="H77" s="4">
        <v>1</v>
      </c>
      <c r="I77" s="4">
        <v>2</v>
      </c>
      <c r="J77" s="4">
        <v>2</v>
      </c>
      <c r="K77" s="4" t="s">
        <v>30</v>
      </c>
      <c r="L77" s="4">
        <v>1218</v>
      </c>
      <c r="M77" s="4">
        <v>1218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44954</v>
      </c>
      <c r="S77" s="6">
        <v>44960</v>
      </c>
      <c r="T77" s="4" t="s">
        <v>34</v>
      </c>
      <c r="U77" s="4">
        <v>1218</v>
      </c>
      <c r="V77" s="4">
        <v>0</v>
      </c>
      <c r="W77" s="4">
        <v>0</v>
      </c>
      <c r="X77" s="4" t="s">
        <v>425</v>
      </c>
      <c r="Y77" s="4" t="s">
        <v>426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428</v>
      </c>
      <c r="E78" s="4" t="s">
        <v>429</v>
      </c>
      <c r="F78" s="6">
        <v>44956</v>
      </c>
      <c r="G78" s="6">
        <v>44957</v>
      </c>
      <c r="H78" s="4">
        <v>1</v>
      </c>
      <c r="I78" s="4">
        <v>1</v>
      </c>
      <c r="J78" s="4">
        <v>1</v>
      </c>
      <c r="K78" s="4" t="s">
        <v>30</v>
      </c>
      <c r="L78" s="4">
        <v>272</v>
      </c>
      <c r="M78" s="4">
        <v>272</v>
      </c>
      <c r="N78" s="4" t="s">
        <v>430</v>
      </c>
      <c r="O78" s="4" t="s">
        <v>32</v>
      </c>
      <c r="P78" s="4" t="s">
        <v>33</v>
      </c>
      <c r="Q78" s="4">
        <v>0</v>
      </c>
      <c r="R78" s="7">
        <v>44954</v>
      </c>
      <c r="S78" s="6">
        <v>44960</v>
      </c>
      <c r="T78" s="4" t="s">
        <v>34</v>
      </c>
      <c r="U78" s="4">
        <v>272</v>
      </c>
      <c r="V78" s="4">
        <v>0</v>
      </c>
      <c r="W78" s="4">
        <v>0</v>
      </c>
      <c r="X78" s="4" t="s">
        <v>431</v>
      </c>
      <c r="Y78" s="4" t="s">
        <v>35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434</v>
      </c>
      <c r="F79" s="6">
        <v>44955</v>
      </c>
      <c r="G79" s="6">
        <v>44957</v>
      </c>
      <c r="H79" s="4">
        <v>1</v>
      </c>
      <c r="I79" s="4">
        <v>2</v>
      </c>
      <c r="J79" s="4">
        <v>2</v>
      </c>
      <c r="K79" s="4" t="s">
        <v>30</v>
      </c>
      <c r="L79" s="4">
        <v>1074</v>
      </c>
      <c r="M79" s="4">
        <v>1074</v>
      </c>
      <c r="N79" s="4" t="s">
        <v>435</v>
      </c>
      <c r="O79" s="4" t="s">
        <v>32</v>
      </c>
      <c r="P79" s="4" t="s">
        <v>33</v>
      </c>
      <c r="Q79" s="4">
        <v>0</v>
      </c>
      <c r="R79" s="7">
        <v>44954</v>
      </c>
      <c r="S79" s="6">
        <v>44960</v>
      </c>
      <c r="T79" s="4" t="s">
        <v>34</v>
      </c>
      <c r="U79" s="4">
        <v>1074</v>
      </c>
      <c r="V79" s="4">
        <v>0</v>
      </c>
      <c r="W79" s="4">
        <v>0</v>
      </c>
      <c r="X79" s="4" t="s">
        <v>436</v>
      </c>
      <c r="Y79" s="4" t="s">
        <v>437</v>
      </c>
    </row>
    <row r="80" s="4" customFormat="1" spans="1:25">
      <c r="A80" s="4" t="s">
        <v>438</v>
      </c>
      <c r="B80" s="4" t="s">
        <v>26</v>
      </c>
      <c r="C80" s="4" t="s">
        <v>27</v>
      </c>
      <c r="D80" s="4" t="s">
        <v>439</v>
      </c>
      <c r="E80" s="4" t="s">
        <v>440</v>
      </c>
      <c r="F80" s="6">
        <v>44956</v>
      </c>
      <c r="G80" s="6">
        <v>44957</v>
      </c>
      <c r="H80" s="4">
        <v>1</v>
      </c>
      <c r="I80" s="4">
        <v>1</v>
      </c>
      <c r="J80" s="4">
        <v>1</v>
      </c>
      <c r="K80" s="4" t="s">
        <v>30</v>
      </c>
      <c r="L80" s="4">
        <v>721</v>
      </c>
      <c r="M80" s="4">
        <v>721</v>
      </c>
      <c r="N80" s="4" t="s">
        <v>441</v>
      </c>
      <c r="O80" s="4" t="s">
        <v>32</v>
      </c>
      <c r="P80" s="4" t="s">
        <v>33</v>
      </c>
      <c r="Q80" s="4">
        <v>0</v>
      </c>
      <c r="R80" s="7">
        <v>44954</v>
      </c>
      <c r="S80" s="6">
        <v>44960</v>
      </c>
      <c r="T80" s="4" t="s">
        <v>34</v>
      </c>
      <c r="U80" s="4">
        <v>721</v>
      </c>
      <c r="V80" s="4">
        <v>0</v>
      </c>
      <c r="W80" s="4">
        <v>0</v>
      </c>
      <c r="X80" s="4" t="s">
        <v>442</v>
      </c>
      <c r="Y80" s="4" t="s">
        <v>443</v>
      </c>
    </row>
    <row r="81" s="4" customFormat="1" spans="1:25">
      <c r="A81" s="4" t="s">
        <v>444</v>
      </c>
      <c r="B81" s="4" t="s">
        <v>26</v>
      </c>
      <c r="C81" s="4" t="s">
        <v>27</v>
      </c>
      <c r="D81" s="4" t="s">
        <v>445</v>
      </c>
      <c r="E81" s="4" t="s">
        <v>446</v>
      </c>
      <c r="F81" s="6">
        <v>44955</v>
      </c>
      <c r="G81" s="6">
        <v>44957</v>
      </c>
      <c r="H81" s="4">
        <v>1</v>
      </c>
      <c r="I81" s="4">
        <v>2</v>
      </c>
      <c r="J81" s="4">
        <v>2</v>
      </c>
      <c r="K81" s="4" t="s">
        <v>30</v>
      </c>
      <c r="L81" s="4">
        <v>592</v>
      </c>
      <c r="M81" s="4">
        <v>592</v>
      </c>
      <c r="N81" s="4" t="s">
        <v>447</v>
      </c>
      <c r="O81" s="4" t="s">
        <v>32</v>
      </c>
      <c r="P81" s="4" t="s">
        <v>33</v>
      </c>
      <c r="Q81" s="4">
        <v>0</v>
      </c>
      <c r="R81" s="7">
        <v>44954</v>
      </c>
      <c r="S81" s="6">
        <v>44960</v>
      </c>
      <c r="T81" s="4" t="s">
        <v>34</v>
      </c>
      <c r="U81" s="4">
        <v>592</v>
      </c>
      <c r="V81" s="4">
        <v>0</v>
      </c>
      <c r="W81" s="4">
        <v>0</v>
      </c>
      <c r="X81" s="4" t="s">
        <v>448</v>
      </c>
      <c r="Y81" s="4" t="s">
        <v>35</v>
      </c>
    </row>
    <row r="82" s="4" customFormat="1" spans="1:26">
      <c r="A82" s="4" t="s">
        <v>449</v>
      </c>
      <c r="B82" s="4" t="s">
        <v>26</v>
      </c>
      <c r="C82" s="4" t="s">
        <v>27</v>
      </c>
      <c r="D82" s="4" t="s">
        <v>450</v>
      </c>
      <c r="E82" s="4" t="s">
        <v>451</v>
      </c>
      <c r="F82" s="6">
        <v>44956</v>
      </c>
      <c r="G82" s="6">
        <v>44957</v>
      </c>
      <c r="H82" s="4">
        <v>2</v>
      </c>
      <c r="I82" s="4">
        <v>1</v>
      </c>
      <c r="J82" s="4">
        <v>2</v>
      </c>
      <c r="K82" s="4" t="s">
        <v>30</v>
      </c>
      <c r="L82" s="4">
        <v>1574</v>
      </c>
      <c r="M82" s="4">
        <v>1574</v>
      </c>
      <c r="N82" s="4" t="s">
        <v>452</v>
      </c>
      <c r="O82" s="4" t="s">
        <v>32</v>
      </c>
      <c r="P82" s="4" t="s">
        <v>33</v>
      </c>
      <c r="Q82" s="4">
        <v>0</v>
      </c>
      <c r="R82" s="7">
        <v>44954</v>
      </c>
      <c r="S82" s="6">
        <v>44960</v>
      </c>
      <c r="T82" s="4" t="s">
        <v>34</v>
      </c>
      <c r="U82" s="4">
        <v>1574</v>
      </c>
      <c r="V82" s="4">
        <v>0</v>
      </c>
      <c r="W82" s="4">
        <v>0</v>
      </c>
      <c r="X82" s="4" t="s">
        <v>453</v>
      </c>
      <c r="Y82" s="4">
        <v>48469415</v>
      </c>
      <c r="Z82" s="4" t="s">
        <v>454</v>
      </c>
    </row>
    <row r="83" s="4" customFormat="1" spans="1:25">
      <c r="A83" s="4" t="s">
        <v>455</v>
      </c>
      <c r="B83" s="4" t="s">
        <v>26</v>
      </c>
      <c r="C83" s="4" t="s">
        <v>27</v>
      </c>
      <c r="D83" s="4" t="s">
        <v>456</v>
      </c>
      <c r="E83" s="4" t="s">
        <v>457</v>
      </c>
      <c r="F83" s="6">
        <v>44955</v>
      </c>
      <c r="G83" s="6">
        <v>44957</v>
      </c>
      <c r="H83" s="4">
        <v>1</v>
      </c>
      <c r="I83" s="4">
        <v>2</v>
      </c>
      <c r="J83" s="4">
        <v>2</v>
      </c>
      <c r="K83" s="4" t="s">
        <v>30</v>
      </c>
      <c r="L83" s="4">
        <v>2288</v>
      </c>
      <c r="M83" s="4">
        <v>2288</v>
      </c>
      <c r="N83" s="4" t="s">
        <v>458</v>
      </c>
      <c r="O83" s="4" t="s">
        <v>32</v>
      </c>
      <c r="P83" s="4" t="s">
        <v>33</v>
      </c>
      <c r="Q83" s="4">
        <v>0</v>
      </c>
      <c r="R83" s="7">
        <v>44955</v>
      </c>
      <c r="S83" s="6">
        <v>44960</v>
      </c>
      <c r="T83" s="4" t="s">
        <v>34</v>
      </c>
      <c r="U83" s="4">
        <v>2288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459</v>
      </c>
      <c r="B84" s="4" t="s">
        <v>26</v>
      </c>
      <c r="C84" s="4" t="s">
        <v>27</v>
      </c>
      <c r="D84" s="4" t="s">
        <v>423</v>
      </c>
      <c r="E84" s="4" t="s">
        <v>50</v>
      </c>
      <c r="F84" s="6">
        <v>44955</v>
      </c>
      <c r="G84" s="6">
        <v>44957</v>
      </c>
      <c r="H84" s="4">
        <v>1</v>
      </c>
      <c r="I84" s="4">
        <v>2</v>
      </c>
      <c r="J84" s="4">
        <v>2</v>
      </c>
      <c r="K84" s="4" t="s">
        <v>30</v>
      </c>
      <c r="L84" s="4">
        <v>1218</v>
      </c>
      <c r="M84" s="4">
        <v>1218</v>
      </c>
      <c r="N84" s="4" t="s">
        <v>460</v>
      </c>
      <c r="O84" s="4" t="s">
        <v>32</v>
      </c>
      <c r="P84" s="4" t="s">
        <v>33</v>
      </c>
      <c r="Q84" s="4">
        <v>0</v>
      </c>
      <c r="R84" s="7">
        <v>44955</v>
      </c>
      <c r="S84" s="6">
        <v>44960</v>
      </c>
      <c r="T84" s="4" t="s">
        <v>34</v>
      </c>
      <c r="U84" s="4">
        <v>1218</v>
      </c>
      <c r="V84" s="4">
        <v>0</v>
      </c>
      <c r="W84" s="4">
        <v>0</v>
      </c>
      <c r="X84" s="4" t="s">
        <v>461</v>
      </c>
      <c r="Y84" s="4" t="s">
        <v>462</v>
      </c>
    </row>
    <row r="85" s="4" customFormat="1" spans="1:25">
      <c r="A85" s="4" t="s">
        <v>463</v>
      </c>
      <c r="B85" s="4" t="s">
        <v>26</v>
      </c>
      <c r="C85" s="4" t="s">
        <v>27</v>
      </c>
      <c r="D85" s="4" t="s">
        <v>464</v>
      </c>
      <c r="E85" s="4" t="s">
        <v>465</v>
      </c>
      <c r="F85" s="6">
        <v>44955</v>
      </c>
      <c r="G85" s="6">
        <v>44957</v>
      </c>
      <c r="H85" s="4">
        <v>1</v>
      </c>
      <c r="I85" s="4">
        <v>2</v>
      </c>
      <c r="J85" s="4">
        <v>2</v>
      </c>
      <c r="K85" s="4" t="s">
        <v>30</v>
      </c>
      <c r="L85" s="4">
        <v>1187</v>
      </c>
      <c r="M85" s="4">
        <v>1187</v>
      </c>
      <c r="N85" s="4" t="s">
        <v>466</v>
      </c>
      <c r="O85" s="4" t="s">
        <v>32</v>
      </c>
      <c r="P85" s="4" t="s">
        <v>33</v>
      </c>
      <c r="Q85" s="4">
        <v>0</v>
      </c>
      <c r="R85" s="7">
        <v>44955</v>
      </c>
      <c r="S85" s="6">
        <v>44960</v>
      </c>
      <c r="T85" s="4" t="s">
        <v>34</v>
      </c>
      <c r="U85" s="4">
        <v>1187</v>
      </c>
      <c r="V85" s="4">
        <v>0</v>
      </c>
      <c r="W85" s="4">
        <v>0</v>
      </c>
      <c r="X85" s="4" t="s">
        <v>467</v>
      </c>
      <c r="Y85" s="4" t="s">
        <v>468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470</v>
      </c>
      <c r="E86" s="4" t="s">
        <v>471</v>
      </c>
      <c r="F86" s="6">
        <v>44956</v>
      </c>
      <c r="G86" s="6">
        <v>44957</v>
      </c>
      <c r="H86" s="4">
        <v>1</v>
      </c>
      <c r="I86" s="4">
        <v>1</v>
      </c>
      <c r="J86" s="4">
        <v>1</v>
      </c>
      <c r="K86" s="4" t="s">
        <v>30</v>
      </c>
      <c r="L86" s="4">
        <v>324</v>
      </c>
      <c r="M86" s="4">
        <v>324</v>
      </c>
      <c r="N86" s="4" t="s">
        <v>472</v>
      </c>
      <c r="O86" s="4" t="s">
        <v>32</v>
      </c>
      <c r="P86" s="4" t="s">
        <v>33</v>
      </c>
      <c r="Q86" s="4">
        <v>0</v>
      </c>
      <c r="R86" s="7">
        <v>44955</v>
      </c>
      <c r="S86" s="6">
        <v>44960</v>
      </c>
      <c r="T86" s="4" t="s">
        <v>34</v>
      </c>
      <c r="U86" s="4">
        <v>324</v>
      </c>
      <c r="V86" s="4">
        <v>0</v>
      </c>
      <c r="W86" s="4">
        <v>0</v>
      </c>
      <c r="X86" s="4" t="s">
        <v>473</v>
      </c>
      <c r="Y86" s="4" t="s">
        <v>35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475</v>
      </c>
      <c r="E87" s="4" t="s">
        <v>476</v>
      </c>
      <c r="F87" s="6">
        <v>44956</v>
      </c>
      <c r="G87" s="6">
        <v>44957</v>
      </c>
      <c r="H87" s="4">
        <v>1</v>
      </c>
      <c r="I87" s="4">
        <v>1</v>
      </c>
      <c r="J87" s="4">
        <v>1</v>
      </c>
      <c r="K87" s="4" t="s">
        <v>30</v>
      </c>
      <c r="L87" s="4">
        <v>358</v>
      </c>
      <c r="M87" s="4">
        <v>358</v>
      </c>
      <c r="N87" s="4" t="s">
        <v>477</v>
      </c>
      <c r="O87" s="4" t="s">
        <v>32</v>
      </c>
      <c r="P87" s="4" t="s">
        <v>33</v>
      </c>
      <c r="Q87" s="4">
        <v>0</v>
      </c>
      <c r="R87" s="7">
        <v>44955</v>
      </c>
      <c r="S87" s="6">
        <v>44960</v>
      </c>
      <c r="T87" s="4" t="s">
        <v>34</v>
      </c>
      <c r="U87" s="4">
        <v>358</v>
      </c>
      <c r="V87" s="4">
        <v>0</v>
      </c>
      <c r="W87" s="4">
        <v>0</v>
      </c>
      <c r="X87" s="4" t="s">
        <v>478</v>
      </c>
      <c r="Y87" s="4" t="s">
        <v>35</v>
      </c>
    </row>
    <row r="88" s="4" customFormat="1" spans="1:25">
      <c r="A88" s="4" t="s">
        <v>479</v>
      </c>
      <c r="B88" s="4" t="s">
        <v>26</v>
      </c>
      <c r="C88" s="4" t="s">
        <v>27</v>
      </c>
      <c r="D88" s="4" t="s">
        <v>480</v>
      </c>
      <c r="E88" s="4" t="s">
        <v>481</v>
      </c>
      <c r="F88" s="6">
        <v>44955</v>
      </c>
      <c r="G88" s="6">
        <v>44957</v>
      </c>
      <c r="H88" s="4">
        <v>1</v>
      </c>
      <c r="I88" s="4">
        <v>2</v>
      </c>
      <c r="J88" s="4">
        <v>2</v>
      </c>
      <c r="K88" s="4" t="s">
        <v>30</v>
      </c>
      <c r="L88" s="4">
        <v>2779</v>
      </c>
      <c r="M88" s="4">
        <v>2779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44955</v>
      </c>
      <c r="S88" s="6">
        <v>44960</v>
      </c>
      <c r="T88" s="4" t="s">
        <v>34</v>
      </c>
      <c r="U88" s="4">
        <v>2779</v>
      </c>
      <c r="V88" s="4">
        <v>0</v>
      </c>
      <c r="W88" s="4">
        <v>0</v>
      </c>
      <c r="X88" s="4" t="s">
        <v>483</v>
      </c>
      <c r="Y88" s="4" t="s">
        <v>484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486</v>
      </c>
      <c r="E89" s="4" t="s">
        <v>487</v>
      </c>
      <c r="F89" s="6">
        <v>44956</v>
      </c>
      <c r="G89" s="6">
        <v>44957</v>
      </c>
      <c r="H89" s="4">
        <v>1</v>
      </c>
      <c r="I89" s="4">
        <v>1</v>
      </c>
      <c r="J89" s="4">
        <v>1</v>
      </c>
      <c r="K89" s="4" t="s">
        <v>30</v>
      </c>
      <c r="L89" s="4">
        <v>922</v>
      </c>
      <c r="M89" s="4">
        <v>922</v>
      </c>
      <c r="N89" s="4" t="s">
        <v>488</v>
      </c>
      <c r="O89" s="4" t="s">
        <v>32</v>
      </c>
      <c r="P89" s="4" t="s">
        <v>33</v>
      </c>
      <c r="Q89" s="4">
        <v>0</v>
      </c>
      <c r="R89" s="7">
        <v>44955</v>
      </c>
      <c r="S89" s="6">
        <v>44960</v>
      </c>
      <c r="T89" s="4" t="s">
        <v>34</v>
      </c>
      <c r="U89" s="4">
        <v>922</v>
      </c>
      <c r="V89" s="4">
        <v>0</v>
      </c>
      <c r="W89" s="4">
        <v>0</v>
      </c>
      <c r="X89" s="4" t="s">
        <v>489</v>
      </c>
      <c r="Y89" s="4" t="s">
        <v>35</v>
      </c>
    </row>
    <row r="90" s="4" customFormat="1" spans="1:25">
      <c r="A90" s="4" t="s">
        <v>485</v>
      </c>
      <c r="B90" s="4" t="s">
        <v>26</v>
      </c>
      <c r="C90" s="4" t="s">
        <v>65</v>
      </c>
      <c r="D90" s="4" t="s">
        <v>486</v>
      </c>
      <c r="E90" s="4" t="s">
        <v>487</v>
      </c>
      <c r="F90" s="6">
        <v>44956</v>
      </c>
      <c r="G90" s="6">
        <v>44957</v>
      </c>
      <c r="H90" s="4">
        <v>1</v>
      </c>
      <c r="I90" s="4">
        <v>1</v>
      </c>
      <c r="J90" s="4">
        <v>1</v>
      </c>
      <c r="K90" s="4" t="s">
        <v>30</v>
      </c>
      <c r="L90" s="4">
        <v>-922</v>
      </c>
      <c r="M90" s="4">
        <v>-922</v>
      </c>
      <c r="N90" s="4" t="s">
        <v>488</v>
      </c>
      <c r="O90" s="4" t="s">
        <v>32</v>
      </c>
      <c r="P90" s="4" t="s">
        <v>33</v>
      </c>
      <c r="Q90" s="4">
        <v>0</v>
      </c>
      <c r="R90" s="7">
        <v>44955</v>
      </c>
      <c r="S90" s="6">
        <v>44960</v>
      </c>
      <c r="T90" s="4" t="s">
        <v>34</v>
      </c>
      <c r="U90" s="4">
        <v>-922</v>
      </c>
      <c r="V90" s="4">
        <v>0</v>
      </c>
      <c r="W90" s="4">
        <v>0</v>
      </c>
      <c r="X90" s="4" t="s">
        <v>489</v>
      </c>
      <c r="Y90" s="4" t="s">
        <v>35</v>
      </c>
    </row>
    <row r="91" s="4" customFormat="1" spans="1:26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6">
        <v>44955</v>
      </c>
      <c r="G91" s="6">
        <v>44957</v>
      </c>
      <c r="H91" s="4">
        <v>2</v>
      </c>
      <c r="I91" s="4">
        <v>2</v>
      </c>
      <c r="J91" s="4">
        <v>4</v>
      </c>
      <c r="K91" s="4" t="s">
        <v>30</v>
      </c>
      <c r="L91" s="4">
        <v>7588</v>
      </c>
      <c r="M91" s="4">
        <v>7588</v>
      </c>
      <c r="N91" s="4" t="s">
        <v>493</v>
      </c>
      <c r="O91" s="4" t="s">
        <v>32</v>
      </c>
      <c r="P91" s="4" t="s">
        <v>33</v>
      </c>
      <c r="Q91" s="4">
        <v>0</v>
      </c>
      <c r="R91" s="7">
        <v>44955</v>
      </c>
      <c r="S91" s="6">
        <v>44960</v>
      </c>
      <c r="T91" s="4" t="s">
        <v>34</v>
      </c>
      <c r="U91" s="4">
        <v>7588</v>
      </c>
      <c r="V91" s="4">
        <v>0</v>
      </c>
      <c r="W91" s="4">
        <v>0</v>
      </c>
      <c r="X91" s="4" t="s">
        <v>494</v>
      </c>
      <c r="Y91" s="4">
        <v>90810304</v>
      </c>
      <c r="Z91" s="4" t="s">
        <v>495</v>
      </c>
    </row>
    <row r="92" s="4" customFormat="1" spans="1:25">
      <c r="A92" s="4" t="s">
        <v>496</v>
      </c>
      <c r="B92" s="4" t="s">
        <v>26</v>
      </c>
      <c r="C92" s="4" t="s">
        <v>27</v>
      </c>
      <c r="D92" s="4" t="s">
        <v>497</v>
      </c>
      <c r="E92" s="4" t="s">
        <v>498</v>
      </c>
      <c r="F92" s="6">
        <v>44955</v>
      </c>
      <c r="G92" s="6">
        <v>44957</v>
      </c>
      <c r="H92" s="4">
        <v>1</v>
      </c>
      <c r="I92" s="4">
        <v>2</v>
      </c>
      <c r="J92" s="4">
        <v>2</v>
      </c>
      <c r="K92" s="4" t="s">
        <v>30</v>
      </c>
      <c r="L92" s="4">
        <v>1985</v>
      </c>
      <c r="M92" s="4">
        <v>1985</v>
      </c>
      <c r="N92" s="4" t="s">
        <v>499</v>
      </c>
      <c r="O92" s="4" t="s">
        <v>32</v>
      </c>
      <c r="P92" s="4" t="s">
        <v>33</v>
      </c>
      <c r="Q92" s="4">
        <v>0</v>
      </c>
      <c r="R92" s="7">
        <v>44955</v>
      </c>
      <c r="S92" s="6">
        <v>44960</v>
      </c>
      <c r="T92" s="4" t="s">
        <v>34</v>
      </c>
      <c r="U92" s="4">
        <v>1985</v>
      </c>
      <c r="V92" s="4">
        <v>0</v>
      </c>
      <c r="W92" s="4">
        <v>0</v>
      </c>
      <c r="X92" s="4" t="s">
        <v>500</v>
      </c>
      <c r="Y92" s="4" t="s">
        <v>501</v>
      </c>
    </row>
    <row r="93" s="4" customFormat="1" spans="1:25">
      <c r="A93" s="4" t="s">
        <v>502</v>
      </c>
      <c r="B93" s="4" t="s">
        <v>26</v>
      </c>
      <c r="C93" s="4" t="s">
        <v>27</v>
      </c>
      <c r="D93" s="4" t="s">
        <v>503</v>
      </c>
      <c r="E93" s="4" t="s">
        <v>210</v>
      </c>
      <c r="F93" s="6">
        <v>44956</v>
      </c>
      <c r="G93" s="6">
        <v>44957</v>
      </c>
      <c r="H93" s="4">
        <v>2</v>
      </c>
      <c r="I93" s="4">
        <v>1</v>
      </c>
      <c r="J93" s="4">
        <v>2</v>
      </c>
      <c r="K93" s="4" t="s">
        <v>30</v>
      </c>
      <c r="L93" s="4">
        <v>564</v>
      </c>
      <c r="M93" s="4">
        <v>564</v>
      </c>
      <c r="N93" s="4" t="s">
        <v>504</v>
      </c>
      <c r="O93" s="4" t="s">
        <v>32</v>
      </c>
      <c r="P93" s="4" t="s">
        <v>33</v>
      </c>
      <c r="Q93" s="4">
        <v>0</v>
      </c>
      <c r="R93" s="7">
        <v>44955</v>
      </c>
      <c r="S93" s="6">
        <v>44960</v>
      </c>
      <c r="T93" s="4" t="s">
        <v>34</v>
      </c>
      <c r="U93" s="4">
        <v>564</v>
      </c>
      <c r="V93" s="4">
        <v>0</v>
      </c>
      <c r="W93" s="4">
        <v>0</v>
      </c>
      <c r="X93" s="4" t="s">
        <v>505</v>
      </c>
      <c r="Y93" s="4" t="s">
        <v>35</v>
      </c>
    </row>
    <row r="94" s="4" customFormat="1" spans="1:25">
      <c r="A94" s="4" t="s">
        <v>506</v>
      </c>
      <c r="B94" s="4" t="s">
        <v>26</v>
      </c>
      <c r="C94" s="4" t="s">
        <v>27</v>
      </c>
      <c r="D94" s="4" t="s">
        <v>507</v>
      </c>
      <c r="E94" s="4" t="s">
        <v>508</v>
      </c>
      <c r="F94" s="6">
        <v>44955</v>
      </c>
      <c r="G94" s="6">
        <v>44957</v>
      </c>
      <c r="H94" s="4">
        <v>1</v>
      </c>
      <c r="I94" s="4">
        <v>2</v>
      </c>
      <c r="J94" s="4">
        <v>2</v>
      </c>
      <c r="K94" s="4" t="s">
        <v>30</v>
      </c>
      <c r="L94" s="4">
        <v>3127</v>
      </c>
      <c r="M94" s="4">
        <v>3127</v>
      </c>
      <c r="N94" s="4" t="s">
        <v>509</v>
      </c>
      <c r="O94" s="4" t="s">
        <v>32</v>
      </c>
      <c r="P94" s="4" t="s">
        <v>33</v>
      </c>
      <c r="Q94" s="4">
        <v>0</v>
      </c>
      <c r="R94" s="7">
        <v>44955</v>
      </c>
      <c r="S94" s="6">
        <v>44960</v>
      </c>
      <c r="T94" s="4" t="s">
        <v>34</v>
      </c>
      <c r="U94" s="4">
        <v>3127</v>
      </c>
      <c r="V94" s="4">
        <v>0</v>
      </c>
      <c r="W94" s="4">
        <v>0</v>
      </c>
      <c r="X94" s="4" t="s">
        <v>510</v>
      </c>
      <c r="Y94" s="4" t="s">
        <v>511</v>
      </c>
    </row>
    <row r="95" s="4" customFormat="1" spans="1:25">
      <c r="A95" s="4" t="s">
        <v>512</v>
      </c>
      <c r="B95" s="4" t="s">
        <v>26</v>
      </c>
      <c r="C95" s="4" t="s">
        <v>27</v>
      </c>
      <c r="D95" s="4" t="s">
        <v>513</v>
      </c>
      <c r="E95" s="4" t="s">
        <v>97</v>
      </c>
      <c r="F95" s="6">
        <v>44955</v>
      </c>
      <c r="G95" s="6">
        <v>44957</v>
      </c>
      <c r="H95" s="4">
        <v>1</v>
      </c>
      <c r="I95" s="4">
        <v>2</v>
      </c>
      <c r="J95" s="4">
        <v>2</v>
      </c>
      <c r="K95" s="4" t="s">
        <v>30</v>
      </c>
      <c r="L95" s="4">
        <v>876</v>
      </c>
      <c r="M95" s="4">
        <v>876</v>
      </c>
      <c r="N95" s="4" t="s">
        <v>514</v>
      </c>
      <c r="O95" s="4" t="s">
        <v>32</v>
      </c>
      <c r="P95" s="4" t="s">
        <v>33</v>
      </c>
      <c r="Q95" s="4">
        <v>0</v>
      </c>
      <c r="R95" s="7">
        <v>44955</v>
      </c>
      <c r="S95" s="6">
        <v>44960</v>
      </c>
      <c r="T95" s="4" t="s">
        <v>34</v>
      </c>
      <c r="U95" s="4">
        <v>876</v>
      </c>
      <c r="V95" s="4">
        <v>0</v>
      </c>
      <c r="W95" s="4">
        <v>0</v>
      </c>
      <c r="X95" s="4" t="s">
        <v>515</v>
      </c>
      <c r="Y95" s="4" t="s">
        <v>35</v>
      </c>
    </row>
    <row r="96" s="4" customFormat="1" spans="1:25">
      <c r="A96" s="4" t="s">
        <v>516</v>
      </c>
      <c r="B96" s="4" t="s">
        <v>26</v>
      </c>
      <c r="C96" s="4" t="s">
        <v>27</v>
      </c>
      <c r="D96" s="4" t="s">
        <v>517</v>
      </c>
      <c r="E96" s="4" t="s">
        <v>518</v>
      </c>
      <c r="F96" s="6">
        <v>44956</v>
      </c>
      <c r="G96" s="6">
        <v>44957</v>
      </c>
      <c r="H96" s="4">
        <v>1</v>
      </c>
      <c r="I96" s="4">
        <v>1</v>
      </c>
      <c r="J96" s="4">
        <v>1</v>
      </c>
      <c r="K96" s="4" t="s">
        <v>30</v>
      </c>
      <c r="L96" s="4">
        <v>288</v>
      </c>
      <c r="M96" s="4">
        <v>288</v>
      </c>
      <c r="N96" s="4" t="s">
        <v>519</v>
      </c>
      <c r="O96" s="4" t="s">
        <v>32</v>
      </c>
      <c r="P96" s="4" t="s">
        <v>33</v>
      </c>
      <c r="Q96" s="4">
        <v>0</v>
      </c>
      <c r="R96" s="7">
        <v>44955</v>
      </c>
      <c r="S96" s="6">
        <v>44960</v>
      </c>
      <c r="T96" s="4" t="s">
        <v>34</v>
      </c>
      <c r="U96" s="4">
        <v>288</v>
      </c>
      <c r="V96" s="4">
        <v>0</v>
      </c>
      <c r="W96" s="4">
        <v>0</v>
      </c>
      <c r="X96" s="4" t="s">
        <v>520</v>
      </c>
      <c r="Y96" s="4" t="s">
        <v>35</v>
      </c>
    </row>
    <row r="97" s="4" customFormat="1" spans="1:25">
      <c r="A97" s="4" t="s">
        <v>521</v>
      </c>
      <c r="B97" s="4" t="s">
        <v>26</v>
      </c>
      <c r="C97" s="4" t="s">
        <v>27</v>
      </c>
      <c r="D97" s="4" t="s">
        <v>522</v>
      </c>
      <c r="E97" s="4" t="s">
        <v>284</v>
      </c>
      <c r="F97" s="6">
        <v>44955</v>
      </c>
      <c r="G97" s="6">
        <v>44957</v>
      </c>
      <c r="H97" s="4">
        <v>1</v>
      </c>
      <c r="I97" s="4">
        <v>2</v>
      </c>
      <c r="J97" s="4">
        <v>2</v>
      </c>
      <c r="K97" s="4" t="s">
        <v>30</v>
      </c>
      <c r="L97" s="4">
        <v>2006</v>
      </c>
      <c r="M97" s="4">
        <v>2006</v>
      </c>
      <c r="N97" s="4" t="s">
        <v>523</v>
      </c>
      <c r="O97" s="4" t="s">
        <v>32</v>
      </c>
      <c r="P97" s="4" t="s">
        <v>33</v>
      </c>
      <c r="Q97" s="4">
        <v>0</v>
      </c>
      <c r="R97" s="7">
        <v>44955</v>
      </c>
      <c r="S97" s="6">
        <v>44960</v>
      </c>
      <c r="T97" s="4" t="s">
        <v>34</v>
      </c>
      <c r="U97" s="4">
        <v>2006</v>
      </c>
      <c r="V97" s="4">
        <v>0</v>
      </c>
      <c r="W97" s="4">
        <v>0</v>
      </c>
      <c r="X97" s="4" t="s">
        <v>524</v>
      </c>
      <c r="Y97" s="4" t="s">
        <v>525</v>
      </c>
    </row>
    <row r="98" s="4" customFormat="1" spans="1:25">
      <c r="A98" s="4" t="s">
        <v>526</v>
      </c>
      <c r="B98" s="4" t="s">
        <v>26</v>
      </c>
      <c r="C98" s="4" t="s">
        <v>27</v>
      </c>
      <c r="D98" s="4" t="s">
        <v>527</v>
      </c>
      <c r="E98" s="4" t="s">
        <v>528</v>
      </c>
      <c r="F98" s="6">
        <v>44955</v>
      </c>
      <c r="G98" s="6">
        <v>44957</v>
      </c>
      <c r="H98" s="4">
        <v>1</v>
      </c>
      <c r="I98" s="4">
        <v>2</v>
      </c>
      <c r="J98" s="4">
        <v>2</v>
      </c>
      <c r="K98" s="4" t="s">
        <v>30</v>
      </c>
      <c r="L98" s="4">
        <v>1512</v>
      </c>
      <c r="M98" s="4">
        <v>1512</v>
      </c>
      <c r="N98" s="4" t="s">
        <v>529</v>
      </c>
      <c r="O98" s="4" t="s">
        <v>32</v>
      </c>
      <c r="P98" s="4" t="s">
        <v>33</v>
      </c>
      <c r="Q98" s="4">
        <v>0</v>
      </c>
      <c r="R98" s="7">
        <v>44955</v>
      </c>
      <c r="S98" s="6">
        <v>44960</v>
      </c>
      <c r="T98" s="4" t="s">
        <v>34</v>
      </c>
      <c r="U98" s="4">
        <v>1512</v>
      </c>
      <c r="V98" s="4">
        <v>0</v>
      </c>
      <c r="W98" s="4">
        <v>0</v>
      </c>
      <c r="X98" s="4" t="s">
        <v>530</v>
      </c>
      <c r="Y98" s="4" t="s">
        <v>35</v>
      </c>
    </row>
    <row r="99" s="4" customFormat="1" spans="1:26">
      <c r="A99" s="4" t="s">
        <v>531</v>
      </c>
      <c r="B99" s="4" t="s">
        <v>26</v>
      </c>
      <c r="C99" s="4" t="s">
        <v>27</v>
      </c>
      <c r="D99" s="4" t="s">
        <v>470</v>
      </c>
      <c r="E99" s="4" t="s">
        <v>532</v>
      </c>
      <c r="F99" s="6">
        <v>44956</v>
      </c>
      <c r="G99" s="6">
        <v>44957</v>
      </c>
      <c r="H99" s="4">
        <v>2</v>
      </c>
      <c r="I99" s="4">
        <v>1</v>
      </c>
      <c r="J99" s="4">
        <v>2</v>
      </c>
      <c r="K99" s="4" t="s">
        <v>30</v>
      </c>
      <c r="L99" s="4">
        <v>648</v>
      </c>
      <c r="M99" s="4">
        <v>648</v>
      </c>
      <c r="N99" s="4" t="s">
        <v>533</v>
      </c>
      <c r="O99" s="4" t="s">
        <v>32</v>
      </c>
      <c r="P99" s="4" t="s">
        <v>33</v>
      </c>
      <c r="Q99" s="4">
        <v>0</v>
      </c>
      <c r="R99" s="7">
        <v>44955</v>
      </c>
      <c r="S99" s="6">
        <v>44960</v>
      </c>
      <c r="T99" s="4" t="s">
        <v>34</v>
      </c>
      <c r="U99" s="4">
        <v>648</v>
      </c>
      <c r="V99" s="4">
        <v>0</v>
      </c>
      <c r="W99" s="4">
        <v>0</v>
      </c>
      <c r="X99" s="4" t="s">
        <v>534</v>
      </c>
      <c r="Y99" s="4" t="s">
        <v>535</v>
      </c>
      <c r="Z99" s="4" t="s">
        <v>536</v>
      </c>
    </row>
    <row r="100" s="4" customFormat="1" spans="1:25">
      <c r="A100" s="4" t="s">
        <v>537</v>
      </c>
      <c r="B100" s="4" t="s">
        <v>26</v>
      </c>
      <c r="C100" s="4" t="s">
        <v>27</v>
      </c>
      <c r="D100" s="4" t="s">
        <v>538</v>
      </c>
      <c r="E100" s="4" t="s">
        <v>539</v>
      </c>
      <c r="F100" s="6">
        <v>44956</v>
      </c>
      <c r="G100" s="6">
        <v>44957</v>
      </c>
      <c r="H100" s="4">
        <v>1</v>
      </c>
      <c r="I100" s="4">
        <v>1</v>
      </c>
      <c r="J100" s="4">
        <v>1</v>
      </c>
      <c r="K100" s="4" t="s">
        <v>30</v>
      </c>
      <c r="L100" s="4">
        <v>484</v>
      </c>
      <c r="M100" s="4">
        <v>484</v>
      </c>
      <c r="N100" s="4" t="s">
        <v>540</v>
      </c>
      <c r="O100" s="4" t="s">
        <v>32</v>
      </c>
      <c r="P100" s="4" t="s">
        <v>33</v>
      </c>
      <c r="Q100" s="4">
        <v>0</v>
      </c>
      <c r="R100" s="7">
        <v>44955</v>
      </c>
      <c r="S100" s="6">
        <v>44960</v>
      </c>
      <c r="T100" s="4" t="s">
        <v>34</v>
      </c>
      <c r="U100" s="4">
        <v>484</v>
      </c>
      <c r="V100" s="4">
        <v>0</v>
      </c>
      <c r="W100" s="4">
        <v>0</v>
      </c>
      <c r="X100" s="4" t="s">
        <v>541</v>
      </c>
      <c r="Y100" s="4" t="s">
        <v>542</v>
      </c>
    </row>
    <row r="101" s="4" customFormat="1" spans="1:25">
      <c r="A101" s="4" t="s">
        <v>543</v>
      </c>
      <c r="B101" s="4" t="s">
        <v>26</v>
      </c>
      <c r="C101" s="4" t="s">
        <v>27</v>
      </c>
      <c r="D101" s="4" t="s">
        <v>544</v>
      </c>
      <c r="E101" s="4" t="s">
        <v>284</v>
      </c>
      <c r="F101" s="6">
        <v>44956</v>
      </c>
      <c r="G101" s="6">
        <v>44957</v>
      </c>
      <c r="H101" s="4">
        <v>1</v>
      </c>
      <c r="I101" s="4">
        <v>1</v>
      </c>
      <c r="J101" s="4">
        <v>1</v>
      </c>
      <c r="K101" s="4" t="s">
        <v>30</v>
      </c>
      <c r="L101" s="4">
        <v>716</v>
      </c>
      <c r="M101" s="4">
        <v>716</v>
      </c>
      <c r="N101" s="4" t="s">
        <v>545</v>
      </c>
      <c r="O101" s="4" t="s">
        <v>32</v>
      </c>
      <c r="P101" s="4" t="s">
        <v>33</v>
      </c>
      <c r="Q101" s="4">
        <v>0</v>
      </c>
      <c r="R101" s="7">
        <v>44956</v>
      </c>
      <c r="S101" s="6">
        <v>44960</v>
      </c>
      <c r="T101" s="4" t="s">
        <v>34</v>
      </c>
      <c r="U101" s="4">
        <v>716</v>
      </c>
      <c r="V101" s="4">
        <v>0</v>
      </c>
      <c r="W101" s="4">
        <v>0</v>
      </c>
      <c r="X101" s="4" t="s">
        <v>546</v>
      </c>
      <c r="Y101" s="4" t="s">
        <v>547</v>
      </c>
    </row>
    <row r="102" s="4" customFormat="1" spans="1:25">
      <c r="A102" s="4" t="s">
        <v>548</v>
      </c>
      <c r="B102" s="4" t="s">
        <v>26</v>
      </c>
      <c r="C102" s="4" t="s">
        <v>27</v>
      </c>
      <c r="D102" s="4" t="s">
        <v>549</v>
      </c>
      <c r="E102" s="4" t="s">
        <v>550</v>
      </c>
      <c r="F102" s="6">
        <v>44956</v>
      </c>
      <c r="G102" s="6">
        <v>44957</v>
      </c>
      <c r="H102" s="4">
        <v>1</v>
      </c>
      <c r="I102" s="4">
        <v>1</v>
      </c>
      <c r="J102" s="4">
        <v>1</v>
      </c>
      <c r="K102" s="4" t="s">
        <v>30</v>
      </c>
      <c r="L102" s="4">
        <v>745</v>
      </c>
      <c r="M102" s="4">
        <v>745</v>
      </c>
      <c r="N102" s="4" t="s">
        <v>551</v>
      </c>
      <c r="O102" s="4" t="s">
        <v>32</v>
      </c>
      <c r="P102" s="4" t="s">
        <v>33</v>
      </c>
      <c r="Q102" s="4">
        <v>0</v>
      </c>
      <c r="R102" s="7">
        <v>44956</v>
      </c>
      <c r="S102" s="6">
        <v>44960</v>
      </c>
      <c r="T102" s="4" t="s">
        <v>34</v>
      </c>
      <c r="U102" s="4">
        <v>745</v>
      </c>
      <c r="V102" s="4">
        <v>0</v>
      </c>
      <c r="W102" s="4">
        <v>0</v>
      </c>
      <c r="X102" s="4" t="s">
        <v>552</v>
      </c>
      <c r="Y102" s="4" t="s">
        <v>553</v>
      </c>
    </row>
    <row r="103" s="4" customFormat="1" spans="1:25">
      <c r="A103" s="4" t="s">
        <v>554</v>
      </c>
      <c r="B103" s="4" t="s">
        <v>26</v>
      </c>
      <c r="C103" s="4" t="s">
        <v>27</v>
      </c>
      <c r="D103" s="4" t="s">
        <v>555</v>
      </c>
      <c r="E103" s="4" t="s">
        <v>556</v>
      </c>
      <c r="F103" s="6">
        <v>44956</v>
      </c>
      <c r="G103" s="6">
        <v>44957</v>
      </c>
      <c r="H103" s="4">
        <v>1</v>
      </c>
      <c r="I103" s="4">
        <v>1</v>
      </c>
      <c r="J103" s="4">
        <v>1</v>
      </c>
      <c r="K103" s="4" t="s">
        <v>30</v>
      </c>
      <c r="L103" s="4">
        <v>659</v>
      </c>
      <c r="M103" s="4">
        <v>659</v>
      </c>
      <c r="N103" s="4" t="s">
        <v>557</v>
      </c>
      <c r="O103" s="4" t="s">
        <v>32</v>
      </c>
      <c r="P103" s="4" t="s">
        <v>33</v>
      </c>
      <c r="Q103" s="4">
        <v>0</v>
      </c>
      <c r="R103" s="7">
        <v>44956</v>
      </c>
      <c r="S103" s="6">
        <v>44960</v>
      </c>
      <c r="T103" s="4" t="s">
        <v>34</v>
      </c>
      <c r="U103" s="4">
        <v>659</v>
      </c>
      <c r="V103" s="4">
        <v>0</v>
      </c>
      <c r="W103" s="4">
        <v>0</v>
      </c>
      <c r="X103" s="4" t="s">
        <v>558</v>
      </c>
      <c r="Y103" s="4" t="s">
        <v>559</v>
      </c>
    </row>
    <row r="104" s="4" customFormat="1" spans="1:25">
      <c r="A104" s="4" t="s">
        <v>560</v>
      </c>
      <c r="B104" s="4" t="s">
        <v>26</v>
      </c>
      <c r="C104" s="4" t="s">
        <v>27</v>
      </c>
      <c r="D104" s="4" t="s">
        <v>517</v>
      </c>
      <c r="E104" s="4" t="s">
        <v>561</v>
      </c>
      <c r="F104" s="6">
        <v>44956</v>
      </c>
      <c r="G104" s="6">
        <v>44957</v>
      </c>
      <c r="H104" s="4">
        <v>1</v>
      </c>
      <c r="I104" s="4">
        <v>1</v>
      </c>
      <c r="J104" s="4">
        <v>1</v>
      </c>
      <c r="K104" s="4" t="s">
        <v>30</v>
      </c>
      <c r="L104" s="4">
        <v>286</v>
      </c>
      <c r="M104" s="4">
        <v>286</v>
      </c>
      <c r="N104" s="4" t="s">
        <v>562</v>
      </c>
      <c r="O104" s="4" t="s">
        <v>32</v>
      </c>
      <c r="P104" s="4" t="s">
        <v>33</v>
      </c>
      <c r="Q104" s="4">
        <v>0</v>
      </c>
      <c r="R104" s="7">
        <v>44956</v>
      </c>
      <c r="S104" s="6">
        <v>44960</v>
      </c>
      <c r="T104" s="4" t="s">
        <v>34</v>
      </c>
      <c r="U104" s="4">
        <v>286</v>
      </c>
      <c r="V104" s="4">
        <v>0</v>
      </c>
      <c r="W104" s="4">
        <v>0</v>
      </c>
      <c r="X104" s="4" t="s">
        <v>563</v>
      </c>
      <c r="Y104" s="4" t="s">
        <v>564</v>
      </c>
    </row>
    <row r="105" s="4" customFormat="1" spans="1:25">
      <c r="A105" s="4" t="s">
        <v>565</v>
      </c>
      <c r="B105" s="4" t="s">
        <v>26</v>
      </c>
      <c r="C105" s="4" t="s">
        <v>27</v>
      </c>
      <c r="D105" s="4" t="s">
        <v>566</v>
      </c>
      <c r="E105" s="4" t="s">
        <v>567</v>
      </c>
      <c r="F105" s="6">
        <v>44956</v>
      </c>
      <c r="G105" s="6">
        <v>44957</v>
      </c>
      <c r="H105" s="4">
        <v>1</v>
      </c>
      <c r="I105" s="4">
        <v>1</v>
      </c>
      <c r="J105" s="4">
        <v>1</v>
      </c>
      <c r="K105" s="4" t="s">
        <v>30</v>
      </c>
      <c r="L105" s="4">
        <v>275</v>
      </c>
      <c r="M105" s="4">
        <v>275</v>
      </c>
      <c r="N105" s="4" t="s">
        <v>568</v>
      </c>
      <c r="O105" s="4" t="s">
        <v>32</v>
      </c>
      <c r="P105" s="4" t="s">
        <v>33</v>
      </c>
      <c r="Q105" s="4">
        <v>0</v>
      </c>
      <c r="R105" s="7">
        <v>44956</v>
      </c>
      <c r="S105" s="6">
        <v>44960</v>
      </c>
      <c r="T105" s="4" t="s">
        <v>34</v>
      </c>
      <c r="U105" s="4">
        <v>275</v>
      </c>
      <c r="V105" s="4">
        <v>0</v>
      </c>
      <c r="W105" s="4">
        <v>0</v>
      </c>
      <c r="X105" s="4" t="s">
        <v>569</v>
      </c>
      <c r="Y105" s="4" t="s">
        <v>570</v>
      </c>
    </row>
    <row r="106" s="4" customFormat="1" spans="1:25">
      <c r="A106" s="4" t="s">
        <v>571</v>
      </c>
      <c r="B106" s="4" t="s">
        <v>26</v>
      </c>
      <c r="C106" s="4" t="s">
        <v>27</v>
      </c>
      <c r="D106" s="4" t="s">
        <v>327</v>
      </c>
      <c r="E106" s="4" t="s">
        <v>572</v>
      </c>
      <c r="F106" s="6">
        <v>44956</v>
      </c>
      <c r="G106" s="6">
        <v>44957</v>
      </c>
      <c r="H106" s="4">
        <v>1</v>
      </c>
      <c r="I106" s="4">
        <v>1</v>
      </c>
      <c r="J106" s="4">
        <v>1</v>
      </c>
      <c r="K106" s="4" t="s">
        <v>30</v>
      </c>
      <c r="L106" s="4">
        <v>1864</v>
      </c>
      <c r="M106" s="4">
        <v>1864</v>
      </c>
      <c r="N106" s="4" t="s">
        <v>573</v>
      </c>
      <c r="O106" s="4" t="s">
        <v>32</v>
      </c>
      <c r="P106" s="4" t="s">
        <v>33</v>
      </c>
      <c r="Q106" s="4">
        <v>0</v>
      </c>
      <c r="R106" s="7">
        <v>44956</v>
      </c>
      <c r="S106" s="6">
        <v>44960</v>
      </c>
      <c r="T106" s="4" t="s">
        <v>34</v>
      </c>
      <c r="U106" s="4">
        <v>1864</v>
      </c>
      <c r="V106" s="4">
        <v>0</v>
      </c>
      <c r="W106" s="4">
        <v>0</v>
      </c>
      <c r="X106" s="4" t="s">
        <v>574</v>
      </c>
      <c r="Y106" s="4" t="s">
        <v>575</v>
      </c>
    </row>
    <row r="107" s="4" customFormat="1" spans="1:25">
      <c r="A107" s="4" t="s">
        <v>576</v>
      </c>
      <c r="B107" s="4" t="s">
        <v>26</v>
      </c>
      <c r="C107" s="4" t="s">
        <v>27</v>
      </c>
      <c r="D107" s="4" t="s">
        <v>577</v>
      </c>
      <c r="E107" s="4" t="s">
        <v>97</v>
      </c>
      <c r="F107" s="6">
        <v>44956</v>
      </c>
      <c r="G107" s="6">
        <v>44957</v>
      </c>
      <c r="H107" s="4">
        <v>1</v>
      </c>
      <c r="I107" s="4">
        <v>1</v>
      </c>
      <c r="J107" s="4">
        <v>1</v>
      </c>
      <c r="K107" s="4" t="s">
        <v>30</v>
      </c>
      <c r="L107" s="4">
        <v>420</v>
      </c>
      <c r="M107" s="4">
        <v>420</v>
      </c>
      <c r="N107" s="4" t="s">
        <v>578</v>
      </c>
      <c r="O107" s="4" t="s">
        <v>32</v>
      </c>
      <c r="P107" s="4" t="s">
        <v>33</v>
      </c>
      <c r="Q107" s="4">
        <v>0</v>
      </c>
      <c r="R107" s="7">
        <v>44956</v>
      </c>
      <c r="S107" s="6">
        <v>44960</v>
      </c>
      <c r="T107" s="4" t="s">
        <v>34</v>
      </c>
      <c r="U107" s="4">
        <v>420</v>
      </c>
      <c r="V107" s="4">
        <v>0</v>
      </c>
      <c r="W107" s="4">
        <v>0</v>
      </c>
      <c r="X107" s="4" t="s">
        <v>579</v>
      </c>
      <c r="Y107" s="4" t="s">
        <v>35</v>
      </c>
    </row>
    <row r="108" s="4" customFormat="1" spans="1:25">
      <c r="A108" s="4" t="s">
        <v>580</v>
      </c>
      <c r="B108" s="4" t="s">
        <v>26</v>
      </c>
      <c r="C108" s="4" t="s">
        <v>27</v>
      </c>
      <c r="D108" s="4" t="s">
        <v>581</v>
      </c>
      <c r="E108" s="4" t="s">
        <v>582</v>
      </c>
      <c r="F108" s="6">
        <v>44956</v>
      </c>
      <c r="G108" s="6">
        <v>44957</v>
      </c>
      <c r="H108" s="4">
        <v>1</v>
      </c>
      <c r="I108" s="4">
        <v>1</v>
      </c>
      <c r="J108" s="4">
        <v>1</v>
      </c>
      <c r="K108" s="4" t="s">
        <v>30</v>
      </c>
      <c r="L108" s="4">
        <v>1218</v>
      </c>
      <c r="M108" s="4">
        <v>1218</v>
      </c>
      <c r="N108" s="4" t="s">
        <v>583</v>
      </c>
      <c r="O108" s="4" t="s">
        <v>32</v>
      </c>
      <c r="P108" s="4" t="s">
        <v>33</v>
      </c>
      <c r="Q108" s="4">
        <v>0</v>
      </c>
      <c r="R108" s="7">
        <v>44956</v>
      </c>
      <c r="S108" s="6">
        <v>44960</v>
      </c>
      <c r="T108" s="4" t="s">
        <v>34</v>
      </c>
      <c r="U108" s="4">
        <v>1218</v>
      </c>
      <c r="V108" s="4">
        <v>0</v>
      </c>
      <c r="W108" s="4">
        <v>0</v>
      </c>
      <c r="X108" s="4" t="s">
        <v>584</v>
      </c>
      <c r="Y108" s="4" t="s">
        <v>585</v>
      </c>
    </row>
    <row r="109" s="4" customFormat="1" spans="1:25">
      <c r="A109" s="4" t="s">
        <v>586</v>
      </c>
      <c r="B109" s="4" t="s">
        <v>26</v>
      </c>
      <c r="C109" s="4" t="s">
        <v>27</v>
      </c>
      <c r="D109" s="4" t="s">
        <v>587</v>
      </c>
      <c r="E109" s="4" t="s">
        <v>588</v>
      </c>
      <c r="F109" s="6">
        <v>44956</v>
      </c>
      <c r="G109" s="6">
        <v>44957</v>
      </c>
      <c r="H109" s="4">
        <v>1</v>
      </c>
      <c r="I109" s="4">
        <v>1</v>
      </c>
      <c r="J109" s="4">
        <v>1</v>
      </c>
      <c r="K109" s="4" t="s">
        <v>30</v>
      </c>
      <c r="L109" s="4">
        <v>819</v>
      </c>
      <c r="M109" s="4">
        <v>819</v>
      </c>
      <c r="N109" s="4" t="s">
        <v>589</v>
      </c>
      <c r="O109" s="4" t="s">
        <v>32</v>
      </c>
      <c r="P109" s="4" t="s">
        <v>33</v>
      </c>
      <c r="Q109" s="4">
        <v>0</v>
      </c>
      <c r="R109" s="7">
        <v>44956</v>
      </c>
      <c r="S109" s="6">
        <v>44960</v>
      </c>
      <c r="T109" s="4" t="s">
        <v>34</v>
      </c>
      <c r="U109" s="4">
        <v>819</v>
      </c>
      <c r="V109" s="4">
        <v>0</v>
      </c>
      <c r="W109" s="4">
        <v>0</v>
      </c>
      <c r="X109" s="4" t="s">
        <v>590</v>
      </c>
      <c r="Y109" s="4" t="s">
        <v>591</v>
      </c>
    </row>
    <row r="110" s="4" customFormat="1" spans="1:25">
      <c r="A110" s="4" t="s">
        <v>592</v>
      </c>
      <c r="B110" s="4" t="s">
        <v>26</v>
      </c>
      <c r="C110" s="4" t="s">
        <v>27</v>
      </c>
      <c r="D110" s="4" t="s">
        <v>593</v>
      </c>
      <c r="E110" s="4" t="s">
        <v>594</v>
      </c>
      <c r="F110" s="6">
        <v>44956</v>
      </c>
      <c r="G110" s="6">
        <v>44957</v>
      </c>
      <c r="H110" s="4">
        <v>1</v>
      </c>
      <c r="I110" s="4">
        <v>1</v>
      </c>
      <c r="J110" s="4">
        <v>1</v>
      </c>
      <c r="K110" s="4" t="s">
        <v>30</v>
      </c>
      <c r="L110" s="4">
        <v>277</v>
      </c>
      <c r="M110" s="4">
        <v>277</v>
      </c>
      <c r="N110" s="4" t="s">
        <v>595</v>
      </c>
      <c r="O110" s="4" t="s">
        <v>32</v>
      </c>
      <c r="P110" s="4" t="s">
        <v>33</v>
      </c>
      <c r="Q110" s="4">
        <v>0</v>
      </c>
      <c r="R110" s="7">
        <v>44956</v>
      </c>
      <c r="S110" s="6">
        <v>44960</v>
      </c>
      <c r="T110" s="4" t="s">
        <v>34</v>
      </c>
      <c r="U110" s="4">
        <v>277</v>
      </c>
      <c r="V110" s="4">
        <v>0</v>
      </c>
      <c r="W110" s="4">
        <v>0</v>
      </c>
      <c r="X110" s="4" t="s">
        <v>596</v>
      </c>
      <c r="Y110" s="4" t="s">
        <v>597</v>
      </c>
    </row>
    <row r="111" s="4" customFormat="1" spans="1:25">
      <c r="A111" s="4" t="s">
        <v>598</v>
      </c>
      <c r="B111" s="4" t="s">
        <v>26</v>
      </c>
      <c r="C111" s="4" t="s">
        <v>27</v>
      </c>
      <c r="D111" s="4" t="s">
        <v>599</v>
      </c>
      <c r="E111" s="4" t="s">
        <v>600</v>
      </c>
      <c r="F111" s="6">
        <v>44956</v>
      </c>
      <c r="G111" s="6">
        <v>44957</v>
      </c>
      <c r="H111" s="4">
        <v>3</v>
      </c>
      <c r="I111" s="4">
        <v>1</v>
      </c>
      <c r="J111" s="4">
        <v>3</v>
      </c>
      <c r="K111" s="4" t="s">
        <v>30</v>
      </c>
      <c r="L111" s="4">
        <v>3873</v>
      </c>
      <c r="M111" s="4">
        <v>3873</v>
      </c>
      <c r="N111" s="4" t="s">
        <v>601</v>
      </c>
      <c r="O111" s="4" t="s">
        <v>32</v>
      </c>
      <c r="P111" s="4" t="s">
        <v>33</v>
      </c>
      <c r="Q111" s="4">
        <v>0</v>
      </c>
      <c r="R111" s="7">
        <v>44956</v>
      </c>
      <c r="S111" s="6">
        <v>44960</v>
      </c>
      <c r="T111" s="4" t="s">
        <v>34</v>
      </c>
      <c r="U111" s="4">
        <v>3873</v>
      </c>
      <c r="V111" s="4">
        <v>0</v>
      </c>
      <c r="W111" s="4">
        <v>0</v>
      </c>
      <c r="X111" s="4" t="s">
        <v>602</v>
      </c>
      <c r="Y111" s="4" t="s">
        <v>35</v>
      </c>
    </row>
    <row r="112" s="4" customFormat="1" spans="1:25">
      <c r="A112" s="4" t="s">
        <v>603</v>
      </c>
      <c r="B112" s="4" t="s">
        <v>26</v>
      </c>
      <c r="C112" s="4" t="s">
        <v>27</v>
      </c>
      <c r="D112" s="4" t="s">
        <v>604</v>
      </c>
      <c r="E112" s="4" t="s">
        <v>349</v>
      </c>
      <c r="F112" s="6">
        <v>44956</v>
      </c>
      <c r="G112" s="6">
        <v>44957</v>
      </c>
      <c r="H112" s="4">
        <v>1</v>
      </c>
      <c r="I112" s="4">
        <v>1</v>
      </c>
      <c r="J112" s="4">
        <v>1</v>
      </c>
      <c r="K112" s="4" t="s">
        <v>30</v>
      </c>
      <c r="L112" s="4">
        <v>149</v>
      </c>
      <c r="M112" s="4">
        <v>149</v>
      </c>
      <c r="N112" s="4" t="s">
        <v>605</v>
      </c>
      <c r="O112" s="4" t="s">
        <v>32</v>
      </c>
      <c r="P112" s="4" t="s">
        <v>33</v>
      </c>
      <c r="Q112" s="4">
        <v>0</v>
      </c>
      <c r="R112" s="7">
        <v>44956</v>
      </c>
      <c r="S112" s="6">
        <v>44960</v>
      </c>
      <c r="T112" s="4" t="s">
        <v>34</v>
      </c>
      <c r="U112" s="4">
        <v>149</v>
      </c>
      <c r="V112" s="4">
        <v>0</v>
      </c>
      <c r="W112" s="4">
        <v>0</v>
      </c>
      <c r="X112" s="4" t="s">
        <v>606</v>
      </c>
      <c r="Y112" s="4" t="s">
        <v>35</v>
      </c>
    </row>
    <row r="113" s="4" customFormat="1" spans="1:25">
      <c r="A113" s="4" t="s">
        <v>607</v>
      </c>
      <c r="B113" s="4" t="s">
        <v>26</v>
      </c>
      <c r="C113" s="4" t="s">
        <v>27</v>
      </c>
      <c r="D113" s="4" t="s">
        <v>608</v>
      </c>
      <c r="E113" s="4" t="s">
        <v>97</v>
      </c>
      <c r="F113" s="6">
        <v>44956</v>
      </c>
      <c r="G113" s="6">
        <v>44957</v>
      </c>
      <c r="H113" s="4">
        <v>1</v>
      </c>
      <c r="I113" s="4">
        <v>1</v>
      </c>
      <c r="J113" s="4">
        <v>1</v>
      </c>
      <c r="K113" s="4" t="s">
        <v>30</v>
      </c>
      <c r="L113" s="4">
        <v>265</v>
      </c>
      <c r="M113" s="4">
        <v>265</v>
      </c>
      <c r="N113" s="4" t="s">
        <v>609</v>
      </c>
      <c r="O113" s="4" t="s">
        <v>32</v>
      </c>
      <c r="P113" s="4" t="s">
        <v>33</v>
      </c>
      <c r="Q113" s="4">
        <v>0</v>
      </c>
      <c r="R113" s="7">
        <v>44956</v>
      </c>
      <c r="S113" s="6">
        <v>44960</v>
      </c>
      <c r="T113" s="4" t="s">
        <v>34</v>
      </c>
      <c r="U113" s="4">
        <v>265</v>
      </c>
      <c r="V113" s="4">
        <v>0</v>
      </c>
      <c r="W113" s="4">
        <v>0</v>
      </c>
      <c r="X113" s="4" t="s">
        <v>610</v>
      </c>
      <c r="Y113" s="4" t="s">
        <v>611</v>
      </c>
    </row>
    <row r="114" s="4" customFormat="1" spans="1:25">
      <c r="A114" s="4" t="s">
        <v>612</v>
      </c>
      <c r="B114" s="4" t="s">
        <v>26</v>
      </c>
      <c r="C114" s="4" t="s">
        <v>27</v>
      </c>
      <c r="D114" s="4" t="s">
        <v>613</v>
      </c>
      <c r="E114" s="4" t="s">
        <v>614</v>
      </c>
      <c r="F114" s="6">
        <v>44956</v>
      </c>
      <c r="G114" s="6">
        <v>44957</v>
      </c>
      <c r="H114" s="4">
        <v>1</v>
      </c>
      <c r="I114" s="4">
        <v>1</v>
      </c>
      <c r="J114" s="4">
        <v>1</v>
      </c>
      <c r="K114" s="4" t="s">
        <v>30</v>
      </c>
      <c r="L114" s="4">
        <v>1659</v>
      </c>
      <c r="M114" s="4">
        <v>1659</v>
      </c>
      <c r="N114" s="4" t="s">
        <v>615</v>
      </c>
      <c r="O114" s="4" t="s">
        <v>32</v>
      </c>
      <c r="P114" s="4" t="s">
        <v>33</v>
      </c>
      <c r="Q114" s="4">
        <v>0</v>
      </c>
      <c r="R114" s="7">
        <v>44956</v>
      </c>
      <c r="S114" s="6">
        <v>44960</v>
      </c>
      <c r="T114" s="4" t="s">
        <v>34</v>
      </c>
      <c r="U114" s="4">
        <v>1659</v>
      </c>
      <c r="V114" s="4">
        <v>0</v>
      </c>
      <c r="W114" s="4">
        <v>0</v>
      </c>
      <c r="X114" s="4" t="s">
        <v>35</v>
      </c>
      <c r="Y114" s="4" t="s">
        <v>199</v>
      </c>
    </row>
    <row r="115" s="4" customFormat="1" spans="1:25">
      <c r="A115" s="4" t="s">
        <v>616</v>
      </c>
      <c r="B115" s="4" t="s">
        <v>26</v>
      </c>
      <c r="C115" s="4" t="s">
        <v>27</v>
      </c>
      <c r="D115" s="4" t="s">
        <v>617</v>
      </c>
      <c r="E115" s="4" t="s">
        <v>102</v>
      </c>
      <c r="F115" s="6">
        <v>44956</v>
      </c>
      <c r="G115" s="6">
        <v>44957</v>
      </c>
      <c r="H115" s="4">
        <v>1</v>
      </c>
      <c r="I115" s="4">
        <v>1</v>
      </c>
      <c r="J115" s="4">
        <v>1</v>
      </c>
      <c r="K115" s="4" t="s">
        <v>30</v>
      </c>
      <c r="L115" s="4">
        <v>348</v>
      </c>
      <c r="M115" s="4">
        <v>348</v>
      </c>
      <c r="N115" s="4" t="s">
        <v>618</v>
      </c>
      <c r="O115" s="4" t="s">
        <v>32</v>
      </c>
      <c r="P115" s="4" t="s">
        <v>33</v>
      </c>
      <c r="Q115" s="4">
        <v>0</v>
      </c>
      <c r="R115" s="7">
        <v>44956</v>
      </c>
      <c r="S115" s="6">
        <v>44960</v>
      </c>
      <c r="T115" s="4" t="s">
        <v>34</v>
      </c>
      <c r="U115" s="4">
        <v>348</v>
      </c>
      <c r="V115" s="4">
        <v>0</v>
      </c>
      <c r="W115" s="4">
        <v>0</v>
      </c>
      <c r="X115" s="4" t="s">
        <v>619</v>
      </c>
      <c r="Y115" s="4" t="s">
        <v>620</v>
      </c>
    </row>
    <row r="116" s="4" customFormat="1" spans="1:25">
      <c r="A116" s="4" t="s">
        <v>621</v>
      </c>
      <c r="B116" s="4" t="s">
        <v>26</v>
      </c>
      <c r="C116" s="4" t="s">
        <v>27</v>
      </c>
      <c r="D116" s="4" t="s">
        <v>179</v>
      </c>
      <c r="E116" s="4" t="s">
        <v>97</v>
      </c>
      <c r="F116" s="6">
        <v>44956</v>
      </c>
      <c r="G116" s="6">
        <v>44957</v>
      </c>
      <c r="H116" s="4">
        <v>1</v>
      </c>
      <c r="I116" s="4">
        <v>1</v>
      </c>
      <c r="J116" s="4">
        <v>1</v>
      </c>
      <c r="K116" s="4" t="s">
        <v>30</v>
      </c>
      <c r="L116" s="4">
        <v>339</v>
      </c>
      <c r="M116" s="4">
        <v>339</v>
      </c>
      <c r="N116" s="4" t="s">
        <v>622</v>
      </c>
      <c r="O116" s="4" t="s">
        <v>32</v>
      </c>
      <c r="P116" s="4" t="s">
        <v>33</v>
      </c>
      <c r="Q116" s="4">
        <v>0</v>
      </c>
      <c r="R116" s="7">
        <v>44956</v>
      </c>
      <c r="S116" s="6">
        <v>44960</v>
      </c>
      <c r="T116" s="4" t="s">
        <v>34</v>
      </c>
      <c r="U116" s="4">
        <v>339</v>
      </c>
      <c r="V116" s="4">
        <v>0</v>
      </c>
      <c r="W116" s="4">
        <v>0</v>
      </c>
      <c r="X116" s="4" t="s">
        <v>623</v>
      </c>
      <c r="Y116" s="4" t="s">
        <v>624</v>
      </c>
    </row>
    <row r="117" s="4" customFormat="1" spans="1:25">
      <c r="A117" s="4" t="s">
        <v>625</v>
      </c>
      <c r="B117" s="4" t="s">
        <v>26</v>
      </c>
      <c r="C117" s="4" t="s">
        <v>27</v>
      </c>
      <c r="D117" s="4" t="s">
        <v>626</v>
      </c>
      <c r="E117" s="4" t="s">
        <v>627</v>
      </c>
      <c r="F117" s="6">
        <v>44956</v>
      </c>
      <c r="G117" s="6">
        <v>44957</v>
      </c>
      <c r="H117" s="4">
        <v>1</v>
      </c>
      <c r="I117" s="4">
        <v>1</v>
      </c>
      <c r="J117" s="4">
        <v>1</v>
      </c>
      <c r="K117" s="4" t="s">
        <v>30</v>
      </c>
      <c r="L117" s="4">
        <v>2537</v>
      </c>
      <c r="M117" s="4">
        <v>2537</v>
      </c>
      <c r="N117" s="4" t="s">
        <v>628</v>
      </c>
      <c r="O117" s="4" t="s">
        <v>32</v>
      </c>
      <c r="P117" s="4" t="s">
        <v>33</v>
      </c>
      <c r="Q117" s="4">
        <v>0</v>
      </c>
      <c r="R117" s="7">
        <v>44956</v>
      </c>
      <c r="S117" s="6">
        <v>44960</v>
      </c>
      <c r="T117" s="4" t="s">
        <v>34</v>
      </c>
      <c r="U117" s="4">
        <v>2537</v>
      </c>
      <c r="V117" s="4">
        <v>0</v>
      </c>
      <c r="W117" s="4">
        <v>0</v>
      </c>
      <c r="X117" s="4" t="s">
        <v>629</v>
      </c>
      <c r="Y117" s="4" t="s">
        <v>630</v>
      </c>
    </row>
    <row r="118" s="4" customFormat="1" spans="1:25">
      <c r="A118" s="4" t="s">
        <v>631</v>
      </c>
      <c r="B118" s="4" t="s">
        <v>26</v>
      </c>
      <c r="C118" s="4" t="s">
        <v>27</v>
      </c>
      <c r="D118" s="4" t="s">
        <v>632</v>
      </c>
      <c r="E118" s="4" t="s">
        <v>633</v>
      </c>
      <c r="F118" s="6">
        <v>44956</v>
      </c>
      <c r="G118" s="6">
        <v>44957</v>
      </c>
      <c r="H118" s="4">
        <v>1</v>
      </c>
      <c r="I118" s="4">
        <v>1</v>
      </c>
      <c r="J118" s="4">
        <v>1</v>
      </c>
      <c r="K118" s="4" t="s">
        <v>30</v>
      </c>
      <c r="L118" s="4">
        <v>150</v>
      </c>
      <c r="M118" s="4">
        <v>150</v>
      </c>
      <c r="N118" s="4" t="s">
        <v>634</v>
      </c>
      <c r="O118" s="4" t="s">
        <v>32</v>
      </c>
      <c r="P118" s="4" t="s">
        <v>33</v>
      </c>
      <c r="Q118" s="4">
        <v>0</v>
      </c>
      <c r="R118" s="7">
        <v>44956</v>
      </c>
      <c r="S118" s="6">
        <v>44960</v>
      </c>
      <c r="T118" s="4" t="s">
        <v>34</v>
      </c>
      <c r="U118" s="4">
        <v>150</v>
      </c>
      <c r="V118" s="4">
        <v>0</v>
      </c>
      <c r="W118" s="4">
        <v>0</v>
      </c>
      <c r="X118" s="4" t="s">
        <v>635</v>
      </c>
      <c r="Y118" s="4" t="s">
        <v>636</v>
      </c>
    </row>
    <row r="119" s="4" customFormat="1" spans="1:25">
      <c r="A119" s="4" t="s">
        <v>637</v>
      </c>
      <c r="B119" s="4" t="s">
        <v>26</v>
      </c>
      <c r="C119" s="4" t="s">
        <v>27</v>
      </c>
      <c r="D119" s="4" t="s">
        <v>638</v>
      </c>
      <c r="E119" s="4" t="s">
        <v>639</v>
      </c>
      <c r="F119" s="6">
        <v>44956</v>
      </c>
      <c r="G119" s="6">
        <v>44957</v>
      </c>
      <c r="H119" s="4">
        <v>1</v>
      </c>
      <c r="I119" s="4">
        <v>1</v>
      </c>
      <c r="J119" s="4">
        <v>1</v>
      </c>
      <c r="K119" s="4" t="s">
        <v>30</v>
      </c>
      <c r="L119" s="4">
        <v>159</v>
      </c>
      <c r="M119" s="4">
        <v>159</v>
      </c>
      <c r="N119" s="4" t="s">
        <v>640</v>
      </c>
      <c r="O119" s="4" t="s">
        <v>32</v>
      </c>
      <c r="P119" s="4" t="s">
        <v>33</v>
      </c>
      <c r="Q119" s="4">
        <v>0</v>
      </c>
      <c r="R119" s="7">
        <v>44956</v>
      </c>
      <c r="S119" s="6">
        <v>44960</v>
      </c>
      <c r="T119" s="4" t="s">
        <v>34</v>
      </c>
      <c r="U119" s="4">
        <v>159</v>
      </c>
      <c r="V119" s="4">
        <v>0</v>
      </c>
      <c r="W119" s="4">
        <v>0</v>
      </c>
      <c r="X119" s="4" t="s">
        <v>641</v>
      </c>
      <c r="Y119" s="4" t="s">
        <v>642</v>
      </c>
    </row>
    <row r="120" s="4" customFormat="1" spans="1:25">
      <c r="A120" s="4" t="s">
        <v>643</v>
      </c>
      <c r="B120" s="4" t="s">
        <v>26</v>
      </c>
      <c r="C120" s="4" t="s">
        <v>27</v>
      </c>
      <c r="D120" s="4" t="s">
        <v>644</v>
      </c>
      <c r="E120" s="4" t="s">
        <v>645</v>
      </c>
      <c r="F120" s="6">
        <v>44956</v>
      </c>
      <c r="G120" s="6">
        <v>44957</v>
      </c>
      <c r="H120" s="4">
        <v>1</v>
      </c>
      <c r="I120" s="4">
        <v>1</v>
      </c>
      <c r="J120" s="4">
        <v>1</v>
      </c>
      <c r="K120" s="4" t="s">
        <v>30</v>
      </c>
      <c r="L120" s="4">
        <v>389</v>
      </c>
      <c r="M120" s="4">
        <v>389</v>
      </c>
      <c r="N120" s="4" t="s">
        <v>646</v>
      </c>
      <c r="O120" s="4" t="s">
        <v>32</v>
      </c>
      <c r="P120" s="4" t="s">
        <v>33</v>
      </c>
      <c r="Q120" s="4">
        <v>0</v>
      </c>
      <c r="R120" s="7">
        <v>44956</v>
      </c>
      <c r="S120" s="6">
        <v>44960</v>
      </c>
      <c r="T120" s="4" t="s">
        <v>34</v>
      </c>
      <c r="U120" s="4">
        <v>389</v>
      </c>
      <c r="V120" s="4">
        <v>0</v>
      </c>
      <c r="W120" s="4">
        <v>0</v>
      </c>
      <c r="X120" s="4" t="s">
        <v>647</v>
      </c>
      <c r="Y120" s="4" t="s">
        <v>35</v>
      </c>
    </row>
    <row r="121" s="4" customFormat="1" spans="1:25">
      <c r="A121" s="4" t="s">
        <v>648</v>
      </c>
      <c r="B121" s="4" t="s">
        <v>26</v>
      </c>
      <c r="C121" s="4" t="s">
        <v>27</v>
      </c>
      <c r="D121" s="4" t="s">
        <v>649</v>
      </c>
      <c r="E121" s="4" t="s">
        <v>650</v>
      </c>
      <c r="F121" s="6">
        <v>44956</v>
      </c>
      <c r="G121" s="6">
        <v>44957</v>
      </c>
      <c r="H121" s="4">
        <v>1</v>
      </c>
      <c r="I121" s="4">
        <v>1</v>
      </c>
      <c r="J121" s="4">
        <v>1</v>
      </c>
      <c r="K121" s="4" t="s">
        <v>30</v>
      </c>
      <c r="L121" s="4">
        <v>768</v>
      </c>
      <c r="M121" s="4">
        <v>768</v>
      </c>
      <c r="N121" s="4" t="s">
        <v>651</v>
      </c>
      <c r="O121" s="4" t="s">
        <v>32</v>
      </c>
      <c r="P121" s="4" t="s">
        <v>33</v>
      </c>
      <c r="Q121" s="4">
        <v>0</v>
      </c>
      <c r="R121" s="7">
        <v>44956</v>
      </c>
      <c r="S121" s="6">
        <v>44960</v>
      </c>
      <c r="T121" s="4" t="s">
        <v>34</v>
      </c>
      <c r="U121" s="4">
        <v>768</v>
      </c>
      <c r="V121" s="4">
        <v>0</v>
      </c>
      <c r="W121" s="4">
        <v>0</v>
      </c>
      <c r="X121" s="4" t="s">
        <v>652</v>
      </c>
      <c r="Y121" s="4" t="s">
        <v>653</v>
      </c>
    </row>
    <row r="122" s="4" customFormat="1" spans="1:25">
      <c r="A122" s="4" t="s">
        <v>654</v>
      </c>
      <c r="B122" s="4" t="s">
        <v>26</v>
      </c>
      <c r="C122" s="4" t="s">
        <v>27</v>
      </c>
      <c r="D122" s="4" t="s">
        <v>655</v>
      </c>
      <c r="E122" s="4" t="s">
        <v>656</v>
      </c>
      <c r="F122" s="6">
        <v>44956</v>
      </c>
      <c r="G122" s="6">
        <v>44957</v>
      </c>
      <c r="H122" s="4">
        <v>1</v>
      </c>
      <c r="I122" s="4">
        <v>1</v>
      </c>
      <c r="J122" s="4">
        <v>1</v>
      </c>
      <c r="K122" s="4" t="s">
        <v>30</v>
      </c>
      <c r="L122" s="4">
        <v>3597</v>
      </c>
      <c r="M122" s="4">
        <v>3597</v>
      </c>
      <c r="N122" s="4" t="s">
        <v>657</v>
      </c>
      <c r="O122" s="4" t="s">
        <v>32</v>
      </c>
      <c r="P122" s="4" t="s">
        <v>33</v>
      </c>
      <c r="Q122" s="4">
        <v>0</v>
      </c>
      <c r="R122" s="7">
        <v>44956</v>
      </c>
      <c r="S122" s="6">
        <v>44960</v>
      </c>
      <c r="T122" s="4" t="s">
        <v>34</v>
      </c>
      <c r="U122" s="4">
        <v>3597</v>
      </c>
      <c r="V122" s="4">
        <v>0</v>
      </c>
      <c r="W122" s="4">
        <v>0</v>
      </c>
      <c r="X122" s="4" t="s">
        <v>658</v>
      </c>
      <c r="Y122" s="4" t="s">
        <v>659</v>
      </c>
    </row>
    <row r="123" s="4" customFormat="1" spans="1:25">
      <c r="A123" s="4" t="s">
        <v>625</v>
      </c>
      <c r="B123" s="4" t="s">
        <v>26</v>
      </c>
      <c r="C123" s="4" t="s">
        <v>65</v>
      </c>
      <c r="D123" s="4" t="s">
        <v>626</v>
      </c>
      <c r="E123" s="4" t="s">
        <v>627</v>
      </c>
      <c r="F123" s="6">
        <v>44956</v>
      </c>
      <c r="G123" s="6">
        <v>44957</v>
      </c>
      <c r="H123" s="4">
        <v>1</v>
      </c>
      <c r="I123" s="4">
        <v>1</v>
      </c>
      <c r="J123" s="4">
        <v>1</v>
      </c>
      <c r="K123" s="4" t="s">
        <v>30</v>
      </c>
      <c r="L123" s="4">
        <v>-2537</v>
      </c>
      <c r="M123" s="4">
        <v>-2537</v>
      </c>
      <c r="N123" s="4" t="s">
        <v>628</v>
      </c>
      <c r="O123" s="4" t="s">
        <v>32</v>
      </c>
      <c r="P123" s="4" t="s">
        <v>33</v>
      </c>
      <c r="Q123" s="4">
        <v>0</v>
      </c>
      <c r="R123" s="7">
        <v>44956</v>
      </c>
      <c r="S123" s="6">
        <v>44960</v>
      </c>
      <c r="T123" s="4" t="s">
        <v>34</v>
      </c>
      <c r="U123" s="4">
        <v>-2537</v>
      </c>
      <c r="V123" s="4">
        <v>0</v>
      </c>
      <c r="W123" s="4">
        <v>0</v>
      </c>
      <c r="X123" s="4" t="s">
        <v>629</v>
      </c>
      <c r="Y123" s="4" t="s">
        <v>630</v>
      </c>
    </row>
    <row r="124" s="4" customFormat="1" spans="1:25">
      <c r="A124" s="4" t="s">
        <v>660</v>
      </c>
      <c r="B124" s="4" t="s">
        <v>26</v>
      </c>
      <c r="C124" s="4" t="s">
        <v>27</v>
      </c>
      <c r="D124" s="4" t="s">
        <v>230</v>
      </c>
      <c r="E124" s="4" t="s">
        <v>661</v>
      </c>
      <c r="F124" s="6">
        <v>44956</v>
      </c>
      <c r="G124" s="6">
        <v>44957</v>
      </c>
      <c r="H124" s="4">
        <v>1</v>
      </c>
      <c r="I124" s="4">
        <v>1</v>
      </c>
      <c r="J124" s="4">
        <v>1</v>
      </c>
      <c r="K124" s="4" t="s">
        <v>30</v>
      </c>
      <c r="L124" s="4">
        <v>1302</v>
      </c>
      <c r="M124" s="4">
        <v>1302</v>
      </c>
      <c r="N124" s="4" t="s">
        <v>662</v>
      </c>
      <c r="O124" s="4" t="s">
        <v>32</v>
      </c>
      <c r="P124" s="4" t="s">
        <v>33</v>
      </c>
      <c r="Q124" s="4">
        <v>0</v>
      </c>
      <c r="R124" s="7">
        <v>44956</v>
      </c>
      <c r="S124" s="6">
        <v>44960</v>
      </c>
      <c r="T124" s="4" t="s">
        <v>34</v>
      </c>
      <c r="U124" s="4">
        <v>1302</v>
      </c>
      <c r="V124" s="4">
        <v>0</v>
      </c>
      <c r="W124" s="4">
        <v>0</v>
      </c>
      <c r="X124" s="4" t="s">
        <v>663</v>
      </c>
      <c r="Y124" s="4" t="s">
        <v>161</v>
      </c>
    </row>
    <row r="125" s="4" customFormat="1" spans="1:25">
      <c r="A125" s="4" t="s">
        <v>664</v>
      </c>
      <c r="B125" s="4" t="s">
        <v>26</v>
      </c>
      <c r="C125" s="4" t="s">
        <v>27</v>
      </c>
      <c r="D125" s="4" t="s">
        <v>665</v>
      </c>
      <c r="E125" s="4" t="s">
        <v>210</v>
      </c>
      <c r="F125" s="6">
        <v>44956</v>
      </c>
      <c r="G125" s="6">
        <v>44957</v>
      </c>
      <c r="H125" s="4">
        <v>1</v>
      </c>
      <c r="I125" s="4">
        <v>1</v>
      </c>
      <c r="J125" s="4">
        <v>1</v>
      </c>
      <c r="K125" s="4" t="s">
        <v>30</v>
      </c>
      <c r="L125" s="4">
        <v>142</v>
      </c>
      <c r="M125" s="4">
        <v>142</v>
      </c>
      <c r="N125" s="4" t="s">
        <v>666</v>
      </c>
      <c r="O125" s="4" t="s">
        <v>32</v>
      </c>
      <c r="P125" s="4" t="s">
        <v>33</v>
      </c>
      <c r="Q125" s="4">
        <v>0</v>
      </c>
      <c r="R125" s="7">
        <v>44956</v>
      </c>
      <c r="S125" s="6">
        <v>44960</v>
      </c>
      <c r="T125" s="4" t="s">
        <v>34</v>
      </c>
      <c r="U125" s="4">
        <v>142</v>
      </c>
      <c r="V125" s="4">
        <v>0</v>
      </c>
      <c r="W125" s="4">
        <v>0</v>
      </c>
      <c r="X125" s="4" t="s">
        <v>667</v>
      </c>
      <c r="Y125" s="4" t="s">
        <v>35</v>
      </c>
    </row>
    <row r="126" s="4" customFormat="1" spans="1:25">
      <c r="A126" s="4" t="s">
        <v>668</v>
      </c>
      <c r="B126" s="4" t="s">
        <v>26</v>
      </c>
      <c r="C126" s="4" t="s">
        <v>27</v>
      </c>
      <c r="D126" s="4" t="s">
        <v>669</v>
      </c>
      <c r="E126" s="4" t="s">
        <v>670</v>
      </c>
      <c r="F126" s="6">
        <v>44956</v>
      </c>
      <c r="G126" s="6">
        <v>44957</v>
      </c>
      <c r="H126" s="4">
        <v>1</v>
      </c>
      <c r="I126" s="4">
        <v>1</v>
      </c>
      <c r="J126" s="4">
        <v>1</v>
      </c>
      <c r="K126" s="4" t="s">
        <v>30</v>
      </c>
      <c r="L126" s="4">
        <v>1233</v>
      </c>
      <c r="M126" s="4">
        <v>1233</v>
      </c>
      <c r="N126" s="4" t="s">
        <v>671</v>
      </c>
      <c r="O126" s="4" t="s">
        <v>32</v>
      </c>
      <c r="P126" s="4" t="s">
        <v>33</v>
      </c>
      <c r="Q126" s="4">
        <v>0</v>
      </c>
      <c r="R126" s="7">
        <v>44956</v>
      </c>
      <c r="S126" s="6">
        <v>44960</v>
      </c>
      <c r="T126" s="4" t="s">
        <v>34</v>
      </c>
      <c r="U126" s="4">
        <v>1233</v>
      </c>
      <c r="V126" s="4">
        <v>0</v>
      </c>
      <c r="W126" s="4">
        <v>0</v>
      </c>
      <c r="X126" s="4" t="s">
        <v>672</v>
      </c>
      <c r="Y126" s="4" t="s">
        <v>35</v>
      </c>
    </row>
    <row r="127" s="4" customFormat="1" spans="1:25">
      <c r="A127" s="4" t="s">
        <v>673</v>
      </c>
      <c r="B127" s="4" t="s">
        <v>26</v>
      </c>
      <c r="C127" s="4" t="s">
        <v>27</v>
      </c>
      <c r="D127" s="4" t="s">
        <v>674</v>
      </c>
      <c r="E127" s="4" t="s">
        <v>675</v>
      </c>
      <c r="F127" s="6">
        <v>44956</v>
      </c>
      <c r="G127" s="6">
        <v>44957</v>
      </c>
      <c r="H127" s="4">
        <v>1</v>
      </c>
      <c r="I127" s="4">
        <v>1</v>
      </c>
      <c r="J127" s="4">
        <v>1</v>
      </c>
      <c r="K127" s="4" t="s">
        <v>30</v>
      </c>
      <c r="L127" s="4">
        <v>677</v>
      </c>
      <c r="M127" s="4">
        <v>677</v>
      </c>
      <c r="N127" s="4" t="s">
        <v>676</v>
      </c>
      <c r="O127" s="4" t="s">
        <v>32</v>
      </c>
      <c r="P127" s="4" t="s">
        <v>33</v>
      </c>
      <c r="Q127" s="4">
        <v>0</v>
      </c>
      <c r="R127" s="7">
        <v>44956</v>
      </c>
      <c r="S127" s="6">
        <v>44960</v>
      </c>
      <c r="T127" s="4" t="s">
        <v>34</v>
      </c>
      <c r="U127" s="4">
        <v>677</v>
      </c>
      <c r="V127" s="4">
        <v>0</v>
      </c>
      <c r="W127" s="4">
        <v>0</v>
      </c>
      <c r="X127" s="4" t="s">
        <v>677</v>
      </c>
      <c r="Y127" s="4" t="s">
        <v>678</v>
      </c>
    </row>
    <row r="128" s="4" customFormat="1" spans="1:25">
      <c r="A128" s="4" t="s">
        <v>679</v>
      </c>
      <c r="B128" s="4" t="s">
        <v>26</v>
      </c>
      <c r="C128" s="4" t="s">
        <v>27</v>
      </c>
      <c r="D128" s="4" t="s">
        <v>680</v>
      </c>
      <c r="E128" s="4" t="s">
        <v>97</v>
      </c>
      <c r="F128" s="6">
        <v>44956</v>
      </c>
      <c r="G128" s="6">
        <v>44957</v>
      </c>
      <c r="H128" s="4">
        <v>1</v>
      </c>
      <c r="I128" s="4">
        <v>1</v>
      </c>
      <c r="J128" s="4">
        <v>1</v>
      </c>
      <c r="K128" s="4" t="s">
        <v>30</v>
      </c>
      <c r="L128" s="4">
        <v>211</v>
      </c>
      <c r="M128" s="4">
        <v>211</v>
      </c>
      <c r="N128" s="4" t="s">
        <v>681</v>
      </c>
      <c r="O128" s="4" t="s">
        <v>32</v>
      </c>
      <c r="P128" s="4" t="s">
        <v>33</v>
      </c>
      <c r="Q128" s="4">
        <v>0</v>
      </c>
      <c r="R128" s="7">
        <v>44956</v>
      </c>
      <c r="S128" s="6">
        <v>44960</v>
      </c>
      <c r="T128" s="4" t="s">
        <v>34</v>
      </c>
      <c r="U128" s="4">
        <v>211</v>
      </c>
      <c r="V128" s="4">
        <v>0</v>
      </c>
      <c r="W128" s="4">
        <v>0</v>
      </c>
      <c r="X128" s="4" t="s">
        <v>682</v>
      </c>
      <c r="Y128" s="4" t="s">
        <v>683</v>
      </c>
    </row>
    <row r="129" s="4" customFormat="1" spans="1:25">
      <c r="A129" s="4" t="s">
        <v>684</v>
      </c>
      <c r="B129" s="4" t="s">
        <v>26</v>
      </c>
      <c r="C129" s="4" t="s">
        <v>27</v>
      </c>
      <c r="D129" s="4" t="s">
        <v>685</v>
      </c>
      <c r="E129" s="4" t="s">
        <v>686</v>
      </c>
      <c r="F129" s="6">
        <v>44956</v>
      </c>
      <c r="G129" s="6">
        <v>44957</v>
      </c>
      <c r="H129" s="4">
        <v>1</v>
      </c>
      <c r="I129" s="4">
        <v>1</v>
      </c>
      <c r="J129" s="4">
        <v>1</v>
      </c>
      <c r="K129" s="4" t="s">
        <v>30</v>
      </c>
      <c r="L129" s="4">
        <v>330</v>
      </c>
      <c r="M129" s="4">
        <v>330</v>
      </c>
      <c r="N129" s="4" t="s">
        <v>687</v>
      </c>
      <c r="O129" s="4" t="s">
        <v>32</v>
      </c>
      <c r="P129" s="4" t="s">
        <v>33</v>
      </c>
      <c r="Q129" s="4">
        <v>0</v>
      </c>
      <c r="R129" s="7">
        <v>44956</v>
      </c>
      <c r="S129" s="6">
        <v>44960</v>
      </c>
      <c r="T129" s="4" t="s">
        <v>34</v>
      </c>
      <c r="U129" s="4">
        <v>330</v>
      </c>
      <c r="V129" s="4">
        <v>0</v>
      </c>
      <c r="W129" s="4">
        <v>0</v>
      </c>
      <c r="X129" s="4" t="s">
        <v>688</v>
      </c>
      <c r="Y129" s="4" t="s">
        <v>35</v>
      </c>
    </row>
    <row r="130" s="4" customFormat="1" spans="1:25">
      <c r="A130" s="4" t="s">
        <v>689</v>
      </c>
      <c r="B130" s="4" t="s">
        <v>26</v>
      </c>
      <c r="C130" s="4" t="s">
        <v>27</v>
      </c>
      <c r="D130" s="4" t="s">
        <v>690</v>
      </c>
      <c r="E130" s="4" t="s">
        <v>691</v>
      </c>
      <c r="F130" s="6">
        <v>44956</v>
      </c>
      <c r="G130" s="6">
        <v>44957</v>
      </c>
      <c r="H130" s="4">
        <v>1</v>
      </c>
      <c r="I130" s="4">
        <v>1</v>
      </c>
      <c r="J130" s="4">
        <v>1</v>
      </c>
      <c r="K130" s="4" t="s">
        <v>30</v>
      </c>
      <c r="L130" s="4">
        <v>443</v>
      </c>
      <c r="M130" s="4">
        <v>443</v>
      </c>
      <c r="N130" s="4" t="s">
        <v>692</v>
      </c>
      <c r="O130" s="4" t="s">
        <v>32</v>
      </c>
      <c r="P130" s="4" t="s">
        <v>33</v>
      </c>
      <c r="Q130" s="4">
        <v>0</v>
      </c>
      <c r="R130" s="7">
        <v>44956</v>
      </c>
      <c r="S130" s="6">
        <v>44960</v>
      </c>
      <c r="T130" s="4" t="s">
        <v>34</v>
      </c>
      <c r="U130" s="4">
        <v>443</v>
      </c>
      <c r="V130" s="4">
        <v>0</v>
      </c>
      <c r="W130" s="4">
        <v>0</v>
      </c>
      <c r="X130" s="4" t="s">
        <v>693</v>
      </c>
      <c r="Y130" s="4" t="s">
        <v>161</v>
      </c>
    </row>
    <row r="131" s="4" customFormat="1" spans="1:25">
      <c r="A131" s="4" t="s">
        <v>694</v>
      </c>
      <c r="B131" s="4" t="s">
        <v>26</v>
      </c>
      <c r="C131" s="4" t="s">
        <v>27</v>
      </c>
      <c r="D131" s="4" t="s">
        <v>644</v>
      </c>
      <c r="E131" s="4" t="s">
        <v>50</v>
      </c>
      <c r="F131" s="6">
        <v>44956</v>
      </c>
      <c r="G131" s="6">
        <v>44957</v>
      </c>
      <c r="H131" s="4">
        <v>1</v>
      </c>
      <c r="I131" s="4">
        <v>1</v>
      </c>
      <c r="J131" s="4">
        <v>1</v>
      </c>
      <c r="K131" s="4" t="s">
        <v>30</v>
      </c>
      <c r="L131" s="4">
        <v>437</v>
      </c>
      <c r="M131" s="4">
        <v>437</v>
      </c>
      <c r="N131" s="4" t="s">
        <v>695</v>
      </c>
      <c r="O131" s="4" t="s">
        <v>32</v>
      </c>
      <c r="P131" s="4" t="s">
        <v>33</v>
      </c>
      <c r="Q131" s="4">
        <v>0</v>
      </c>
      <c r="R131" s="7">
        <v>44956</v>
      </c>
      <c r="S131" s="6">
        <v>44960</v>
      </c>
      <c r="T131" s="4" t="s">
        <v>34</v>
      </c>
      <c r="U131" s="4">
        <v>437</v>
      </c>
      <c r="V131" s="4">
        <v>0</v>
      </c>
      <c r="W131" s="4">
        <v>0</v>
      </c>
      <c r="X131" s="4" t="s">
        <v>696</v>
      </c>
      <c r="Y131" s="4" t="s">
        <v>35</v>
      </c>
    </row>
    <row r="132" s="4" customFormat="1" spans="1:25">
      <c r="A132" s="4" t="s">
        <v>697</v>
      </c>
      <c r="B132" s="4" t="s">
        <v>26</v>
      </c>
      <c r="C132" s="4" t="s">
        <v>27</v>
      </c>
      <c r="D132" s="4" t="s">
        <v>698</v>
      </c>
      <c r="E132" s="4" t="s">
        <v>699</v>
      </c>
      <c r="F132" s="6">
        <v>44956</v>
      </c>
      <c r="G132" s="6">
        <v>44957</v>
      </c>
      <c r="H132" s="4">
        <v>1</v>
      </c>
      <c r="I132" s="4">
        <v>1</v>
      </c>
      <c r="J132" s="4">
        <v>1</v>
      </c>
      <c r="K132" s="4" t="s">
        <v>30</v>
      </c>
      <c r="L132" s="4">
        <v>175</v>
      </c>
      <c r="M132" s="4">
        <v>175</v>
      </c>
      <c r="N132" s="4" t="s">
        <v>700</v>
      </c>
      <c r="O132" s="4" t="s">
        <v>32</v>
      </c>
      <c r="P132" s="4" t="s">
        <v>33</v>
      </c>
      <c r="Q132" s="4">
        <v>0</v>
      </c>
      <c r="R132" s="7">
        <v>44956</v>
      </c>
      <c r="S132" s="6">
        <v>44960</v>
      </c>
      <c r="T132" s="4" t="s">
        <v>34</v>
      </c>
      <c r="U132" s="4">
        <v>175</v>
      </c>
      <c r="V132" s="4">
        <v>0</v>
      </c>
      <c r="W132" s="4">
        <v>0</v>
      </c>
      <c r="X132" s="4" t="s">
        <v>701</v>
      </c>
      <c r="Y132" s="4" t="s">
        <v>702</v>
      </c>
    </row>
    <row r="133" s="4" customFormat="1" spans="1:25">
      <c r="A133" s="4" t="s">
        <v>703</v>
      </c>
      <c r="B133" s="4" t="s">
        <v>26</v>
      </c>
      <c r="C133" s="4" t="s">
        <v>27</v>
      </c>
      <c r="D133" s="4" t="s">
        <v>704</v>
      </c>
      <c r="E133" s="4" t="s">
        <v>705</v>
      </c>
      <c r="F133" s="6">
        <v>44956</v>
      </c>
      <c r="G133" s="6">
        <v>44957</v>
      </c>
      <c r="H133" s="4">
        <v>1</v>
      </c>
      <c r="I133" s="4">
        <v>1</v>
      </c>
      <c r="J133" s="4">
        <v>1</v>
      </c>
      <c r="K133" s="4" t="s">
        <v>30</v>
      </c>
      <c r="L133" s="4">
        <v>424</v>
      </c>
      <c r="M133" s="4">
        <v>424</v>
      </c>
      <c r="N133" s="4" t="s">
        <v>706</v>
      </c>
      <c r="O133" s="4" t="s">
        <v>32</v>
      </c>
      <c r="P133" s="4" t="s">
        <v>33</v>
      </c>
      <c r="Q133" s="4">
        <v>0</v>
      </c>
      <c r="R133" s="7">
        <v>44956</v>
      </c>
      <c r="S133" s="6">
        <v>44960</v>
      </c>
      <c r="T133" s="4" t="s">
        <v>34</v>
      </c>
      <c r="U133" s="4">
        <v>424</v>
      </c>
      <c r="V133" s="4">
        <v>0</v>
      </c>
      <c r="W133" s="4">
        <v>0</v>
      </c>
      <c r="X133" s="4" t="s">
        <v>707</v>
      </c>
      <c r="Y133" s="4" t="s">
        <v>35</v>
      </c>
    </row>
    <row r="134" s="4" customFormat="1" spans="1:25">
      <c r="A134" s="4" t="s">
        <v>708</v>
      </c>
      <c r="B134" s="4" t="s">
        <v>26</v>
      </c>
      <c r="C134" s="4" t="s">
        <v>27</v>
      </c>
      <c r="D134" s="4" t="s">
        <v>709</v>
      </c>
      <c r="E134" s="4" t="s">
        <v>710</v>
      </c>
      <c r="F134" s="6">
        <v>44956</v>
      </c>
      <c r="G134" s="6">
        <v>44957</v>
      </c>
      <c r="H134" s="4">
        <v>1</v>
      </c>
      <c r="I134" s="4">
        <v>1</v>
      </c>
      <c r="J134" s="4">
        <v>1</v>
      </c>
      <c r="K134" s="4" t="s">
        <v>30</v>
      </c>
      <c r="L134" s="4">
        <v>1446</v>
      </c>
      <c r="M134" s="4">
        <v>1446</v>
      </c>
      <c r="N134" s="4" t="s">
        <v>711</v>
      </c>
      <c r="O134" s="4" t="s">
        <v>32</v>
      </c>
      <c r="P134" s="4" t="s">
        <v>33</v>
      </c>
      <c r="Q134" s="4">
        <v>0</v>
      </c>
      <c r="R134" s="7">
        <v>44956</v>
      </c>
      <c r="S134" s="6">
        <v>44960</v>
      </c>
      <c r="T134" s="4" t="s">
        <v>34</v>
      </c>
      <c r="U134" s="4">
        <v>1446</v>
      </c>
      <c r="V134" s="4">
        <v>0</v>
      </c>
      <c r="W134" s="4">
        <v>0</v>
      </c>
      <c r="X134" s="4" t="s">
        <v>712</v>
      </c>
      <c r="Y134" s="4" t="s">
        <v>713</v>
      </c>
    </row>
    <row r="135" s="4" customFormat="1" spans="1:25">
      <c r="A135" s="4" t="s">
        <v>714</v>
      </c>
      <c r="B135" s="4" t="s">
        <v>26</v>
      </c>
      <c r="C135" s="4" t="s">
        <v>27</v>
      </c>
      <c r="D135" s="4" t="s">
        <v>715</v>
      </c>
      <c r="E135" s="4" t="s">
        <v>716</v>
      </c>
      <c r="F135" s="6">
        <v>44956</v>
      </c>
      <c r="G135" s="6">
        <v>44957</v>
      </c>
      <c r="H135" s="4">
        <v>1</v>
      </c>
      <c r="I135" s="4">
        <v>1</v>
      </c>
      <c r="J135" s="4">
        <v>1</v>
      </c>
      <c r="K135" s="4" t="s">
        <v>30</v>
      </c>
      <c r="L135" s="4">
        <v>233</v>
      </c>
      <c r="M135" s="4">
        <v>233</v>
      </c>
      <c r="N135" s="4" t="s">
        <v>717</v>
      </c>
      <c r="O135" s="4" t="s">
        <v>32</v>
      </c>
      <c r="P135" s="4" t="s">
        <v>33</v>
      </c>
      <c r="Q135" s="4">
        <v>0</v>
      </c>
      <c r="R135" s="7">
        <v>44956</v>
      </c>
      <c r="S135" s="6">
        <v>44960</v>
      </c>
      <c r="T135" s="4" t="s">
        <v>34</v>
      </c>
      <c r="U135" s="4">
        <v>233</v>
      </c>
      <c r="V135" s="4">
        <v>0</v>
      </c>
      <c r="W135" s="4">
        <v>0</v>
      </c>
      <c r="X135" s="4" t="s">
        <v>718</v>
      </c>
      <c r="Y135" s="4" t="s">
        <v>35</v>
      </c>
    </row>
    <row r="136" s="4" customFormat="1" spans="1:25">
      <c r="A136" s="4" t="s">
        <v>719</v>
      </c>
      <c r="B136" s="4" t="s">
        <v>26</v>
      </c>
      <c r="C136" s="4" t="s">
        <v>27</v>
      </c>
      <c r="D136" s="4" t="s">
        <v>720</v>
      </c>
      <c r="E136" s="4" t="s">
        <v>721</v>
      </c>
      <c r="F136" s="6">
        <v>44956</v>
      </c>
      <c r="G136" s="6">
        <v>44957</v>
      </c>
      <c r="H136" s="4">
        <v>1</v>
      </c>
      <c r="I136" s="4">
        <v>1</v>
      </c>
      <c r="J136" s="4">
        <v>1</v>
      </c>
      <c r="K136" s="4" t="s">
        <v>30</v>
      </c>
      <c r="L136" s="4">
        <v>383</v>
      </c>
      <c r="M136" s="4">
        <v>383</v>
      </c>
      <c r="N136" s="4" t="s">
        <v>722</v>
      </c>
      <c r="O136" s="4" t="s">
        <v>32</v>
      </c>
      <c r="P136" s="4" t="s">
        <v>33</v>
      </c>
      <c r="Q136" s="4">
        <v>0</v>
      </c>
      <c r="R136" s="7">
        <v>44956</v>
      </c>
      <c r="S136" s="6">
        <v>44960</v>
      </c>
      <c r="T136" s="4" t="s">
        <v>34</v>
      </c>
      <c r="U136" s="4">
        <v>383</v>
      </c>
      <c r="V136" s="4">
        <v>0</v>
      </c>
      <c r="W136" s="4">
        <v>0</v>
      </c>
      <c r="X136" s="4" t="s">
        <v>723</v>
      </c>
      <c r="Y136" s="4" t="s">
        <v>35</v>
      </c>
    </row>
    <row r="137" s="4" customFormat="1" spans="1:25">
      <c r="A137" s="4" t="s">
        <v>724</v>
      </c>
      <c r="B137" s="4" t="s">
        <v>26</v>
      </c>
      <c r="C137" s="4" t="s">
        <v>27</v>
      </c>
      <c r="D137" s="4" t="s">
        <v>725</v>
      </c>
      <c r="E137" s="4" t="s">
        <v>476</v>
      </c>
      <c r="F137" s="6">
        <v>44956</v>
      </c>
      <c r="G137" s="6">
        <v>44957</v>
      </c>
      <c r="H137" s="4">
        <v>1</v>
      </c>
      <c r="I137" s="4">
        <v>1</v>
      </c>
      <c r="J137" s="4">
        <v>1</v>
      </c>
      <c r="K137" s="4" t="s">
        <v>30</v>
      </c>
      <c r="L137" s="4">
        <v>545</v>
      </c>
      <c r="M137" s="4">
        <v>545</v>
      </c>
      <c r="N137" s="4" t="s">
        <v>726</v>
      </c>
      <c r="O137" s="4" t="s">
        <v>32</v>
      </c>
      <c r="P137" s="4" t="s">
        <v>33</v>
      </c>
      <c r="Q137" s="4">
        <v>0</v>
      </c>
      <c r="R137" s="7">
        <v>44956</v>
      </c>
      <c r="S137" s="6">
        <v>44960</v>
      </c>
      <c r="T137" s="4" t="s">
        <v>34</v>
      </c>
      <c r="U137" s="4">
        <v>545</v>
      </c>
      <c r="V137" s="4">
        <v>0</v>
      </c>
      <c r="W137" s="4">
        <v>0</v>
      </c>
      <c r="X137" s="4" t="s">
        <v>727</v>
      </c>
      <c r="Y13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3"/>
  <sheetViews>
    <sheetView tabSelected="1" workbookViewId="0">
      <selection activeCell="A140" sqref="A140:D143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728</v>
      </c>
    </row>
    <row r="2" s="4" customFormat="1" hidden="1" spans="1:9">
      <c r="A2" s="5">
        <v>18669783485</v>
      </c>
      <c r="B2" s="6">
        <v>44950</v>
      </c>
      <c r="C2" s="6">
        <v>44957</v>
      </c>
      <c r="D2" s="4">
        <v>2520</v>
      </c>
      <c r="E2" s="4" t="str">
        <f>VLOOKUP(A2,HOP!A:L,12,0)</f>
        <v>2520.00</v>
      </c>
      <c r="F2" s="4" t="str">
        <f>VLOOKUP(A2,HOP!A:C,3,0)</f>
        <v>2647565</v>
      </c>
      <c r="G2" s="4">
        <f>D2-E2</f>
        <v>0</v>
      </c>
      <c r="H2" s="4" t="str">
        <f>$H$1&amp;F2</f>
        <v>,2647565</v>
      </c>
      <c r="I2" s="4" t="str">
        <f>VLOOKUP(A2,HOP!A:U,21,0)</f>
        <v>直连</v>
      </c>
    </row>
    <row r="3" s="4" customFormat="1" hidden="1" spans="1:9">
      <c r="A3" s="5">
        <v>21600492383</v>
      </c>
      <c r="B3" s="6">
        <v>44955</v>
      </c>
      <c r="C3" s="6">
        <v>44957</v>
      </c>
      <c r="D3" s="4">
        <v>1364</v>
      </c>
      <c r="E3" s="4" t="str">
        <f>VLOOKUP(A3,HOP!A:L,12,0)</f>
        <v>1364.00</v>
      </c>
      <c r="F3" s="4" t="str">
        <f>VLOOKUP(A3,HOP!A:C,3,0)</f>
        <v>2763049</v>
      </c>
      <c r="G3" s="4">
        <f t="shared" ref="G3:G34" si="0">D3-E3</f>
        <v>0</v>
      </c>
      <c r="H3" s="4" t="str">
        <f t="shared" ref="H3:H34" si="1">$H$1&amp;F3</f>
        <v>,2763049</v>
      </c>
      <c r="I3" s="4" t="str">
        <f>VLOOKUP(A3,HOP!A:U,21,0)</f>
        <v>直采</v>
      </c>
    </row>
    <row r="4" s="4" customFormat="1" hidden="1" spans="1:9">
      <c r="A4" s="5">
        <v>999222018303622</v>
      </c>
      <c r="B4" s="6">
        <v>44953</v>
      </c>
      <c r="C4" s="6">
        <v>44957</v>
      </c>
      <c r="D4" s="4">
        <v>1068</v>
      </c>
      <c r="E4" s="4" t="str">
        <f>VLOOKUP(A4,HOP!A:L,12,0)</f>
        <v>1068.00</v>
      </c>
      <c r="F4" s="4" t="str">
        <f>VLOOKUP(A4,HOP!A:C,3,0)</f>
        <v>2906107</v>
      </c>
      <c r="G4" s="4">
        <f t="shared" si="0"/>
        <v>0</v>
      </c>
      <c r="H4" s="4" t="str">
        <f t="shared" si="1"/>
        <v>,2906107</v>
      </c>
      <c r="I4" s="4" t="str">
        <f>VLOOKUP(A4,HOP!A:U,21,0)</f>
        <v>直连</v>
      </c>
    </row>
    <row r="5" s="4" customFormat="1" hidden="1" spans="1:9">
      <c r="A5" s="5">
        <v>999222030132829</v>
      </c>
      <c r="B5" s="6">
        <v>44956</v>
      </c>
      <c r="C5" s="6">
        <v>44957</v>
      </c>
      <c r="D5" s="4">
        <v>0</v>
      </c>
      <c r="E5" s="4" t="str">
        <f>VLOOKUP(A5,HOP!A:L,12,0)</f>
        <v>0.00</v>
      </c>
      <c r="F5" s="4" t="str">
        <f>VLOOKUP(A5,HOP!A:C,3,0)</f>
        <v>2910567</v>
      </c>
      <c r="G5" s="4">
        <f t="shared" si="0"/>
        <v>0</v>
      </c>
      <c r="H5" s="4" t="str">
        <f t="shared" si="1"/>
        <v>,2910567</v>
      </c>
      <c r="I5" s="4" t="str">
        <f>VLOOKUP(A5,HOP!A:U,21,0)</f>
        <v>直连</v>
      </c>
    </row>
    <row r="6" s="4" customFormat="1" hidden="1" spans="1:9">
      <c r="A6" s="5">
        <v>999222039829676</v>
      </c>
      <c r="B6" s="6">
        <v>44956</v>
      </c>
      <c r="C6" s="6">
        <v>44957</v>
      </c>
      <c r="D6" s="4">
        <v>153</v>
      </c>
      <c r="E6" s="4" t="str">
        <f>VLOOKUP(A6,HOP!A:L,12,0)</f>
        <v>153.00</v>
      </c>
      <c r="F6" s="4" t="str">
        <f>VLOOKUP(A6,HOP!A:C,3,0)</f>
        <v>2912881</v>
      </c>
      <c r="G6" s="4">
        <f t="shared" si="0"/>
        <v>0</v>
      </c>
      <c r="H6" s="4" t="str">
        <f t="shared" si="1"/>
        <v>,2912881</v>
      </c>
      <c r="I6" s="4" t="str">
        <f>VLOOKUP(A6,HOP!A:U,21,0)</f>
        <v>直连</v>
      </c>
    </row>
    <row r="7" s="4" customFormat="1" hidden="1" spans="1:9">
      <c r="A7" s="5">
        <v>999222057236535</v>
      </c>
      <c r="B7" s="6">
        <v>44954</v>
      </c>
      <c r="C7" s="6">
        <v>44957</v>
      </c>
      <c r="D7" s="4">
        <v>1772</v>
      </c>
      <c r="E7" s="4" t="str">
        <f>VLOOKUP(A7,HOP!A:L,12,0)</f>
        <v>1772.00</v>
      </c>
      <c r="F7" s="4" t="str">
        <f>VLOOKUP(A7,HOP!A:C,3,0)</f>
        <v>2915484</v>
      </c>
      <c r="G7" s="4">
        <f t="shared" si="0"/>
        <v>0</v>
      </c>
      <c r="H7" s="4" t="str">
        <f t="shared" si="1"/>
        <v>,2915484</v>
      </c>
      <c r="I7" s="4" t="str">
        <f>VLOOKUP(A7,HOP!A:U,21,0)</f>
        <v>直连</v>
      </c>
    </row>
    <row r="8" s="4" customFormat="1" hidden="1" spans="1:9">
      <c r="A8" s="5">
        <v>999222082326896</v>
      </c>
      <c r="B8" s="6">
        <v>44954</v>
      </c>
      <c r="C8" s="6">
        <v>44957</v>
      </c>
      <c r="D8" s="4">
        <v>5277</v>
      </c>
      <c r="E8" s="4" t="str">
        <f>VLOOKUP(A8,HOP!A:L,12,0)</f>
        <v>5277.00</v>
      </c>
      <c r="F8" s="4" t="str">
        <f>VLOOKUP(A8,HOP!A:C,3,0)</f>
        <v>2921903</v>
      </c>
      <c r="G8" s="4">
        <f t="shared" si="0"/>
        <v>0</v>
      </c>
      <c r="H8" s="4" t="str">
        <f t="shared" si="1"/>
        <v>,2921903</v>
      </c>
      <c r="I8" s="4" t="str">
        <f>VLOOKUP(A8,HOP!A:U,21,0)</f>
        <v>直连</v>
      </c>
    </row>
    <row r="9" s="4" customFormat="1" hidden="1" spans="1:9">
      <c r="A9" s="5">
        <v>999222097942523</v>
      </c>
      <c r="B9" s="6">
        <v>44954</v>
      </c>
      <c r="C9" s="6">
        <v>44957</v>
      </c>
      <c r="D9" s="4">
        <v>3287</v>
      </c>
      <c r="E9" s="4" t="str">
        <f>VLOOKUP(A9,HOP!A:L,12,0)</f>
        <v>3287.00</v>
      </c>
      <c r="F9" s="4" t="str">
        <f>VLOOKUP(A9,HOP!A:C,3,0)</f>
        <v>2925583</v>
      </c>
      <c r="G9" s="4">
        <f t="shared" si="0"/>
        <v>0</v>
      </c>
      <c r="H9" s="4" t="str">
        <f t="shared" si="1"/>
        <v>,2925583</v>
      </c>
      <c r="I9" s="4" t="str">
        <f>VLOOKUP(A9,HOP!A:U,21,0)</f>
        <v>直采</v>
      </c>
    </row>
    <row r="10" s="4" customFormat="1" hidden="1" spans="1:9">
      <c r="A10" s="5">
        <v>999222099976510</v>
      </c>
      <c r="B10" s="6">
        <v>44955</v>
      </c>
      <c r="C10" s="6">
        <v>44957</v>
      </c>
      <c r="D10" s="4">
        <v>1450</v>
      </c>
      <c r="E10" s="4" t="str">
        <f>VLOOKUP(A10,HOP!A:L,12,0)</f>
        <v>1450.00</v>
      </c>
      <c r="F10" s="4" t="str">
        <f>VLOOKUP(A10,HOP!A:C,3,0)</f>
        <v>2926076</v>
      </c>
      <c r="G10" s="4">
        <f t="shared" si="0"/>
        <v>0</v>
      </c>
      <c r="H10" s="4" t="str">
        <f t="shared" si="1"/>
        <v>,2926076</v>
      </c>
      <c r="I10" s="4" t="str">
        <f>VLOOKUP(A10,HOP!A:U,21,0)</f>
        <v>直连</v>
      </c>
    </row>
    <row r="11" s="4" customFormat="1" hidden="1" spans="1:9">
      <c r="A11" s="5">
        <v>999222111219047</v>
      </c>
      <c r="B11" s="6">
        <v>44954</v>
      </c>
      <c r="C11" s="6">
        <v>44957</v>
      </c>
      <c r="D11" s="4">
        <v>1341</v>
      </c>
      <c r="E11" s="4" t="str">
        <f>VLOOKUP(A11,HOP!A:L,12,0)</f>
        <v>1341.00</v>
      </c>
      <c r="F11" s="4" t="str">
        <f>VLOOKUP(A11,HOP!A:C,3,0)</f>
        <v>2929071</v>
      </c>
      <c r="G11" s="4">
        <f t="shared" si="0"/>
        <v>0</v>
      </c>
      <c r="H11" s="4" t="str">
        <f t="shared" si="1"/>
        <v>,2929071</v>
      </c>
      <c r="I11" s="4" t="str">
        <f>VLOOKUP(A11,HOP!A:U,21,0)</f>
        <v>直连</v>
      </c>
    </row>
    <row r="12" s="4" customFormat="1" hidden="1" spans="1:9">
      <c r="A12" s="5">
        <v>999222114506485</v>
      </c>
      <c r="B12" s="6">
        <v>44954</v>
      </c>
      <c r="C12" s="6">
        <v>44957</v>
      </c>
      <c r="D12" s="4">
        <v>447</v>
      </c>
      <c r="E12" s="4" t="str">
        <f>VLOOKUP(A12,HOP!A:L,12,0)</f>
        <v>447.00</v>
      </c>
      <c r="F12" s="4" t="str">
        <f>VLOOKUP(A12,HOP!A:C,3,0)</f>
        <v>2930125</v>
      </c>
      <c r="G12" s="4">
        <f t="shared" si="0"/>
        <v>0</v>
      </c>
      <c r="H12" s="4" t="str">
        <f t="shared" si="1"/>
        <v>,2930125</v>
      </c>
      <c r="I12" s="4" t="str">
        <f>VLOOKUP(A12,HOP!A:U,21,0)</f>
        <v>直连</v>
      </c>
    </row>
    <row r="13" s="4" customFormat="1" hidden="1" spans="1:9">
      <c r="A13" s="5">
        <v>999222118316708</v>
      </c>
      <c r="B13" s="6">
        <v>44956</v>
      </c>
      <c r="C13" s="6">
        <v>44957</v>
      </c>
      <c r="D13" s="4">
        <v>1485</v>
      </c>
      <c r="E13" s="4" t="str">
        <f>VLOOKUP(A13,HOP!A:L,12,0)</f>
        <v>1485.00</v>
      </c>
      <c r="F13" s="4" t="str">
        <f>VLOOKUP(A13,HOP!A:C,3,0)</f>
        <v>2930976</v>
      </c>
      <c r="G13" s="4">
        <f t="shared" si="0"/>
        <v>0</v>
      </c>
      <c r="H13" s="4" t="str">
        <f t="shared" si="1"/>
        <v>,2930976</v>
      </c>
      <c r="I13" s="4" t="str">
        <f>VLOOKUP(A13,HOP!A:U,21,0)</f>
        <v>直连</v>
      </c>
    </row>
    <row r="14" s="4" customFormat="1" hidden="1" spans="1:9">
      <c r="A14" s="5">
        <v>999222130908910</v>
      </c>
      <c r="B14" s="6">
        <v>44956</v>
      </c>
      <c r="C14" s="6">
        <v>44957</v>
      </c>
      <c r="D14" s="4">
        <v>701</v>
      </c>
      <c r="E14" s="4" t="str">
        <f>VLOOKUP(A14,HOP!A:L,12,0)</f>
        <v>701.00</v>
      </c>
      <c r="F14" s="4" t="str">
        <f>VLOOKUP(A14,HOP!A:C,3,0)</f>
        <v>2933618</v>
      </c>
      <c r="G14" s="4">
        <f t="shared" si="0"/>
        <v>0</v>
      </c>
      <c r="H14" s="4" t="str">
        <f t="shared" si="1"/>
        <v>,2933618</v>
      </c>
      <c r="I14" s="4" t="str">
        <f>VLOOKUP(A14,HOP!A:U,21,0)</f>
        <v>直采</v>
      </c>
    </row>
    <row r="15" s="4" customFormat="1" hidden="1" spans="1:9">
      <c r="A15" s="5">
        <v>999222130927615</v>
      </c>
      <c r="B15" s="6">
        <v>44956</v>
      </c>
      <c r="C15" s="6">
        <v>44957</v>
      </c>
      <c r="D15" s="4">
        <v>684</v>
      </c>
      <c r="E15" s="4" t="str">
        <f>VLOOKUP(A15,HOP!A:L,12,0)</f>
        <v>684.00</v>
      </c>
      <c r="F15" s="4" t="str">
        <f>VLOOKUP(A15,HOP!A:C,3,0)</f>
        <v>2933622</v>
      </c>
      <c r="G15" s="4">
        <f t="shared" si="0"/>
        <v>0</v>
      </c>
      <c r="H15" s="4" t="str">
        <f t="shared" si="1"/>
        <v>,2933622</v>
      </c>
      <c r="I15" s="4" t="str">
        <f>VLOOKUP(A15,HOP!A:U,21,0)</f>
        <v>直采</v>
      </c>
    </row>
    <row r="16" s="4" customFormat="1" hidden="1" spans="1:9">
      <c r="A16" s="5">
        <v>999222179845194</v>
      </c>
      <c r="B16" s="6">
        <v>44953</v>
      </c>
      <c r="C16" s="6">
        <v>44957</v>
      </c>
      <c r="D16" s="4">
        <v>560</v>
      </c>
      <c r="E16" s="4" t="str">
        <f>VLOOKUP(A16,HOP!A:L,12,0)</f>
        <v>560.00</v>
      </c>
      <c r="F16" s="4" t="str">
        <f>VLOOKUP(A16,HOP!A:C,3,0)</f>
        <v>2945597</v>
      </c>
      <c r="G16" s="4">
        <f t="shared" si="0"/>
        <v>0</v>
      </c>
      <c r="H16" s="4" t="str">
        <f t="shared" si="1"/>
        <v>,2945597</v>
      </c>
      <c r="I16" s="4" t="str">
        <f>VLOOKUP(A16,HOP!A:U,21,0)</f>
        <v>直连</v>
      </c>
    </row>
    <row r="17" s="4" customFormat="1" hidden="1" spans="1:9">
      <c r="A17" s="5">
        <v>999222209679634</v>
      </c>
      <c r="B17" s="6">
        <v>44956</v>
      </c>
      <c r="C17" s="6">
        <v>44957</v>
      </c>
      <c r="D17" s="4">
        <v>495</v>
      </c>
      <c r="E17" s="4" t="str">
        <f>VLOOKUP(A17,HOP!A:L,12,0)</f>
        <v>495.00</v>
      </c>
      <c r="F17" s="4" t="str">
        <f>VLOOKUP(A17,HOP!A:C,3,0)</f>
        <v>2950736</v>
      </c>
      <c r="G17" s="4">
        <f t="shared" si="0"/>
        <v>0</v>
      </c>
      <c r="H17" s="4" t="str">
        <f t="shared" si="1"/>
        <v>,2950736</v>
      </c>
      <c r="I17" s="4" t="str">
        <f>VLOOKUP(A17,HOP!A:U,21,0)</f>
        <v>直连</v>
      </c>
    </row>
    <row r="18" s="4" customFormat="1" hidden="1" spans="1:9">
      <c r="A18" s="5">
        <v>999222228035759</v>
      </c>
      <c r="B18" s="6">
        <v>44955</v>
      </c>
      <c r="C18" s="6">
        <v>44957</v>
      </c>
      <c r="D18" s="4">
        <v>1124</v>
      </c>
      <c r="E18" s="4" t="str">
        <f>VLOOKUP(A18,HOP!A:L,12,0)</f>
        <v>1124.00</v>
      </c>
      <c r="F18" s="4" t="str">
        <f>VLOOKUP(A18,HOP!A:C,3,0)</f>
        <v>2953846</v>
      </c>
      <c r="G18" s="4">
        <f t="shared" si="0"/>
        <v>0</v>
      </c>
      <c r="H18" s="4" t="str">
        <f t="shared" si="1"/>
        <v>,2953846</v>
      </c>
      <c r="I18" s="4" t="str">
        <f>VLOOKUP(A18,HOP!A:U,21,0)</f>
        <v>直连</v>
      </c>
    </row>
    <row r="19" s="4" customFormat="1" hidden="1" spans="1:9">
      <c r="A19" s="5">
        <v>999222228314038</v>
      </c>
      <c r="B19" s="6">
        <v>44956</v>
      </c>
      <c r="C19" s="6">
        <v>44957</v>
      </c>
      <c r="D19" s="4">
        <v>836</v>
      </c>
      <c r="E19" s="4" t="str">
        <f>VLOOKUP(A19,HOP!A:L,12,0)</f>
        <v>836.00</v>
      </c>
      <c r="F19" s="4" t="str">
        <f>VLOOKUP(A19,HOP!A:C,3,0)</f>
        <v>2953912</v>
      </c>
      <c r="G19" s="4">
        <f t="shared" si="0"/>
        <v>0</v>
      </c>
      <c r="H19" s="4" t="str">
        <f t="shared" si="1"/>
        <v>,2953912</v>
      </c>
      <c r="I19" s="4" t="str">
        <f>VLOOKUP(A19,HOP!A:U,21,0)</f>
        <v>直连</v>
      </c>
    </row>
    <row r="20" s="4" customFormat="1" hidden="1" spans="1:9">
      <c r="A20" s="5">
        <v>999222239001257</v>
      </c>
      <c r="B20" s="6">
        <v>44956</v>
      </c>
      <c r="C20" s="6">
        <v>44957</v>
      </c>
      <c r="D20" s="4">
        <v>1956</v>
      </c>
      <c r="E20" s="4" t="str">
        <f>VLOOKUP(A20,HOP!A:L,12,0)</f>
        <v>1956.00</v>
      </c>
      <c r="F20" s="4" t="str">
        <f>VLOOKUP(A20,HOP!A:C,3,0)</f>
        <v>2955829</v>
      </c>
      <c r="G20" s="4">
        <f t="shared" si="0"/>
        <v>0</v>
      </c>
      <c r="H20" s="4" t="str">
        <f t="shared" si="1"/>
        <v>,2955829</v>
      </c>
      <c r="I20" s="4" t="str">
        <f>VLOOKUP(A20,HOP!A:U,21,0)</f>
        <v>直连</v>
      </c>
    </row>
    <row r="21" s="4" customFormat="1" hidden="1" spans="1:9">
      <c r="A21" s="5">
        <v>22240479785</v>
      </c>
      <c r="B21" s="6">
        <v>44956</v>
      </c>
      <c r="C21" s="6">
        <v>44957</v>
      </c>
      <c r="D21" s="4">
        <v>4752</v>
      </c>
      <c r="E21" s="4" t="str">
        <f>VLOOKUP(A21,HOP!A:L,12,0)</f>
        <v>4752.00</v>
      </c>
      <c r="F21" s="4" t="str">
        <f>VLOOKUP(A21,HOP!A:C,3,0)</f>
        <v>2956250</v>
      </c>
      <c r="G21" s="4">
        <f t="shared" si="0"/>
        <v>0</v>
      </c>
      <c r="H21" s="4" t="str">
        <f t="shared" si="1"/>
        <v>,2956250</v>
      </c>
      <c r="I21" s="4" t="str">
        <f>VLOOKUP(A21,HOP!A:U,21,0)</f>
        <v>直连</v>
      </c>
    </row>
    <row r="22" s="4" customFormat="1" hidden="1" spans="1:9">
      <c r="A22" s="5">
        <v>999222251089600</v>
      </c>
      <c r="B22" s="6">
        <v>44956</v>
      </c>
      <c r="C22" s="6">
        <v>44957</v>
      </c>
      <c r="D22" s="4">
        <v>195</v>
      </c>
      <c r="E22" s="4" t="str">
        <f>VLOOKUP(A22,HOP!A:L,12,0)</f>
        <v>195.00</v>
      </c>
      <c r="F22" s="4" t="str">
        <f>VLOOKUP(A22,HOP!A:C,3,0)</f>
        <v>2958503</v>
      </c>
      <c r="G22" s="4">
        <f t="shared" si="0"/>
        <v>0</v>
      </c>
      <c r="H22" s="4" t="str">
        <f t="shared" si="1"/>
        <v>,2958503</v>
      </c>
      <c r="I22" s="4" t="str">
        <f>VLOOKUP(A22,HOP!A:U,21,0)</f>
        <v>直连</v>
      </c>
    </row>
    <row r="23" s="4" customFormat="1" hidden="1" spans="1:9">
      <c r="A23" s="5">
        <v>999222251096931</v>
      </c>
      <c r="B23" s="6">
        <v>44956</v>
      </c>
      <c r="C23" s="6">
        <v>44957</v>
      </c>
      <c r="D23" s="4">
        <v>117</v>
      </c>
      <c r="E23" s="4" t="str">
        <f>VLOOKUP(A23,HOP!A:L,12,0)</f>
        <v>117.00</v>
      </c>
      <c r="F23" s="4" t="str">
        <f>VLOOKUP(A23,HOP!A:C,3,0)</f>
        <v>2958506</v>
      </c>
      <c r="G23" s="4">
        <f t="shared" si="0"/>
        <v>0</v>
      </c>
      <c r="H23" s="4" t="str">
        <f t="shared" si="1"/>
        <v>,2958506</v>
      </c>
      <c r="I23" s="4" t="str">
        <f>VLOOKUP(A23,HOP!A:U,21,0)</f>
        <v>直连</v>
      </c>
    </row>
    <row r="24" s="4" customFormat="1" hidden="1" spans="1:9">
      <c r="A24" s="5">
        <v>999222258931277</v>
      </c>
      <c r="B24" s="6">
        <v>44955</v>
      </c>
      <c r="C24" s="6">
        <v>44957</v>
      </c>
      <c r="D24" s="4">
        <v>722</v>
      </c>
      <c r="E24" s="4" t="str">
        <f>VLOOKUP(A24,HOP!A:L,12,0)</f>
        <v>722.00</v>
      </c>
      <c r="F24" s="4" t="str">
        <f>VLOOKUP(A24,HOP!A:C,3,0)</f>
        <v>2959900</v>
      </c>
      <c r="G24" s="4">
        <f t="shared" si="0"/>
        <v>0</v>
      </c>
      <c r="H24" s="4" t="str">
        <f t="shared" si="1"/>
        <v>,2959900</v>
      </c>
      <c r="I24" s="4" t="str">
        <f>VLOOKUP(A24,HOP!A:U,21,0)</f>
        <v>直连</v>
      </c>
    </row>
    <row r="25" s="4" customFormat="1" hidden="1" spans="1:9">
      <c r="A25" s="5">
        <v>999222267745836</v>
      </c>
      <c r="B25" s="6">
        <v>44956</v>
      </c>
      <c r="C25" s="6">
        <v>44957</v>
      </c>
      <c r="D25" s="4">
        <v>946</v>
      </c>
      <c r="E25" s="4" t="str">
        <f>VLOOKUP(A25,HOP!A:L,12,0)</f>
        <v>946.00</v>
      </c>
      <c r="F25" s="4" t="str">
        <f>VLOOKUP(A25,HOP!A:C,3,0)</f>
        <v>2961617</v>
      </c>
      <c r="G25" s="4">
        <f t="shared" si="0"/>
        <v>0</v>
      </c>
      <c r="H25" s="4" t="str">
        <f t="shared" si="1"/>
        <v>,2961617</v>
      </c>
      <c r="I25" s="4" t="str">
        <f>VLOOKUP(A25,HOP!A:U,21,0)</f>
        <v>直连</v>
      </c>
    </row>
    <row r="26" s="4" customFormat="1" hidden="1" spans="1:9">
      <c r="A26" s="5">
        <v>999222270920225</v>
      </c>
      <c r="B26" s="6">
        <v>44950</v>
      </c>
      <c r="C26" s="6">
        <v>44957</v>
      </c>
      <c r="D26" s="4">
        <v>3338</v>
      </c>
      <c r="E26" s="4" t="str">
        <f>VLOOKUP(A26,HOP!A:L,12,0)</f>
        <v>3338.00</v>
      </c>
      <c r="F26" s="4" t="str">
        <f>VLOOKUP(A26,HOP!A:C,3,0)</f>
        <v>2962694</v>
      </c>
      <c r="G26" s="4">
        <f t="shared" si="0"/>
        <v>0</v>
      </c>
      <c r="H26" s="4" t="str">
        <f t="shared" si="1"/>
        <v>,2962694</v>
      </c>
      <c r="I26" s="4" t="str">
        <f>VLOOKUP(A26,HOP!A:U,21,0)</f>
        <v>直连</v>
      </c>
    </row>
    <row r="27" s="4" customFormat="1" hidden="1" spans="1:9">
      <c r="A27" s="5">
        <v>999222271833777</v>
      </c>
      <c r="B27" s="6">
        <v>44956</v>
      </c>
      <c r="C27" s="6">
        <v>44957</v>
      </c>
      <c r="D27" s="4">
        <v>1842</v>
      </c>
      <c r="E27" s="4" t="str">
        <f>VLOOKUP(A27,HOP!A:L,12,0)</f>
        <v>1842.00</v>
      </c>
      <c r="F27" s="4" t="str">
        <f>VLOOKUP(A27,HOP!A:C,3,0)</f>
        <v>2963239</v>
      </c>
      <c r="G27" s="4">
        <f t="shared" si="0"/>
        <v>0</v>
      </c>
      <c r="H27" s="4" t="str">
        <f t="shared" si="1"/>
        <v>,2963239</v>
      </c>
      <c r="I27" s="4" t="str">
        <f>VLOOKUP(A27,HOP!A:U,21,0)</f>
        <v>直连</v>
      </c>
    </row>
    <row r="28" s="4" customFormat="1" hidden="1" spans="1:9">
      <c r="A28" s="5">
        <v>999222277156927</v>
      </c>
      <c r="B28" s="6">
        <v>44956</v>
      </c>
      <c r="C28" s="6">
        <v>44957</v>
      </c>
      <c r="D28" s="4">
        <v>384</v>
      </c>
      <c r="E28" s="4" t="str">
        <f>VLOOKUP(A28,HOP!A:L,12,0)</f>
        <v>384.00</v>
      </c>
      <c r="F28" s="4" t="str">
        <f>VLOOKUP(A28,HOP!A:C,3,0)</f>
        <v>2964041</v>
      </c>
      <c r="G28" s="4">
        <f t="shared" si="0"/>
        <v>0</v>
      </c>
      <c r="H28" s="4" t="str">
        <f t="shared" si="1"/>
        <v>,2964041</v>
      </c>
      <c r="I28" s="4" t="str">
        <f>VLOOKUP(A28,HOP!A:U,21,0)</f>
        <v>直连</v>
      </c>
    </row>
    <row r="29" s="4" customFormat="1" hidden="1" spans="1:9">
      <c r="A29" s="5">
        <v>999222277845609</v>
      </c>
      <c r="B29" s="6">
        <v>44956</v>
      </c>
      <c r="C29" s="6">
        <v>44957</v>
      </c>
      <c r="D29" s="4">
        <v>2539</v>
      </c>
      <c r="E29" s="4" t="str">
        <f>VLOOKUP(A29,HOP!A:L,12,0)</f>
        <v>2539.00</v>
      </c>
      <c r="F29" s="4" t="str">
        <f>VLOOKUP(A29,HOP!A:C,3,0)</f>
        <v>2964235</v>
      </c>
      <c r="G29" s="4">
        <f t="shared" si="0"/>
        <v>0</v>
      </c>
      <c r="H29" s="4" t="str">
        <f t="shared" si="1"/>
        <v>,2964235</v>
      </c>
      <c r="I29" s="4" t="str">
        <f>VLOOKUP(A29,HOP!A:U,21,0)</f>
        <v>直连</v>
      </c>
    </row>
    <row r="30" s="4" customFormat="1" hidden="1" spans="1:9">
      <c r="A30" s="5">
        <v>999222290554481</v>
      </c>
      <c r="B30" s="6">
        <v>44954</v>
      </c>
      <c r="C30" s="6">
        <v>44957</v>
      </c>
      <c r="D30" s="4">
        <v>2328</v>
      </c>
      <c r="E30" s="4" t="str">
        <f>VLOOKUP(A30,HOP!A:L,12,0)</f>
        <v>2328.00</v>
      </c>
      <c r="F30" s="4" t="str">
        <f>VLOOKUP(A30,HOP!A:C,3,0)</f>
        <v>2967214</v>
      </c>
      <c r="G30" s="4">
        <f t="shared" si="0"/>
        <v>0</v>
      </c>
      <c r="H30" s="4" t="str">
        <f t="shared" si="1"/>
        <v>,2967214</v>
      </c>
      <c r="I30" s="4" t="str">
        <f>VLOOKUP(A30,HOP!A:U,21,0)</f>
        <v>直连</v>
      </c>
    </row>
    <row r="31" s="4" customFormat="1" hidden="1" spans="1:9">
      <c r="A31" s="8" t="s">
        <v>729</v>
      </c>
      <c r="B31" s="6">
        <v>44955</v>
      </c>
      <c r="C31" s="6">
        <v>44957</v>
      </c>
      <c r="D31" s="4">
        <v>1558</v>
      </c>
      <c r="E31" s="4">
        <v>1558</v>
      </c>
      <c r="F31" s="4">
        <v>2967829</v>
      </c>
      <c r="G31" s="4">
        <f t="shared" si="0"/>
        <v>0</v>
      </c>
      <c r="H31" s="4" t="str">
        <f t="shared" si="1"/>
        <v>,2967829</v>
      </c>
      <c r="I31" s="4" t="e">
        <f>VLOOKUP(A31,HOP!A:U,21,0)</f>
        <v>#N/A</v>
      </c>
    </row>
    <row r="32" s="4" customFormat="1" hidden="1" spans="1:9">
      <c r="A32" s="5">
        <v>22296521084</v>
      </c>
      <c r="B32" s="6">
        <v>44955</v>
      </c>
      <c r="C32" s="6">
        <v>44957</v>
      </c>
      <c r="D32" s="4">
        <v>1836</v>
      </c>
      <c r="E32" s="4" t="str">
        <f>VLOOKUP(A32,HOP!A:L,12,0)</f>
        <v>1836.00</v>
      </c>
      <c r="F32" s="4" t="str">
        <f>VLOOKUP(A32,HOP!A:C,3,0)</f>
        <v>2968435</v>
      </c>
      <c r="G32" s="4">
        <f t="shared" si="0"/>
        <v>0</v>
      </c>
      <c r="H32" s="4" t="str">
        <f t="shared" si="1"/>
        <v>,2968435</v>
      </c>
      <c r="I32" s="4" t="str">
        <f>VLOOKUP(A32,HOP!A:U,21,0)</f>
        <v>直连</v>
      </c>
    </row>
    <row r="33" s="4" customFormat="1" hidden="1" spans="1:9">
      <c r="A33" s="5">
        <v>999222298225940</v>
      </c>
      <c r="B33" s="6">
        <v>44955</v>
      </c>
      <c r="C33" s="6">
        <v>44957</v>
      </c>
      <c r="D33" s="4">
        <v>708</v>
      </c>
      <c r="E33" s="4" t="str">
        <f>VLOOKUP(A33,HOP!A:L,12,0)</f>
        <v>708.00</v>
      </c>
      <c r="F33" s="4" t="str">
        <f>VLOOKUP(A33,HOP!A:C,3,0)</f>
        <v>2968874</v>
      </c>
      <c r="G33" s="4">
        <f t="shared" si="0"/>
        <v>0</v>
      </c>
      <c r="H33" s="4" t="str">
        <f t="shared" si="1"/>
        <v>,2968874</v>
      </c>
      <c r="I33" s="4" t="str">
        <f>VLOOKUP(A33,HOP!A:U,21,0)</f>
        <v>直连</v>
      </c>
    </row>
    <row r="34" s="4" customFormat="1" hidden="1" spans="1:9">
      <c r="A34" s="5">
        <v>999222298455321</v>
      </c>
      <c r="B34" s="6">
        <v>44954</v>
      </c>
      <c r="C34" s="6">
        <v>44957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999222298999124</v>
      </c>
      <c r="B35" s="6">
        <v>44955</v>
      </c>
      <c r="C35" s="6">
        <v>44957</v>
      </c>
      <c r="D35" s="4">
        <v>1060</v>
      </c>
      <c r="E35" s="4" t="str">
        <f>VLOOKUP(A35,HOP!A:L,12,0)</f>
        <v>1060.00</v>
      </c>
      <c r="F35" s="4" t="str">
        <f>VLOOKUP(A35,HOP!A:C,3,0)</f>
        <v>2969046</v>
      </c>
      <c r="G35" s="4">
        <f t="shared" ref="G35:G66" si="2">D35-E35</f>
        <v>0</v>
      </c>
      <c r="H35" s="4" t="str">
        <f t="shared" ref="H35:H66" si="3">$H$1&amp;F35</f>
        <v>,2969046</v>
      </c>
      <c r="I35" s="4" t="str">
        <f>VLOOKUP(A35,HOP!A:U,21,0)</f>
        <v>直连</v>
      </c>
    </row>
    <row r="36" s="4" customFormat="1" hidden="1" spans="1:9">
      <c r="A36" s="5">
        <v>999222308310468</v>
      </c>
      <c r="B36" s="6">
        <v>44954</v>
      </c>
      <c r="C36" s="6">
        <v>44957</v>
      </c>
      <c r="D36" s="4">
        <v>62508</v>
      </c>
      <c r="E36" s="4" t="str">
        <f>VLOOKUP(A36,HOP!A:L,12,0)</f>
        <v>62508.00</v>
      </c>
      <c r="F36" s="4" t="str">
        <f>VLOOKUP(A36,HOP!A:C,3,0)</f>
        <v>2970532</v>
      </c>
      <c r="G36" s="4">
        <f t="shared" si="2"/>
        <v>0</v>
      </c>
      <c r="H36" s="4" t="str">
        <f t="shared" si="3"/>
        <v>,2970532</v>
      </c>
      <c r="I36" s="4" t="str">
        <f>VLOOKUP(A36,HOP!A:U,21,0)</f>
        <v>直连</v>
      </c>
    </row>
    <row r="37" s="4" customFormat="1" hidden="1" spans="1:9">
      <c r="A37" s="5">
        <v>999222314366443</v>
      </c>
      <c r="B37" s="6">
        <v>44956</v>
      </c>
      <c r="C37" s="6">
        <v>44957</v>
      </c>
      <c r="D37" s="4">
        <v>422</v>
      </c>
      <c r="E37" s="4" t="str">
        <f>VLOOKUP(A37,HOP!A:L,12,0)</f>
        <v>422.00</v>
      </c>
      <c r="F37" s="4" t="str">
        <f>VLOOKUP(A37,HOP!A:C,3,0)</f>
        <v>2972012</v>
      </c>
      <c r="G37" s="4">
        <f t="shared" si="2"/>
        <v>0</v>
      </c>
      <c r="H37" s="4" t="str">
        <f t="shared" si="3"/>
        <v>,2972012</v>
      </c>
      <c r="I37" s="4" t="str">
        <f>VLOOKUP(A37,HOP!A:U,21,0)</f>
        <v>直连</v>
      </c>
    </row>
    <row r="38" s="4" customFormat="1" hidden="1" spans="1:9">
      <c r="A38" s="5">
        <v>999222320167761</v>
      </c>
      <c r="B38" s="6">
        <v>44956</v>
      </c>
      <c r="C38" s="6">
        <v>44957</v>
      </c>
      <c r="D38" s="4">
        <v>1430</v>
      </c>
      <c r="E38" s="4" t="str">
        <f>VLOOKUP(A38,HOP!A:L,12,0)</f>
        <v>1430.00</v>
      </c>
      <c r="F38" s="4" t="str">
        <f>VLOOKUP(A38,HOP!A:C,3,0)</f>
        <v>2972844</v>
      </c>
      <c r="G38" s="4">
        <f t="shared" si="2"/>
        <v>0</v>
      </c>
      <c r="H38" s="4" t="str">
        <f t="shared" si="3"/>
        <v>,2972844</v>
      </c>
      <c r="I38" s="4" t="str">
        <f>VLOOKUP(A38,HOP!A:U,21,0)</f>
        <v>直连</v>
      </c>
    </row>
    <row r="39" s="4" customFormat="1" hidden="1" spans="1:9">
      <c r="A39" s="5">
        <v>999222322787922</v>
      </c>
      <c r="B39" s="6">
        <v>44956</v>
      </c>
      <c r="C39" s="6">
        <v>44957</v>
      </c>
      <c r="D39" s="4">
        <v>3444</v>
      </c>
      <c r="E39" s="4" t="str">
        <f>VLOOKUP(A39,HOP!A:L,12,0)</f>
        <v>3444.00</v>
      </c>
      <c r="F39" s="4" t="str">
        <f>VLOOKUP(A39,HOP!A:C,3,0)</f>
        <v>2973483</v>
      </c>
      <c r="G39" s="4">
        <f t="shared" si="2"/>
        <v>0</v>
      </c>
      <c r="H39" s="4" t="str">
        <f t="shared" si="3"/>
        <v>,2973483</v>
      </c>
      <c r="I39" s="4" t="str">
        <f>VLOOKUP(A39,HOP!A:U,21,0)</f>
        <v>直连</v>
      </c>
    </row>
    <row r="40" s="4" customFormat="1" hidden="1" spans="1:9">
      <c r="A40" s="5">
        <v>999222330378237</v>
      </c>
      <c r="B40" s="6">
        <v>44951</v>
      </c>
      <c r="C40" s="6">
        <v>44957</v>
      </c>
      <c r="D40" s="4">
        <v>3240</v>
      </c>
      <c r="E40" s="4" t="str">
        <f>VLOOKUP(A40,HOP!A:L,12,0)</f>
        <v>3240.00</v>
      </c>
      <c r="F40" s="4" t="str">
        <f>VLOOKUP(A40,HOP!A:C,3,0)</f>
        <v>2974548</v>
      </c>
      <c r="G40" s="4">
        <f t="shared" si="2"/>
        <v>0</v>
      </c>
      <c r="H40" s="4" t="str">
        <f t="shared" si="3"/>
        <v>,2974548</v>
      </c>
      <c r="I40" s="4" t="str">
        <f>VLOOKUP(A40,HOP!A:U,21,0)</f>
        <v>直连</v>
      </c>
    </row>
    <row r="41" s="4" customFormat="1" hidden="1" spans="1:9">
      <c r="A41" s="5">
        <v>999222330487370</v>
      </c>
      <c r="B41" s="6">
        <v>44951</v>
      </c>
      <c r="C41" s="6">
        <v>44957</v>
      </c>
      <c r="D41" s="4">
        <v>6108</v>
      </c>
      <c r="E41" s="4" t="str">
        <f>VLOOKUP(A41,HOP!A:L,12,0)</f>
        <v>6108.00</v>
      </c>
      <c r="F41" s="4" t="str">
        <f>VLOOKUP(A41,HOP!A:C,3,0)</f>
        <v>2974581</v>
      </c>
      <c r="G41" s="4">
        <f t="shared" si="2"/>
        <v>0</v>
      </c>
      <c r="H41" s="4" t="str">
        <f t="shared" si="3"/>
        <v>,2974581</v>
      </c>
      <c r="I41" s="4" t="str">
        <f>VLOOKUP(A41,HOP!A:U,21,0)</f>
        <v>直采</v>
      </c>
    </row>
    <row r="42" s="4" customFormat="1" hidden="1" spans="1:9">
      <c r="A42" s="5">
        <v>999222335895572</v>
      </c>
      <c r="B42" s="6">
        <v>44953</v>
      </c>
      <c r="C42" s="6">
        <v>44957</v>
      </c>
      <c r="D42" s="4">
        <v>1588</v>
      </c>
      <c r="E42" s="4" t="str">
        <f>VLOOKUP(A42,HOP!A:L,12,0)</f>
        <v>1588.00</v>
      </c>
      <c r="F42" s="4" t="str">
        <f>VLOOKUP(A42,HOP!A:C,3,0)</f>
        <v>2975298</v>
      </c>
      <c r="G42" s="4">
        <f t="shared" si="2"/>
        <v>0</v>
      </c>
      <c r="H42" s="4" t="str">
        <f t="shared" si="3"/>
        <v>,2975298</v>
      </c>
      <c r="I42" s="4" t="str">
        <f>VLOOKUP(A42,HOP!A:U,21,0)</f>
        <v>直连</v>
      </c>
    </row>
    <row r="43" s="4" customFormat="1" hidden="1" spans="1:9">
      <c r="A43" s="5">
        <v>999222336045701</v>
      </c>
      <c r="B43" s="6">
        <v>44956</v>
      </c>
      <c r="C43" s="6">
        <v>44957</v>
      </c>
      <c r="D43" s="4">
        <v>255</v>
      </c>
      <c r="E43" s="4" t="str">
        <f>VLOOKUP(A43,HOP!A:L,12,0)</f>
        <v>255.00</v>
      </c>
      <c r="F43" s="4" t="str">
        <f>VLOOKUP(A43,HOP!A:C,3,0)</f>
        <v>2975313</v>
      </c>
      <c r="G43" s="4">
        <f t="shared" si="2"/>
        <v>0</v>
      </c>
      <c r="H43" s="4" t="str">
        <f t="shared" si="3"/>
        <v>,2975313</v>
      </c>
      <c r="I43" s="4" t="str">
        <f>VLOOKUP(A43,HOP!A:U,21,0)</f>
        <v>直连</v>
      </c>
    </row>
    <row r="44" s="4" customFormat="1" hidden="1" spans="1:9">
      <c r="A44" s="5">
        <v>999222338219275</v>
      </c>
      <c r="B44" s="6">
        <v>44956</v>
      </c>
      <c r="C44" s="6">
        <v>44957</v>
      </c>
      <c r="D44" s="4">
        <v>609</v>
      </c>
      <c r="E44" s="4" t="str">
        <f>VLOOKUP(A44,HOP!A:L,12,0)</f>
        <v>609.00</v>
      </c>
      <c r="F44" s="4" t="str">
        <f>VLOOKUP(A44,HOP!A:C,3,0)</f>
        <v>2975677</v>
      </c>
      <c r="G44" s="4">
        <f t="shared" si="2"/>
        <v>0</v>
      </c>
      <c r="H44" s="4" t="str">
        <f t="shared" si="3"/>
        <v>,2975677</v>
      </c>
      <c r="I44" s="4" t="str">
        <f>VLOOKUP(A44,HOP!A:U,21,0)</f>
        <v>直连</v>
      </c>
    </row>
    <row r="45" s="4" customFormat="1" hidden="1" spans="1:9">
      <c r="A45" s="5">
        <v>999222338707521</v>
      </c>
      <c r="B45" s="6">
        <v>44952</v>
      </c>
      <c r="C45" s="6">
        <v>44957</v>
      </c>
      <c r="D45" s="4">
        <v>3590</v>
      </c>
      <c r="E45" s="4" t="str">
        <f>VLOOKUP(A45,HOP!A:L,12,0)</f>
        <v>3590.00</v>
      </c>
      <c r="F45" s="4" t="str">
        <f>VLOOKUP(A45,HOP!A:C,3,0)</f>
        <v>2975817</v>
      </c>
      <c r="G45" s="4">
        <f t="shared" si="2"/>
        <v>0</v>
      </c>
      <c r="H45" s="4" t="str">
        <f t="shared" si="3"/>
        <v>,2975817</v>
      </c>
      <c r="I45" s="4" t="str">
        <f>VLOOKUP(A45,HOP!A:U,21,0)</f>
        <v>直连</v>
      </c>
    </row>
    <row r="46" s="4" customFormat="1" hidden="1" spans="1:9">
      <c r="A46" s="5">
        <v>999222338832811</v>
      </c>
      <c r="B46" s="6">
        <v>44953</v>
      </c>
      <c r="C46" s="6">
        <v>44957</v>
      </c>
      <c r="D46" s="4">
        <v>1896</v>
      </c>
      <c r="E46" s="4" t="str">
        <f>VLOOKUP(A46,HOP!A:L,12,0)</f>
        <v>1896.00</v>
      </c>
      <c r="F46" s="4" t="str">
        <f>VLOOKUP(A46,HOP!A:C,3,0)</f>
        <v>2975895</v>
      </c>
      <c r="G46" s="4">
        <f t="shared" si="2"/>
        <v>0</v>
      </c>
      <c r="H46" s="4" t="str">
        <f t="shared" si="3"/>
        <v>,2975895</v>
      </c>
      <c r="I46" s="4" t="str">
        <f>VLOOKUP(A46,HOP!A:U,21,0)</f>
        <v>直连</v>
      </c>
    </row>
    <row r="47" s="4" customFormat="1" hidden="1" spans="1:9">
      <c r="A47" s="5">
        <v>999222338890825</v>
      </c>
      <c r="B47" s="6">
        <v>44952</v>
      </c>
      <c r="C47" s="6">
        <v>44957</v>
      </c>
      <c r="D47" s="4">
        <v>4740</v>
      </c>
      <c r="E47" s="4" t="str">
        <f>VLOOKUP(A47,HOP!A:L,12,0)</f>
        <v>4740.00</v>
      </c>
      <c r="F47" s="4" t="str">
        <f>VLOOKUP(A47,HOP!A:C,3,0)</f>
        <v>2975931</v>
      </c>
      <c r="G47" s="4">
        <f t="shared" si="2"/>
        <v>0</v>
      </c>
      <c r="H47" s="4" t="str">
        <f t="shared" si="3"/>
        <v>,2975931</v>
      </c>
      <c r="I47" s="4" t="str">
        <f>VLOOKUP(A47,HOP!A:U,21,0)</f>
        <v>直连</v>
      </c>
    </row>
    <row r="48" s="4" customFormat="1" hidden="1" spans="1:9">
      <c r="A48" s="5">
        <v>22338928255</v>
      </c>
      <c r="B48" s="6">
        <v>44956</v>
      </c>
      <c r="C48" s="6">
        <v>44957</v>
      </c>
      <c r="D48" s="4">
        <v>964</v>
      </c>
      <c r="E48" s="4" t="str">
        <f>VLOOKUP(A48,HOP!A:L,12,0)</f>
        <v>964.00</v>
      </c>
      <c r="F48" s="4" t="str">
        <f>VLOOKUP(A48,HOP!A:C,3,0)</f>
        <v>2975956</v>
      </c>
      <c r="G48" s="4">
        <f t="shared" si="2"/>
        <v>0</v>
      </c>
      <c r="H48" s="4" t="str">
        <f t="shared" si="3"/>
        <v>,2975956</v>
      </c>
      <c r="I48" s="4" t="str">
        <f>VLOOKUP(A48,HOP!A:U,21,0)</f>
        <v>直连</v>
      </c>
    </row>
    <row r="49" s="4" customFormat="1" hidden="1" spans="1:9">
      <c r="A49" s="5">
        <v>999222344282253</v>
      </c>
      <c r="B49" s="6">
        <v>44956</v>
      </c>
      <c r="C49" s="6">
        <v>44957</v>
      </c>
      <c r="D49" s="4">
        <v>293</v>
      </c>
      <c r="E49" s="4" t="str">
        <f>VLOOKUP(A49,HOP!A:L,12,0)</f>
        <v>293.00</v>
      </c>
      <c r="F49" s="4" t="str">
        <f>VLOOKUP(A49,HOP!A:C,3,0)</f>
        <v>2976708</v>
      </c>
      <c r="G49" s="4">
        <f t="shared" si="2"/>
        <v>0</v>
      </c>
      <c r="H49" s="4" t="str">
        <f t="shared" si="3"/>
        <v>,2976708</v>
      </c>
      <c r="I49" s="4" t="str">
        <f>VLOOKUP(A49,HOP!A:U,21,0)</f>
        <v>直连</v>
      </c>
    </row>
    <row r="50" s="4" customFormat="1" hidden="1" spans="1:9">
      <c r="A50" s="5">
        <v>999222353169942</v>
      </c>
      <c r="B50" s="6">
        <v>44956</v>
      </c>
      <c r="C50" s="6">
        <v>44957</v>
      </c>
      <c r="D50" s="4">
        <v>767</v>
      </c>
      <c r="E50" s="4" t="str">
        <f>VLOOKUP(A50,HOP!A:L,12,0)</f>
        <v>767.00</v>
      </c>
      <c r="F50" s="4" t="str">
        <f>VLOOKUP(A50,HOP!A:C,3,0)</f>
        <v>2978388</v>
      </c>
      <c r="G50" s="4">
        <f t="shared" si="2"/>
        <v>0</v>
      </c>
      <c r="H50" s="4" t="str">
        <f t="shared" si="3"/>
        <v>,2978388</v>
      </c>
      <c r="I50" s="4" t="str">
        <f>VLOOKUP(A50,HOP!A:U,21,0)</f>
        <v>直连</v>
      </c>
    </row>
    <row r="51" s="4" customFormat="1" hidden="1" spans="1:9">
      <c r="A51" s="5">
        <v>999222364231804</v>
      </c>
      <c r="B51" s="6">
        <v>44956</v>
      </c>
      <c r="C51" s="6">
        <v>44957</v>
      </c>
      <c r="D51" s="4">
        <v>529</v>
      </c>
      <c r="E51" s="4" t="str">
        <f>VLOOKUP(A51,HOP!A:L,12,0)</f>
        <v>529.00</v>
      </c>
      <c r="F51" s="4" t="str">
        <f>VLOOKUP(A51,HOP!A:C,3,0)</f>
        <v>2979878</v>
      </c>
      <c r="G51" s="4">
        <f t="shared" si="2"/>
        <v>0</v>
      </c>
      <c r="H51" s="4" t="str">
        <f t="shared" si="3"/>
        <v>,2979878</v>
      </c>
      <c r="I51" s="4" t="str">
        <f>VLOOKUP(A51,HOP!A:U,21,0)</f>
        <v>直连</v>
      </c>
    </row>
    <row r="52" s="4" customFormat="1" hidden="1" spans="1:9">
      <c r="A52" s="5">
        <v>999222365525317</v>
      </c>
      <c r="B52" s="6">
        <v>44955</v>
      </c>
      <c r="C52" s="6">
        <v>44957</v>
      </c>
      <c r="D52" s="4">
        <v>544</v>
      </c>
      <c r="E52" s="4" t="str">
        <f>VLOOKUP(A52,HOP!A:L,12,0)</f>
        <v>544.00</v>
      </c>
      <c r="F52" s="4" t="str">
        <f>VLOOKUP(A52,HOP!A:C,3,0)</f>
        <v>2980056</v>
      </c>
      <c r="G52" s="4">
        <f t="shared" si="2"/>
        <v>0</v>
      </c>
      <c r="H52" s="4" t="str">
        <f t="shared" si="3"/>
        <v>,2980056</v>
      </c>
      <c r="I52" s="4" t="str">
        <f>VLOOKUP(A52,HOP!A:U,21,0)</f>
        <v>直连</v>
      </c>
    </row>
    <row r="53" s="4" customFormat="1" hidden="1" spans="1:9">
      <c r="A53" s="5">
        <v>999222366482409</v>
      </c>
      <c r="B53" s="6">
        <v>44956</v>
      </c>
      <c r="C53" s="6">
        <v>44957</v>
      </c>
      <c r="D53" s="4">
        <v>922</v>
      </c>
      <c r="E53" s="4" t="str">
        <f>VLOOKUP(A53,HOP!A:L,12,0)</f>
        <v>922.00</v>
      </c>
      <c r="F53" s="4" t="str">
        <f>VLOOKUP(A53,HOP!A:C,3,0)</f>
        <v>2980165</v>
      </c>
      <c r="G53" s="4">
        <f t="shared" si="2"/>
        <v>0</v>
      </c>
      <c r="H53" s="4" t="str">
        <f t="shared" si="3"/>
        <v>,2980165</v>
      </c>
      <c r="I53" s="4" t="str">
        <f>VLOOKUP(A53,HOP!A:U,21,0)</f>
        <v>直连</v>
      </c>
    </row>
    <row r="54" s="4" customFormat="1" hidden="1" spans="1:9">
      <c r="A54" s="5">
        <v>999222367778892</v>
      </c>
      <c r="B54" s="6">
        <v>44955</v>
      </c>
      <c r="C54" s="6">
        <v>44957</v>
      </c>
      <c r="D54" s="4">
        <v>982</v>
      </c>
      <c r="E54" s="4" t="str">
        <f>VLOOKUP(A54,HOP!A:L,12,0)</f>
        <v>982.00</v>
      </c>
      <c r="F54" s="4" t="str">
        <f>VLOOKUP(A54,HOP!A:C,3,0)</f>
        <v>2980464</v>
      </c>
      <c r="G54" s="4">
        <f t="shared" si="2"/>
        <v>0</v>
      </c>
      <c r="H54" s="4" t="str">
        <f t="shared" si="3"/>
        <v>,2980464</v>
      </c>
      <c r="I54" s="4" t="str">
        <f>VLOOKUP(A54,HOP!A:U,21,0)</f>
        <v>直连</v>
      </c>
    </row>
    <row r="55" s="4" customFormat="1" hidden="1" spans="1:9">
      <c r="A55" s="5">
        <v>999222368613292</v>
      </c>
      <c r="B55" s="6">
        <v>44956</v>
      </c>
      <c r="C55" s="6">
        <v>44957</v>
      </c>
      <c r="D55" s="4">
        <v>487</v>
      </c>
      <c r="E55" s="4" t="str">
        <f>VLOOKUP(A55,HOP!A:L,12,0)</f>
        <v>487.00</v>
      </c>
      <c r="F55" s="4" t="str">
        <f>VLOOKUP(A55,HOP!A:C,3,0)</f>
        <v>2980703</v>
      </c>
      <c r="G55" s="4">
        <f t="shared" si="2"/>
        <v>0</v>
      </c>
      <c r="H55" s="4" t="str">
        <f t="shared" si="3"/>
        <v>,2980703</v>
      </c>
      <c r="I55" s="4" t="str">
        <f>VLOOKUP(A55,HOP!A:U,21,0)</f>
        <v>直连</v>
      </c>
    </row>
    <row r="56" s="4" customFormat="1" hidden="1" spans="1:9">
      <c r="A56" s="5">
        <v>999222368632119</v>
      </c>
      <c r="B56" s="6">
        <v>44955</v>
      </c>
      <c r="C56" s="6">
        <v>44957</v>
      </c>
      <c r="D56" s="4">
        <v>4128</v>
      </c>
      <c r="E56" s="4" t="str">
        <f>VLOOKUP(A56,HOP!A:L,12,0)</f>
        <v>4128.00</v>
      </c>
      <c r="F56" s="4" t="str">
        <f>VLOOKUP(A56,HOP!A:C,3,0)</f>
        <v>2980710</v>
      </c>
      <c r="G56" s="4">
        <f t="shared" si="2"/>
        <v>0</v>
      </c>
      <c r="H56" s="4" t="str">
        <f t="shared" si="3"/>
        <v>,2980710</v>
      </c>
      <c r="I56" s="4" t="str">
        <f>VLOOKUP(A56,HOP!A:U,21,0)</f>
        <v>直连</v>
      </c>
    </row>
    <row r="57" s="4" customFormat="1" spans="1:10">
      <c r="A57" s="8" t="s">
        <v>730</v>
      </c>
      <c r="B57" s="6">
        <v>44956</v>
      </c>
      <c r="C57" s="6">
        <v>44957</v>
      </c>
      <c r="D57" s="4">
        <v>745</v>
      </c>
      <c r="E57" s="4" t="e">
        <f>VLOOKUP(A57,HOP!A:L,12,0)</f>
        <v>#N/A</v>
      </c>
      <c r="F57" s="4">
        <v>2980884</v>
      </c>
      <c r="G57" s="4" t="e">
        <f t="shared" si="2"/>
        <v>#N/A</v>
      </c>
      <c r="H57" s="4" t="str">
        <f t="shared" si="3"/>
        <v>,2980884</v>
      </c>
      <c r="I57" s="4" t="e">
        <f>VLOOKUP(A57,HOP!A:U,21,0)</f>
        <v>#N/A</v>
      </c>
      <c r="J57" s="4" t="s">
        <v>731</v>
      </c>
    </row>
    <row r="58" s="4" customFormat="1" hidden="1" spans="1:9">
      <c r="A58" s="5">
        <v>999222371573783</v>
      </c>
      <c r="B58" s="6">
        <v>44954</v>
      </c>
      <c r="C58" s="6">
        <v>44957</v>
      </c>
      <c r="D58" s="4">
        <v>2022</v>
      </c>
      <c r="E58" s="4" t="str">
        <f>VLOOKUP(A58,HOP!A:L,12,0)</f>
        <v>2022.00</v>
      </c>
      <c r="F58" s="4" t="str">
        <f>VLOOKUP(A58,HOP!A:C,3,0)</f>
        <v>2980943</v>
      </c>
      <c r="G58" s="4">
        <f t="shared" si="2"/>
        <v>0</v>
      </c>
      <c r="H58" s="4" t="str">
        <f t="shared" si="3"/>
        <v>,2980943</v>
      </c>
      <c r="I58" s="4" t="str">
        <f>VLOOKUP(A58,HOP!A:U,21,0)</f>
        <v>直连</v>
      </c>
    </row>
    <row r="59" s="4" customFormat="1" hidden="1" spans="1:9">
      <c r="A59" s="5">
        <v>999222371819830</v>
      </c>
      <c r="B59" s="6">
        <v>44955</v>
      </c>
      <c r="C59" s="6">
        <v>44957</v>
      </c>
      <c r="D59" s="4">
        <v>1046</v>
      </c>
      <c r="E59" s="4" t="str">
        <f>VLOOKUP(A59,HOP!A:L,12,0)</f>
        <v>1046.00</v>
      </c>
      <c r="F59" s="4" t="str">
        <f>VLOOKUP(A59,HOP!A:C,3,0)</f>
        <v>2981032</v>
      </c>
      <c r="G59" s="4">
        <f t="shared" si="2"/>
        <v>0</v>
      </c>
      <c r="H59" s="4" t="str">
        <f t="shared" si="3"/>
        <v>,2981032</v>
      </c>
      <c r="I59" s="4" t="str">
        <f>VLOOKUP(A59,HOP!A:U,21,0)</f>
        <v>直连</v>
      </c>
    </row>
    <row r="60" s="4" customFormat="1" hidden="1" spans="1:9">
      <c r="A60" s="5">
        <v>999222371876987</v>
      </c>
      <c r="B60" s="6">
        <v>44956</v>
      </c>
      <c r="C60" s="6">
        <v>44957</v>
      </c>
      <c r="D60" s="4">
        <v>406</v>
      </c>
      <c r="E60" s="4" t="str">
        <f>VLOOKUP(A60,HOP!A:L,12,0)</f>
        <v>406.00</v>
      </c>
      <c r="F60" s="4" t="str">
        <f>VLOOKUP(A60,HOP!A:C,3,0)</f>
        <v>2981053</v>
      </c>
      <c r="G60" s="4">
        <f t="shared" si="2"/>
        <v>0</v>
      </c>
      <c r="H60" s="4" t="str">
        <f t="shared" si="3"/>
        <v>,2981053</v>
      </c>
      <c r="I60" s="4" t="str">
        <f>VLOOKUP(A60,HOP!A:U,21,0)</f>
        <v>直连</v>
      </c>
    </row>
    <row r="61" s="4" customFormat="1" hidden="1" spans="1:9">
      <c r="A61" s="5">
        <v>999222373204130</v>
      </c>
      <c r="B61" s="6">
        <v>44953</v>
      </c>
      <c r="C61" s="6">
        <v>44957</v>
      </c>
      <c r="D61" s="4">
        <v>3032</v>
      </c>
      <c r="E61" s="4" t="str">
        <f>VLOOKUP(A61,HOP!A:L,12,0)</f>
        <v>3032.00</v>
      </c>
      <c r="F61" s="4" t="str">
        <f>VLOOKUP(A61,HOP!A:C,3,0)</f>
        <v>2981314</v>
      </c>
      <c r="G61" s="4">
        <f t="shared" si="2"/>
        <v>0</v>
      </c>
      <c r="H61" s="4" t="str">
        <f t="shared" si="3"/>
        <v>,2981314</v>
      </c>
      <c r="I61" s="4" t="str">
        <f>VLOOKUP(A61,HOP!A:U,21,0)</f>
        <v>直连</v>
      </c>
    </row>
    <row r="62" s="4" customFormat="1" hidden="1" spans="1:9">
      <c r="A62" s="5">
        <v>999222373662279</v>
      </c>
      <c r="B62" s="6">
        <v>44954</v>
      </c>
      <c r="C62" s="6">
        <v>44957</v>
      </c>
      <c r="D62" s="4">
        <v>978</v>
      </c>
      <c r="E62" s="4" t="str">
        <f>VLOOKUP(A62,HOP!A:L,12,0)</f>
        <v>978.00</v>
      </c>
      <c r="F62" s="4" t="str">
        <f>VLOOKUP(A62,HOP!A:C,3,0)</f>
        <v>2981404</v>
      </c>
      <c r="G62" s="4">
        <f t="shared" si="2"/>
        <v>0</v>
      </c>
      <c r="H62" s="4" t="str">
        <f t="shared" si="3"/>
        <v>,2981404</v>
      </c>
      <c r="I62" s="4" t="str">
        <f>VLOOKUP(A62,HOP!A:U,21,0)</f>
        <v>直连</v>
      </c>
    </row>
    <row r="63" s="4" customFormat="1" hidden="1" spans="1:9">
      <c r="A63" s="5">
        <v>999222374233520</v>
      </c>
      <c r="B63" s="6">
        <v>44953</v>
      </c>
      <c r="C63" s="6">
        <v>44957</v>
      </c>
      <c r="D63" s="4">
        <v>1270</v>
      </c>
      <c r="E63" s="4" t="str">
        <f>VLOOKUP(A63,HOP!A:L,12,0)</f>
        <v>1270.00</v>
      </c>
      <c r="F63" s="4" t="str">
        <f>VLOOKUP(A63,HOP!A:C,3,0)</f>
        <v>2981507</v>
      </c>
      <c r="G63" s="4">
        <f t="shared" si="2"/>
        <v>0</v>
      </c>
      <c r="H63" s="4" t="str">
        <f t="shared" si="3"/>
        <v>,2981507</v>
      </c>
      <c r="I63" s="4" t="str">
        <f>VLOOKUP(A63,HOP!A:U,21,0)</f>
        <v>直连</v>
      </c>
    </row>
    <row r="64" s="4" customFormat="1" hidden="1" spans="1:9">
      <c r="A64" s="5">
        <v>22375125398</v>
      </c>
      <c r="B64" s="6">
        <v>44954</v>
      </c>
      <c r="C64" s="6">
        <v>44957</v>
      </c>
      <c r="D64" s="4">
        <v>2109</v>
      </c>
      <c r="E64" s="4" t="str">
        <f>VLOOKUP(A64,HOP!A:L,12,0)</f>
        <v>2109.00</v>
      </c>
      <c r="F64" s="4" t="str">
        <f>VLOOKUP(A64,HOP!A:C,3,0)</f>
        <v>2981804</v>
      </c>
      <c r="G64" s="4">
        <f t="shared" si="2"/>
        <v>0</v>
      </c>
      <c r="H64" s="4" t="str">
        <f t="shared" si="3"/>
        <v>,2981804</v>
      </c>
      <c r="I64" s="4" t="str">
        <f>VLOOKUP(A64,HOP!A:U,21,0)</f>
        <v>直采</v>
      </c>
    </row>
    <row r="65" s="4" customFormat="1" hidden="1" spans="1:9">
      <c r="A65" s="5">
        <v>999222376147361</v>
      </c>
      <c r="B65" s="6">
        <v>44955</v>
      </c>
      <c r="C65" s="6">
        <v>44957</v>
      </c>
      <c r="D65" s="4">
        <v>464</v>
      </c>
      <c r="E65" s="4" t="str">
        <f>VLOOKUP(A65,HOP!A:L,12,0)</f>
        <v>464.00</v>
      </c>
      <c r="F65" s="4" t="str">
        <f>VLOOKUP(A65,HOP!A:C,3,0)</f>
        <v>2982133</v>
      </c>
      <c r="G65" s="4">
        <f t="shared" si="2"/>
        <v>0</v>
      </c>
      <c r="H65" s="4" t="str">
        <f t="shared" si="3"/>
        <v>,2982133</v>
      </c>
      <c r="I65" s="4" t="str">
        <f>VLOOKUP(A65,HOP!A:U,21,0)</f>
        <v>直连</v>
      </c>
    </row>
    <row r="66" s="4" customFormat="1" hidden="1" spans="1:9">
      <c r="A66" s="5">
        <v>999222383174154</v>
      </c>
      <c r="B66" s="6">
        <v>44956</v>
      </c>
      <c r="C66" s="6">
        <v>44957</v>
      </c>
      <c r="D66" s="4">
        <v>1779</v>
      </c>
      <c r="E66" s="4" t="str">
        <f>VLOOKUP(A66,HOP!A:L,12,0)</f>
        <v>1779.00</v>
      </c>
      <c r="F66" s="4" t="str">
        <f>VLOOKUP(A66,HOP!A:C,3,0)</f>
        <v>2983095</v>
      </c>
      <c r="G66" s="4">
        <f t="shared" si="2"/>
        <v>0</v>
      </c>
      <c r="H66" s="4" t="str">
        <f t="shared" si="3"/>
        <v>,2983095</v>
      </c>
      <c r="I66" s="4" t="str">
        <f>VLOOKUP(A66,HOP!A:U,21,0)</f>
        <v>直连</v>
      </c>
    </row>
    <row r="67" s="4" customFormat="1" hidden="1" spans="1:9">
      <c r="A67" s="5">
        <v>999222383473934</v>
      </c>
      <c r="B67" s="6">
        <v>44953</v>
      </c>
      <c r="C67" s="6">
        <v>44957</v>
      </c>
      <c r="D67" s="4">
        <v>3053</v>
      </c>
      <c r="E67" s="4" t="str">
        <f>VLOOKUP(A67,HOP!A:L,12,0)</f>
        <v>3053.00</v>
      </c>
      <c r="F67" s="4" t="str">
        <f>VLOOKUP(A67,HOP!A:C,3,0)</f>
        <v>2983175</v>
      </c>
      <c r="G67" s="4">
        <f t="shared" ref="G67:G98" si="4">D67-E67</f>
        <v>0</v>
      </c>
      <c r="H67" s="4" t="str">
        <f t="shared" ref="H67:H98" si="5">$H$1&amp;F67</f>
        <v>,2983175</v>
      </c>
      <c r="I67" s="4" t="str">
        <f>VLOOKUP(A67,HOP!A:U,21,0)</f>
        <v>直连</v>
      </c>
    </row>
    <row r="68" s="4" customFormat="1" hidden="1" spans="1:9">
      <c r="A68" s="5">
        <v>999222384173218</v>
      </c>
      <c r="B68" s="6">
        <v>44955</v>
      </c>
      <c r="C68" s="6">
        <v>44957</v>
      </c>
      <c r="D68" s="4">
        <v>1004</v>
      </c>
      <c r="E68" s="4" t="str">
        <f>VLOOKUP(A68,HOP!A:L,12,0)</f>
        <v>1004.00</v>
      </c>
      <c r="F68" s="4" t="str">
        <f>VLOOKUP(A68,HOP!A:C,3,0)</f>
        <v>2983329</v>
      </c>
      <c r="G68" s="4">
        <f t="shared" si="4"/>
        <v>0</v>
      </c>
      <c r="H68" s="4" t="str">
        <f t="shared" si="5"/>
        <v>,2983329</v>
      </c>
      <c r="I68" s="4" t="str">
        <f>VLOOKUP(A68,HOP!A:U,21,0)</f>
        <v>直采</v>
      </c>
    </row>
    <row r="69" s="4" customFormat="1" hidden="1" spans="1:9">
      <c r="A69" s="5">
        <v>999222386929678</v>
      </c>
      <c r="B69" s="6">
        <v>44955</v>
      </c>
      <c r="C69" s="6">
        <v>44957</v>
      </c>
      <c r="D69" s="4">
        <v>3054</v>
      </c>
      <c r="E69" s="4" t="str">
        <f>VLOOKUP(A69,HOP!A:L,12,0)</f>
        <v>3054.00</v>
      </c>
      <c r="F69" s="4" t="str">
        <f>VLOOKUP(A69,HOP!A:C,3,0)</f>
        <v>2983481</v>
      </c>
      <c r="G69" s="4">
        <f t="shared" si="4"/>
        <v>0</v>
      </c>
      <c r="H69" s="4" t="str">
        <f t="shared" si="5"/>
        <v>,2983481</v>
      </c>
      <c r="I69" s="4" t="str">
        <f>VLOOKUP(A69,HOP!A:U,21,0)</f>
        <v>直连</v>
      </c>
    </row>
    <row r="70" s="4" customFormat="1" hidden="1" spans="1:9">
      <c r="A70" s="5">
        <v>999222387037230</v>
      </c>
      <c r="B70" s="6">
        <v>44955</v>
      </c>
      <c r="C70" s="6">
        <v>44957</v>
      </c>
      <c r="D70" s="4">
        <v>614</v>
      </c>
      <c r="E70" s="4" t="str">
        <f>VLOOKUP(A70,HOP!A:L,12,0)</f>
        <v>614.00</v>
      </c>
      <c r="F70" s="4" t="str">
        <f>VLOOKUP(A70,HOP!A:C,3,0)</f>
        <v>2983490</v>
      </c>
      <c r="G70" s="4">
        <f t="shared" si="4"/>
        <v>0</v>
      </c>
      <c r="H70" s="4" t="str">
        <f t="shared" si="5"/>
        <v>,2983490</v>
      </c>
      <c r="I70" s="4" t="str">
        <f>VLOOKUP(A70,HOP!A:U,21,0)</f>
        <v>直连</v>
      </c>
    </row>
    <row r="71" s="4" customFormat="1" hidden="1" spans="1:9">
      <c r="A71" s="5">
        <v>999222387266463</v>
      </c>
      <c r="B71" s="6">
        <v>44956</v>
      </c>
      <c r="C71" s="6">
        <v>44957</v>
      </c>
      <c r="D71" s="4">
        <v>347</v>
      </c>
      <c r="E71" s="4" t="str">
        <f>VLOOKUP(A71,HOP!A:L,12,0)</f>
        <v>347.00</v>
      </c>
      <c r="F71" s="4" t="str">
        <f>VLOOKUP(A71,HOP!A:C,3,0)</f>
        <v>2983559</v>
      </c>
      <c r="G71" s="4">
        <f t="shared" si="4"/>
        <v>0</v>
      </c>
      <c r="H71" s="4" t="str">
        <f t="shared" si="5"/>
        <v>,2983559</v>
      </c>
      <c r="I71" s="4" t="str">
        <f>VLOOKUP(A71,HOP!A:U,21,0)</f>
        <v>直连</v>
      </c>
    </row>
    <row r="72" s="4" customFormat="1" hidden="1" spans="1:9">
      <c r="A72" s="5">
        <v>999222387668765</v>
      </c>
      <c r="B72" s="6">
        <v>44956</v>
      </c>
      <c r="C72" s="6">
        <v>44957</v>
      </c>
      <c r="D72" s="4">
        <v>3209</v>
      </c>
      <c r="E72" s="4" t="str">
        <f>VLOOKUP(A72,HOP!A:L,12,0)</f>
        <v>3209.00</v>
      </c>
      <c r="F72" s="4" t="str">
        <f>VLOOKUP(A72,HOP!A:C,3,0)</f>
        <v>2983704</v>
      </c>
      <c r="G72" s="4">
        <f t="shared" si="4"/>
        <v>0</v>
      </c>
      <c r="H72" s="4" t="str">
        <f t="shared" si="5"/>
        <v>,2983704</v>
      </c>
      <c r="I72" s="4" t="str">
        <f>VLOOKUP(A72,HOP!A:U,21,0)</f>
        <v>直连</v>
      </c>
    </row>
    <row r="73" s="4" customFormat="1" hidden="1" spans="1:9">
      <c r="A73" s="5">
        <v>999222391751369</v>
      </c>
      <c r="B73" s="6">
        <v>44955</v>
      </c>
      <c r="C73" s="6">
        <v>44957</v>
      </c>
      <c r="D73" s="4">
        <v>1402</v>
      </c>
      <c r="E73" s="4" t="str">
        <f>VLOOKUP(A73,HOP!A:L,12,0)</f>
        <v>1402.00</v>
      </c>
      <c r="F73" s="4" t="str">
        <f>VLOOKUP(A73,HOP!A:C,3,0)</f>
        <v>2984551</v>
      </c>
      <c r="G73" s="4">
        <f t="shared" si="4"/>
        <v>0</v>
      </c>
      <c r="H73" s="4" t="str">
        <f t="shared" si="5"/>
        <v>,2984551</v>
      </c>
      <c r="I73" s="4" t="str">
        <f>VLOOKUP(A73,HOP!A:U,21,0)</f>
        <v>直连</v>
      </c>
    </row>
    <row r="74" s="4" customFormat="1" hidden="1" spans="1:9">
      <c r="A74" s="5">
        <v>999222395501914</v>
      </c>
      <c r="B74" s="6">
        <v>44955</v>
      </c>
      <c r="C74" s="6">
        <v>44957</v>
      </c>
      <c r="D74" s="4">
        <v>444</v>
      </c>
      <c r="E74" s="4" t="str">
        <f>VLOOKUP(A74,HOP!A:L,12,0)</f>
        <v>444.00</v>
      </c>
      <c r="F74" s="4" t="str">
        <f>VLOOKUP(A74,HOP!A:C,3,0)</f>
        <v>2984868</v>
      </c>
      <c r="G74" s="4">
        <f t="shared" si="4"/>
        <v>0</v>
      </c>
      <c r="H74" s="4" t="str">
        <f t="shared" si="5"/>
        <v>,2984868</v>
      </c>
      <c r="I74" s="4" t="str">
        <f>VLOOKUP(A74,HOP!A:U,21,0)</f>
        <v>直连</v>
      </c>
    </row>
    <row r="75" s="4" customFormat="1" hidden="1" spans="1:9">
      <c r="A75" s="5">
        <v>999222395718895</v>
      </c>
      <c r="B75" s="6">
        <v>44955</v>
      </c>
      <c r="C75" s="6">
        <v>44957</v>
      </c>
      <c r="D75" s="4">
        <v>1218</v>
      </c>
      <c r="E75" s="4" t="str">
        <f>VLOOKUP(A75,HOP!A:L,12,0)</f>
        <v>1218.00</v>
      </c>
      <c r="F75" s="4" t="str">
        <f>VLOOKUP(A75,HOP!A:C,3,0)</f>
        <v>2984905</v>
      </c>
      <c r="G75" s="4">
        <f t="shared" si="4"/>
        <v>0</v>
      </c>
      <c r="H75" s="4" t="str">
        <f t="shared" si="5"/>
        <v>,2984905</v>
      </c>
      <c r="I75" s="4" t="str">
        <f>VLOOKUP(A75,HOP!A:U,21,0)</f>
        <v>直连</v>
      </c>
    </row>
    <row r="76" s="4" customFormat="1" hidden="1" spans="1:9">
      <c r="A76" s="5">
        <v>22397305140</v>
      </c>
      <c r="B76" s="6">
        <v>44956</v>
      </c>
      <c r="C76" s="6">
        <v>44957</v>
      </c>
      <c r="D76" s="4">
        <v>272</v>
      </c>
      <c r="E76" s="4" t="str">
        <f>VLOOKUP(A76,HOP!A:L,12,0)</f>
        <v>272.00</v>
      </c>
      <c r="F76" s="4" t="str">
        <f>VLOOKUP(A76,HOP!A:C,3,0)</f>
        <v>2985292</v>
      </c>
      <c r="G76" s="4">
        <f t="shared" si="4"/>
        <v>0</v>
      </c>
      <c r="H76" s="4" t="str">
        <f t="shared" si="5"/>
        <v>,2985292</v>
      </c>
      <c r="I76" s="4" t="str">
        <f>VLOOKUP(A76,HOP!A:U,21,0)</f>
        <v>直连</v>
      </c>
    </row>
    <row r="77" s="4" customFormat="1" hidden="1" spans="1:9">
      <c r="A77" s="5">
        <v>999222397743475</v>
      </c>
      <c r="B77" s="6">
        <v>44955</v>
      </c>
      <c r="C77" s="6">
        <v>44957</v>
      </c>
      <c r="D77" s="4">
        <v>1074</v>
      </c>
      <c r="E77" s="4" t="str">
        <f>VLOOKUP(A77,HOP!A:L,12,0)</f>
        <v>1074.00</v>
      </c>
      <c r="F77" s="4" t="str">
        <f>VLOOKUP(A77,HOP!A:C,3,0)</f>
        <v>2985349</v>
      </c>
      <c r="G77" s="4">
        <f t="shared" si="4"/>
        <v>0</v>
      </c>
      <c r="H77" s="4" t="str">
        <f t="shared" si="5"/>
        <v>,2985349</v>
      </c>
      <c r="I77" s="4" t="str">
        <f>VLOOKUP(A77,HOP!A:U,21,0)</f>
        <v>直连</v>
      </c>
    </row>
    <row r="78" s="4" customFormat="1" hidden="1" spans="1:9">
      <c r="A78" s="5">
        <v>999222397640845</v>
      </c>
      <c r="B78" s="6">
        <v>44956</v>
      </c>
      <c r="C78" s="6">
        <v>44957</v>
      </c>
      <c r="D78" s="4">
        <v>721</v>
      </c>
      <c r="E78" s="4" t="str">
        <f>VLOOKUP(A78,HOP!A:L,12,0)</f>
        <v>721.00</v>
      </c>
      <c r="F78" s="4" t="str">
        <f>VLOOKUP(A78,HOP!A:C,3,0)</f>
        <v>2985328</v>
      </c>
      <c r="G78" s="4">
        <f t="shared" si="4"/>
        <v>0</v>
      </c>
      <c r="H78" s="4" t="str">
        <f t="shared" si="5"/>
        <v>,2985328</v>
      </c>
      <c r="I78" s="4" t="str">
        <f>VLOOKUP(A78,HOP!A:U,21,0)</f>
        <v>直连</v>
      </c>
    </row>
    <row r="79" s="4" customFormat="1" hidden="1" spans="1:9">
      <c r="A79" s="5">
        <v>999222399624658</v>
      </c>
      <c r="B79" s="6">
        <v>44955</v>
      </c>
      <c r="C79" s="6">
        <v>44957</v>
      </c>
      <c r="D79" s="4">
        <v>592</v>
      </c>
      <c r="E79" s="4" t="str">
        <f>VLOOKUP(A79,HOP!A:L,12,0)</f>
        <v>592.00</v>
      </c>
      <c r="F79" s="4" t="str">
        <f>VLOOKUP(A79,HOP!A:C,3,0)</f>
        <v>2985827</v>
      </c>
      <c r="G79" s="4">
        <f t="shared" si="4"/>
        <v>0</v>
      </c>
      <c r="H79" s="4" t="str">
        <f t="shared" si="5"/>
        <v>,2985827</v>
      </c>
      <c r="I79" s="4" t="str">
        <f>VLOOKUP(A79,HOP!A:U,21,0)</f>
        <v>直连</v>
      </c>
    </row>
    <row r="80" s="4" customFormat="1" hidden="1" spans="1:9">
      <c r="A80" s="5">
        <v>22401645135</v>
      </c>
      <c r="B80" s="6">
        <v>44956</v>
      </c>
      <c r="C80" s="6">
        <v>44957</v>
      </c>
      <c r="D80" s="4">
        <v>1574</v>
      </c>
      <c r="E80" s="4" t="str">
        <f>VLOOKUP(A80,HOP!A:L,12,0)</f>
        <v>1574.00</v>
      </c>
      <c r="F80" s="4" t="str">
        <f>VLOOKUP(A80,HOP!A:C,3,0)</f>
        <v>2985868</v>
      </c>
      <c r="G80" s="4">
        <f t="shared" si="4"/>
        <v>0</v>
      </c>
      <c r="H80" s="4" t="str">
        <f t="shared" si="5"/>
        <v>,2985868</v>
      </c>
      <c r="I80" s="4" t="str">
        <f>VLOOKUP(A80,HOP!A:U,21,0)</f>
        <v>直连</v>
      </c>
    </row>
    <row r="81" s="4" customFormat="1" hidden="1" spans="1:9">
      <c r="A81" s="5">
        <v>999222402525865</v>
      </c>
      <c r="B81" s="6">
        <v>44955</v>
      </c>
      <c r="C81" s="6">
        <v>44957</v>
      </c>
      <c r="D81" s="4">
        <v>2288</v>
      </c>
      <c r="E81" s="4" t="str">
        <f>VLOOKUP(A81,HOP!A:L,12,0)</f>
        <v>2288.00</v>
      </c>
      <c r="F81" s="4" t="str">
        <f>VLOOKUP(A81,HOP!A:C,3,0)</f>
        <v>2985969</v>
      </c>
      <c r="G81" s="4">
        <f t="shared" si="4"/>
        <v>0</v>
      </c>
      <c r="H81" s="4" t="str">
        <f t="shared" si="5"/>
        <v>,2985969</v>
      </c>
      <c r="I81" s="4" t="str">
        <f>VLOOKUP(A81,HOP!A:U,21,0)</f>
        <v>直连</v>
      </c>
    </row>
    <row r="82" s="4" customFormat="1" hidden="1" spans="1:9">
      <c r="A82" s="5">
        <v>999222402569657</v>
      </c>
      <c r="B82" s="6">
        <v>44955</v>
      </c>
      <c r="C82" s="6">
        <v>44957</v>
      </c>
      <c r="D82" s="4">
        <v>1218</v>
      </c>
      <c r="E82" s="4" t="str">
        <f>VLOOKUP(A82,HOP!A:L,12,0)</f>
        <v>1218.00</v>
      </c>
      <c r="F82" s="4" t="str">
        <f>VLOOKUP(A82,HOP!A:C,3,0)</f>
        <v>2985980</v>
      </c>
      <c r="G82" s="4">
        <f t="shared" si="4"/>
        <v>0</v>
      </c>
      <c r="H82" s="4" t="str">
        <f t="shared" si="5"/>
        <v>,2985980</v>
      </c>
      <c r="I82" s="4" t="str">
        <f>VLOOKUP(A82,HOP!A:U,21,0)</f>
        <v>直连</v>
      </c>
    </row>
    <row r="83" s="4" customFormat="1" hidden="1" spans="1:9">
      <c r="A83" s="5">
        <v>999222402740802</v>
      </c>
      <c r="B83" s="6">
        <v>44955</v>
      </c>
      <c r="C83" s="6">
        <v>44957</v>
      </c>
      <c r="D83" s="4">
        <v>1187</v>
      </c>
      <c r="E83" s="4" t="str">
        <f>VLOOKUP(A83,HOP!A:L,12,0)</f>
        <v>1187.00</v>
      </c>
      <c r="F83" s="4" t="str">
        <f>VLOOKUP(A83,HOP!A:C,3,0)</f>
        <v>2986003</v>
      </c>
      <c r="G83" s="4">
        <f t="shared" si="4"/>
        <v>0</v>
      </c>
      <c r="H83" s="4" t="str">
        <f t="shared" si="5"/>
        <v>,2986003</v>
      </c>
      <c r="I83" s="4" t="str">
        <f>VLOOKUP(A83,HOP!A:U,21,0)</f>
        <v>直连</v>
      </c>
    </row>
    <row r="84" s="4" customFormat="1" hidden="1" spans="1:9">
      <c r="A84" s="5">
        <v>999222403073141</v>
      </c>
      <c r="B84" s="6">
        <v>44956</v>
      </c>
      <c r="C84" s="6">
        <v>44957</v>
      </c>
      <c r="D84" s="4">
        <v>324</v>
      </c>
      <c r="E84" s="4" t="str">
        <f>VLOOKUP(A84,HOP!A:L,12,0)</f>
        <v>324.00</v>
      </c>
      <c r="F84" s="4" t="str">
        <f>VLOOKUP(A84,HOP!A:C,3,0)</f>
        <v>2986055</v>
      </c>
      <c r="G84" s="4">
        <f t="shared" si="4"/>
        <v>0</v>
      </c>
      <c r="H84" s="4" t="str">
        <f t="shared" si="5"/>
        <v>,2986055</v>
      </c>
      <c r="I84" s="4" t="str">
        <f>VLOOKUP(A84,HOP!A:U,21,0)</f>
        <v>直连</v>
      </c>
    </row>
    <row r="85" s="4" customFormat="1" hidden="1" spans="1:9">
      <c r="A85" s="5">
        <v>999222403302052</v>
      </c>
      <c r="B85" s="6">
        <v>44956</v>
      </c>
      <c r="C85" s="6">
        <v>44957</v>
      </c>
      <c r="D85" s="4">
        <v>358</v>
      </c>
      <c r="E85" s="4" t="str">
        <f>VLOOKUP(A85,HOP!A:L,12,0)</f>
        <v>358.00</v>
      </c>
      <c r="F85" s="4" t="str">
        <f>VLOOKUP(A85,HOP!A:C,3,0)</f>
        <v>2986087</v>
      </c>
      <c r="G85" s="4">
        <f t="shared" si="4"/>
        <v>0</v>
      </c>
      <c r="H85" s="4" t="str">
        <f t="shared" si="5"/>
        <v>,2986087</v>
      </c>
      <c r="I85" s="4" t="str">
        <f>VLOOKUP(A85,HOP!A:U,21,0)</f>
        <v>直连</v>
      </c>
    </row>
    <row r="86" s="4" customFormat="1" hidden="1" spans="1:9">
      <c r="A86" s="5">
        <v>999222404149315</v>
      </c>
      <c r="B86" s="6">
        <v>44955</v>
      </c>
      <c r="C86" s="6">
        <v>44957</v>
      </c>
      <c r="D86" s="4">
        <v>2779</v>
      </c>
      <c r="E86" s="4" t="str">
        <f>VLOOKUP(A86,HOP!A:L,12,0)</f>
        <v>2779.00</v>
      </c>
      <c r="F86" s="4" t="str">
        <f>VLOOKUP(A86,HOP!A:C,3,0)</f>
        <v>2986278</v>
      </c>
      <c r="G86" s="4">
        <f t="shared" si="4"/>
        <v>0</v>
      </c>
      <c r="H86" s="4" t="str">
        <f t="shared" si="5"/>
        <v>,2986278</v>
      </c>
      <c r="I86" s="4" t="str">
        <f>VLOOKUP(A86,HOP!A:U,21,0)</f>
        <v>直连</v>
      </c>
    </row>
    <row r="87" s="4" customFormat="1" hidden="1" spans="1:9">
      <c r="A87" s="5">
        <v>999222404377535</v>
      </c>
      <c r="B87" s="6">
        <v>44956</v>
      </c>
      <c r="C87" s="6">
        <v>44957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999222404611057</v>
      </c>
      <c r="B88" s="6">
        <v>44955</v>
      </c>
      <c r="C88" s="6">
        <v>44957</v>
      </c>
      <c r="D88" s="4">
        <v>7588</v>
      </c>
      <c r="E88" s="4" t="str">
        <f>VLOOKUP(A88,HOP!A:L,12,0)</f>
        <v>7588.00</v>
      </c>
      <c r="F88" s="4" t="str">
        <f>VLOOKUP(A88,HOP!A:C,3,0)</f>
        <v>2986348</v>
      </c>
      <c r="G88" s="4">
        <f t="shared" si="4"/>
        <v>0</v>
      </c>
      <c r="H88" s="4" t="str">
        <f t="shared" si="5"/>
        <v>,2986348</v>
      </c>
      <c r="I88" s="4" t="str">
        <f>VLOOKUP(A88,HOP!A:U,21,0)</f>
        <v>直连</v>
      </c>
    </row>
    <row r="89" s="4" customFormat="1" hidden="1" spans="1:9">
      <c r="A89" s="5">
        <v>999222405442624</v>
      </c>
      <c r="B89" s="6">
        <v>44955</v>
      </c>
      <c r="C89" s="6">
        <v>44957</v>
      </c>
      <c r="D89" s="4">
        <v>1985</v>
      </c>
      <c r="E89" s="4" t="str">
        <f>VLOOKUP(A89,HOP!A:L,12,0)</f>
        <v>1985.00</v>
      </c>
      <c r="F89" s="4" t="str">
        <f>VLOOKUP(A89,HOP!A:C,3,0)</f>
        <v>2986476</v>
      </c>
      <c r="G89" s="4">
        <f t="shared" si="4"/>
        <v>0</v>
      </c>
      <c r="H89" s="4" t="str">
        <f t="shared" si="5"/>
        <v>,2986476</v>
      </c>
      <c r="I89" s="4" t="str">
        <f>VLOOKUP(A89,HOP!A:U,21,0)</f>
        <v>直连</v>
      </c>
    </row>
    <row r="90" s="4" customFormat="1" hidden="1" spans="1:9">
      <c r="A90" s="5">
        <v>999222405945385</v>
      </c>
      <c r="B90" s="6">
        <v>44956</v>
      </c>
      <c r="C90" s="6">
        <v>44957</v>
      </c>
      <c r="D90" s="4">
        <v>564</v>
      </c>
      <c r="E90" s="4" t="str">
        <f>VLOOKUP(A90,HOP!A:L,12,0)</f>
        <v>564.00</v>
      </c>
      <c r="F90" s="4" t="str">
        <f>VLOOKUP(A90,HOP!A:C,3,0)</f>
        <v>2986563</v>
      </c>
      <c r="G90" s="4">
        <f t="shared" si="4"/>
        <v>0</v>
      </c>
      <c r="H90" s="4" t="str">
        <f t="shared" si="5"/>
        <v>,2986563</v>
      </c>
      <c r="I90" s="4" t="str">
        <f>VLOOKUP(A90,HOP!A:U,21,0)</f>
        <v>直连</v>
      </c>
    </row>
    <row r="91" s="4" customFormat="1" hidden="1" spans="1:9">
      <c r="A91" s="5">
        <v>999222406590568</v>
      </c>
      <c r="B91" s="6">
        <v>44955</v>
      </c>
      <c r="C91" s="6">
        <v>44957</v>
      </c>
      <c r="D91" s="4">
        <v>3127</v>
      </c>
      <c r="E91" s="4" t="str">
        <f>VLOOKUP(A91,HOP!A:L,12,0)</f>
        <v>3127.00</v>
      </c>
      <c r="F91" s="4" t="str">
        <f>VLOOKUP(A91,HOP!A:C,3,0)</f>
        <v>2986687</v>
      </c>
      <c r="G91" s="4">
        <f t="shared" si="4"/>
        <v>0</v>
      </c>
      <c r="H91" s="4" t="str">
        <f t="shared" si="5"/>
        <v>,2986687</v>
      </c>
      <c r="I91" s="4" t="str">
        <f>VLOOKUP(A91,HOP!A:U,21,0)</f>
        <v>直连</v>
      </c>
    </row>
    <row r="92" s="4" customFormat="1" hidden="1" spans="1:9">
      <c r="A92" s="5">
        <v>999222407003066</v>
      </c>
      <c r="B92" s="6">
        <v>44955</v>
      </c>
      <c r="C92" s="6">
        <v>44957</v>
      </c>
      <c r="D92" s="4">
        <v>876</v>
      </c>
      <c r="E92" s="4" t="str">
        <f>VLOOKUP(A92,HOP!A:L,12,0)</f>
        <v>876.00</v>
      </c>
      <c r="F92" s="4" t="str">
        <f>VLOOKUP(A92,HOP!A:C,3,0)</f>
        <v>2986765</v>
      </c>
      <c r="G92" s="4">
        <f t="shared" si="4"/>
        <v>0</v>
      </c>
      <c r="H92" s="4" t="str">
        <f t="shared" si="5"/>
        <v>,2986765</v>
      </c>
      <c r="I92" s="4" t="str">
        <f>VLOOKUP(A92,HOP!A:U,21,0)</f>
        <v>直连</v>
      </c>
    </row>
    <row r="93" s="4" customFormat="1" hidden="1" spans="1:9">
      <c r="A93" s="5">
        <v>999222412068895</v>
      </c>
      <c r="B93" s="6">
        <v>44956</v>
      </c>
      <c r="C93" s="6">
        <v>44957</v>
      </c>
      <c r="D93" s="4">
        <v>288</v>
      </c>
      <c r="E93" s="4" t="str">
        <f>VLOOKUP(A93,HOP!A:L,12,0)</f>
        <v>288.00</v>
      </c>
      <c r="F93" s="4" t="str">
        <f>VLOOKUP(A93,HOP!A:C,3,0)</f>
        <v>2987369</v>
      </c>
      <c r="G93" s="4">
        <f t="shared" si="4"/>
        <v>0</v>
      </c>
      <c r="H93" s="4" t="str">
        <f t="shared" si="5"/>
        <v>,2987369</v>
      </c>
      <c r="I93" s="4" t="str">
        <f>VLOOKUP(A93,HOP!A:U,21,0)</f>
        <v>直连</v>
      </c>
    </row>
    <row r="94" s="4" customFormat="1" hidden="1" spans="1:9">
      <c r="A94" s="5">
        <v>999222413702795</v>
      </c>
      <c r="B94" s="6">
        <v>44955</v>
      </c>
      <c r="C94" s="6">
        <v>44957</v>
      </c>
      <c r="D94" s="4">
        <v>2006</v>
      </c>
      <c r="E94" s="4" t="str">
        <f>VLOOKUP(A94,HOP!A:L,12,0)</f>
        <v>2006.00</v>
      </c>
      <c r="F94" s="4" t="str">
        <f>VLOOKUP(A94,HOP!A:C,3,0)</f>
        <v>2987680</v>
      </c>
      <c r="G94" s="4">
        <f t="shared" si="4"/>
        <v>0</v>
      </c>
      <c r="H94" s="4" t="str">
        <f t="shared" si="5"/>
        <v>,2987680</v>
      </c>
      <c r="I94" s="4" t="str">
        <f>VLOOKUP(A94,HOP!A:U,21,0)</f>
        <v>直连</v>
      </c>
    </row>
    <row r="95" s="4" customFormat="1" hidden="1" spans="1:9">
      <c r="A95" s="5">
        <v>999222416917342</v>
      </c>
      <c r="B95" s="6">
        <v>44955</v>
      </c>
      <c r="C95" s="6">
        <v>44957</v>
      </c>
      <c r="D95" s="4">
        <v>1512</v>
      </c>
      <c r="E95" s="4" t="str">
        <f>VLOOKUP(A95,HOP!A:L,12,0)</f>
        <v>1512.00</v>
      </c>
      <c r="F95" s="4" t="str">
        <f>VLOOKUP(A95,HOP!A:C,3,0)</f>
        <v>2988192</v>
      </c>
      <c r="G95" s="4">
        <f t="shared" si="4"/>
        <v>0</v>
      </c>
      <c r="H95" s="4" t="str">
        <f t="shared" si="5"/>
        <v>,2988192</v>
      </c>
      <c r="I95" s="4" t="str">
        <f>VLOOKUP(A95,HOP!A:U,21,0)</f>
        <v>直连</v>
      </c>
    </row>
    <row r="96" s="4" customFormat="1" hidden="1" spans="1:9">
      <c r="A96" s="5">
        <v>999222416934629</v>
      </c>
      <c r="B96" s="6">
        <v>44956</v>
      </c>
      <c r="C96" s="6">
        <v>44957</v>
      </c>
      <c r="D96" s="4">
        <v>648</v>
      </c>
      <c r="E96" s="4" t="str">
        <f>VLOOKUP(A96,HOP!A:L,12,0)</f>
        <v>648.00</v>
      </c>
      <c r="F96" s="4" t="str">
        <f>VLOOKUP(A96,HOP!A:C,3,0)</f>
        <v>2988195</v>
      </c>
      <c r="G96" s="4">
        <f t="shared" si="4"/>
        <v>0</v>
      </c>
      <c r="H96" s="4" t="str">
        <f t="shared" si="5"/>
        <v>,2988195</v>
      </c>
      <c r="I96" s="4" t="str">
        <f>VLOOKUP(A96,HOP!A:U,21,0)</f>
        <v>直连</v>
      </c>
    </row>
    <row r="97" s="4" customFormat="1" hidden="1" spans="1:9">
      <c r="A97" s="5">
        <v>999222417773305</v>
      </c>
      <c r="B97" s="6">
        <v>44956</v>
      </c>
      <c r="C97" s="6">
        <v>44957</v>
      </c>
      <c r="D97" s="4">
        <v>484</v>
      </c>
      <c r="E97" s="4" t="str">
        <f>VLOOKUP(A97,HOP!A:L,12,0)</f>
        <v>484.00</v>
      </c>
      <c r="F97" s="4" t="str">
        <f>VLOOKUP(A97,HOP!A:C,3,0)</f>
        <v>2988377</v>
      </c>
      <c r="G97" s="4">
        <f t="shared" si="4"/>
        <v>0</v>
      </c>
      <c r="H97" s="4" t="str">
        <f t="shared" si="5"/>
        <v>,2988377</v>
      </c>
      <c r="I97" s="4" t="str">
        <f>VLOOKUP(A97,HOP!A:U,21,0)</f>
        <v>直连</v>
      </c>
    </row>
    <row r="98" s="4" customFormat="1" hidden="1" spans="1:9">
      <c r="A98" s="5">
        <v>999222418068719</v>
      </c>
      <c r="B98" s="6">
        <v>44956</v>
      </c>
      <c r="C98" s="6">
        <v>44957</v>
      </c>
      <c r="D98" s="4">
        <v>716</v>
      </c>
      <c r="E98" s="4" t="str">
        <f>VLOOKUP(A98,HOP!A:L,12,0)</f>
        <v>716.00</v>
      </c>
      <c r="F98" s="4" t="str">
        <f>VLOOKUP(A98,HOP!A:C,3,0)</f>
        <v>2988452</v>
      </c>
      <c r="G98" s="4">
        <f t="shared" si="4"/>
        <v>0</v>
      </c>
      <c r="H98" s="4" t="str">
        <f t="shared" si="5"/>
        <v>,2988452</v>
      </c>
      <c r="I98" s="4" t="str">
        <f>VLOOKUP(A98,HOP!A:U,21,0)</f>
        <v>直连</v>
      </c>
    </row>
    <row r="99" s="4" customFormat="1" hidden="1" spans="1:9">
      <c r="A99" s="5">
        <v>999222421109419</v>
      </c>
      <c r="B99" s="6">
        <v>44956</v>
      </c>
      <c r="C99" s="6">
        <v>44957</v>
      </c>
      <c r="D99" s="4">
        <v>745</v>
      </c>
      <c r="E99" s="4" t="str">
        <f>VLOOKUP(A99,HOP!A:L,12,0)</f>
        <v>745.00</v>
      </c>
      <c r="F99" s="4" t="str">
        <f>VLOOKUP(A99,HOP!A:C,3,0)</f>
        <v>2988539</v>
      </c>
      <c r="G99" s="4">
        <f t="shared" ref="G99:G130" si="6">D99-E99</f>
        <v>0</v>
      </c>
      <c r="H99" s="4" t="str">
        <f t="shared" ref="H99:H130" si="7">$H$1&amp;F99</f>
        <v>,2988539</v>
      </c>
      <c r="I99" s="4" t="str">
        <f>VLOOKUP(A99,HOP!A:U,21,0)</f>
        <v>直连</v>
      </c>
    </row>
    <row r="100" s="4" customFormat="1" hidden="1" spans="1:9">
      <c r="A100" s="5">
        <v>999222421962979</v>
      </c>
      <c r="B100" s="6">
        <v>44956</v>
      </c>
      <c r="C100" s="6">
        <v>44957</v>
      </c>
      <c r="D100" s="4">
        <v>659</v>
      </c>
      <c r="E100" s="4" t="str">
        <f>VLOOKUP(A100,HOP!A:L,12,0)</f>
        <v>659.00</v>
      </c>
      <c r="F100" s="4" t="str">
        <f>VLOOKUP(A100,HOP!A:C,3,0)</f>
        <v>2988693</v>
      </c>
      <c r="G100" s="4">
        <f t="shared" si="6"/>
        <v>0</v>
      </c>
      <c r="H100" s="4" t="str">
        <f t="shared" si="7"/>
        <v>,2988693</v>
      </c>
      <c r="I100" s="4" t="str">
        <f>VLOOKUP(A100,HOP!A:U,21,0)</f>
        <v>直连</v>
      </c>
    </row>
    <row r="101" s="4" customFormat="1" hidden="1" spans="1:9">
      <c r="A101" s="5">
        <v>999222422100558</v>
      </c>
      <c r="B101" s="6">
        <v>44956</v>
      </c>
      <c r="C101" s="6">
        <v>44957</v>
      </c>
      <c r="D101" s="4">
        <v>286</v>
      </c>
      <c r="E101" s="4" t="str">
        <f>VLOOKUP(A101,HOP!A:L,12,0)</f>
        <v>286.00</v>
      </c>
      <c r="F101" s="4" t="str">
        <f>VLOOKUP(A101,HOP!A:C,3,0)</f>
        <v>2988756</v>
      </c>
      <c r="G101" s="4">
        <f t="shared" si="6"/>
        <v>0</v>
      </c>
      <c r="H101" s="4" t="str">
        <f t="shared" si="7"/>
        <v>,2988756</v>
      </c>
      <c r="I101" s="4" t="str">
        <f>VLOOKUP(A101,HOP!A:U,21,0)</f>
        <v>直连</v>
      </c>
    </row>
    <row r="102" s="4" customFormat="1" hidden="1" spans="1:9">
      <c r="A102" s="5">
        <v>999222422856947</v>
      </c>
      <c r="B102" s="6">
        <v>44956</v>
      </c>
      <c r="C102" s="6">
        <v>44957</v>
      </c>
      <c r="D102" s="4">
        <v>275</v>
      </c>
      <c r="E102" s="4" t="str">
        <f>VLOOKUP(A102,HOP!A:L,12,0)</f>
        <v>275.00</v>
      </c>
      <c r="F102" s="4" t="str">
        <f>VLOOKUP(A102,HOP!A:C,3,0)</f>
        <v>2988919</v>
      </c>
      <c r="G102" s="4">
        <f t="shared" si="6"/>
        <v>0</v>
      </c>
      <c r="H102" s="4" t="str">
        <f t="shared" si="7"/>
        <v>,2988919</v>
      </c>
      <c r="I102" s="4" t="str">
        <f>VLOOKUP(A102,HOP!A:U,21,0)</f>
        <v>直连</v>
      </c>
    </row>
    <row r="103" s="4" customFormat="1" hidden="1" spans="1:9">
      <c r="A103" s="5">
        <v>999222422973966</v>
      </c>
      <c r="B103" s="6">
        <v>44956</v>
      </c>
      <c r="C103" s="6">
        <v>44957</v>
      </c>
      <c r="D103" s="4">
        <v>1864</v>
      </c>
      <c r="E103" s="4" t="str">
        <f>VLOOKUP(A103,HOP!A:L,12,0)</f>
        <v>1864.00</v>
      </c>
      <c r="F103" s="4" t="str">
        <f>VLOOKUP(A103,HOP!A:C,3,0)</f>
        <v>2988936</v>
      </c>
      <c r="G103" s="4">
        <f t="shared" si="6"/>
        <v>0</v>
      </c>
      <c r="H103" s="4" t="str">
        <f t="shared" si="7"/>
        <v>,2988936</v>
      </c>
      <c r="I103" s="4" t="str">
        <f>VLOOKUP(A103,HOP!A:U,21,0)</f>
        <v>直连</v>
      </c>
    </row>
    <row r="104" s="4" customFormat="1" hidden="1" spans="1:9">
      <c r="A104" s="5">
        <v>999222423672892</v>
      </c>
      <c r="B104" s="6">
        <v>44956</v>
      </c>
      <c r="C104" s="6">
        <v>44957</v>
      </c>
      <c r="D104" s="4">
        <v>420</v>
      </c>
      <c r="E104" s="4" t="str">
        <f>VLOOKUP(A104,HOP!A:L,12,0)</f>
        <v>420.00</v>
      </c>
      <c r="F104" s="4" t="str">
        <f>VLOOKUP(A104,HOP!A:C,3,0)</f>
        <v>2989070</v>
      </c>
      <c r="G104" s="4">
        <f t="shared" si="6"/>
        <v>0</v>
      </c>
      <c r="H104" s="4" t="str">
        <f t="shared" si="7"/>
        <v>,2989070</v>
      </c>
      <c r="I104" s="4" t="str">
        <f>VLOOKUP(A104,HOP!A:U,21,0)</f>
        <v>直采</v>
      </c>
    </row>
    <row r="105" s="4" customFormat="1" hidden="1" spans="1:9">
      <c r="A105" s="5">
        <v>999222423707379</v>
      </c>
      <c r="B105" s="6">
        <v>44956</v>
      </c>
      <c r="C105" s="6">
        <v>44957</v>
      </c>
      <c r="D105" s="4">
        <v>1218</v>
      </c>
      <c r="E105" s="4" t="str">
        <f>VLOOKUP(A105,HOP!A:L,12,0)</f>
        <v>1218.00</v>
      </c>
      <c r="F105" s="4" t="str">
        <f>VLOOKUP(A105,HOP!A:C,3,0)</f>
        <v>2989077</v>
      </c>
      <c r="G105" s="4">
        <f t="shared" si="6"/>
        <v>0</v>
      </c>
      <c r="H105" s="4" t="str">
        <f t="shared" si="7"/>
        <v>,2989077</v>
      </c>
      <c r="I105" s="4" t="str">
        <f>VLOOKUP(A105,HOP!A:U,21,0)</f>
        <v>直连</v>
      </c>
    </row>
    <row r="106" s="4" customFormat="1" hidden="1" spans="1:9">
      <c r="A106" s="5">
        <v>999222424064160</v>
      </c>
      <c r="B106" s="6">
        <v>44956</v>
      </c>
      <c r="C106" s="6">
        <v>44957</v>
      </c>
      <c r="D106" s="4">
        <v>819</v>
      </c>
      <c r="E106" s="4" t="str">
        <f>VLOOKUP(A106,HOP!A:L,12,0)</f>
        <v>819.00</v>
      </c>
      <c r="F106" s="4" t="str">
        <f>VLOOKUP(A106,HOP!A:C,3,0)</f>
        <v>2989140</v>
      </c>
      <c r="G106" s="4">
        <f t="shared" si="6"/>
        <v>0</v>
      </c>
      <c r="H106" s="4" t="str">
        <f t="shared" si="7"/>
        <v>,2989140</v>
      </c>
      <c r="I106" s="4" t="str">
        <f>VLOOKUP(A106,HOP!A:U,21,0)</f>
        <v>直连</v>
      </c>
    </row>
    <row r="107" s="4" customFormat="1" hidden="1" spans="1:9">
      <c r="A107" s="5">
        <v>999222425110585</v>
      </c>
      <c r="B107" s="6">
        <v>44956</v>
      </c>
      <c r="C107" s="6">
        <v>44957</v>
      </c>
      <c r="D107" s="4">
        <v>277</v>
      </c>
      <c r="E107" s="4" t="str">
        <f>VLOOKUP(A107,HOP!A:L,12,0)</f>
        <v>277.00</v>
      </c>
      <c r="F107" s="4" t="str">
        <f>VLOOKUP(A107,HOP!A:C,3,0)</f>
        <v>2989336</v>
      </c>
      <c r="G107" s="4">
        <f t="shared" si="6"/>
        <v>0</v>
      </c>
      <c r="H107" s="4" t="str">
        <f t="shared" si="7"/>
        <v>,2989336</v>
      </c>
      <c r="I107" s="4" t="str">
        <f>VLOOKUP(A107,HOP!A:U,21,0)</f>
        <v>直连</v>
      </c>
    </row>
    <row r="108" s="4" customFormat="1" hidden="1" spans="1:9">
      <c r="A108" s="5">
        <v>999222425510801</v>
      </c>
      <c r="B108" s="6">
        <v>44956</v>
      </c>
      <c r="C108" s="6">
        <v>44957</v>
      </c>
      <c r="D108" s="4">
        <v>3873</v>
      </c>
      <c r="E108" s="4" t="str">
        <f>VLOOKUP(A108,HOP!A:L,12,0)</f>
        <v>3873.00</v>
      </c>
      <c r="F108" s="4" t="str">
        <f>VLOOKUP(A108,HOP!A:C,3,0)</f>
        <v>2989417</v>
      </c>
      <c r="G108" s="4">
        <f t="shared" si="6"/>
        <v>0</v>
      </c>
      <c r="H108" s="4" t="str">
        <f t="shared" si="7"/>
        <v>,2989417</v>
      </c>
      <c r="I108" s="4" t="str">
        <f>VLOOKUP(A108,HOP!A:U,21,0)</f>
        <v>直连</v>
      </c>
    </row>
    <row r="109" s="4" customFormat="1" hidden="1" spans="1:9">
      <c r="A109" s="5">
        <v>999222426226240</v>
      </c>
      <c r="B109" s="6">
        <v>44956</v>
      </c>
      <c r="C109" s="6">
        <v>44957</v>
      </c>
      <c r="D109" s="4">
        <v>149</v>
      </c>
      <c r="E109" s="4" t="str">
        <f>VLOOKUP(A109,HOP!A:L,12,0)</f>
        <v>149.00</v>
      </c>
      <c r="F109" s="4" t="str">
        <f>VLOOKUP(A109,HOP!A:C,3,0)</f>
        <v>2989556</v>
      </c>
      <c r="G109" s="4">
        <f t="shared" si="6"/>
        <v>0</v>
      </c>
      <c r="H109" s="4" t="str">
        <f t="shared" si="7"/>
        <v>,2989556</v>
      </c>
      <c r="I109" s="4" t="str">
        <f>VLOOKUP(A109,HOP!A:U,21,0)</f>
        <v>直连</v>
      </c>
    </row>
    <row r="110" s="4" customFormat="1" hidden="1" spans="1:9">
      <c r="A110" s="5">
        <v>999222426610702</v>
      </c>
      <c r="B110" s="6">
        <v>44956</v>
      </c>
      <c r="C110" s="6">
        <v>44957</v>
      </c>
      <c r="D110" s="4">
        <v>265</v>
      </c>
      <c r="E110" s="4" t="str">
        <f>VLOOKUP(A110,HOP!A:L,12,0)</f>
        <v>265.00</v>
      </c>
      <c r="F110" s="4" t="str">
        <f>VLOOKUP(A110,HOP!A:C,3,0)</f>
        <v>2989638</v>
      </c>
      <c r="G110" s="4">
        <f t="shared" si="6"/>
        <v>0</v>
      </c>
      <c r="H110" s="4" t="str">
        <f t="shared" si="7"/>
        <v>,2989638</v>
      </c>
      <c r="I110" s="4" t="str">
        <f>VLOOKUP(A110,HOP!A:U,21,0)</f>
        <v>直连</v>
      </c>
    </row>
    <row r="111" s="4" customFormat="1" hidden="1" spans="1:9">
      <c r="A111" s="5">
        <v>999222426569953</v>
      </c>
      <c r="B111" s="6">
        <v>44956</v>
      </c>
      <c r="C111" s="6">
        <v>44957</v>
      </c>
      <c r="D111" s="4">
        <v>1659</v>
      </c>
      <c r="E111" s="4" t="str">
        <f>VLOOKUP(A111,HOP!A:L,12,0)</f>
        <v>1659.00</v>
      </c>
      <c r="F111" s="4" t="str">
        <f>VLOOKUP(A111,HOP!A:C,3,0)</f>
        <v>2989630</v>
      </c>
      <c r="G111" s="4">
        <f t="shared" si="6"/>
        <v>0</v>
      </c>
      <c r="H111" s="4" t="str">
        <f t="shared" si="7"/>
        <v>,2989630</v>
      </c>
      <c r="I111" s="4" t="str">
        <f>VLOOKUP(A111,HOP!A:U,21,0)</f>
        <v>直连</v>
      </c>
    </row>
    <row r="112" s="4" customFormat="1" hidden="1" spans="1:9">
      <c r="A112" s="5">
        <v>999222426996554</v>
      </c>
      <c r="B112" s="6">
        <v>44956</v>
      </c>
      <c r="C112" s="6">
        <v>44957</v>
      </c>
      <c r="D112" s="4">
        <v>348</v>
      </c>
      <c r="E112" s="4" t="str">
        <f>VLOOKUP(A112,HOP!A:L,12,0)</f>
        <v>348.00</v>
      </c>
      <c r="F112" s="4" t="str">
        <f>VLOOKUP(A112,HOP!A:C,3,0)</f>
        <v>2989708</v>
      </c>
      <c r="G112" s="4">
        <f t="shared" si="6"/>
        <v>0</v>
      </c>
      <c r="H112" s="4" t="str">
        <f t="shared" si="7"/>
        <v>,2989708</v>
      </c>
      <c r="I112" s="4" t="str">
        <f>VLOOKUP(A112,HOP!A:U,21,0)</f>
        <v>直连</v>
      </c>
    </row>
    <row r="113" s="4" customFormat="1" hidden="1" spans="1:9">
      <c r="A113" s="5">
        <v>999222427298638</v>
      </c>
      <c r="B113" s="6">
        <v>44956</v>
      </c>
      <c r="C113" s="6">
        <v>44957</v>
      </c>
      <c r="D113" s="4">
        <v>339</v>
      </c>
      <c r="E113" s="4" t="str">
        <f>VLOOKUP(A113,HOP!A:L,12,0)</f>
        <v>339.00</v>
      </c>
      <c r="F113" s="4" t="str">
        <f>VLOOKUP(A113,HOP!A:C,3,0)</f>
        <v>2989757</v>
      </c>
      <c r="G113" s="4">
        <f t="shared" si="6"/>
        <v>0</v>
      </c>
      <c r="H113" s="4" t="str">
        <f t="shared" si="7"/>
        <v>,2989757</v>
      </c>
      <c r="I113" s="4" t="str">
        <f>VLOOKUP(A113,HOP!A:U,21,0)</f>
        <v>直连</v>
      </c>
    </row>
    <row r="114" s="4" customFormat="1" hidden="1" spans="1:9">
      <c r="A114" s="5">
        <v>999222427388591</v>
      </c>
      <c r="B114" s="6">
        <v>44956</v>
      </c>
      <c r="C114" s="6">
        <v>44957</v>
      </c>
      <c r="D114" s="4">
        <v>0</v>
      </c>
      <c r="E114" s="4" t="str">
        <f>VLOOKUP(A114,HOP!A:L,12,0)</f>
        <v>0.00</v>
      </c>
      <c r="F114" s="4" t="str">
        <f>VLOOKUP(A114,HOP!A:C,3,0)</f>
        <v>2989784</v>
      </c>
      <c r="G114" s="4">
        <f t="shared" si="6"/>
        <v>0</v>
      </c>
      <c r="H114" s="4" t="str">
        <f t="shared" si="7"/>
        <v>,2989784</v>
      </c>
      <c r="I114" s="4" t="str">
        <f>VLOOKUP(A114,HOP!A:U,21,0)</f>
        <v>直连</v>
      </c>
    </row>
    <row r="115" s="4" customFormat="1" hidden="1" spans="1:9">
      <c r="A115" s="5">
        <v>999222427420461</v>
      </c>
      <c r="B115" s="6">
        <v>44956</v>
      </c>
      <c r="C115" s="6">
        <v>44957</v>
      </c>
      <c r="D115" s="4">
        <v>150</v>
      </c>
      <c r="E115" s="4" t="str">
        <f>VLOOKUP(A115,HOP!A:L,12,0)</f>
        <v>150.00</v>
      </c>
      <c r="F115" s="4" t="str">
        <f>VLOOKUP(A115,HOP!A:C,3,0)</f>
        <v>2989789</v>
      </c>
      <c r="G115" s="4">
        <f t="shared" si="6"/>
        <v>0</v>
      </c>
      <c r="H115" s="4" t="str">
        <f t="shared" si="7"/>
        <v>,2989789</v>
      </c>
      <c r="I115" s="4" t="str">
        <f>VLOOKUP(A115,HOP!A:U,21,0)</f>
        <v>直连</v>
      </c>
    </row>
    <row r="116" s="4" customFormat="1" hidden="1" spans="1:9">
      <c r="A116" s="5">
        <v>999222427776269</v>
      </c>
      <c r="B116" s="6">
        <v>44956</v>
      </c>
      <c r="C116" s="6">
        <v>44957</v>
      </c>
      <c r="D116" s="4">
        <v>159</v>
      </c>
      <c r="E116" s="4" t="str">
        <f>VLOOKUP(A116,HOP!A:L,12,0)</f>
        <v>159.00</v>
      </c>
      <c r="F116" s="4" t="str">
        <f>VLOOKUP(A116,HOP!A:C,3,0)</f>
        <v>2989893</v>
      </c>
      <c r="G116" s="4">
        <f t="shared" si="6"/>
        <v>0</v>
      </c>
      <c r="H116" s="4" t="str">
        <f t="shared" si="7"/>
        <v>,2989893</v>
      </c>
      <c r="I116" s="4" t="str">
        <f>VLOOKUP(A116,HOP!A:U,21,0)</f>
        <v>直连</v>
      </c>
    </row>
    <row r="117" s="4" customFormat="1" hidden="1" spans="1:9">
      <c r="A117" s="5">
        <v>999222427993216</v>
      </c>
      <c r="B117" s="6">
        <v>44956</v>
      </c>
      <c r="C117" s="6">
        <v>44957</v>
      </c>
      <c r="D117" s="4">
        <v>389</v>
      </c>
      <c r="E117" s="4" t="str">
        <f>VLOOKUP(A117,HOP!A:L,12,0)</f>
        <v>389.00</v>
      </c>
      <c r="F117" s="4" t="str">
        <f>VLOOKUP(A117,HOP!A:C,3,0)</f>
        <v>2989956</v>
      </c>
      <c r="G117" s="4">
        <f t="shared" si="6"/>
        <v>0</v>
      </c>
      <c r="H117" s="4" t="str">
        <f t="shared" si="7"/>
        <v>,2989956</v>
      </c>
      <c r="I117" s="4" t="str">
        <f>VLOOKUP(A117,HOP!A:U,21,0)</f>
        <v>直连</v>
      </c>
    </row>
    <row r="118" s="4" customFormat="1" hidden="1" spans="1:9">
      <c r="A118" s="5">
        <v>999222428007866</v>
      </c>
      <c r="B118" s="6">
        <v>44956</v>
      </c>
      <c r="C118" s="6">
        <v>44957</v>
      </c>
      <c r="D118" s="4">
        <v>768</v>
      </c>
      <c r="E118" s="4" t="str">
        <f>VLOOKUP(A118,HOP!A:L,12,0)</f>
        <v>768.00</v>
      </c>
      <c r="F118" s="4" t="str">
        <f>VLOOKUP(A118,HOP!A:C,3,0)</f>
        <v>2989961</v>
      </c>
      <c r="G118" s="4">
        <f t="shared" si="6"/>
        <v>0</v>
      </c>
      <c r="H118" s="4" t="str">
        <f t="shared" si="7"/>
        <v>,2989961</v>
      </c>
      <c r="I118" s="4" t="str">
        <f>VLOOKUP(A118,HOP!A:U,21,0)</f>
        <v>直连</v>
      </c>
    </row>
    <row r="119" s="4" customFormat="1" hidden="1" spans="1:9">
      <c r="A119" s="5">
        <v>999222428075574</v>
      </c>
      <c r="B119" s="6">
        <v>44956</v>
      </c>
      <c r="C119" s="6">
        <v>44957</v>
      </c>
      <c r="D119" s="4">
        <v>3597</v>
      </c>
      <c r="E119" s="4" t="str">
        <f>VLOOKUP(A119,HOP!A:L,12,0)</f>
        <v>3597.00</v>
      </c>
      <c r="F119" s="4" t="str">
        <f>VLOOKUP(A119,HOP!A:C,3,0)</f>
        <v>2989984</v>
      </c>
      <c r="G119" s="4">
        <f t="shared" si="6"/>
        <v>0</v>
      </c>
      <c r="H119" s="4" t="str">
        <f t="shared" si="7"/>
        <v>,2989984</v>
      </c>
      <c r="I119" s="4" t="str">
        <f>VLOOKUP(A119,HOP!A:U,21,0)</f>
        <v>直连</v>
      </c>
    </row>
    <row r="120" s="4" customFormat="1" hidden="1" spans="1:9">
      <c r="A120" s="5">
        <v>999222431682230</v>
      </c>
      <c r="B120" s="6">
        <v>44956</v>
      </c>
      <c r="C120" s="6">
        <v>44957</v>
      </c>
      <c r="D120" s="4">
        <v>1302</v>
      </c>
      <c r="E120" s="4" t="str">
        <f>VLOOKUP(A120,HOP!A:L,12,0)</f>
        <v>1302.00</v>
      </c>
      <c r="F120" s="4" t="str">
        <f>VLOOKUP(A120,HOP!A:C,3,0)</f>
        <v>2990268</v>
      </c>
      <c r="G120" s="4">
        <f t="shared" si="6"/>
        <v>0</v>
      </c>
      <c r="H120" s="4" t="str">
        <f t="shared" si="7"/>
        <v>,2990268</v>
      </c>
      <c r="I120" s="4" t="str">
        <f>VLOOKUP(A120,HOP!A:U,21,0)</f>
        <v>直连</v>
      </c>
    </row>
    <row r="121" s="4" customFormat="1" hidden="1" spans="1:9">
      <c r="A121" s="5">
        <v>999222432126096</v>
      </c>
      <c r="B121" s="6">
        <v>44956</v>
      </c>
      <c r="C121" s="6">
        <v>44957</v>
      </c>
      <c r="D121" s="4">
        <v>142</v>
      </c>
      <c r="E121" s="4" t="str">
        <f>VLOOKUP(A121,HOP!A:L,12,0)</f>
        <v>142.00</v>
      </c>
      <c r="F121" s="4" t="str">
        <f>VLOOKUP(A121,HOP!A:C,3,0)</f>
        <v>2990346</v>
      </c>
      <c r="G121" s="4">
        <f t="shared" si="6"/>
        <v>0</v>
      </c>
      <c r="H121" s="4" t="str">
        <f t="shared" si="7"/>
        <v>,2990346</v>
      </c>
      <c r="I121" s="4" t="str">
        <f>VLOOKUP(A121,HOP!A:U,21,0)</f>
        <v>直连</v>
      </c>
    </row>
    <row r="122" s="4" customFormat="1" hidden="1" spans="1:9">
      <c r="A122" s="5">
        <v>999222432369055</v>
      </c>
      <c r="B122" s="6">
        <v>44956</v>
      </c>
      <c r="C122" s="6">
        <v>44957</v>
      </c>
      <c r="D122" s="4">
        <v>1233</v>
      </c>
      <c r="E122" s="4" t="str">
        <f>VLOOKUP(A122,HOP!A:L,12,0)</f>
        <v>1233.00</v>
      </c>
      <c r="F122" s="4" t="str">
        <f>VLOOKUP(A122,HOP!A:C,3,0)</f>
        <v>2990389</v>
      </c>
      <c r="G122" s="4">
        <f t="shared" si="6"/>
        <v>0</v>
      </c>
      <c r="H122" s="4" t="str">
        <f t="shared" si="7"/>
        <v>,2990389</v>
      </c>
      <c r="I122" s="4" t="str">
        <f>VLOOKUP(A122,HOP!A:U,21,0)</f>
        <v>直连</v>
      </c>
    </row>
    <row r="123" s="4" customFormat="1" hidden="1" spans="1:9">
      <c r="A123" s="5">
        <v>999222432575616</v>
      </c>
      <c r="B123" s="6">
        <v>44956</v>
      </c>
      <c r="C123" s="6">
        <v>44957</v>
      </c>
      <c r="D123" s="4">
        <v>677</v>
      </c>
      <c r="E123" s="4" t="str">
        <f>VLOOKUP(A123,HOP!A:L,12,0)</f>
        <v>677.00</v>
      </c>
      <c r="F123" s="4" t="str">
        <f>VLOOKUP(A123,HOP!A:C,3,0)</f>
        <v>2990421</v>
      </c>
      <c r="G123" s="4">
        <f t="shared" si="6"/>
        <v>0</v>
      </c>
      <c r="H123" s="4" t="str">
        <f t="shared" si="7"/>
        <v>,2990421</v>
      </c>
      <c r="I123" s="4" t="str">
        <f>VLOOKUP(A123,HOP!A:U,21,0)</f>
        <v>直连</v>
      </c>
    </row>
    <row r="124" s="4" customFormat="1" hidden="1" spans="1:9">
      <c r="A124" s="5">
        <v>999222432641806</v>
      </c>
      <c r="B124" s="6">
        <v>44956</v>
      </c>
      <c r="C124" s="6">
        <v>44957</v>
      </c>
      <c r="D124" s="4">
        <v>211</v>
      </c>
      <c r="E124" s="4" t="str">
        <f>VLOOKUP(A124,HOP!A:L,12,0)</f>
        <v>211.00</v>
      </c>
      <c r="F124" s="4" t="str">
        <f>VLOOKUP(A124,HOP!A:C,3,0)</f>
        <v>2990437</v>
      </c>
      <c r="G124" s="4">
        <f t="shared" si="6"/>
        <v>0</v>
      </c>
      <c r="H124" s="4" t="str">
        <f t="shared" si="7"/>
        <v>,2990437</v>
      </c>
      <c r="I124" s="4" t="str">
        <f>VLOOKUP(A124,HOP!A:U,21,0)</f>
        <v>直连</v>
      </c>
    </row>
    <row r="125" s="4" customFormat="1" hidden="1" spans="1:9">
      <c r="A125" s="5">
        <v>999222433023347</v>
      </c>
      <c r="B125" s="6">
        <v>44956</v>
      </c>
      <c r="C125" s="6">
        <v>44957</v>
      </c>
      <c r="D125" s="4">
        <v>330</v>
      </c>
      <c r="E125" s="4" t="str">
        <f>VLOOKUP(A125,HOP!A:L,12,0)</f>
        <v>330.00</v>
      </c>
      <c r="F125" s="4" t="str">
        <f>VLOOKUP(A125,HOP!A:C,3,0)</f>
        <v>2990499</v>
      </c>
      <c r="G125" s="4">
        <f t="shared" si="6"/>
        <v>0</v>
      </c>
      <c r="H125" s="4" t="str">
        <f t="shared" si="7"/>
        <v>,2990499</v>
      </c>
      <c r="I125" s="4" t="str">
        <f>VLOOKUP(A125,HOP!A:U,21,0)</f>
        <v>直连</v>
      </c>
    </row>
    <row r="126" s="4" customFormat="1" hidden="1" spans="1:9">
      <c r="A126" s="5">
        <v>999222434877114</v>
      </c>
      <c r="B126" s="6">
        <v>44956</v>
      </c>
      <c r="C126" s="6">
        <v>44957</v>
      </c>
      <c r="D126" s="4">
        <v>443</v>
      </c>
      <c r="E126" s="4" t="str">
        <f>VLOOKUP(A126,HOP!A:L,12,0)</f>
        <v>443.00</v>
      </c>
      <c r="F126" s="4" t="str">
        <f>VLOOKUP(A126,HOP!A:C,3,0)</f>
        <v>2990883</v>
      </c>
      <c r="G126" s="4">
        <f t="shared" si="6"/>
        <v>0</v>
      </c>
      <c r="H126" s="4" t="str">
        <f t="shared" si="7"/>
        <v>,2990883</v>
      </c>
      <c r="I126" s="4" t="str">
        <f>VLOOKUP(A126,HOP!A:U,21,0)</f>
        <v>直连</v>
      </c>
    </row>
    <row r="127" s="4" customFormat="1" hidden="1" spans="1:9">
      <c r="A127" s="5">
        <v>999222435114307</v>
      </c>
      <c r="B127" s="6">
        <v>44956</v>
      </c>
      <c r="C127" s="6">
        <v>44957</v>
      </c>
      <c r="D127" s="4">
        <v>437</v>
      </c>
      <c r="E127" s="4" t="str">
        <f>VLOOKUP(A127,HOP!A:L,12,0)</f>
        <v>437.00</v>
      </c>
      <c r="F127" s="4" t="str">
        <f>VLOOKUP(A127,HOP!A:C,3,0)</f>
        <v>2990926</v>
      </c>
      <c r="G127" s="4">
        <f t="shared" si="6"/>
        <v>0</v>
      </c>
      <c r="H127" s="4" t="str">
        <f t="shared" si="7"/>
        <v>,2990926</v>
      </c>
      <c r="I127" s="4" t="str">
        <f>VLOOKUP(A127,HOP!A:U,21,0)</f>
        <v>直连</v>
      </c>
    </row>
    <row r="128" s="4" customFormat="1" hidden="1" spans="1:9">
      <c r="A128" s="5">
        <v>999222435498197</v>
      </c>
      <c r="B128" s="6">
        <v>44956</v>
      </c>
      <c r="C128" s="6">
        <v>44957</v>
      </c>
      <c r="D128" s="4">
        <v>175</v>
      </c>
      <c r="E128" s="4" t="str">
        <f>VLOOKUP(A128,HOP!A:L,12,0)</f>
        <v>175.00</v>
      </c>
      <c r="F128" s="4" t="str">
        <f>VLOOKUP(A128,HOP!A:C,3,0)</f>
        <v>2990989</v>
      </c>
      <c r="G128" s="4">
        <f t="shared" si="6"/>
        <v>0</v>
      </c>
      <c r="H128" s="4" t="str">
        <f t="shared" si="7"/>
        <v>,2990989</v>
      </c>
      <c r="I128" s="4" t="str">
        <f>VLOOKUP(A128,HOP!A:U,21,0)</f>
        <v>直连</v>
      </c>
    </row>
    <row r="129" s="4" customFormat="1" hidden="1" spans="1:9">
      <c r="A129" s="5">
        <v>999222435658249</v>
      </c>
      <c r="B129" s="6">
        <v>44956</v>
      </c>
      <c r="C129" s="6">
        <v>44957</v>
      </c>
      <c r="D129" s="4">
        <v>424</v>
      </c>
      <c r="E129" s="4" t="str">
        <f>VLOOKUP(A129,HOP!A:L,12,0)</f>
        <v>424.00</v>
      </c>
      <c r="F129" s="4" t="str">
        <f>VLOOKUP(A129,HOP!A:C,3,0)</f>
        <v>2991017</v>
      </c>
      <c r="G129" s="4">
        <f t="shared" si="6"/>
        <v>0</v>
      </c>
      <c r="H129" s="4" t="str">
        <f t="shared" si="7"/>
        <v>,2991017</v>
      </c>
      <c r="I129" s="4" t="str">
        <f>VLOOKUP(A129,HOP!A:U,21,0)</f>
        <v>直连</v>
      </c>
    </row>
    <row r="130" s="4" customFormat="1" hidden="1" spans="1:9">
      <c r="A130" s="5">
        <v>999222435828075</v>
      </c>
      <c r="B130" s="6">
        <v>44956</v>
      </c>
      <c r="C130" s="6">
        <v>44957</v>
      </c>
      <c r="D130" s="4">
        <v>1446</v>
      </c>
      <c r="E130" s="4" t="str">
        <f>VLOOKUP(A130,HOP!A:L,12,0)</f>
        <v>1446.00</v>
      </c>
      <c r="F130" s="4" t="str">
        <f>VLOOKUP(A130,HOP!A:C,3,0)</f>
        <v>2991053</v>
      </c>
      <c r="G130" s="4">
        <f t="shared" si="6"/>
        <v>0</v>
      </c>
      <c r="H130" s="4" t="str">
        <f t="shared" si="7"/>
        <v>,2991053</v>
      </c>
      <c r="I130" s="4" t="str">
        <f>VLOOKUP(A130,HOP!A:U,21,0)</f>
        <v>直连</v>
      </c>
    </row>
    <row r="131" s="4" customFormat="1" hidden="1" spans="1:9">
      <c r="A131" s="5">
        <v>999222435879672</v>
      </c>
      <c r="B131" s="6">
        <v>44956</v>
      </c>
      <c r="C131" s="6">
        <v>44957</v>
      </c>
      <c r="D131" s="4">
        <v>233</v>
      </c>
      <c r="E131" s="4" t="str">
        <f>VLOOKUP(A131,HOP!A:L,12,0)</f>
        <v>233.00</v>
      </c>
      <c r="F131" s="4" t="str">
        <f>VLOOKUP(A131,HOP!A:C,3,0)</f>
        <v>2991069</v>
      </c>
      <c r="G131" s="4">
        <f>D131-E131</f>
        <v>0</v>
      </c>
      <c r="H131" s="4" t="str">
        <f>$H$1&amp;F131</f>
        <v>,2991069</v>
      </c>
      <c r="I131" s="4" t="str">
        <f>VLOOKUP(A131,HOP!A:U,21,0)</f>
        <v>直连</v>
      </c>
    </row>
    <row r="132" s="4" customFormat="1" hidden="1" spans="1:9">
      <c r="A132" s="5">
        <v>999222436715928</v>
      </c>
      <c r="B132" s="6">
        <v>44956</v>
      </c>
      <c r="C132" s="6">
        <v>44957</v>
      </c>
      <c r="D132" s="4">
        <v>383</v>
      </c>
      <c r="E132" s="4" t="str">
        <f>VLOOKUP(A132,HOP!A:L,12,0)</f>
        <v>383.00</v>
      </c>
      <c r="F132" s="4" t="str">
        <f>VLOOKUP(A132,HOP!A:C,3,0)</f>
        <v>2991234</v>
      </c>
      <c r="G132" s="4">
        <f>D132-E132</f>
        <v>0</v>
      </c>
      <c r="H132" s="4" t="str">
        <f>$H$1&amp;F132</f>
        <v>,2991234</v>
      </c>
      <c r="I132" s="4" t="str">
        <f>VLOOKUP(A132,HOP!A:U,21,0)</f>
        <v>直连</v>
      </c>
    </row>
    <row r="133" s="4" customFormat="1" hidden="1" spans="1:9">
      <c r="A133" s="5">
        <v>999222436784724</v>
      </c>
      <c r="B133" s="6">
        <v>44956</v>
      </c>
      <c r="C133" s="6">
        <v>44957</v>
      </c>
      <c r="D133" s="4">
        <v>545</v>
      </c>
      <c r="E133" s="4" t="str">
        <f>VLOOKUP(A133,HOP!A:L,12,0)</f>
        <v>545.00</v>
      </c>
      <c r="F133" s="4" t="str">
        <f>VLOOKUP(A133,HOP!A:C,3,0)</f>
        <v>2991245</v>
      </c>
      <c r="G133" s="4">
        <f>D133-E133</f>
        <v>0</v>
      </c>
      <c r="H133" s="4" t="str">
        <f>$H$1&amp;F133</f>
        <v>,2991245</v>
      </c>
      <c r="I133" s="4" t="str">
        <f>VLOOKUP(A133,HOP!A:U,21,0)</f>
        <v>直连</v>
      </c>
    </row>
    <row r="135" spans="4:4">
      <c r="D135" s="4">
        <f>SUM(D2:D134)</f>
        <v>234908</v>
      </c>
    </row>
    <row r="136" spans="4:4">
      <c r="D136" s="4" t="s">
        <v>732</v>
      </c>
    </row>
    <row r="140" spans="1:3">
      <c r="A140" s="4" t="s">
        <v>733</v>
      </c>
      <c r="C140" s="4">
        <v>15677</v>
      </c>
    </row>
    <row r="141" spans="1:3">
      <c r="A141" s="4" t="s">
        <v>734</v>
      </c>
      <c r="C141" s="4">
        <v>218486</v>
      </c>
    </row>
    <row r="142" spans="1:3">
      <c r="A142" s="4" t="s">
        <v>735</v>
      </c>
      <c r="C142" s="4">
        <v>745</v>
      </c>
    </row>
    <row r="143" spans="1:3">
      <c r="A143" s="4" t="s">
        <v>736</v>
      </c>
      <c r="C143" s="4">
        <f>SUBTOTAL(9,C140:C142)</f>
        <v>234908</v>
      </c>
    </row>
  </sheetData>
  <autoFilter ref="A1:W133">
    <filterColumn colId="3">
      <filters>
        <filter val="701"/>
        <filter val="1302"/>
        <filter val="1402"/>
        <filter val="1004"/>
        <filter val="406"/>
        <filter val="2006"/>
        <filter val="708"/>
        <filter val="6108"/>
        <filter val="62508"/>
        <filter val="609"/>
        <filter val="2109"/>
        <filter val="3209"/>
        <filter val="211"/>
        <filter val="1512"/>
        <filter val="614"/>
        <filter val="716"/>
        <filter val="117"/>
        <filter val="1218"/>
        <filter val="819"/>
        <filter val="420"/>
        <filter val="2520"/>
        <filter val="721"/>
        <filter val="422"/>
        <filter val="722"/>
        <filter val="922"/>
        <filter val="2022"/>
        <filter val="324"/>
        <filter val="424"/>
        <filter val="1124"/>
        <filter val="3127"/>
        <filter val="2328"/>
        <filter val="4128"/>
        <filter val="529"/>
        <filter val="330"/>
        <filter val="1430"/>
        <filter val="3032"/>
        <filter val="233"/>
        <filter val="1233"/>
        <filter val="836"/>
        <filter val="1836"/>
        <filter val="437"/>
        <filter val="3338"/>
        <filter val="339"/>
        <filter val="2539"/>
        <filter val="3240"/>
        <filter val="4740"/>
        <filter val="1341"/>
        <filter val="142"/>
        <filter val="1842"/>
        <filter val="443"/>
        <filter val="444"/>
        <filter val="544"/>
        <filter val="3444"/>
        <filter val="545"/>
        <filter val="745"/>
        <filter val="946"/>
        <filter val="1046"/>
        <filter val="1446"/>
        <filter val="347"/>
        <filter val="447"/>
        <filter val="348"/>
        <filter val="648"/>
        <filter val="149"/>
        <filter val="150"/>
        <filter val="1450"/>
        <filter val="4752"/>
        <filter val="153"/>
        <filter val="3053"/>
        <filter val="3054"/>
        <filter val="255"/>
        <filter val="1956"/>
        <filter val="358"/>
        <filter val="1558"/>
        <filter val="159"/>
        <filter val="659"/>
        <filter val="1659"/>
        <filter val="560"/>
        <filter val="1060"/>
        <filter val="464"/>
        <filter val="564"/>
        <filter val="964"/>
        <filter val="1364"/>
        <filter val="1864"/>
        <filter val="265"/>
        <filter val="767"/>
        <filter val="768"/>
        <filter val="1068"/>
        <filter val="1270"/>
        <filter val="272"/>
        <filter val="1772"/>
        <filter val="3873"/>
        <filter val="1074"/>
        <filter val="1574"/>
        <filter val="175"/>
        <filter val="275"/>
        <filter val="876"/>
        <filter val="277"/>
        <filter val="677"/>
        <filter val="5277"/>
        <filter val="978"/>
        <filter val="1779"/>
        <filter val="2779"/>
        <filter val="982"/>
        <filter val="383"/>
        <filter val="384"/>
        <filter val="484"/>
        <filter val="684"/>
        <filter val="1485"/>
        <filter val="1985"/>
        <filter val="286"/>
        <filter val="487"/>
        <filter val="1187"/>
        <filter val="3287"/>
        <filter val="288"/>
        <filter val="1588"/>
        <filter val="2288"/>
        <filter val="7588"/>
        <filter val="389"/>
        <filter val="3590"/>
        <filter val="592"/>
        <filter val="293"/>
        <filter val="195"/>
        <filter val="495"/>
        <filter val="1896"/>
        <filter val="35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737</v>
      </c>
      <c r="B1" s="2" t="s">
        <v>738</v>
      </c>
      <c r="C1" s="2" t="s">
        <v>739</v>
      </c>
      <c r="D1" s="2" t="s">
        <v>740</v>
      </c>
      <c r="E1" s="2" t="s">
        <v>13</v>
      </c>
      <c r="F1" s="2" t="s">
        <v>5</v>
      </c>
      <c r="G1" s="2" t="s">
        <v>6</v>
      </c>
      <c r="H1" s="2" t="s">
        <v>741</v>
      </c>
      <c r="I1" s="2" t="s">
        <v>742</v>
      </c>
      <c r="J1" s="2" t="s">
        <v>743</v>
      </c>
      <c r="K1" s="2" t="s">
        <v>744</v>
      </c>
      <c r="L1" s="2" t="s">
        <v>745</v>
      </c>
      <c r="M1" s="2" t="s">
        <v>746</v>
      </c>
      <c r="N1" s="2" t="s">
        <v>747</v>
      </c>
      <c r="O1" s="2" t="s">
        <v>748</v>
      </c>
      <c r="P1" s="2" t="s">
        <v>749</v>
      </c>
      <c r="Q1" s="2" t="s">
        <v>750</v>
      </c>
      <c r="R1" s="2" t="s">
        <v>751</v>
      </c>
      <c r="S1" s="2" t="s">
        <v>752</v>
      </c>
      <c r="T1" s="2" t="s">
        <v>753</v>
      </c>
      <c r="U1" s="2" t="s">
        <v>754</v>
      </c>
      <c r="V1" s="2" t="s">
        <v>755</v>
      </c>
    </row>
    <row r="2" s="1" customFormat="1" spans="1:22">
      <c r="A2" s="3">
        <v>999222436784724</v>
      </c>
      <c r="B2" s="1" t="s">
        <v>756</v>
      </c>
      <c r="C2" s="1" t="s">
        <v>757</v>
      </c>
      <c r="D2" s="1" t="s">
        <v>758</v>
      </c>
      <c r="E2" s="1" t="s">
        <v>759</v>
      </c>
      <c r="F2" s="1" t="s">
        <v>756</v>
      </c>
      <c r="G2" s="1" t="s">
        <v>760</v>
      </c>
      <c r="H2" s="1" t="s">
        <v>761</v>
      </c>
      <c r="I2" s="1" t="s">
        <v>762</v>
      </c>
      <c r="J2" s="1" t="s">
        <v>30</v>
      </c>
      <c r="K2" s="1" t="s">
        <v>763</v>
      </c>
      <c r="L2" s="1" t="s">
        <v>763</v>
      </c>
      <c r="M2" s="1" t="s">
        <v>764</v>
      </c>
      <c r="N2" s="1" t="s">
        <v>764</v>
      </c>
      <c r="O2" s="1" t="s">
        <v>765</v>
      </c>
      <c r="P2" s="1" t="s">
        <v>766</v>
      </c>
      <c r="Q2" s="1" t="s">
        <v>767</v>
      </c>
      <c r="R2" s="1" t="s">
        <v>768</v>
      </c>
      <c r="S2" s="1" t="s">
        <v>769</v>
      </c>
      <c r="T2" s="1" t="s">
        <v>770</v>
      </c>
      <c r="U2" s="1" t="s">
        <v>771</v>
      </c>
      <c r="V2" s="1" t="s">
        <v>772</v>
      </c>
    </row>
    <row r="3" s="1" customFormat="1" spans="1:22">
      <c r="A3" s="3">
        <v>999222436715928</v>
      </c>
      <c r="B3" s="1" t="s">
        <v>756</v>
      </c>
      <c r="C3" s="1" t="s">
        <v>773</v>
      </c>
      <c r="D3" s="1" t="s">
        <v>774</v>
      </c>
      <c r="E3" s="1" t="s">
        <v>775</v>
      </c>
      <c r="F3" s="1" t="s">
        <v>756</v>
      </c>
      <c r="G3" s="1" t="s">
        <v>760</v>
      </c>
      <c r="H3" s="1" t="s">
        <v>761</v>
      </c>
      <c r="I3" s="1" t="s">
        <v>776</v>
      </c>
      <c r="J3" s="1" t="s">
        <v>30</v>
      </c>
      <c r="K3" s="1" t="s">
        <v>777</v>
      </c>
      <c r="L3" s="1" t="s">
        <v>777</v>
      </c>
      <c r="M3" s="1" t="s">
        <v>764</v>
      </c>
      <c r="N3" s="1" t="s">
        <v>764</v>
      </c>
      <c r="O3" s="1" t="s">
        <v>765</v>
      </c>
      <c r="P3" s="1" t="s">
        <v>766</v>
      </c>
      <c r="Q3" s="1" t="s">
        <v>767</v>
      </c>
      <c r="R3" s="1" t="s">
        <v>778</v>
      </c>
      <c r="S3" s="1" t="s">
        <v>769</v>
      </c>
      <c r="T3" s="1" t="s">
        <v>770</v>
      </c>
      <c r="U3" s="1" t="s">
        <v>771</v>
      </c>
      <c r="V3" s="1" t="s">
        <v>779</v>
      </c>
    </row>
    <row r="4" s="1" customFormat="1" spans="1:22">
      <c r="A4" s="3">
        <v>999222435879672</v>
      </c>
      <c r="B4" s="1" t="s">
        <v>756</v>
      </c>
      <c r="C4" s="1" t="s">
        <v>780</v>
      </c>
      <c r="D4" s="1" t="s">
        <v>781</v>
      </c>
      <c r="E4" s="1" t="s">
        <v>782</v>
      </c>
      <c r="F4" s="1" t="s">
        <v>756</v>
      </c>
      <c r="G4" s="1" t="s">
        <v>760</v>
      </c>
      <c r="H4" s="1" t="s">
        <v>761</v>
      </c>
      <c r="I4" s="1" t="s">
        <v>783</v>
      </c>
      <c r="J4" s="1" t="s">
        <v>30</v>
      </c>
      <c r="K4" s="1" t="s">
        <v>784</v>
      </c>
      <c r="L4" s="1" t="s">
        <v>784</v>
      </c>
      <c r="M4" s="1" t="s">
        <v>764</v>
      </c>
      <c r="N4" s="1" t="s">
        <v>764</v>
      </c>
      <c r="O4" s="1" t="s">
        <v>765</v>
      </c>
      <c r="P4" s="1" t="s">
        <v>766</v>
      </c>
      <c r="Q4" s="1" t="s">
        <v>767</v>
      </c>
      <c r="R4" s="1" t="s">
        <v>785</v>
      </c>
      <c r="S4" s="1" t="s">
        <v>769</v>
      </c>
      <c r="T4" s="1" t="s">
        <v>770</v>
      </c>
      <c r="U4" s="1" t="s">
        <v>771</v>
      </c>
      <c r="V4" s="1" t="s">
        <v>786</v>
      </c>
    </row>
    <row r="5" s="1" customFormat="1" spans="1:22">
      <c r="A5" s="3">
        <v>999222435828075</v>
      </c>
      <c r="B5" s="1" t="s">
        <v>756</v>
      </c>
      <c r="C5" s="1" t="s">
        <v>787</v>
      </c>
      <c r="D5" s="1" t="s">
        <v>788</v>
      </c>
      <c r="E5" s="1" t="s">
        <v>789</v>
      </c>
      <c r="F5" s="1" t="s">
        <v>756</v>
      </c>
      <c r="G5" s="1" t="s">
        <v>760</v>
      </c>
      <c r="H5" s="1" t="s">
        <v>761</v>
      </c>
      <c r="I5" s="1" t="s">
        <v>790</v>
      </c>
      <c r="J5" s="1" t="s">
        <v>30</v>
      </c>
      <c r="K5" s="1" t="s">
        <v>791</v>
      </c>
      <c r="L5" s="1" t="s">
        <v>791</v>
      </c>
      <c r="M5" s="1" t="s">
        <v>764</v>
      </c>
      <c r="N5" s="1" t="s">
        <v>764</v>
      </c>
      <c r="O5" s="1" t="s">
        <v>765</v>
      </c>
      <c r="P5" s="1" t="s">
        <v>766</v>
      </c>
      <c r="Q5" s="1" t="s">
        <v>767</v>
      </c>
      <c r="R5" s="1" t="s">
        <v>792</v>
      </c>
      <c r="S5" s="1" t="s">
        <v>769</v>
      </c>
      <c r="T5" s="1" t="s">
        <v>770</v>
      </c>
      <c r="U5" s="1" t="s">
        <v>771</v>
      </c>
      <c r="V5" s="1" t="s">
        <v>793</v>
      </c>
    </row>
    <row r="6" s="1" customFormat="1" spans="1:22">
      <c r="A6" s="3">
        <v>999222435658249</v>
      </c>
      <c r="B6" s="1" t="s">
        <v>756</v>
      </c>
      <c r="C6" s="1" t="s">
        <v>794</v>
      </c>
      <c r="D6" s="1" t="s">
        <v>795</v>
      </c>
      <c r="E6" s="1" t="s">
        <v>796</v>
      </c>
      <c r="F6" s="1" t="s">
        <v>756</v>
      </c>
      <c r="G6" s="1" t="s">
        <v>760</v>
      </c>
      <c r="H6" s="1" t="s">
        <v>761</v>
      </c>
      <c r="I6" s="1" t="s">
        <v>797</v>
      </c>
      <c r="J6" s="1" t="s">
        <v>30</v>
      </c>
      <c r="K6" s="1" t="s">
        <v>798</v>
      </c>
      <c r="L6" s="1" t="s">
        <v>798</v>
      </c>
      <c r="M6" s="1" t="s">
        <v>764</v>
      </c>
      <c r="N6" s="1" t="s">
        <v>764</v>
      </c>
      <c r="O6" s="1" t="s">
        <v>765</v>
      </c>
      <c r="P6" s="1" t="s">
        <v>766</v>
      </c>
      <c r="Q6" s="1" t="s">
        <v>767</v>
      </c>
      <c r="R6" s="1" t="s">
        <v>799</v>
      </c>
      <c r="S6" s="1" t="s">
        <v>769</v>
      </c>
      <c r="T6" s="1" t="s">
        <v>770</v>
      </c>
      <c r="U6" s="1" t="s">
        <v>771</v>
      </c>
      <c r="V6" s="1" t="s">
        <v>800</v>
      </c>
    </row>
    <row r="7" s="1" customFormat="1" spans="1:22">
      <c r="A7" s="3">
        <v>999222435498197</v>
      </c>
      <c r="B7" s="1" t="s">
        <v>756</v>
      </c>
      <c r="C7" s="1" t="s">
        <v>801</v>
      </c>
      <c r="D7" s="1" t="s">
        <v>802</v>
      </c>
      <c r="E7" s="1" t="s">
        <v>803</v>
      </c>
      <c r="F7" s="1" t="s">
        <v>756</v>
      </c>
      <c r="G7" s="1" t="s">
        <v>760</v>
      </c>
      <c r="H7" s="1" t="s">
        <v>761</v>
      </c>
      <c r="I7" s="1" t="s">
        <v>804</v>
      </c>
      <c r="J7" s="1" t="s">
        <v>30</v>
      </c>
      <c r="K7" s="1" t="s">
        <v>805</v>
      </c>
      <c r="L7" s="1" t="s">
        <v>805</v>
      </c>
      <c r="M7" s="1" t="s">
        <v>764</v>
      </c>
      <c r="N7" s="1" t="s">
        <v>764</v>
      </c>
      <c r="O7" s="1" t="s">
        <v>765</v>
      </c>
      <c r="P7" s="1" t="s">
        <v>766</v>
      </c>
      <c r="Q7" s="1" t="s">
        <v>767</v>
      </c>
      <c r="R7" s="1" t="s">
        <v>806</v>
      </c>
      <c r="S7" s="1" t="s">
        <v>769</v>
      </c>
      <c r="T7" s="1" t="s">
        <v>770</v>
      </c>
      <c r="U7" s="1" t="s">
        <v>771</v>
      </c>
      <c r="V7" s="1" t="s">
        <v>786</v>
      </c>
    </row>
    <row r="8" s="1" customFormat="1" spans="1:22">
      <c r="A8" s="3">
        <v>999222435114307</v>
      </c>
      <c r="B8" s="1" t="s">
        <v>756</v>
      </c>
      <c r="C8" s="1" t="s">
        <v>807</v>
      </c>
      <c r="D8" s="1" t="s">
        <v>808</v>
      </c>
      <c r="E8" s="1" t="s">
        <v>809</v>
      </c>
      <c r="F8" s="1" t="s">
        <v>756</v>
      </c>
      <c r="G8" s="1" t="s">
        <v>760</v>
      </c>
      <c r="H8" s="1" t="s">
        <v>761</v>
      </c>
      <c r="I8" s="1" t="s">
        <v>810</v>
      </c>
      <c r="J8" s="1" t="s">
        <v>30</v>
      </c>
      <c r="K8" s="1" t="s">
        <v>811</v>
      </c>
      <c r="L8" s="1" t="s">
        <v>811</v>
      </c>
      <c r="M8" s="1" t="s">
        <v>764</v>
      </c>
      <c r="N8" s="1" t="s">
        <v>764</v>
      </c>
      <c r="O8" s="1" t="s">
        <v>765</v>
      </c>
      <c r="P8" s="1" t="s">
        <v>766</v>
      </c>
      <c r="Q8" s="1" t="s">
        <v>767</v>
      </c>
      <c r="R8" s="1" t="s">
        <v>812</v>
      </c>
      <c r="S8" s="1" t="s">
        <v>769</v>
      </c>
      <c r="T8" s="1" t="s">
        <v>770</v>
      </c>
      <c r="U8" s="1" t="s">
        <v>771</v>
      </c>
      <c r="V8" s="1" t="s">
        <v>800</v>
      </c>
    </row>
    <row r="9" s="1" customFormat="1" spans="1:22">
      <c r="A9" s="3">
        <v>999222434877114</v>
      </c>
      <c r="B9" s="1" t="s">
        <v>756</v>
      </c>
      <c r="C9" s="1" t="s">
        <v>813</v>
      </c>
      <c r="D9" s="1" t="s">
        <v>814</v>
      </c>
      <c r="E9" s="1" t="s">
        <v>815</v>
      </c>
      <c r="F9" s="1" t="s">
        <v>756</v>
      </c>
      <c r="G9" s="1" t="s">
        <v>760</v>
      </c>
      <c r="H9" s="1" t="s">
        <v>761</v>
      </c>
      <c r="I9" s="1" t="s">
        <v>816</v>
      </c>
      <c r="J9" s="1" t="s">
        <v>30</v>
      </c>
      <c r="K9" s="1" t="s">
        <v>817</v>
      </c>
      <c r="L9" s="1" t="s">
        <v>817</v>
      </c>
      <c r="M9" s="1" t="s">
        <v>764</v>
      </c>
      <c r="N9" s="1" t="s">
        <v>764</v>
      </c>
      <c r="O9" s="1" t="s">
        <v>765</v>
      </c>
      <c r="P9" s="1" t="s">
        <v>766</v>
      </c>
      <c r="Q9" s="1" t="s">
        <v>767</v>
      </c>
      <c r="R9" s="1" t="s">
        <v>818</v>
      </c>
      <c r="S9" s="1" t="s">
        <v>769</v>
      </c>
      <c r="T9" s="1" t="s">
        <v>770</v>
      </c>
      <c r="U9" s="1" t="s">
        <v>771</v>
      </c>
      <c r="V9" s="1" t="s">
        <v>819</v>
      </c>
    </row>
    <row r="10" s="1" customFormat="1" spans="1:22">
      <c r="A10" s="3">
        <v>999222433023347</v>
      </c>
      <c r="B10" s="1" t="s">
        <v>756</v>
      </c>
      <c r="C10" s="1" t="s">
        <v>820</v>
      </c>
      <c r="D10" s="1" t="s">
        <v>821</v>
      </c>
      <c r="E10" s="1" t="s">
        <v>822</v>
      </c>
      <c r="F10" s="1" t="s">
        <v>756</v>
      </c>
      <c r="G10" s="1" t="s">
        <v>760</v>
      </c>
      <c r="H10" s="1" t="s">
        <v>761</v>
      </c>
      <c r="I10" s="1" t="s">
        <v>823</v>
      </c>
      <c r="J10" s="1" t="s">
        <v>30</v>
      </c>
      <c r="K10" s="1" t="s">
        <v>824</v>
      </c>
      <c r="L10" s="1" t="s">
        <v>824</v>
      </c>
      <c r="M10" s="1" t="s">
        <v>764</v>
      </c>
      <c r="N10" s="1" t="s">
        <v>764</v>
      </c>
      <c r="O10" s="1" t="s">
        <v>765</v>
      </c>
      <c r="P10" s="1" t="s">
        <v>766</v>
      </c>
      <c r="Q10" s="1" t="s">
        <v>767</v>
      </c>
      <c r="R10" s="1" t="s">
        <v>825</v>
      </c>
      <c r="S10" s="1" t="s">
        <v>769</v>
      </c>
      <c r="T10" s="1" t="s">
        <v>770</v>
      </c>
      <c r="U10" s="1" t="s">
        <v>771</v>
      </c>
      <c r="V10" s="1" t="s">
        <v>800</v>
      </c>
    </row>
    <row r="11" s="1" customFormat="1" spans="1:22">
      <c r="A11" s="3">
        <v>999222432641806</v>
      </c>
      <c r="B11" s="1" t="s">
        <v>756</v>
      </c>
      <c r="C11" s="1" t="s">
        <v>826</v>
      </c>
      <c r="D11" s="1" t="s">
        <v>827</v>
      </c>
      <c r="E11" s="1" t="s">
        <v>828</v>
      </c>
      <c r="F11" s="1" t="s">
        <v>756</v>
      </c>
      <c r="G11" s="1" t="s">
        <v>760</v>
      </c>
      <c r="H11" s="1" t="s">
        <v>761</v>
      </c>
      <c r="I11" s="1" t="s">
        <v>829</v>
      </c>
      <c r="J11" s="1" t="s">
        <v>30</v>
      </c>
      <c r="K11" s="1" t="s">
        <v>830</v>
      </c>
      <c r="L11" s="1" t="s">
        <v>830</v>
      </c>
      <c r="M11" s="1" t="s">
        <v>764</v>
      </c>
      <c r="N11" s="1" t="s">
        <v>764</v>
      </c>
      <c r="O11" s="1" t="s">
        <v>765</v>
      </c>
      <c r="P11" s="1" t="s">
        <v>766</v>
      </c>
      <c r="Q11" s="1" t="s">
        <v>767</v>
      </c>
      <c r="R11" s="1" t="s">
        <v>831</v>
      </c>
      <c r="S11" s="1" t="s">
        <v>769</v>
      </c>
      <c r="T11" s="1" t="s">
        <v>770</v>
      </c>
      <c r="U11" s="1" t="s">
        <v>771</v>
      </c>
      <c r="V11" s="1" t="s">
        <v>800</v>
      </c>
    </row>
    <row r="12" s="1" customFormat="1" spans="1:22">
      <c r="A12" s="3">
        <v>999222432575616</v>
      </c>
      <c r="B12" s="1" t="s">
        <v>756</v>
      </c>
      <c r="C12" s="1" t="s">
        <v>832</v>
      </c>
      <c r="D12" s="1" t="s">
        <v>833</v>
      </c>
      <c r="E12" s="1" t="s">
        <v>834</v>
      </c>
      <c r="F12" s="1" t="s">
        <v>756</v>
      </c>
      <c r="G12" s="1" t="s">
        <v>760</v>
      </c>
      <c r="H12" s="1" t="s">
        <v>761</v>
      </c>
      <c r="I12" s="1" t="s">
        <v>835</v>
      </c>
      <c r="J12" s="1" t="s">
        <v>30</v>
      </c>
      <c r="K12" s="1" t="s">
        <v>836</v>
      </c>
      <c r="L12" s="1" t="s">
        <v>836</v>
      </c>
      <c r="M12" s="1" t="s">
        <v>764</v>
      </c>
      <c r="N12" s="1" t="s">
        <v>764</v>
      </c>
      <c r="O12" s="1" t="s">
        <v>765</v>
      </c>
      <c r="P12" s="1" t="s">
        <v>766</v>
      </c>
      <c r="Q12" s="1" t="s">
        <v>767</v>
      </c>
      <c r="R12" s="1" t="s">
        <v>837</v>
      </c>
      <c r="S12" s="1" t="s">
        <v>769</v>
      </c>
      <c r="T12" s="1" t="s">
        <v>770</v>
      </c>
      <c r="U12" s="1" t="s">
        <v>771</v>
      </c>
      <c r="V12" s="1" t="s">
        <v>838</v>
      </c>
    </row>
    <row r="13" s="1" customFormat="1" spans="1:22">
      <c r="A13" s="3">
        <v>999222432369055</v>
      </c>
      <c r="B13" s="1" t="s">
        <v>756</v>
      </c>
      <c r="C13" s="1" t="s">
        <v>839</v>
      </c>
      <c r="D13" s="1" t="s">
        <v>840</v>
      </c>
      <c r="E13" s="1" t="s">
        <v>841</v>
      </c>
      <c r="F13" s="1" t="s">
        <v>756</v>
      </c>
      <c r="G13" s="1" t="s">
        <v>760</v>
      </c>
      <c r="H13" s="1" t="s">
        <v>761</v>
      </c>
      <c r="I13" s="1" t="s">
        <v>842</v>
      </c>
      <c r="J13" s="1" t="s">
        <v>30</v>
      </c>
      <c r="K13" s="1" t="s">
        <v>843</v>
      </c>
      <c r="L13" s="1" t="s">
        <v>843</v>
      </c>
      <c r="M13" s="1" t="s">
        <v>764</v>
      </c>
      <c r="N13" s="1" t="s">
        <v>764</v>
      </c>
      <c r="O13" s="1" t="s">
        <v>765</v>
      </c>
      <c r="P13" s="1" t="s">
        <v>766</v>
      </c>
      <c r="Q13" s="1" t="s">
        <v>767</v>
      </c>
      <c r="R13" s="1" t="s">
        <v>844</v>
      </c>
      <c r="S13" s="1" t="s">
        <v>769</v>
      </c>
      <c r="T13" s="1" t="s">
        <v>770</v>
      </c>
      <c r="U13" s="1" t="s">
        <v>771</v>
      </c>
      <c r="V13" s="1" t="s">
        <v>800</v>
      </c>
    </row>
    <row r="14" s="1" customFormat="1" spans="1:22">
      <c r="A14" s="3">
        <v>999222432126096</v>
      </c>
      <c r="B14" s="1" t="s">
        <v>756</v>
      </c>
      <c r="C14" s="1" t="s">
        <v>845</v>
      </c>
      <c r="D14" s="1" t="s">
        <v>846</v>
      </c>
      <c r="E14" s="1" t="s">
        <v>847</v>
      </c>
      <c r="F14" s="1" t="s">
        <v>756</v>
      </c>
      <c r="G14" s="1" t="s">
        <v>760</v>
      </c>
      <c r="H14" s="1" t="s">
        <v>761</v>
      </c>
      <c r="I14" s="1" t="s">
        <v>848</v>
      </c>
      <c r="J14" s="1" t="s">
        <v>30</v>
      </c>
      <c r="K14" s="1" t="s">
        <v>849</v>
      </c>
      <c r="L14" s="1" t="s">
        <v>849</v>
      </c>
      <c r="M14" s="1" t="s">
        <v>764</v>
      </c>
      <c r="N14" s="1" t="s">
        <v>764</v>
      </c>
      <c r="O14" s="1" t="s">
        <v>765</v>
      </c>
      <c r="P14" s="1" t="s">
        <v>766</v>
      </c>
      <c r="Q14" s="1" t="s">
        <v>767</v>
      </c>
      <c r="R14" s="1" t="s">
        <v>850</v>
      </c>
      <c r="S14" s="1" t="s">
        <v>769</v>
      </c>
      <c r="T14" s="1" t="s">
        <v>770</v>
      </c>
      <c r="U14" s="1" t="s">
        <v>771</v>
      </c>
      <c r="V14" s="1" t="s">
        <v>838</v>
      </c>
    </row>
    <row r="15" s="1" customFormat="1" spans="1:22">
      <c r="A15" s="3">
        <v>999222431682230</v>
      </c>
      <c r="B15" s="1" t="s">
        <v>756</v>
      </c>
      <c r="C15" s="1" t="s">
        <v>851</v>
      </c>
      <c r="D15" s="1" t="s">
        <v>852</v>
      </c>
      <c r="E15" s="1" t="s">
        <v>853</v>
      </c>
      <c r="F15" s="1" t="s">
        <v>756</v>
      </c>
      <c r="G15" s="1" t="s">
        <v>760</v>
      </c>
      <c r="H15" s="1" t="s">
        <v>761</v>
      </c>
      <c r="I15" s="1" t="s">
        <v>854</v>
      </c>
      <c r="J15" s="1" t="s">
        <v>30</v>
      </c>
      <c r="K15" s="1" t="s">
        <v>855</v>
      </c>
      <c r="L15" s="1" t="s">
        <v>855</v>
      </c>
      <c r="M15" s="1" t="s">
        <v>764</v>
      </c>
      <c r="N15" s="1" t="s">
        <v>764</v>
      </c>
      <c r="O15" s="1" t="s">
        <v>765</v>
      </c>
      <c r="P15" s="1" t="s">
        <v>766</v>
      </c>
      <c r="Q15" s="1" t="s">
        <v>767</v>
      </c>
      <c r="R15" s="1" t="s">
        <v>856</v>
      </c>
      <c r="S15" s="1" t="s">
        <v>769</v>
      </c>
      <c r="T15" s="1" t="s">
        <v>770</v>
      </c>
      <c r="U15" s="1" t="s">
        <v>771</v>
      </c>
      <c r="V15" s="1" t="s">
        <v>857</v>
      </c>
    </row>
    <row r="16" s="1" customFormat="1" spans="1:22">
      <c r="A16" s="3">
        <v>999222428075574</v>
      </c>
      <c r="B16" s="1" t="s">
        <v>756</v>
      </c>
      <c r="C16" s="1" t="s">
        <v>858</v>
      </c>
      <c r="D16" s="1" t="s">
        <v>859</v>
      </c>
      <c r="E16" s="1" t="s">
        <v>860</v>
      </c>
      <c r="F16" s="1" t="s">
        <v>756</v>
      </c>
      <c r="G16" s="1" t="s">
        <v>760</v>
      </c>
      <c r="H16" s="1" t="s">
        <v>761</v>
      </c>
      <c r="I16" s="1" t="s">
        <v>861</v>
      </c>
      <c r="J16" s="1" t="s">
        <v>30</v>
      </c>
      <c r="K16" s="1" t="s">
        <v>862</v>
      </c>
      <c r="L16" s="1" t="s">
        <v>862</v>
      </c>
      <c r="M16" s="1" t="s">
        <v>764</v>
      </c>
      <c r="N16" s="1" t="s">
        <v>764</v>
      </c>
      <c r="O16" s="1" t="s">
        <v>765</v>
      </c>
      <c r="P16" s="1" t="s">
        <v>766</v>
      </c>
      <c r="Q16" s="1" t="s">
        <v>767</v>
      </c>
      <c r="R16" s="1" t="s">
        <v>863</v>
      </c>
      <c r="S16" s="1" t="s">
        <v>769</v>
      </c>
      <c r="T16" s="1" t="s">
        <v>770</v>
      </c>
      <c r="U16" s="1" t="s">
        <v>771</v>
      </c>
      <c r="V16" s="1" t="s">
        <v>800</v>
      </c>
    </row>
    <row r="17" s="1" customFormat="1" spans="1:22">
      <c r="A17" s="3">
        <v>999222428007866</v>
      </c>
      <c r="B17" s="1" t="s">
        <v>756</v>
      </c>
      <c r="C17" s="1" t="s">
        <v>864</v>
      </c>
      <c r="D17" s="1" t="s">
        <v>865</v>
      </c>
      <c r="E17" s="1" t="s">
        <v>866</v>
      </c>
      <c r="F17" s="1" t="s">
        <v>756</v>
      </c>
      <c r="G17" s="1" t="s">
        <v>760</v>
      </c>
      <c r="H17" s="1" t="s">
        <v>761</v>
      </c>
      <c r="I17" s="1" t="s">
        <v>867</v>
      </c>
      <c r="J17" s="1" t="s">
        <v>30</v>
      </c>
      <c r="K17" s="1" t="s">
        <v>868</v>
      </c>
      <c r="L17" s="1" t="s">
        <v>868</v>
      </c>
      <c r="M17" s="1" t="s">
        <v>764</v>
      </c>
      <c r="N17" s="1" t="s">
        <v>764</v>
      </c>
      <c r="O17" s="1" t="s">
        <v>765</v>
      </c>
      <c r="P17" s="1" t="s">
        <v>766</v>
      </c>
      <c r="Q17" s="1" t="s">
        <v>767</v>
      </c>
      <c r="R17" s="1" t="s">
        <v>869</v>
      </c>
      <c r="S17" s="1" t="s">
        <v>769</v>
      </c>
      <c r="T17" s="1" t="s">
        <v>770</v>
      </c>
      <c r="U17" s="1" t="s">
        <v>771</v>
      </c>
      <c r="V17" s="1" t="s">
        <v>800</v>
      </c>
    </row>
    <row r="18" s="1" customFormat="1" spans="1:22">
      <c r="A18" s="3">
        <v>999222427993216</v>
      </c>
      <c r="B18" s="1" t="s">
        <v>756</v>
      </c>
      <c r="C18" s="1" t="s">
        <v>870</v>
      </c>
      <c r="D18" s="1" t="s">
        <v>808</v>
      </c>
      <c r="E18" s="1" t="s">
        <v>871</v>
      </c>
      <c r="F18" s="1" t="s">
        <v>756</v>
      </c>
      <c r="G18" s="1" t="s">
        <v>760</v>
      </c>
      <c r="H18" s="1" t="s">
        <v>761</v>
      </c>
      <c r="I18" s="1" t="s">
        <v>872</v>
      </c>
      <c r="J18" s="1" t="s">
        <v>30</v>
      </c>
      <c r="K18" s="1" t="s">
        <v>873</v>
      </c>
      <c r="L18" s="1" t="s">
        <v>873</v>
      </c>
      <c r="M18" s="1" t="s">
        <v>764</v>
      </c>
      <c r="N18" s="1" t="s">
        <v>764</v>
      </c>
      <c r="O18" s="1" t="s">
        <v>765</v>
      </c>
      <c r="P18" s="1" t="s">
        <v>766</v>
      </c>
      <c r="Q18" s="1" t="s">
        <v>767</v>
      </c>
      <c r="R18" s="1" t="s">
        <v>874</v>
      </c>
      <c r="S18" s="1" t="s">
        <v>769</v>
      </c>
      <c r="T18" s="1" t="s">
        <v>770</v>
      </c>
      <c r="U18" s="1" t="s">
        <v>771</v>
      </c>
      <c r="V18" s="1" t="s">
        <v>800</v>
      </c>
    </row>
    <row r="19" s="1" customFormat="1" spans="1:22">
      <c r="A19" s="3">
        <v>999222427776269</v>
      </c>
      <c r="B19" s="1" t="s">
        <v>756</v>
      </c>
      <c r="C19" s="1" t="s">
        <v>875</v>
      </c>
      <c r="D19" s="1" t="s">
        <v>876</v>
      </c>
      <c r="E19" s="1" t="s">
        <v>877</v>
      </c>
      <c r="F19" s="1" t="s">
        <v>756</v>
      </c>
      <c r="G19" s="1" t="s">
        <v>760</v>
      </c>
      <c r="H19" s="1" t="s">
        <v>761</v>
      </c>
      <c r="I19" s="1" t="s">
        <v>878</v>
      </c>
      <c r="J19" s="1" t="s">
        <v>30</v>
      </c>
      <c r="K19" s="1" t="s">
        <v>879</v>
      </c>
      <c r="L19" s="1" t="s">
        <v>879</v>
      </c>
      <c r="M19" s="1" t="s">
        <v>764</v>
      </c>
      <c r="N19" s="1" t="s">
        <v>764</v>
      </c>
      <c r="O19" s="1" t="s">
        <v>765</v>
      </c>
      <c r="P19" s="1" t="s">
        <v>766</v>
      </c>
      <c r="Q19" s="1" t="s">
        <v>767</v>
      </c>
      <c r="R19" s="1" t="s">
        <v>880</v>
      </c>
      <c r="S19" s="1" t="s">
        <v>769</v>
      </c>
      <c r="T19" s="1" t="s">
        <v>770</v>
      </c>
      <c r="U19" s="1" t="s">
        <v>771</v>
      </c>
      <c r="V19" s="1" t="s">
        <v>786</v>
      </c>
    </row>
    <row r="20" s="1" customFormat="1" spans="1:22">
      <c r="A20" s="3">
        <v>999222427420461</v>
      </c>
      <c r="B20" s="1" t="s">
        <v>756</v>
      </c>
      <c r="C20" s="1" t="s">
        <v>881</v>
      </c>
      <c r="D20" s="1" t="s">
        <v>882</v>
      </c>
      <c r="E20" s="1" t="s">
        <v>883</v>
      </c>
      <c r="F20" s="1" t="s">
        <v>756</v>
      </c>
      <c r="G20" s="1" t="s">
        <v>760</v>
      </c>
      <c r="H20" s="1" t="s">
        <v>761</v>
      </c>
      <c r="I20" s="1" t="s">
        <v>884</v>
      </c>
      <c r="J20" s="1" t="s">
        <v>30</v>
      </c>
      <c r="K20" s="1" t="s">
        <v>885</v>
      </c>
      <c r="L20" s="1" t="s">
        <v>885</v>
      </c>
      <c r="M20" s="1" t="s">
        <v>764</v>
      </c>
      <c r="N20" s="1" t="s">
        <v>764</v>
      </c>
      <c r="O20" s="1" t="s">
        <v>765</v>
      </c>
      <c r="P20" s="1" t="s">
        <v>766</v>
      </c>
      <c r="Q20" s="1" t="s">
        <v>767</v>
      </c>
      <c r="R20" s="1" t="s">
        <v>886</v>
      </c>
      <c r="S20" s="1" t="s">
        <v>769</v>
      </c>
      <c r="T20" s="1" t="s">
        <v>770</v>
      </c>
      <c r="U20" s="1" t="s">
        <v>771</v>
      </c>
      <c r="V20" s="1" t="s">
        <v>838</v>
      </c>
    </row>
    <row r="21" s="1" customFormat="1" spans="1:22">
      <c r="A21" s="3">
        <v>999222427388591</v>
      </c>
      <c r="B21" s="1" t="s">
        <v>756</v>
      </c>
      <c r="C21" s="1" t="s">
        <v>887</v>
      </c>
      <c r="D21" s="1" t="s">
        <v>888</v>
      </c>
      <c r="E21" s="1" t="s">
        <v>889</v>
      </c>
      <c r="F21" s="1" t="s">
        <v>756</v>
      </c>
      <c r="G21" s="1" t="s">
        <v>760</v>
      </c>
      <c r="H21" s="1" t="s">
        <v>761</v>
      </c>
      <c r="I21" s="1" t="s">
        <v>890</v>
      </c>
      <c r="J21" s="1" t="s">
        <v>30</v>
      </c>
      <c r="K21" s="1" t="s">
        <v>891</v>
      </c>
      <c r="L21" s="1" t="s">
        <v>765</v>
      </c>
      <c r="M21" s="1" t="s">
        <v>892</v>
      </c>
      <c r="N21" s="1" t="s">
        <v>893</v>
      </c>
      <c r="O21" s="1" t="s">
        <v>765</v>
      </c>
      <c r="P21" s="1" t="s">
        <v>766</v>
      </c>
      <c r="Q21" s="1" t="s">
        <v>767</v>
      </c>
      <c r="R21" s="1" t="s">
        <v>894</v>
      </c>
      <c r="S21" s="1" t="s">
        <v>769</v>
      </c>
      <c r="T21" s="1" t="s">
        <v>770</v>
      </c>
      <c r="U21" s="1" t="s">
        <v>771</v>
      </c>
      <c r="V21" s="1" t="s">
        <v>838</v>
      </c>
    </row>
    <row r="22" s="1" customFormat="1" spans="1:22">
      <c r="A22" s="3">
        <v>999222427298638</v>
      </c>
      <c r="B22" s="1" t="s">
        <v>756</v>
      </c>
      <c r="C22" s="1" t="s">
        <v>895</v>
      </c>
      <c r="D22" s="1" t="s">
        <v>896</v>
      </c>
      <c r="E22" s="1" t="s">
        <v>897</v>
      </c>
      <c r="F22" s="1" t="s">
        <v>756</v>
      </c>
      <c r="G22" s="1" t="s">
        <v>760</v>
      </c>
      <c r="H22" s="1" t="s">
        <v>761</v>
      </c>
      <c r="I22" s="1" t="s">
        <v>898</v>
      </c>
      <c r="J22" s="1" t="s">
        <v>30</v>
      </c>
      <c r="K22" s="1" t="s">
        <v>899</v>
      </c>
      <c r="L22" s="1" t="s">
        <v>899</v>
      </c>
      <c r="M22" s="1" t="s">
        <v>764</v>
      </c>
      <c r="N22" s="1" t="s">
        <v>764</v>
      </c>
      <c r="O22" s="1" t="s">
        <v>765</v>
      </c>
      <c r="P22" s="1" t="s">
        <v>766</v>
      </c>
      <c r="Q22" s="1" t="s">
        <v>767</v>
      </c>
      <c r="R22" s="1" t="s">
        <v>900</v>
      </c>
      <c r="S22" s="1" t="s">
        <v>769</v>
      </c>
      <c r="T22" s="1" t="s">
        <v>770</v>
      </c>
      <c r="U22" s="1" t="s">
        <v>771</v>
      </c>
      <c r="V22" s="1" t="s">
        <v>786</v>
      </c>
    </row>
    <row r="23" s="1" customFormat="1" spans="1:22">
      <c r="A23" s="3">
        <v>999222426996554</v>
      </c>
      <c r="B23" s="1" t="s">
        <v>756</v>
      </c>
      <c r="C23" s="1" t="s">
        <v>901</v>
      </c>
      <c r="D23" s="1" t="s">
        <v>902</v>
      </c>
      <c r="E23" s="1" t="s">
        <v>903</v>
      </c>
      <c r="F23" s="1" t="s">
        <v>756</v>
      </c>
      <c r="G23" s="1" t="s">
        <v>760</v>
      </c>
      <c r="H23" s="1" t="s">
        <v>761</v>
      </c>
      <c r="I23" s="1" t="s">
        <v>904</v>
      </c>
      <c r="J23" s="1" t="s">
        <v>30</v>
      </c>
      <c r="K23" s="1" t="s">
        <v>905</v>
      </c>
      <c r="L23" s="1" t="s">
        <v>905</v>
      </c>
      <c r="M23" s="1" t="s">
        <v>764</v>
      </c>
      <c r="N23" s="1" t="s">
        <v>764</v>
      </c>
      <c r="O23" s="1" t="s">
        <v>765</v>
      </c>
      <c r="P23" s="1" t="s">
        <v>766</v>
      </c>
      <c r="Q23" s="1" t="s">
        <v>767</v>
      </c>
      <c r="R23" s="1" t="s">
        <v>906</v>
      </c>
      <c r="S23" s="1" t="s">
        <v>769</v>
      </c>
      <c r="T23" s="1" t="s">
        <v>770</v>
      </c>
      <c r="U23" s="1" t="s">
        <v>771</v>
      </c>
      <c r="V23" s="1" t="s">
        <v>786</v>
      </c>
    </row>
    <row r="24" s="1" customFormat="1" spans="1:22">
      <c r="A24" s="3">
        <v>999222426610702</v>
      </c>
      <c r="B24" s="1" t="s">
        <v>756</v>
      </c>
      <c r="C24" s="1" t="s">
        <v>907</v>
      </c>
      <c r="D24" s="1" t="s">
        <v>908</v>
      </c>
      <c r="E24" s="1" t="s">
        <v>909</v>
      </c>
      <c r="F24" s="1" t="s">
        <v>756</v>
      </c>
      <c r="G24" s="1" t="s">
        <v>760</v>
      </c>
      <c r="H24" s="1" t="s">
        <v>761</v>
      </c>
      <c r="I24" s="1" t="s">
        <v>910</v>
      </c>
      <c r="J24" s="1" t="s">
        <v>30</v>
      </c>
      <c r="K24" s="1" t="s">
        <v>911</v>
      </c>
      <c r="L24" s="1" t="s">
        <v>911</v>
      </c>
      <c r="M24" s="1" t="s">
        <v>764</v>
      </c>
      <c r="N24" s="1" t="s">
        <v>764</v>
      </c>
      <c r="O24" s="1" t="s">
        <v>765</v>
      </c>
      <c r="P24" s="1" t="s">
        <v>766</v>
      </c>
      <c r="Q24" s="1" t="s">
        <v>767</v>
      </c>
      <c r="R24" s="1" t="s">
        <v>912</v>
      </c>
      <c r="S24" s="1" t="s">
        <v>769</v>
      </c>
      <c r="T24" s="1" t="s">
        <v>770</v>
      </c>
      <c r="U24" s="1" t="s">
        <v>771</v>
      </c>
      <c r="V24" s="1" t="s">
        <v>800</v>
      </c>
    </row>
    <row r="25" s="1" customFormat="1" spans="1:22">
      <c r="A25" s="3">
        <v>999222426569953</v>
      </c>
      <c r="B25" s="1" t="s">
        <v>756</v>
      </c>
      <c r="C25" s="1" t="s">
        <v>913</v>
      </c>
      <c r="D25" s="1" t="s">
        <v>914</v>
      </c>
      <c r="E25" s="1" t="s">
        <v>915</v>
      </c>
      <c r="F25" s="1" t="s">
        <v>756</v>
      </c>
      <c r="G25" s="1" t="s">
        <v>760</v>
      </c>
      <c r="H25" s="1" t="s">
        <v>761</v>
      </c>
      <c r="I25" s="1" t="s">
        <v>916</v>
      </c>
      <c r="J25" s="1" t="s">
        <v>30</v>
      </c>
      <c r="K25" s="1" t="s">
        <v>917</v>
      </c>
      <c r="L25" s="1" t="s">
        <v>917</v>
      </c>
      <c r="M25" s="1" t="s">
        <v>764</v>
      </c>
      <c r="N25" s="1" t="s">
        <v>764</v>
      </c>
      <c r="O25" s="1" t="s">
        <v>765</v>
      </c>
      <c r="P25" s="1" t="s">
        <v>766</v>
      </c>
      <c r="Q25" s="1" t="s">
        <v>767</v>
      </c>
      <c r="R25" s="1" t="s">
        <v>918</v>
      </c>
      <c r="S25" s="1" t="s">
        <v>769</v>
      </c>
      <c r="T25" s="1" t="s">
        <v>770</v>
      </c>
      <c r="U25" s="1" t="s">
        <v>771</v>
      </c>
      <c r="V25" s="1" t="s">
        <v>919</v>
      </c>
    </row>
    <row r="26" s="1" customFormat="1" spans="1:22">
      <c r="A26" s="3">
        <v>999222426226240</v>
      </c>
      <c r="B26" s="1" t="s">
        <v>756</v>
      </c>
      <c r="C26" s="1" t="s">
        <v>920</v>
      </c>
      <c r="D26" s="1" t="s">
        <v>921</v>
      </c>
      <c r="E26" s="1" t="s">
        <v>922</v>
      </c>
      <c r="F26" s="1" t="s">
        <v>756</v>
      </c>
      <c r="G26" s="1" t="s">
        <v>760</v>
      </c>
      <c r="H26" s="1" t="s">
        <v>761</v>
      </c>
      <c r="I26" s="1" t="s">
        <v>923</v>
      </c>
      <c r="J26" s="1" t="s">
        <v>30</v>
      </c>
      <c r="K26" s="1" t="s">
        <v>924</v>
      </c>
      <c r="L26" s="1" t="s">
        <v>924</v>
      </c>
      <c r="M26" s="1" t="s">
        <v>764</v>
      </c>
      <c r="N26" s="1" t="s">
        <v>764</v>
      </c>
      <c r="O26" s="1" t="s">
        <v>765</v>
      </c>
      <c r="P26" s="1" t="s">
        <v>766</v>
      </c>
      <c r="Q26" s="1" t="s">
        <v>767</v>
      </c>
      <c r="R26" s="1" t="s">
        <v>925</v>
      </c>
      <c r="S26" s="1" t="s">
        <v>769</v>
      </c>
      <c r="T26" s="1" t="s">
        <v>770</v>
      </c>
      <c r="U26" s="1" t="s">
        <v>771</v>
      </c>
      <c r="V26" s="1" t="s">
        <v>926</v>
      </c>
    </row>
    <row r="27" s="1" customFormat="1" spans="1:22">
      <c r="A27" s="3">
        <v>999222425510801</v>
      </c>
      <c r="B27" s="1" t="s">
        <v>756</v>
      </c>
      <c r="C27" s="1" t="s">
        <v>927</v>
      </c>
      <c r="D27" s="1" t="s">
        <v>928</v>
      </c>
      <c r="E27" s="1" t="s">
        <v>929</v>
      </c>
      <c r="F27" s="1" t="s">
        <v>756</v>
      </c>
      <c r="G27" s="1" t="s">
        <v>760</v>
      </c>
      <c r="H27" s="1" t="s">
        <v>761</v>
      </c>
      <c r="I27" s="1" t="s">
        <v>930</v>
      </c>
      <c r="J27" s="1" t="s">
        <v>30</v>
      </c>
      <c r="K27" s="1" t="s">
        <v>931</v>
      </c>
      <c r="L27" s="1" t="s">
        <v>931</v>
      </c>
      <c r="M27" s="1" t="s">
        <v>764</v>
      </c>
      <c r="N27" s="1" t="s">
        <v>764</v>
      </c>
      <c r="O27" s="1" t="s">
        <v>765</v>
      </c>
      <c r="P27" s="1" t="s">
        <v>766</v>
      </c>
      <c r="Q27" s="1" t="s">
        <v>767</v>
      </c>
      <c r="R27" s="1" t="s">
        <v>932</v>
      </c>
      <c r="S27" s="1" t="s">
        <v>769</v>
      </c>
      <c r="T27" s="1" t="s">
        <v>770</v>
      </c>
      <c r="U27" s="1" t="s">
        <v>771</v>
      </c>
      <c r="V27" s="1" t="s">
        <v>779</v>
      </c>
    </row>
    <row r="28" s="1" customFormat="1" spans="1:22">
      <c r="A28" s="3">
        <v>999222425110585</v>
      </c>
      <c r="B28" s="1" t="s">
        <v>756</v>
      </c>
      <c r="C28" s="1" t="s">
        <v>933</v>
      </c>
      <c r="D28" s="1" t="s">
        <v>934</v>
      </c>
      <c r="E28" s="1" t="s">
        <v>935</v>
      </c>
      <c r="F28" s="1" t="s">
        <v>756</v>
      </c>
      <c r="G28" s="1" t="s">
        <v>760</v>
      </c>
      <c r="H28" s="1" t="s">
        <v>761</v>
      </c>
      <c r="I28" s="1" t="s">
        <v>936</v>
      </c>
      <c r="J28" s="1" t="s">
        <v>30</v>
      </c>
      <c r="K28" s="1" t="s">
        <v>937</v>
      </c>
      <c r="L28" s="1" t="s">
        <v>937</v>
      </c>
      <c r="M28" s="1" t="s">
        <v>764</v>
      </c>
      <c r="N28" s="1" t="s">
        <v>764</v>
      </c>
      <c r="O28" s="1" t="s">
        <v>765</v>
      </c>
      <c r="P28" s="1" t="s">
        <v>766</v>
      </c>
      <c r="Q28" s="1" t="s">
        <v>767</v>
      </c>
      <c r="R28" s="1" t="s">
        <v>938</v>
      </c>
      <c r="S28" s="1" t="s">
        <v>769</v>
      </c>
      <c r="T28" s="1" t="s">
        <v>770</v>
      </c>
      <c r="U28" s="1" t="s">
        <v>771</v>
      </c>
      <c r="V28" s="1" t="s">
        <v>786</v>
      </c>
    </row>
    <row r="29" s="1" customFormat="1" spans="1:22">
      <c r="A29" s="3">
        <v>999222424064160</v>
      </c>
      <c r="B29" s="1" t="s">
        <v>756</v>
      </c>
      <c r="C29" s="1" t="s">
        <v>939</v>
      </c>
      <c r="D29" s="1" t="s">
        <v>940</v>
      </c>
      <c r="E29" s="1" t="s">
        <v>941</v>
      </c>
      <c r="F29" s="1" t="s">
        <v>756</v>
      </c>
      <c r="G29" s="1" t="s">
        <v>760</v>
      </c>
      <c r="H29" s="1" t="s">
        <v>761</v>
      </c>
      <c r="I29" s="1" t="s">
        <v>942</v>
      </c>
      <c r="J29" s="1" t="s">
        <v>30</v>
      </c>
      <c r="K29" s="1" t="s">
        <v>943</v>
      </c>
      <c r="L29" s="1" t="s">
        <v>943</v>
      </c>
      <c r="M29" s="1" t="s">
        <v>764</v>
      </c>
      <c r="N29" s="1" t="s">
        <v>764</v>
      </c>
      <c r="O29" s="1" t="s">
        <v>765</v>
      </c>
      <c r="P29" s="1" t="s">
        <v>766</v>
      </c>
      <c r="Q29" s="1" t="s">
        <v>767</v>
      </c>
      <c r="R29" s="1" t="s">
        <v>944</v>
      </c>
      <c r="S29" s="1" t="s">
        <v>769</v>
      </c>
      <c r="T29" s="1" t="s">
        <v>770</v>
      </c>
      <c r="U29" s="1" t="s">
        <v>771</v>
      </c>
      <c r="V29" s="1" t="s">
        <v>945</v>
      </c>
    </row>
    <row r="30" s="1" customFormat="1" spans="1:22">
      <c r="A30" s="3">
        <v>999222423707379</v>
      </c>
      <c r="B30" s="1" t="s">
        <v>756</v>
      </c>
      <c r="C30" s="1" t="s">
        <v>946</v>
      </c>
      <c r="D30" s="1" t="s">
        <v>947</v>
      </c>
      <c r="E30" s="1" t="s">
        <v>948</v>
      </c>
      <c r="F30" s="1" t="s">
        <v>756</v>
      </c>
      <c r="G30" s="1" t="s">
        <v>760</v>
      </c>
      <c r="H30" s="1" t="s">
        <v>761</v>
      </c>
      <c r="I30" s="1" t="s">
        <v>949</v>
      </c>
      <c r="J30" s="1" t="s">
        <v>30</v>
      </c>
      <c r="K30" s="1" t="s">
        <v>950</v>
      </c>
      <c r="L30" s="1" t="s">
        <v>950</v>
      </c>
      <c r="M30" s="1" t="s">
        <v>764</v>
      </c>
      <c r="N30" s="1" t="s">
        <v>764</v>
      </c>
      <c r="O30" s="1" t="s">
        <v>765</v>
      </c>
      <c r="P30" s="1" t="s">
        <v>766</v>
      </c>
      <c r="Q30" s="1" t="s">
        <v>767</v>
      </c>
      <c r="R30" s="1" t="s">
        <v>951</v>
      </c>
      <c r="S30" s="1" t="s">
        <v>769</v>
      </c>
      <c r="T30" s="1" t="s">
        <v>770</v>
      </c>
      <c r="U30" s="1" t="s">
        <v>771</v>
      </c>
      <c r="V30" s="1" t="s">
        <v>952</v>
      </c>
    </row>
    <row r="31" s="1" customFormat="1" spans="1:22">
      <c r="A31" s="3">
        <v>999222423672892</v>
      </c>
      <c r="B31" s="1" t="s">
        <v>756</v>
      </c>
      <c r="C31" s="1" t="s">
        <v>953</v>
      </c>
      <c r="D31" s="1" t="s">
        <v>954</v>
      </c>
      <c r="E31" s="1" t="s">
        <v>955</v>
      </c>
      <c r="F31" s="1" t="s">
        <v>756</v>
      </c>
      <c r="G31" s="1" t="s">
        <v>760</v>
      </c>
      <c r="H31" s="1" t="s">
        <v>761</v>
      </c>
      <c r="I31" s="1" t="s">
        <v>956</v>
      </c>
      <c r="J31" s="1" t="s">
        <v>30</v>
      </c>
      <c r="K31" s="1" t="s">
        <v>957</v>
      </c>
      <c r="L31" s="1" t="s">
        <v>957</v>
      </c>
      <c r="M31" s="1" t="s">
        <v>764</v>
      </c>
      <c r="N31" s="1" t="s">
        <v>764</v>
      </c>
      <c r="O31" s="1" t="s">
        <v>765</v>
      </c>
      <c r="P31" s="1" t="s">
        <v>766</v>
      </c>
      <c r="Q31" s="1" t="s">
        <v>767</v>
      </c>
      <c r="R31" s="1" t="s">
        <v>958</v>
      </c>
      <c r="S31" s="1" t="s">
        <v>769</v>
      </c>
      <c r="T31" s="1" t="s">
        <v>770</v>
      </c>
      <c r="U31" s="1" t="s">
        <v>959</v>
      </c>
      <c r="V31" s="1" t="s">
        <v>786</v>
      </c>
    </row>
    <row r="32" s="1" customFormat="1" spans="1:22">
      <c r="A32" s="3">
        <v>999222422973966</v>
      </c>
      <c r="B32" s="1" t="s">
        <v>756</v>
      </c>
      <c r="C32" s="1" t="s">
        <v>960</v>
      </c>
      <c r="D32" s="1" t="s">
        <v>961</v>
      </c>
      <c r="E32" s="1" t="s">
        <v>962</v>
      </c>
      <c r="F32" s="1" t="s">
        <v>756</v>
      </c>
      <c r="G32" s="1" t="s">
        <v>760</v>
      </c>
      <c r="H32" s="1" t="s">
        <v>761</v>
      </c>
      <c r="I32" s="1" t="s">
        <v>963</v>
      </c>
      <c r="J32" s="1" t="s">
        <v>30</v>
      </c>
      <c r="K32" s="1" t="s">
        <v>964</v>
      </c>
      <c r="L32" s="1" t="s">
        <v>964</v>
      </c>
      <c r="M32" s="1" t="s">
        <v>764</v>
      </c>
      <c r="N32" s="1" t="s">
        <v>764</v>
      </c>
      <c r="O32" s="1" t="s">
        <v>765</v>
      </c>
      <c r="P32" s="1" t="s">
        <v>766</v>
      </c>
      <c r="Q32" s="1" t="s">
        <v>767</v>
      </c>
      <c r="R32" s="1" t="s">
        <v>965</v>
      </c>
      <c r="S32" s="1" t="s">
        <v>769</v>
      </c>
      <c r="T32" s="1" t="s">
        <v>770</v>
      </c>
      <c r="U32" s="1" t="s">
        <v>771</v>
      </c>
      <c r="V32" s="1" t="s">
        <v>800</v>
      </c>
    </row>
    <row r="33" s="1" customFormat="1" spans="1:22">
      <c r="A33" s="3">
        <v>999222422856947</v>
      </c>
      <c r="B33" s="1" t="s">
        <v>756</v>
      </c>
      <c r="C33" s="1" t="s">
        <v>966</v>
      </c>
      <c r="D33" s="1" t="s">
        <v>967</v>
      </c>
      <c r="E33" s="1" t="s">
        <v>968</v>
      </c>
      <c r="F33" s="1" t="s">
        <v>756</v>
      </c>
      <c r="G33" s="1" t="s">
        <v>760</v>
      </c>
      <c r="H33" s="1" t="s">
        <v>761</v>
      </c>
      <c r="I33" s="1" t="s">
        <v>969</v>
      </c>
      <c r="J33" s="1" t="s">
        <v>30</v>
      </c>
      <c r="K33" s="1" t="s">
        <v>970</v>
      </c>
      <c r="L33" s="1" t="s">
        <v>970</v>
      </c>
      <c r="M33" s="1" t="s">
        <v>764</v>
      </c>
      <c r="N33" s="1" t="s">
        <v>764</v>
      </c>
      <c r="O33" s="1" t="s">
        <v>765</v>
      </c>
      <c r="P33" s="1" t="s">
        <v>766</v>
      </c>
      <c r="Q33" s="1" t="s">
        <v>767</v>
      </c>
      <c r="R33" s="1" t="s">
        <v>971</v>
      </c>
      <c r="S33" s="1" t="s">
        <v>769</v>
      </c>
      <c r="T33" s="1" t="s">
        <v>770</v>
      </c>
      <c r="U33" s="1" t="s">
        <v>771</v>
      </c>
      <c r="V33" s="1" t="s">
        <v>800</v>
      </c>
    </row>
    <row r="34" s="1" customFormat="1" spans="1:22">
      <c r="A34" s="3">
        <v>999222422100558</v>
      </c>
      <c r="B34" s="1" t="s">
        <v>756</v>
      </c>
      <c r="C34" s="1" t="s">
        <v>972</v>
      </c>
      <c r="D34" s="1" t="s">
        <v>973</v>
      </c>
      <c r="E34" s="1" t="s">
        <v>974</v>
      </c>
      <c r="F34" s="1" t="s">
        <v>756</v>
      </c>
      <c r="G34" s="1" t="s">
        <v>760</v>
      </c>
      <c r="H34" s="1" t="s">
        <v>761</v>
      </c>
      <c r="I34" s="1" t="s">
        <v>975</v>
      </c>
      <c r="J34" s="1" t="s">
        <v>30</v>
      </c>
      <c r="K34" s="1" t="s">
        <v>976</v>
      </c>
      <c r="L34" s="1" t="s">
        <v>976</v>
      </c>
      <c r="M34" s="1" t="s">
        <v>764</v>
      </c>
      <c r="N34" s="1" t="s">
        <v>764</v>
      </c>
      <c r="O34" s="1" t="s">
        <v>765</v>
      </c>
      <c r="P34" s="1" t="s">
        <v>766</v>
      </c>
      <c r="Q34" s="1" t="s">
        <v>767</v>
      </c>
      <c r="R34" s="1" t="s">
        <v>977</v>
      </c>
      <c r="S34" s="1" t="s">
        <v>769</v>
      </c>
      <c r="T34" s="1" t="s">
        <v>770</v>
      </c>
      <c r="U34" s="1" t="s">
        <v>771</v>
      </c>
      <c r="V34" s="1" t="s">
        <v>772</v>
      </c>
    </row>
    <row r="35" s="1" customFormat="1" spans="1:22">
      <c r="A35" s="3">
        <v>999222421962979</v>
      </c>
      <c r="B35" s="1" t="s">
        <v>756</v>
      </c>
      <c r="C35" s="1" t="s">
        <v>978</v>
      </c>
      <c r="D35" s="1" t="s">
        <v>979</v>
      </c>
      <c r="E35" s="1" t="s">
        <v>980</v>
      </c>
      <c r="F35" s="1" t="s">
        <v>756</v>
      </c>
      <c r="G35" s="1" t="s">
        <v>760</v>
      </c>
      <c r="H35" s="1" t="s">
        <v>761</v>
      </c>
      <c r="I35" s="1" t="s">
        <v>981</v>
      </c>
      <c r="J35" s="1" t="s">
        <v>30</v>
      </c>
      <c r="K35" s="1" t="s">
        <v>982</v>
      </c>
      <c r="L35" s="1" t="s">
        <v>982</v>
      </c>
      <c r="M35" s="1" t="s">
        <v>764</v>
      </c>
      <c r="N35" s="1" t="s">
        <v>764</v>
      </c>
      <c r="O35" s="1" t="s">
        <v>765</v>
      </c>
      <c r="P35" s="1" t="s">
        <v>766</v>
      </c>
      <c r="Q35" s="1" t="s">
        <v>767</v>
      </c>
      <c r="R35" s="1" t="s">
        <v>983</v>
      </c>
      <c r="S35" s="1" t="s">
        <v>769</v>
      </c>
      <c r="T35" s="1" t="s">
        <v>770</v>
      </c>
      <c r="U35" s="1" t="s">
        <v>771</v>
      </c>
      <c r="V35" s="1" t="s">
        <v>984</v>
      </c>
    </row>
    <row r="36" s="1" customFormat="1" spans="1:22">
      <c r="A36" s="3">
        <v>999222421109419</v>
      </c>
      <c r="B36" s="1" t="s">
        <v>756</v>
      </c>
      <c r="C36" s="1" t="s">
        <v>985</v>
      </c>
      <c r="D36" s="1" t="s">
        <v>986</v>
      </c>
      <c r="E36" s="1" t="s">
        <v>987</v>
      </c>
      <c r="F36" s="1" t="s">
        <v>756</v>
      </c>
      <c r="G36" s="1" t="s">
        <v>760</v>
      </c>
      <c r="H36" s="1" t="s">
        <v>761</v>
      </c>
      <c r="I36" s="1" t="s">
        <v>988</v>
      </c>
      <c r="J36" s="1" t="s">
        <v>30</v>
      </c>
      <c r="K36" s="1" t="s">
        <v>989</v>
      </c>
      <c r="L36" s="1" t="s">
        <v>989</v>
      </c>
      <c r="M36" s="1" t="s">
        <v>764</v>
      </c>
      <c r="N36" s="1" t="s">
        <v>764</v>
      </c>
      <c r="O36" s="1" t="s">
        <v>765</v>
      </c>
      <c r="P36" s="1" t="s">
        <v>766</v>
      </c>
      <c r="Q36" s="1" t="s">
        <v>767</v>
      </c>
      <c r="R36" s="1" t="s">
        <v>990</v>
      </c>
      <c r="S36" s="1" t="s">
        <v>769</v>
      </c>
      <c r="T36" s="1" t="s">
        <v>770</v>
      </c>
      <c r="U36" s="1" t="s">
        <v>771</v>
      </c>
      <c r="V36" s="1" t="s">
        <v>991</v>
      </c>
    </row>
    <row r="37" s="1" customFormat="1" spans="1:22">
      <c r="A37" s="3">
        <v>999222418068719</v>
      </c>
      <c r="B37" s="1" t="s">
        <v>756</v>
      </c>
      <c r="C37" s="1" t="s">
        <v>992</v>
      </c>
      <c r="D37" s="1" t="s">
        <v>993</v>
      </c>
      <c r="E37" s="1" t="s">
        <v>994</v>
      </c>
      <c r="F37" s="1" t="s">
        <v>756</v>
      </c>
      <c r="G37" s="1" t="s">
        <v>760</v>
      </c>
      <c r="H37" s="1" t="s">
        <v>761</v>
      </c>
      <c r="I37" s="1" t="s">
        <v>995</v>
      </c>
      <c r="J37" s="1" t="s">
        <v>30</v>
      </c>
      <c r="K37" s="1" t="s">
        <v>996</v>
      </c>
      <c r="L37" s="1" t="s">
        <v>996</v>
      </c>
      <c r="M37" s="1" t="s">
        <v>764</v>
      </c>
      <c r="N37" s="1" t="s">
        <v>764</v>
      </c>
      <c r="O37" s="1" t="s">
        <v>765</v>
      </c>
      <c r="P37" s="1" t="s">
        <v>766</v>
      </c>
      <c r="Q37" s="1" t="s">
        <v>767</v>
      </c>
      <c r="R37" s="1" t="s">
        <v>997</v>
      </c>
      <c r="S37" s="1" t="s">
        <v>769</v>
      </c>
      <c r="T37" s="1" t="s">
        <v>770</v>
      </c>
      <c r="U37" s="1" t="s">
        <v>771</v>
      </c>
      <c r="V37" s="1" t="s">
        <v>779</v>
      </c>
    </row>
    <row r="38" s="1" customFormat="1" spans="1:22">
      <c r="A38" s="3">
        <v>999222417773305</v>
      </c>
      <c r="B38" s="1" t="s">
        <v>998</v>
      </c>
      <c r="C38" s="1" t="s">
        <v>999</v>
      </c>
      <c r="D38" s="1" t="s">
        <v>1000</v>
      </c>
      <c r="E38" s="1" t="s">
        <v>1001</v>
      </c>
      <c r="F38" s="1" t="s">
        <v>756</v>
      </c>
      <c r="G38" s="1" t="s">
        <v>760</v>
      </c>
      <c r="H38" s="1" t="s">
        <v>761</v>
      </c>
      <c r="I38" s="1" t="s">
        <v>1002</v>
      </c>
      <c r="J38" s="1" t="s">
        <v>30</v>
      </c>
      <c r="K38" s="1" t="s">
        <v>1003</v>
      </c>
      <c r="L38" s="1" t="s">
        <v>1003</v>
      </c>
      <c r="M38" s="1" t="s">
        <v>764</v>
      </c>
      <c r="N38" s="1" t="s">
        <v>764</v>
      </c>
      <c r="O38" s="1" t="s">
        <v>765</v>
      </c>
      <c r="P38" s="1" t="s">
        <v>766</v>
      </c>
      <c r="Q38" s="1" t="s">
        <v>767</v>
      </c>
      <c r="R38" s="1" t="s">
        <v>1004</v>
      </c>
      <c r="S38" s="1" t="s">
        <v>769</v>
      </c>
      <c r="T38" s="1" t="s">
        <v>770</v>
      </c>
      <c r="U38" s="1" t="s">
        <v>771</v>
      </c>
      <c r="V38" s="1" t="s">
        <v>926</v>
      </c>
    </row>
    <row r="39" s="1" customFormat="1" spans="1:22">
      <c r="A39" s="3">
        <v>999222416934629</v>
      </c>
      <c r="B39" s="1" t="s">
        <v>998</v>
      </c>
      <c r="C39" s="1" t="s">
        <v>1005</v>
      </c>
      <c r="D39" s="1" t="s">
        <v>1006</v>
      </c>
      <c r="E39" s="1" t="s">
        <v>1007</v>
      </c>
      <c r="F39" s="1" t="s">
        <v>756</v>
      </c>
      <c r="G39" s="1" t="s">
        <v>760</v>
      </c>
      <c r="H39" s="1" t="s">
        <v>761</v>
      </c>
      <c r="I39" s="1" t="s">
        <v>1008</v>
      </c>
      <c r="J39" s="1" t="s">
        <v>30</v>
      </c>
      <c r="K39" s="1" t="s">
        <v>1009</v>
      </c>
      <c r="L39" s="1" t="s">
        <v>1009</v>
      </c>
      <c r="M39" s="1" t="s">
        <v>764</v>
      </c>
      <c r="N39" s="1" t="s">
        <v>764</v>
      </c>
      <c r="O39" s="1" t="s">
        <v>765</v>
      </c>
      <c r="P39" s="1" t="s">
        <v>766</v>
      </c>
      <c r="Q39" s="1" t="s">
        <v>767</v>
      </c>
      <c r="R39" s="1" t="s">
        <v>1010</v>
      </c>
      <c r="S39" s="1" t="s">
        <v>769</v>
      </c>
      <c r="T39" s="1" t="s">
        <v>770</v>
      </c>
      <c r="U39" s="1" t="s">
        <v>771</v>
      </c>
      <c r="V39" s="1" t="s">
        <v>838</v>
      </c>
    </row>
    <row r="40" s="1" customFormat="1" spans="1:22">
      <c r="A40" s="3">
        <v>999222416917342</v>
      </c>
      <c r="B40" s="1" t="s">
        <v>998</v>
      </c>
      <c r="C40" s="1" t="s">
        <v>1011</v>
      </c>
      <c r="D40" s="1" t="s">
        <v>1012</v>
      </c>
      <c r="E40" s="1" t="s">
        <v>1013</v>
      </c>
      <c r="F40" s="1" t="s">
        <v>998</v>
      </c>
      <c r="G40" s="1" t="s">
        <v>760</v>
      </c>
      <c r="H40" s="1" t="s">
        <v>761</v>
      </c>
      <c r="I40" s="1" t="s">
        <v>1014</v>
      </c>
      <c r="J40" s="1" t="s">
        <v>30</v>
      </c>
      <c r="K40" s="1" t="s">
        <v>1015</v>
      </c>
      <c r="L40" s="1" t="s">
        <v>1015</v>
      </c>
      <c r="M40" s="1" t="s">
        <v>764</v>
      </c>
      <c r="N40" s="1" t="s">
        <v>764</v>
      </c>
      <c r="O40" s="1" t="s">
        <v>765</v>
      </c>
      <c r="P40" s="1" t="s">
        <v>766</v>
      </c>
      <c r="Q40" s="1" t="s">
        <v>767</v>
      </c>
      <c r="R40" s="1" t="s">
        <v>1016</v>
      </c>
      <c r="S40" s="1" t="s">
        <v>769</v>
      </c>
      <c r="T40" s="1" t="s">
        <v>770</v>
      </c>
      <c r="U40" s="1" t="s">
        <v>771</v>
      </c>
      <c r="V40" s="1" t="s">
        <v>779</v>
      </c>
    </row>
    <row r="41" s="1" customFormat="1" spans="1:22">
      <c r="A41" s="3">
        <v>999222413702795</v>
      </c>
      <c r="B41" s="1" t="s">
        <v>998</v>
      </c>
      <c r="C41" s="1" t="s">
        <v>1017</v>
      </c>
      <c r="D41" s="1" t="s">
        <v>1018</v>
      </c>
      <c r="E41" s="1" t="s">
        <v>1019</v>
      </c>
      <c r="F41" s="1" t="s">
        <v>998</v>
      </c>
      <c r="G41" s="1" t="s">
        <v>760</v>
      </c>
      <c r="H41" s="1" t="s">
        <v>761</v>
      </c>
      <c r="I41" s="1" t="s">
        <v>1020</v>
      </c>
      <c r="J41" s="1" t="s">
        <v>30</v>
      </c>
      <c r="K41" s="1" t="s">
        <v>1021</v>
      </c>
      <c r="L41" s="1" t="s">
        <v>1021</v>
      </c>
      <c r="M41" s="1" t="s">
        <v>764</v>
      </c>
      <c r="N41" s="1" t="s">
        <v>764</v>
      </c>
      <c r="O41" s="1" t="s">
        <v>765</v>
      </c>
      <c r="P41" s="1" t="s">
        <v>766</v>
      </c>
      <c r="Q41" s="1" t="s">
        <v>767</v>
      </c>
      <c r="R41" s="1" t="s">
        <v>1022</v>
      </c>
      <c r="S41" s="1" t="s">
        <v>769</v>
      </c>
      <c r="T41" s="1" t="s">
        <v>770</v>
      </c>
      <c r="U41" s="1" t="s">
        <v>771</v>
      </c>
      <c r="V41" s="1" t="s">
        <v>819</v>
      </c>
    </row>
    <row r="42" s="1" customFormat="1" spans="1:22">
      <c r="A42" s="3">
        <v>999222412068895</v>
      </c>
      <c r="B42" s="1" t="s">
        <v>998</v>
      </c>
      <c r="C42" s="1" t="s">
        <v>1023</v>
      </c>
      <c r="D42" s="1" t="s">
        <v>973</v>
      </c>
      <c r="E42" s="1" t="s">
        <v>1024</v>
      </c>
      <c r="F42" s="1" t="s">
        <v>756</v>
      </c>
      <c r="G42" s="1" t="s">
        <v>760</v>
      </c>
      <c r="H42" s="1" t="s">
        <v>761</v>
      </c>
      <c r="I42" s="1" t="s">
        <v>1025</v>
      </c>
      <c r="J42" s="1" t="s">
        <v>30</v>
      </c>
      <c r="K42" s="1" t="s">
        <v>1026</v>
      </c>
      <c r="L42" s="1" t="s">
        <v>1026</v>
      </c>
      <c r="M42" s="1" t="s">
        <v>764</v>
      </c>
      <c r="N42" s="1" t="s">
        <v>764</v>
      </c>
      <c r="O42" s="1" t="s">
        <v>765</v>
      </c>
      <c r="P42" s="1" t="s">
        <v>766</v>
      </c>
      <c r="Q42" s="1" t="s">
        <v>767</v>
      </c>
      <c r="R42" s="1" t="s">
        <v>1027</v>
      </c>
      <c r="S42" s="1" t="s">
        <v>769</v>
      </c>
      <c r="T42" s="1" t="s">
        <v>770</v>
      </c>
      <c r="U42" s="1" t="s">
        <v>771</v>
      </c>
      <c r="V42" s="1" t="s">
        <v>772</v>
      </c>
    </row>
    <row r="43" s="1" customFormat="1" spans="1:22">
      <c r="A43" s="3">
        <v>999222407003066</v>
      </c>
      <c r="B43" s="1" t="s">
        <v>998</v>
      </c>
      <c r="C43" s="1" t="s">
        <v>1028</v>
      </c>
      <c r="D43" s="1" t="s">
        <v>1029</v>
      </c>
      <c r="E43" s="1" t="s">
        <v>1030</v>
      </c>
      <c r="F43" s="1" t="s">
        <v>998</v>
      </c>
      <c r="G43" s="1" t="s">
        <v>760</v>
      </c>
      <c r="H43" s="1" t="s">
        <v>761</v>
      </c>
      <c r="I43" s="1" t="s">
        <v>1031</v>
      </c>
      <c r="J43" s="1" t="s">
        <v>30</v>
      </c>
      <c r="K43" s="1" t="s">
        <v>1032</v>
      </c>
      <c r="L43" s="1" t="s">
        <v>1032</v>
      </c>
      <c r="M43" s="1" t="s">
        <v>764</v>
      </c>
      <c r="N43" s="1" t="s">
        <v>764</v>
      </c>
      <c r="O43" s="1" t="s">
        <v>765</v>
      </c>
      <c r="P43" s="1" t="s">
        <v>766</v>
      </c>
      <c r="Q43" s="1" t="s">
        <v>767</v>
      </c>
      <c r="R43" s="1" t="s">
        <v>1033</v>
      </c>
      <c r="S43" s="1" t="s">
        <v>769</v>
      </c>
      <c r="T43" s="1" t="s">
        <v>770</v>
      </c>
      <c r="U43" s="1" t="s">
        <v>771</v>
      </c>
      <c r="V43" s="1" t="s">
        <v>800</v>
      </c>
    </row>
    <row r="44" s="1" customFormat="1" spans="1:22">
      <c r="A44" s="3">
        <v>999222406590568</v>
      </c>
      <c r="B44" s="1" t="s">
        <v>998</v>
      </c>
      <c r="C44" s="1" t="s">
        <v>1034</v>
      </c>
      <c r="D44" s="1" t="s">
        <v>1035</v>
      </c>
      <c r="E44" s="1" t="s">
        <v>1036</v>
      </c>
      <c r="F44" s="1" t="s">
        <v>998</v>
      </c>
      <c r="G44" s="1" t="s">
        <v>760</v>
      </c>
      <c r="H44" s="1" t="s">
        <v>761</v>
      </c>
      <c r="I44" s="1" t="s">
        <v>1037</v>
      </c>
      <c r="J44" s="1" t="s">
        <v>30</v>
      </c>
      <c r="K44" s="1" t="s">
        <v>1038</v>
      </c>
      <c r="L44" s="1" t="s">
        <v>1038</v>
      </c>
      <c r="M44" s="1" t="s">
        <v>764</v>
      </c>
      <c r="N44" s="1" t="s">
        <v>764</v>
      </c>
      <c r="O44" s="1" t="s">
        <v>765</v>
      </c>
      <c r="P44" s="1" t="s">
        <v>766</v>
      </c>
      <c r="Q44" s="1" t="s">
        <v>767</v>
      </c>
      <c r="R44" s="1" t="s">
        <v>1039</v>
      </c>
      <c r="S44" s="1" t="s">
        <v>769</v>
      </c>
      <c r="T44" s="1" t="s">
        <v>770</v>
      </c>
      <c r="U44" s="1" t="s">
        <v>771</v>
      </c>
      <c r="V44" s="1" t="s">
        <v>779</v>
      </c>
    </row>
    <row r="45" s="1" customFormat="1" spans="1:22">
      <c r="A45" s="3">
        <v>999222405945385</v>
      </c>
      <c r="B45" s="1" t="s">
        <v>998</v>
      </c>
      <c r="C45" s="1" t="s">
        <v>1040</v>
      </c>
      <c r="D45" s="1" t="s">
        <v>1041</v>
      </c>
      <c r="E45" s="1" t="s">
        <v>1042</v>
      </c>
      <c r="F45" s="1" t="s">
        <v>756</v>
      </c>
      <c r="G45" s="1" t="s">
        <v>760</v>
      </c>
      <c r="H45" s="1" t="s">
        <v>761</v>
      </c>
      <c r="I45" s="1" t="s">
        <v>1043</v>
      </c>
      <c r="J45" s="1" t="s">
        <v>30</v>
      </c>
      <c r="K45" s="1" t="s">
        <v>1044</v>
      </c>
      <c r="L45" s="1" t="s">
        <v>1044</v>
      </c>
      <c r="M45" s="1" t="s">
        <v>764</v>
      </c>
      <c r="N45" s="1" t="s">
        <v>764</v>
      </c>
      <c r="O45" s="1" t="s">
        <v>765</v>
      </c>
      <c r="P45" s="1" t="s">
        <v>766</v>
      </c>
      <c r="Q45" s="1" t="s">
        <v>767</v>
      </c>
      <c r="R45" s="1" t="s">
        <v>1045</v>
      </c>
      <c r="S45" s="1" t="s">
        <v>769</v>
      </c>
      <c r="T45" s="1" t="s">
        <v>770</v>
      </c>
      <c r="U45" s="1" t="s">
        <v>771</v>
      </c>
      <c r="V45" s="1" t="s">
        <v>838</v>
      </c>
    </row>
    <row r="46" s="1" customFormat="1" spans="1:22">
      <c r="A46" s="3">
        <v>999222405442624</v>
      </c>
      <c r="B46" s="1" t="s">
        <v>998</v>
      </c>
      <c r="C46" s="1" t="s">
        <v>1046</v>
      </c>
      <c r="D46" s="1" t="s">
        <v>1047</v>
      </c>
      <c r="E46" s="1" t="s">
        <v>1048</v>
      </c>
      <c r="F46" s="1" t="s">
        <v>998</v>
      </c>
      <c r="G46" s="1" t="s">
        <v>760</v>
      </c>
      <c r="H46" s="1" t="s">
        <v>761</v>
      </c>
      <c r="I46" s="1" t="s">
        <v>1049</v>
      </c>
      <c r="J46" s="1" t="s">
        <v>30</v>
      </c>
      <c r="K46" s="1" t="s">
        <v>1050</v>
      </c>
      <c r="L46" s="1" t="s">
        <v>1050</v>
      </c>
      <c r="M46" s="1" t="s">
        <v>764</v>
      </c>
      <c r="N46" s="1" t="s">
        <v>764</v>
      </c>
      <c r="O46" s="1" t="s">
        <v>765</v>
      </c>
      <c r="P46" s="1" t="s">
        <v>766</v>
      </c>
      <c r="Q46" s="1" t="s">
        <v>767</v>
      </c>
      <c r="R46" s="1" t="s">
        <v>1051</v>
      </c>
      <c r="S46" s="1" t="s">
        <v>769</v>
      </c>
      <c r="T46" s="1" t="s">
        <v>770</v>
      </c>
      <c r="U46" s="1" t="s">
        <v>771</v>
      </c>
      <c r="V46" s="1" t="s">
        <v>779</v>
      </c>
    </row>
    <row r="47" s="1" customFormat="1" spans="1:22">
      <c r="A47" s="3">
        <v>999222404611057</v>
      </c>
      <c r="B47" s="1" t="s">
        <v>998</v>
      </c>
      <c r="C47" s="1" t="s">
        <v>1052</v>
      </c>
      <c r="D47" s="1" t="s">
        <v>1053</v>
      </c>
      <c r="E47" s="1" t="s">
        <v>1054</v>
      </c>
      <c r="F47" s="1" t="s">
        <v>998</v>
      </c>
      <c r="G47" s="1" t="s">
        <v>760</v>
      </c>
      <c r="H47" s="1" t="s">
        <v>761</v>
      </c>
      <c r="I47" s="1" t="s">
        <v>1055</v>
      </c>
      <c r="J47" s="1" t="s">
        <v>30</v>
      </c>
      <c r="K47" s="1" t="s">
        <v>1056</v>
      </c>
      <c r="L47" s="1" t="s">
        <v>1056</v>
      </c>
      <c r="M47" s="1" t="s">
        <v>764</v>
      </c>
      <c r="N47" s="1" t="s">
        <v>764</v>
      </c>
      <c r="O47" s="1" t="s">
        <v>765</v>
      </c>
      <c r="P47" s="1" t="s">
        <v>766</v>
      </c>
      <c r="Q47" s="1" t="s">
        <v>767</v>
      </c>
      <c r="R47" s="1" t="s">
        <v>1057</v>
      </c>
      <c r="S47" s="1" t="s">
        <v>769</v>
      </c>
      <c r="T47" s="1" t="s">
        <v>770</v>
      </c>
      <c r="U47" s="1" t="s">
        <v>771</v>
      </c>
      <c r="V47" s="1" t="s">
        <v>800</v>
      </c>
    </row>
    <row r="48" s="1" customFormat="1" spans="1:22">
      <c r="A48" s="3">
        <v>999222404149315</v>
      </c>
      <c r="B48" s="1" t="s">
        <v>998</v>
      </c>
      <c r="C48" s="1" t="s">
        <v>1058</v>
      </c>
      <c r="D48" s="1" t="s">
        <v>1059</v>
      </c>
      <c r="E48" s="1" t="s">
        <v>1060</v>
      </c>
      <c r="F48" s="1" t="s">
        <v>998</v>
      </c>
      <c r="G48" s="1" t="s">
        <v>760</v>
      </c>
      <c r="H48" s="1" t="s">
        <v>761</v>
      </c>
      <c r="I48" s="1" t="s">
        <v>1061</v>
      </c>
      <c r="J48" s="1" t="s">
        <v>30</v>
      </c>
      <c r="K48" s="1" t="s">
        <v>1062</v>
      </c>
      <c r="L48" s="1" t="s">
        <v>1062</v>
      </c>
      <c r="M48" s="1" t="s">
        <v>764</v>
      </c>
      <c r="N48" s="1" t="s">
        <v>764</v>
      </c>
      <c r="O48" s="1" t="s">
        <v>765</v>
      </c>
      <c r="P48" s="1" t="s">
        <v>766</v>
      </c>
      <c r="Q48" s="1" t="s">
        <v>767</v>
      </c>
      <c r="R48" s="1" t="s">
        <v>1063</v>
      </c>
      <c r="S48" s="1" t="s">
        <v>769</v>
      </c>
      <c r="T48" s="1" t="s">
        <v>770</v>
      </c>
      <c r="U48" s="1" t="s">
        <v>771</v>
      </c>
      <c r="V48" s="1" t="s">
        <v>1064</v>
      </c>
    </row>
    <row r="49" s="1" customFormat="1" spans="1:22">
      <c r="A49" s="3">
        <v>999222403302052</v>
      </c>
      <c r="B49" s="1" t="s">
        <v>998</v>
      </c>
      <c r="C49" s="1" t="s">
        <v>1065</v>
      </c>
      <c r="D49" s="1" t="s">
        <v>1066</v>
      </c>
      <c r="E49" s="1" t="s">
        <v>1067</v>
      </c>
      <c r="F49" s="1" t="s">
        <v>756</v>
      </c>
      <c r="G49" s="1" t="s">
        <v>760</v>
      </c>
      <c r="H49" s="1" t="s">
        <v>761</v>
      </c>
      <c r="I49" s="1" t="s">
        <v>1068</v>
      </c>
      <c r="J49" s="1" t="s">
        <v>30</v>
      </c>
      <c r="K49" s="1" t="s">
        <v>1069</v>
      </c>
      <c r="L49" s="1" t="s">
        <v>1069</v>
      </c>
      <c r="M49" s="1" t="s">
        <v>764</v>
      </c>
      <c r="N49" s="1" t="s">
        <v>764</v>
      </c>
      <c r="O49" s="1" t="s">
        <v>765</v>
      </c>
      <c r="P49" s="1" t="s">
        <v>766</v>
      </c>
      <c r="Q49" s="1" t="s">
        <v>767</v>
      </c>
      <c r="R49" s="1" t="s">
        <v>1070</v>
      </c>
      <c r="S49" s="1" t="s">
        <v>769</v>
      </c>
      <c r="T49" s="1" t="s">
        <v>770</v>
      </c>
      <c r="U49" s="1" t="s">
        <v>771</v>
      </c>
      <c r="V49" s="1" t="s">
        <v>984</v>
      </c>
    </row>
    <row r="50" s="1" customFormat="1" spans="1:22">
      <c r="A50" s="3">
        <v>999222403073141</v>
      </c>
      <c r="B50" s="1" t="s">
        <v>998</v>
      </c>
      <c r="C50" s="1" t="s">
        <v>1071</v>
      </c>
      <c r="D50" s="1" t="s">
        <v>1006</v>
      </c>
      <c r="E50" s="1" t="s">
        <v>1072</v>
      </c>
      <c r="F50" s="1" t="s">
        <v>756</v>
      </c>
      <c r="G50" s="1" t="s">
        <v>760</v>
      </c>
      <c r="H50" s="1" t="s">
        <v>761</v>
      </c>
      <c r="I50" s="1" t="s">
        <v>1073</v>
      </c>
      <c r="J50" s="1" t="s">
        <v>30</v>
      </c>
      <c r="K50" s="1" t="s">
        <v>1074</v>
      </c>
      <c r="L50" s="1" t="s">
        <v>1074</v>
      </c>
      <c r="M50" s="1" t="s">
        <v>764</v>
      </c>
      <c r="N50" s="1" t="s">
        <v>764</v>
      </c>
      <c r="O50" s="1" t="s">
        <v>765</v>
      </c>
      <c r="P50" s="1" t="s">
        <v>766</v>
      </c>
      <c r="Q50" s="1" t="s">
        <v>767</v>
      </c>
      <c r="R50" s="1" t="s">
        <v>1075</v>
      </c>
      <c r="S50" s="1" t="s">
        <v>769</v>
      </c>
      <c r="T50" s="1" t="s">
        <v>770</v>
      </c>
      <c r="U50" s="1" t="s">
        <v>771</v>
      </c>
      <c r="V50" s="1" t="s">
        <v>838</v>
      </c>
    </row>
    <row r="51" s="1" customFormat="1" spans="1:22">
      <c r="A51" s="3">
        <v>999222402740802</v>
      </c>
      <c r="B51" s="1" t="s">
        <v>998</v>
      </c>
      <c r="C51" s="1" t="s">
        <v>1076</v>
      </c>
      <c r="D51" s="1" t="s">
        <v>1077</v>
      </c>
      <c r="E51" s="1" t="s">
        <v>1078</v>
      </c>
      <c r="F51" s="1" t="s">
        <v>998</v>
      </c>
      <c r="G51" s="1" t="s">
        <v>760</v>
      </c>
      <c r="H51" s="1" t="s">
        <v>761</v>
      </c>
      <c r="I51" s="1" t="s">
        <v>1079</v>
      </c>
      <c r="J51" s="1" t="s">
        <v>30</v>
      </c>
      <c r="K51" s="1" t="s">
        <v>1080</v>
      </c>
      <c r="L51" s="1" t="s">
        <v>1080</v>
      </c>
      <c r="M51" s="1" t="s">
        <v>764</v>
      </c>
      <c r="N51" s="1" t="s">
        <v>764</v>
      </c>
      <c r="O51" s="1" t="s">
        <v>765</v>
      </c>
      <c r="P51" s="1" t="s">
        <v>766</v>
      </c>
      <c r="Q51" s="1" t="s">
        <v>767</v>
      </c>
      <c r="R51" s="1" t="s">
        <v>1081</v>
      </c>
      <c r="S51" s="1" t="s">
        <v>769</v>
      </c>
      <c r="T51" s="1" t="s">
        <v>770</v>
      </c>
      <c r="U51" s="1" t="s">
        <v>771</v>
      </c>
      <c r="V51" s="1" t="s">
        <v>772</v>
      </c>
    </row>
    <row r="52" s="1" customFormat="1" spans="1:22">
      <c r="A52" s="3">
        <v>999222402569657</v>
      </c>
      <c r="B52" s="1" t="s">
        <v>998</v>
      </c>
      <c r="C52" s="1" t="s">
        <v>1082</v>
      </c>
      <c r="D52" s="1" t="s">
        <v>1083</v>
      </c>
      <c r="E52" s="1" t="s">
        <v>1084</v>
      </c>
      <c r="F52" s="1" t="s">
        <v>998</v>
      </c>
      <c r="G52" s="1" t="s">
        <v>760</v>
      </c>
      <c r="H52" s="1" t="s">
        <v>761</v>
      </c>
      <c r="I52" s="1" t="s">
        <v>1085</v>
      </c>
      <c r="J52" s="1" t="s">
        <v>30</v>
      </c>
      <c r="K52" s="1" t="s">
        <v>950</v>
      </c>
      <c r="L52" s="1" t="s">
        <v>950</v>
      </c>
      <c r="M52" s="1" t="s">
        <v>764</v>
      </c>
      <c r="N52" s="1" t="s">
        <v>764</v>
      </c>
      <c r="O52" s="1" t="s">
        <v>765</v>
      </c>
      <c r="P52" s="1" t="s">
        <v>766</v>
      </c>
      <c r="Q52" s="1" t="s">
        <v>767</v>
      </c>
      <c r="R52" s="1" t="s">
        <v>1086</v>
      </c>
      <c r="S52" s="1" t="s">
        <v>769</v>
      </c>
      <c r="T52" s="1" t="s">
        <v>770</v>
      </c>
      <c r="U52" s="1" t="s">
        <v>771</v>
      </c>
      <c r="V52" s="1" t="s">
        <v>800</v>
      </c>
    </row>
    <row r="53" s="1" customFormat="1" spans="1:22">
      <c r="A53" s="3">
        <v>999222402525865</v>
      </c>
      <c r="B53" s="1" t="s">
        <v>998</v>
      </c>
      <c r="C53" s="1" t="s">
        <v>1087</v>
      </c>
      <c r="D53" s="1" t="s">
        <v>1088</v>
      </c>
      <c r="E53" s="1" t="s">
        <v>1089</v>
      </c>
      <c r="F53" s="1" t="s">
        <v>998</v>
      </c>
      <c r="G53" s="1" t="s">
        <v>760</v>
      </c>
      <c r="H53" s="1" t="s">
        <v>761</v>
      </c>
      <c r="I53" s="1" t="s">
        <v>1090</v>
      </c>
      <c r="J53" s="1" t="s">
        <v>30</v>
      </c>
      <c r="K53" s="1" t="s">
        <v>1091</v>
      </c>
      <c r="L53" s="1" t="s">
        <v>1091</v>
      </c>
      <c r="M53" s="1" t="s">
        <v>764</v>
      </c>
      <c r="N53" s="1" t="s">
        <v>764</v>
      </c>
      <c r="O53" s="1" t="s">
        <v>765</v>
      </c>
      <c r="P53" s="1" t="s">
        <v>766</v>
      </c>
      <c r="Q53" s="1" t="s">
        <v>767</v>
      </c>
      <c r="R53" s="1" t="s">
        <v>1092</v>
      </c>
      <c r="S53" s="1" t="s">
        <v>769</v>
      </c>
      <c r="T53" s="1" t="s">
        <v>770</v>
      </c>
      <c r="U53" s="1" t="s">
        <v>771</v>
      </c>
      <c r="V53" s="1" t="s">
        <v>1093</v>
      </c>
    </row>
    <row r="54" s="1" customFormat="1" spans="1:22">
      <c r="A54" s="3">
        <v>22401645135</v>
      </c>
      <c r="B54" s="1" t="s">
        <v>1094</v>
      </c>
      <c r="C54" s="1" t="s">
        <v>1095</v>
      </c>
      <c r="D54" s="1" t="s">
        <v>1096</v>
      </c>
      <c r="E54" s="1" t="s">
        <v>1097</v>
      </c>
      <c r="F54" s="1" t="s">
        <v>756</v>
      </c>
      <c r="G54" s="1" t="s">
        <v>760</v>
      </c>
      <c r="H54" s="1" t="s">
        <v>761</v>
      </c>
      <c r="I54" s="1" t="s">
        <v>1098</v>
      </c>
      <c r="J54" s="1" t="s">
        <v>30</v>
      </c>
      <c r="K54" s="1" t="s">
        <v>1099</v>
      </c>
      <c r="L54" s="1" t="s">
        <v>1099</v>
      </c>
      <c r="M54" s="1" t="s">
        <v>764</v>
      </c>
      <c r="N54" s="1" t="s">
        <v>764</v>
      </c>
      <c r="O54" s="1" t="s">
        <v>765</v>
      </c>
      <c r="P54" s="1" t="s">
        <v>766</v>
      </c>
      <c r="Q54" s="1" t="s">
        <v>767</v>
      </c>
      <c r="R54" s="1" t="s">
        <v>1100</v>
      </c>
      <c r="S54" s="1" t="s">
        <v>769</v>
      </c>
      <c r="T54" s="1" t="s">
        <v>770</v>
      </c>
      <c r="U54" s="1" t="s">
        <v>771</v>
      </c>
      <c r="V54" s="1" t="s">
        <v>1101</v>
      </c>
    </row>
    <row r="55" s="1" customFormat="1" spans="1:22">
      <c r="A55" s="3">
        <v>999222399624658</v>
      </c>
      <c r="B55" s="1" t="s">
        <v>1094</v>
      </c>
      <c r="C55" s="1" t="s">
        <v>1102</v>
      </c>
      <c r="D55" s="1" t="s">
        <v>1103</v>
      </c>
      <c r="E55" s="1" t="s">
        <v>1104</v>
      </c>
      <c r="F55" s="1" t="s">
        <v>998</v>
      </c>
      <c r="G55" s="1" t="s">
        <v>760</v>
      </c>
      <c r="H55" s="1" t="s">
        <v>761</v>
      </c>
      <c r="I55" s="1" t="s">
        <v>1105</v>
      </c>
      <c r="J55" s="1" t="s">
        <v>30</v>
      </c>
      <c r="K55" s="1" t="s">
        <v>1106</v>
      </c>
      <c r="L55" s="1" t="s">
        <v>1106</v>
      </c>
      <c r="M55" s="1" t="s">
        <v>764</v>
      </c>
      <c r="N55" s="1" t="s">
        <v>764</v>
      </c>
      <c r="O55" s="1" t="s">
        <v>765</v>
      </c>
      <c r="P55" s="1" t="s">
        <v>766</v>
      </c>
      <c r="Q55" s="1" t="s">
        <v>767</v>
      </c>
      <c r="R55" s="1" t="s">
        <v>1107</v>
      </c>
      <c r="S55" s="1" t="s">
        <v>769</v>
      </c>
      <c r="T55" s="1" t="s">
        <v>770</v>
      </c>
      <c r="U55" s="1" t="s">
        <v>771</v>
      </c>
      <c r="V55" s="1" t="s">
        <v>800</v>
      </c>
    </row>
    <row r="56" s="1" customFormat="1" spans="1:22">
      <c r="A56" s="3">
        <v>999222397743475</v>
      </c>
      <c r="B56" s="1" t="s">
        <v>1094</v>
      </c>
      <c r="C56" s="1" t="s">
        <v>1108</v>
      </c>
      <c r="D56" s="1" t="s">
        <v>1109</v>
      </c>
      <c r="E56" s="1" t="s">
        <v>1110</v>
      </c>
      <c r="F56" s="1" t="s">
        <v>998</v>
      </c>
      <c r="G56" s="1" t="s">
        <v>760</v>
      </c>
      <c r="H56" s="1" t="s">
        <v>761</v>
      </c>
      <c r="I56" s="1" t="s">
        <v>1111</v>
      </c>
      <c r="J56" s="1" t="s">
        <v>30</v>
      </c>
      <c r="K56" s="1" t="s">
        <v>1112</v>
      </c>
      <c r="L56" s="1" t="s">
        <v>1112</v>
      </c>
      <c r="M56" s="1" t="s">
        <v>764</v>
      </c>
      <c r="N56" s="1" t="s">
        <v>764</v>
      </c>
      <c r="O56" s="1" t="s">
        <v>765</v>
      </c>
      <c r="P56" s="1" t="s">
        <v>766</v>
      </c>
      <c r="Q56" s="1" t="s">
        <v>767</v>
      </c>
      <c r="R56" s="1" t="s">
        <v>1113</v>
      </c>
      <c r="S56" s="1" t="s">
        <v>769</v>
      </c>
      <c r="T56" s="1" t="s">
        <v>770</v>
      </c>
      <c r="U56" s="1" t="s">
        <v>771</v>
      </c>
      <c r="V56" s="1" t="s">
        <v>1114</v>
      </c>
    </row>
    <row r="57" s="1" customFormat="1" spans="1:22">
      <c r="A57" s="3">
        <v>999222397640845</v>
      </c>
      <c r="B57" s="1" t="s">
        <v>1094</v>
      </c>
      <c r="C57" s="1" t="s">
        <v>1115</v>
      </c>
      <c r="D57" s="1" t="s">
        <v>1116</v>
      </c>
      <c r="E57" s="1" t="s">
        <v>1117</v>
      </c>
      <c r="F57" s="1" t="s">
        <v>756</v>
      </c>
      <c r="G57" s="1" t="s">
        <v>760</v>
      </c>
      <c r="H57" s="1" t="s">
        <v>761</v>
      </c>
      <c r="I57" s="1" t="s">
        <v>1118</v>
      </c>
      <c r="J57" s="1" t="s">
        <v>30</v>
      </c>
      <c r="K57" s="1" t="s">
        <v>1119</v>
      </c>
      <c r="L57" s="1" t="s">
        <v>1119</v>
      </c>
      <c r="M57" s="1" t="s">
        <v>764</v>
      </c>
      <c r="N57" s="1" t="s">
        <v>764</v>
      </c>
      <c r="O57" s="1" t="s">
        <v>765</v>
      </c>
      <c r="P57" s="1" t="s">
        <v>766</v>
      </c>
      <c r="Q57" s="1" t="s">
        <v>767</v>
      </c>
      <c r="R57" s="1" t="s">
        <v>1120</v>
      </c>
      <c r="S57" s="1" t="s">
        <v>769</v>
      </c>
      <c r="T57" s="1" t="s">
        <v>770</v>
      </c>
      <c r="U57" s="1" t="s">
        <v>771</v>
      </c>
      <c r="V57" s="1" t="s">
        <v>772</v>
      </c>
    </row>
    <row r="58" s="1" customFormat="1" spans="1:22">
      <c r="A58" s="3">
        <v>22397305140</v>
      </c>
      <c r="B58" s="1" t="s">
        <v>1094</v>
      </c>
      <c r="C58" s="1" t="s">
        <v>1121</v>
      </c>
      <c r="D58" s="1" t="s">
        <v>1122</v>
      </c>
      <c r="E58" s="1" t="s">
        <v>1123</v>
      </c>
      <c r="F58" s="1" t="s">
        <v>756</v>
      </c>
      <c r="G58" s="1" t="s">
        <v>760</v>
      </c>
      <c r="H58" s="1" t="s">
        <v>761</v>
      </c>
      <c r="I58" s="1" t="s">
        <v>1124</v>
      </c>
      <c r="J58" s="1" t="s">
        <v>30</v>
      </c>
      <c r="K58" s="1" t="s">
        <v>1125</v>
      </c>
      <c r="L58" s="1" t="s">
        <v>1125</v>
      </c>
      <c r="M58" s="1" t="s">
        <v>764</v>
      </c>
      <c r="N58" s="1" t="s">
        <v>764</v>
      </c>
      <c r="O58" s="1" t="s">
        <v>765</v>
      </c>
      <c r="P58" s="1" t="s">
        <v>766</v>
      </c>
      <c r="Q58" s="1" t="s">
        <v>767</v>
      </c>
      <c r="R58" s="1" t="s">
        <v>1126</v>
      </c>
      <c r="S58" s="1" t="s">
        <v>769</v>
      </c>
      <c r="T58" s="1" t="s">
        <v>770</v>
      </c>
      <c r="U58" s="1" t="s">
        <v>771</v>
      </c>
      <c r="V58" s="1" t="s">
        <v>786</v>
      </c>
    </row>
    <row r="59" s="1" customFormat="1" spans="1:22">
      <c r="A59" s="3">
        <v>999222395718895</v>
      </c>
      <c r="B59" s="1" t="s">
        <v>1094</v>
      </c>
      <c r="C59" s="1" t="s">
        <v>1127</v>
      </c>
      <c r="D59" s="1" t="s">
        <v>1083</v>
      </c>
      <c r="E59" s="1" t="s">
        <v>1128</v>
      </c>
      <c r="F59" s="1" t="s">
        <v>998</v>
      </c>
      <c r="G59" s="1" t="s">
        <v>760</v>
      </c>
      <c r="H59" s="1" t="s">
        <v>761</v>
      </c>
      <c r="I59" s="1" t="s">
        <v>1129</v>
      </c>
      <c r="J59" s="1" t="s">
        <v>30</v>
      </c>
      <c r="K59" s="1" t="s">
        <v>950</v>
      </c>
      <c r="L59" s="1" t="s">
        <v>950</v>
      </c>
      <c r="M59" s="1" t="s">
        <v>764</v>
      </c>
      <c r="N59" s="1" t="s">
        <v>764</v>
      </c>
      <c r="O59" s="1" t="s">
        <v>765</v>
      </c>
      <c r="P59" s="1" t="s">
        <v>766</v>
      </c>
      <c r="Q59" s="1" t="s">
        <v>767</v>
      </c>
      <c r="R59" s="1" t="s">
        <v>1130</v>
      </c>
      <c r="S59" s="1" t="s">
        <v>769</v>
      </c>
      <c r="T59" s="1" t="s">
        <v>770</v>
      </c>
      <c r="U59" s="1" t="s">
        <v>771</v>
      </c>
      <c r="V59" s="1" t="s">
        <v>800</v>
      </c>
    </row>
    <row r="60" s="1" customFormat="1" spans="1:22">
      <c r="A60" s="3">
        <v>999222395501914</v>
      </c>
      <c r="B60" s="1" t="s">
        <v>1094</v>
      </c>
      <c r="C60" s="1" t="s">
        <v>1131</v>
      </c>
      <c r="D60" s="1" t="s">
        <v>1132</v>
      </c>
      <c r="E60" s="1" t="s">
        <v>1133</v>
      </c>
      <c r="F60" s="1" t="s">
        <v>998</v>
      </c>
      <c r="G60" s="1" t="s">
        <v>760</v>
      </c>
      <c r="H60" s="1" t="s">
        <v>761</v>
      </c>
      <c r="I60" s="1" t="s">
        <v>1134</v>
      </c>
      <c r="J60" s="1" t="s">
        <v>30</v>
      </c>
      <c r="K60" s="1" t="s">
        <v>1135</v>
      </c>
      <c r="L60" s="1" t="s">
        <v>1135</v>
      </c>
      <c r="M60" s="1" t="s">
        <v>764</v>
      </c>
      <c r="N60" s="1" t="s">
        <v>764</v>
      </c>
      <c r="O60" s="1" t="s">
        <v>765</v>
      </c>
      <c r="P60" s="1" t="s">
        <v>766</v>
      </c>
      <c r="Q60" s="1" t="s">
        <v>767</v>
      </c>
      <c r="R60" s="1" t="s">
        <v>1136</v>
      </c>
      <c r="S60" s="1" t="s">
        <v>769</v>
      </c>
      <c r="T60" s="1" t="s">
        <v>770</v>
      </c>
      <c r="U60" s="1" t="s">
        <v>771</v>
      </c>
      <c r="V60" s="1" t="s">
        <v>800</v>
      </c>
    </row>
    <row r="61" s="1" customFormat="1" spans="1:22">
      <c r="A61" s="3">
        <v>999222391751369</v>
      </c>
      <c r="B61" s="1" t="s">
        <v>1094</v>
      </c>
      <c r="C61" s="1" t="s">
        <v>1137</v>
      </c>
      <c r="D61" s="1" t="s">
        <v>1138</v>
      </c>
      <c r="E61" s="1" t="s">
        <v>1139</v>
      </c>
      <c r="F61" s="1" t="s">
        <v>998</v>
      </c>
      <c r="G61" s="1" t="s">
        <v>760</v>
      </c>
      <c r="H61" s="1" t="s">
        <v>761</v>
      </c>
      <c r="I61" s="1" t="s">
        <v>1140</v>
      </c>
      <c r="J61" s="1" t="s">
        <v>30</v>
      </c>
      <c r="K61" s="1" t="s">
        <v>1141</v>
      </c>
      <c r="L61" s="1" t="s">
        <v>1141</v>
      </c>
      <c r="M61" s="1" t="s">
        <v>764</v>
      </c>
      <c r="N61" s="1" t="s">
        <v>764</v>
      </c>
      <c r="O61" s="1" t="s">
        <v>765</v>
      </c>
      <c r="P61" s="1" t="s">
        <v>766</v>
      </c>
      <c r="Q61" s="1" t="s">
        <v>767</v>
      </c>
      <c r="R61" s="1" t="s">
        <v>1142</v>
      </c>
      <c r="S61" s="1" t="s">
        <v>769</v>
      </c>
      <c r="T61" s="1" t="s">
        <v>770</v>
      </c>
      <c r="U61" s="1" t="s">
        <v>771</v>
      </c>
      <c r="V61" s="1" t="s">
        <v>1143</v>
      </c>
    </row>
    <row r="62" s="1" customFormat="1" spans="1:22">
      <c r="A62" s="3">
        <v>999222387668765</v>
      </c>
      <c r="B62" s="1" t="s">
        <v>1094</v>
      </c>
      <c r="C62" s="1" t="s">
        <v>1144</v>
      </c>
      <c r="D62" s="1" t="s">
        <v>1145</v>
      </c>
      <c r="E62" s="1" t="s">
        <v>1146</v>
      </c>
      <c r="F62" s="1" t="s">
        <v>756</v>
      </c>
      <c r="G62" s="1" t="s">
        <v>760</v>
      </c>
      <c r="H62" s="1" t="s">
        <v>761</v>
      </c>
      <c r="I62" s="1" t="s">
        <v>1147</v>
      </c>
      <c r="J62" s="1" t="s">
        <v>30</v>
      </c>
      <c r="K62" s="1" t="s">
        <v>1148</v>
      </c>
      <c r="L62" s="1" t="s">
        <v>1148</v>
      </c>
      <c r="M62" s="1" t="s">
        <v>764</v>
      </c>
      <c r="N62" s="1" t="s">
        <v>764</v>
      </c>
      <c r="O62" s="1" t="s">
        <v>765</v>
      </c>
      <c r="P62" s="1" t="s">
        <v>766</v>
      </c>
      <c r="Q62" s="1" t="s">
        <v>767</v>
      </c>
      <c r="R62" s="1" t="s">
        <v>1149</v>
      </c>
      <c r="S62" s="1" t="s">
        <v>769</v>
      </c>
      <c r="T62" s="1" t="s">
        <v>770</v>
      </c>
      <c r="U62" s="1" t="s">
        <v>771</v>
      </c>
      <c r="V62" s="1" t="s">
        <v>779</v>
      </c>
    </row>
    <row r="63" s="1" customFormat="1" spans="1:22">
      <c r="A63" s="3">
        <v>999222387266463</v>
      </c>
      <c r="B63" s="1" t="s">
        <v>1094</v>
      </c>
      <c r="C63" s="1" t="s">
        <v>1150</v>
      </c>
      <c r="D63" s="1" t="s">
        <v>1151</v>
      </c>
      <c r="E63" s="1" t="s">
        <v>1152</v>
      </c>
      <c r="F63" s="1" t="s">
        <v>756</v>
      </c>
      <c r="G63" s="1" t="s">
        <v>760</v>
      </c>
      <c r="H63" s="1" t="s">
        <v>761</v>
      </c>
      <c r="I63" s="1" t="s">
        <v>1153</v>
      </c>
      <c r="J63" s="1" t="s">
        <v>30</v>
      </c>
      <c r="K63" s="1" t="s">
        <v>1154</v>
      </c>
      <c r="L63" s="1" t="s">
        <v>1154</v>
      </c>
      <c r="M63" s="1" t="s">
        <v>764</v>
      </c>
      <c r="N63" s="1" t="s">
        <v>764</v>
      </c>
      <c r="O63" s="1" t="s">
        <v>765</v>
      </c>
      <c r="P63" s="1" t="s">
        <v>766</v>
      </c>
      <c r="Q63" s="1" t="s">
        <v>767</v>
      </c>
      <c r="R63" s="1" t="s">
        <v>1155</v>
      </c>
      <c r="S63" s="1" t="s">
        <v>769</v>
      </c>
      <c r="T63" s="1" t="s">
        <v>770</v>
      </c>
      <c r="U63" s="1" t="s">
        <v>771</v>
      </c>
      <c r="V63" s="1" t="s">
        <v>819</v>
      </c>
    </row>
    <row r="64" s="1" customFormat="1" spans="1:22">
      <c r="A64" s="3">
        <v>999222387037230</v>
      </c>
      <c r="B64" s="1" t="s">
        <v>1094</v>
      </c>
      <c r="C64" s="1" t="s">
        <v>1156</v>
      </c>
      <c r="D64" s="1" t="s">
        <v>1157</v>
      </c>
      <c r="E64" s="1" t="s">
        <v>1158</v>
      </c>
      <c r="F64" s="1" t="s">
        <v>998</v>
      </c>
      <c r="G64" s="1" t="s">
        <v>760</v>
      </c>
      <c r="H64" s="1" t="s">
        <v>761</v>
      </c>
      <c r="I64" s="1" t="s">
        <v>1159</v>
      </c>
      <c r="J64" s="1" t="s">
        <v>30</v>
      </c>
      <c r="K64" s="1" t="s">
        <v>1160</v>
      </c>
      <c r="L64" s="1" t="s">
        <v>1160</v>
      </c>
      <c r="M64" s="1" t="s">
        <v>764</v>
      </c>
      <c r="N64" s="1" t="s">
        <v>764</v>
      </c>
      <c r="O64" s="1" t="s">
        <v>765</v>
      </c>
      <c r="P64" s="1" t="s">
        <v>766</v>
      </c>
      <c r="Q64" s="1" t="s">
        <v>767</v>
      </c>
      <c r="R64" s="1" t="s">
        <v>1161</v>
      </c>
      <c r="S64" s="1" t="s">
        <v>769</v>
      </c>
      <c r="T64" s="1" t="s">
        <v>770</v>
      </c>
      <c r="U64" s="1" t="s">
        <v>771</v>
      </c>
      <c r="V64" s="1" t="s">
        <v>1162</v>
      </c>
    </row>
    <row r="65" s="1" customFormat="1" spans="1:22">
      <c r="A65" s="3">
        <v>999222386929678</v>
      </c>
      <c r="B65" s="1" t="s">
        <v>1094</v>
      </c>
      <c r="C65" s="1" t="s">
        <v>1163</v>
      </c>
      <c r="D65" s="1" t="s">
        <v>1164</v>
      </c>
      <c r="E65" s="1" t="s">
        <v>1165</v>
      </c>
      <c r="F65" s="1" t="s">
        <v>998</v>
      </c>
      <c r="G65" s="1" t="s">
        <v>760</v>
      </c>
      <c r="H65" s="1" t="s">
        <v>761</v>
      </c>
      <c r="I65" s="1" t="s">
        <v>1166</v>
      </c>
      <c r="J65" s="1" t="s">
        <v>30</v>
      </c>
      <c r="K65" s="1" t="s">
        <v>1167</v>
      </c>
      <c r="L65" s="1" t="s">
        <v>1167</v>
      </c>
      <c r="M65" s="1" t="s">
        <v>764</v>
      </c>
      <c r="N65" s="1" t="s">
        <v>764</v>
      </c>
      <c r="O65" s="1" t="s">
        <v>765</v>
      </c>
      <c r="P65" s="1" t="s">
        <v>766</v>
      </c>
      <c r="Q65" s="1" t="s">
        <v>767</v>
      </c>
      <c r="R65" s="1" t="s">
        <v>1168</v>
      </c>
      <c r="S65" s="1" t="s">
        <v>769</v>
      </c>
      <c r="T65" s="1" t="s">
        <v>770</v>
      </c>
      <c r="U65" s="1" t="s">
        <v>771</v>
      </c>
      <c r="V65" s="1" t="s">
        <v>1169</v>
      </c>
    </row>
    <row r="66" s="1" customFormat="1" spans="1:22">
      <c r="A66" s="3">
        <v>999222384173218</v>
      </c>
      <c r="B66" s="1" t="s">
        <v>1094</v>
      </c>
      <c r="C66" s="1" t="s">
        <v>1170</v>
      </c>
      <c r="D66" s="1" t="s">
        <v>1171</v>
      </c>
      <c r="E66" s="1" t="s">
        <v>1172</v>
      </c>
      <c r="F66" s="1" t="s">
        <v>998</v>
      </c>
      <c r="G66" s="1" t="s">
        <v>760</v>
      </c>
      <c r="H66" s="1" t="s">
        <v>761</v>
      </c>
      <c r="I66" s="1" t="s">
        <v>1173</v>
      </c>
      <c r="J66" s="1" t="s">
        <v>30</v>
      </c>
      <c r="K66" s="1" t="s">
        <v>1174</v>
      </c>
      <c r="L66" s="1" t="s">
        <v>1174</v>
      </c>
      <c r="M66" s="1" t="s">
        <v>764</v>
      </c>
      <c r="N66" s="1" t="s">
        <v>764</v>
      </c>
      <c r="O66" s="1" t="s">
        <v>765</v>
      </c>
      <c r="P66" s="1" t="s">
        <v>766</v>
      </c>
      <c r="Q66" s="1" t="s">
        <v>767</v>
      </c>
      <c r="R66" s="1" t="s">
        <v>1175</v>
      </c>
      <c r="S66" s="1" t="s">
        <v>769</v>
      </c>
      <c r="T66" s="1" t="s">
        <v>770</v>
      </c>
      <c r="U66" s="1" t="s">
        <v>959</v>
      </c>
      <c r="V66" s="1" t="s">
        <v>800</v>
      </c>
    </row>
    <row r="67" s="1" customFormat="1" spans="1:22">
      <c r="A67" s="3">
        <v>999222383473934</v>
      </c>
      <c r="B67" s="1" t="s">
        <v>1176</v>
      </c>
      <c r="C67" s="1" t="s">
        <v>1177</v>
      </c>
      <c r="D67" s="1" t="s">
        <v>1178</v>
      </c>
      <c r="E67" s="1" t="s">
        <v>1179</v>
      </c>
      <c r="F67" s="1" t="s">
        <v>1176</v>
      </c>
      <c r="G67" s="1" t="s">
        <v>760</v>
      </c>
      <c r="H67" s="1" t="s">
        <v>761</v>
      </c>
      <c r="I67" s="1" t="s">
        <v>1180</v>
      </c>
      <c r="J67" s="1" t="s">
        <v>30</v>
      </c>
      <c r="K67" s="1" t="s">
        <v>1181</v>
      </c>
      <c r="L67" s="1" t="s">
        <v>1181</v>
      </c>
      <c r="M67" s="1" t="s">
        <v>764</v>
      </c>
      <c r="N67" s="1" t="s">
        <v>764</v>
      </c>
      <c r="O67" s="1" t="s">
        <v>765</v>
      </c>
      <c r="P67" s="1" t="s">
        <v>766</v>
      </c>
      <c r="Q67" s="1" t="s">
        <v>767</v>
      </c>
      <c r="R67" s="1" t="s">
        <v>1182</v>
      </c>
      <c r="S67" s="1" t="s">
        <v>769</v>
      </c>
      <c r="T67" s="1" t="s">
        <v>770</v>
      </c>
      <c r="U67" s="1" t="s">
        <v>771</v>
      </c>
      <c r="V67" s="1" t="s">
        <v>772</v>
      </c>
    </row>
    <row r="68" s="1" customFormat="1" spans="1:22">
      <c r="A68" s="3">
        <v>999222383174154</v>
      </c>
      <c r="B68" s="1" t="s">
        <v>1176</v>
      </c>
      <c r="C68" s="1" t="s">
        <v>1183</v>
      </c>
      <c r="D68" s="1" t="s">
        <v>1184</v>
      </c>
      <c r="E68" s="1" t="s">
        <v>1185</v>
      </c>
      <c r="F68" s="1" t="s">
        <v>756</v>
      </c>
      <c r="G68" s="1" t="s">
        <v>760</v>
      </c>
      <c r="H68" s="1" t="s">
        <v>761</v>
      </c>
      <c r="I68" s="1" t="s">
        <v>1186</v>
      </c>
      <c r="J68" s="1" t="s">
        <v>30</v>
      </c>
      <c r="K68" s="1" t="s">
        <v>1187</v>
      </c>
      <c r="L68" s="1" t="s">
        <v>1187</v>
      </c>
      <c r="M68" s="1" t="s">
        <v>764</v>
      </c>
      <c r="N68" s="1" t="s">
        <v>764</v>
      </c>
      <c r="O68" s="1" t="s">
        <v>765</v>
      </c>
      <c r="P68" s="1" t="s">
        <v>766</v>
      </c>
      <c r="Q68" s="1" t="s">
        <v>767</v>
      </c>
      <c r="R68" s="1" t="s">
        <v>1188</v>
      </c>
      <c r="S68" s="1" t="s">
        <v>769</v>
      </c>
      <c r="T68" s="1" t="s">
        <v>770</v>
      </c>
      <c r="U68" s="1" t="s">
        <v>771</v>
      </c>
      <c r="V68" s="1" t="s">
        <v>1189</v>
      </c>
    </row>
    <row r="69" s="1" customFormat="1" spans="1:22">
      <c r="A69" s="3">
        <v>999222376147361</v>
      </c>
      <c r="B69" s="1" t="s">
        <v>1176</v>
      </c>
      <c r="C69" s="1" t="s">
        <v>1190</v>
      </c>
      <c r="D69" s="1" t="s">
        <v>1191</v>
      </c>
      <c r="E69" s="1" t="s">
        <v>1192</v>
      </c>
      <c r="F69" s="1" t="s">
        <v>998</v>
      </c>
      <c r="G69" s="1" t="s">
        <v>760</v>
      </c>
      <c r="H69" s="1" t="s">
        <v>761</v>
      </c>
      <c r="I69" s="1" t="s">
        <v>1193</v>
      </c>
      <c r="J69" s="1" t="s">
        <v>30</v>
      </c>
      <c r="K69" s="1" t="s">
        <v>1194</v>
      </c>
      <c r="L69" s="1" t="s">
        <v>1194</v>
      </c>
      <c r="M69" s="1" t="s">
        <v>764</v>
      </c>
      <c r="N69" s="1" t="s">
        <v>764</v>
      </c>
      <c r="O69" s="1" t="s">
        <v>765</v>
      </c>
      <c r="P69" s="1" t="s">
        <v>766</v>
      </c>
      <c r="Q69" s="1" t="s">
        <v>767</v>
      </c>
      <c r="R69" s="1" t="s">
        <v>1195</v>
      </c>
      <c r="S69" s="1" t="s">
        <v>769</v>
      </c>
      <c r="T69" s="1" t="s">
        <v>770</v>
      </c>
      <c r="U69" s="1" t="s">
        <v>771</v>
      </c>
      <c r="V69" s="1" t="s">
        <v>838</v>
      </c>
    </row>
    <row r="70" s="1" customFormat="1" spans="1:22">
      <c r="A70" s="3">
        <v>22375125398</v>
      </c>
      <c r="B70" s="1" t="s">
        <v>1176</v>
      </c>
      <c r="C70" s="1" t="s">
        <v>1196</v>
      </c>
      <c r="D70" s="1" t="s">
        <v>1197</v>
      </c>
      <c r="E70" s="1" t="s">
        <v>1198</v>
      </c>
      <c r="F70" s="1" t="s">
        <v>1094</v>
      </c>
      <c r="G70" s="1" t="s">
        <v>760</v>
      </c>
      <c r="H70" s="1" t="s">
        <v>761</v>
      </c>
      <c r="I70" s="1" t="s">
        <v>1199</v>
      </c>
      <c r="J70" s="1" t="s">
        <v>30</v>
      </c>
      <c r="K70" s="1" t="s">
        <v>1200</v>
      </c>
      <c r="L70" s="1" t="s">
        <v>1200</v>
      </c>
      <c r="M70" s="1" t="s">
        <v>764</v>
      </c>
      <c r="N70" s="1" t="s">
        <v>764</v>
      </c>
      <c r="O70" s="1" t="s">
        <v>765</v>
      </c>
      <c r="P70" s="1" t="s">
        <v>766</v>
      </c>
      <c r="Q70" s="1" t="s">
        <v>767</v>
      </c>
      <c r="R70" s="1" t="s">
        <v>1201</v>
      </c>
      <c r="S70" s="1" t="s">
        <v>769</v>
      </c>
      <c r="T70" s="1" t="s">
        <v>770</v>
      </c>
      <c r="U70" s="1" t="s">
        <v>959</v>
      </c>
      <c r="V70" s="1" t="s">
        <v>800</v>
      </c>
    </row>
    <row r="71" s="1" customFormat="1" spans="1:22">
      <c r="A71" s="3">
        <v>999222374233520</v>
      </c>
      <c r="B71" s="1" t="s">
        <v>1176</v>
      </c>
      <c r="C71" s="1" t="s">
        <v>1202</v>
      </c>
      <c r="D71" s="1" t="s">
        <v>1203</v>
      </c>
      <c r="E71" s="1" t="s">
        <v>1204</v>
      </c>
      <c r="F71" s="1" t="s">
        <v>1176</v>
      </c>
      <c r="G71" s="1" t="s">
        <v>760</v>
      </c>
      <c r="H71" s="1" t="s">
        <v>761</v>
      </c>
      <c r="I71" s="1" t="s">
        <v>1205</v>
      </c>
      <c r="J71" s="1" t="s">
        <v>30</v>
      </c>
      <c r="K71" s="1" t="s">
        <v>1206</v>
      </c>
      <c r="L71" s="1" t="s">
        <v>1206</v>
      </c>
      <c r="M71" s="1" t="s">
        <v>764</v>
      </c>
      <c r="N71" s="1" t="s">
        <v>764</v>
      </c>
      <c r="O71" s="1" t="s">
        <v>765</v>
      </c>
      <c r="P71" s="1" t="s">
        <v>766</v>
      </c>
      <c r="Q71" s="1" t="s">
        <v>767</v>
      </c>
      <c r="R71" s="1" t="s">
        <v>1207</v>
      </c>
      <c r="S71" s="1" t="s">
        <v>769</v>
      </c>
      <c r="T71" s="1" t="s">
        <v>770</v>
      </c>
      <c r="U71" s="1" t="s">
        <v>771</v>
      </c>
      <c r="V71" s="1" t="s">
        <v>779</v>
      </c>
    </row>
    <row r="72" s="1" customFormat="1" spans="1:22">
      <c r="A72" s="3">
        <v>999222373662279</v>
      </c>
      <c r="B72" s="1" t="s">
        <v>1176</v>
      </c>
      <c r="C72" s="1" t="s">
        <v>1208</v>
      </c>
      <c r="D72" s="1" t="s">
        <v>1209</v>
      </c>
      <c r="E72" s="1" t="s">
        <v>1210</v>
      </c>
      <c r="F72" s="1" t="s">
        <v>1094</v>
      </c>
      <c r="G72" s="1" t="s">
        <v>760</v>
      </c>
      <c r="H72" s="1" t="s">
        <v>761</v>
      </c>
      <c r="I72" s="1" t="s">
        <v>1211</v>
      </c>
      <c r="J72" s="1" t="s">
        <v>30</v>
      </c>
      <c r="K72" s="1" t="s">
        <v>1212</v>
      </c>
      <c r="L72" s="1" t="s">
        <v>1212</v>
      </c>
      <c r="M72" s="1" t="s">
        <v>764</v>
      </c>
      <c r="N72" s="1" t="s">
        <v>764</v>
      </c>
      <c r="O72" s="1" t="s">
        <v>765</v>
      </c>
      <c r="P72" s="1" t="s">
        <v>766</v>
      </c>
      <c r="Q72" s="1" t="s">
        <v>767</v>
      </c>
      <c r="R72" s="1" t="s">
        <v>1213</v>
      </c>
      <c r="S72" s="1" t="s">
        <v>769</v>
      </c>
      <c r="T72" s="1" t="s">
        <v>770</v>
      </c>
      <c r="U72" s="1" t="s">
        <v>771</v>
      </c>
      <c r="V72" s="1" t="s">
        <v>838</v>
      </c>
    </row>
    <row r="73" s="1" customFormat="1" spans="1:22">
      <c r="A73" s="3">
        <v>999222373204130</v>
      </c>
      <c r="B73" s="1" t="s">
        <v>1176</v>
      </c>
      <c r="C73" s="1" t="s">
        <v>1214</v>
      </c>
      <c r="D73" s="1" t="s">
        <v>1215</v>
      </c>
      <c r="E73" s="1" t="s">
        <v>1216</v>
      </c>
      <c r="F73" s="1" t="s">
        <v>1176</v>
      </c>
      <c r="G73" s="1" t="s">
        <v>760</v>
      </c>
      <c r="H73" s="1" t="s">
        <v>761</v>
      </c>
      <c r="I73" s="1" t="s">
        <v>1217</v>
      </c>
      <c r="J73" s="1" t="s">
        <v>30</v>
      </c>
      <c r="K73" s="1" t="s">
        <v>1218</v>
      </c>
      <c r="L73" s="1" t="s">
        <v>1218</v>
      </c>
      <c r="M73" s="1" t="s">
        <v>764</v>
      </c>
      <c r="N73" s="1" t="s">
        <v>764</v>
      </c>
      <c r="O73" s="1" t="s">
        <v>765</v>
      </c>
      <c r="P73" s="1" t="s">
        <v>766</v>
      </c>
      <c r="Q73" s="1" t="s">
        <v>767</v>
      </c>
      <c r="R73" s="1" t="s">
        <v>1219</v>
      </c>
      <c r="S73" s="1" t="s">
        <v>769</v>
      </c>
      <c r="T73" s="1" t="s">
        <v>770</v>
      </c>
      <c r="U73" s="1" t="s">
        <v>771</v>
      </c>
      <c r="V73" s="1" t="s">
        <v>838</v>
      </c>
    </row>
    <row r="74" s="1" customFormat="1" spans="1:22">
      <c r="A74" s="3">
        <v>999222371876987</v>
      </c>
      <c r="B74" s="1" t="s">
        <v>1176</v>
      </c>
      <c r="C74" s="1" t="s">
        <v>1220</v>
      </c>
      <c r="D74" s="1" t="s">
        <v>1221</v>
      </c>
      <c r="E74" s="1" t="s">
        <v>1222</v>
      </c>
      <c r="F74" s="1" t="s">
        <v>756</v>
      </c>
      <c r="G74" s="1" t="s">
        <v>760</v>
      </c>
      <c r="H74" s="1" t="s">
        <v>761</v>
      </c>
      <c r="I74" s="1" t="s">
        <v>1223</v>
      </c>
      <c r="J74" s="1" t="s">
        <v>30</v>
      </c>
      <c r="K74" s="1" t="s">
        <v>1224</v>
      </c>
      <c r="L74" s="1" t="s">
        <v>1224</v>
      </c>
      <c r="M74" s="1" t="s">
        <v>764</v>
      </c>
      <c r="N74" s="1" t="s">
        <v>764</v>
      </c>
      <c r="O74" s="1" t="s">
        <v>765</v>
      </c>
      <c r="P74" s="1" t="s">
        <v>766</v>
      </c>
      <c r="Q74" s="1" t="s">
        <v>767</v>
      </c>
      <c r="R74" s="1" t="s">
        <v>1225</v>
      </c>
      <c r="S74" s="1" t="s">
        <v>769</v>
      </c>
      <c r="T74" s="1" t="s">
        <v>770</v>
      </c>
      <c r="U74" s="1" t="s">
        <v>771</v>
      </c>
      <c r="V74" s="1" t="s">
        <v>786</v>
      </c>
    </row>
    <row r="75" s="1" customFormat="1" spans="1:22">
      <c r="A75" s="3">
        <v>999222371819830</v>
      </c>
      <c r="B75" s="1" t="s">
        <v>1176</v>
      </c>
      <c r="C75" s="1" t="s">
        <v>1226</v>
      </c>
      <c r="D75" s="1" t="s">
        <v>1227</v>
      </c>
      <c r="E75" s="1" t="s">
        <v>1228</v>
      </c>
      <c r="F75" s="1" t="s">
        <v>998</v>
      </c>
      <c r="G75" s="1" t="s">
        <v>760</v>
      </c>
      <c r="H75" s="1" t="s">
        <v>761</v>
      </c>
      <c r="I75" s="1" t="s">
        <v>1229</v>
      </c>
      <c r="J75" s="1" t="s">
        <v>30</v>
      </c>
      <c r="K75" s="1" t="s">
        <v>1230</v>
      </c>
      <c r="L75" s="1" t="s">
        <v>1230</v>
      </c>
      <c r="M75" s="1" t="s">
        <v>764</v>
      </c>
      <c r="N75" s="1" t="s">
        <v>764</v>
      </c>
      <c r="O75" s="1" t="s">
        <v>765</v>
      </c>
      <c r="P75" s="1" t="s">
        <v>766</v>
      </c>
      <c r="Q75" s="1" t="s">
        <v>767</v>
      </c>
      <c r="R75" s="1" t="s">
        <v>1231</v>
      </c>
      <c r="S75" s="1" t="s">
        <v>769</v>
      </c>
      <c r="T75" s="1" t="s">
        <v>770</v>
      </c>
      <c r="U75" s="1" t="s">
        <v>771</v>
      </c>
      <c r="V75" s="1" t="s">
        <v>779</v>
      </c>
    </row>
    <row r="76" s="1" customFormat="1" spans="1:22">
      <c r="A76" s="3">
        <v>999222371573783</v>
      </c>
      <c r="B76" s="1" t="s">
        <v>1176</v>
      </c>
      <c r="C76" s="1" t="s">
        <v>1232</v>
      </c>
      <c r="D76" s="1" t="s">
        <v>1233</v>
      </c>
      <c r="E76" s="1" t="s">
        <v>1234</v>
      </c>
      <c r="F76" s="1" t="s">
        <v>1094</v>
      </c>
      <c r="G76" s="1" t="s">
        <v>760</v>
      </c>
      <c r="H76" s="1" t="s">
        <v>761</v>
      </c>
      <c r="I76" s="1" t="s">
        <v>1235</v>
      </c>
      <c r="J76" s="1" t="s">
        <v>30</v>
      </c>
      <c r="K76" s="1" t="s">
        <v>1236</v>
      </c>
      <c r="L76" s="1" t="s">
        <v>1236</v>
      </c>
      <c r="M76" s="1" t="s">
        <v>764</v>
      </c>
      <c r="N76" s="1" t="s">
        <v>764</v>
      </c>
      <c r="O76" s="1" t="s">
        <v>765</v>
      </c>
      <c r="P76" s="1" t="s">
        <v>766</v>
      </c>
      <c r="Q76" s="1" t="s">
        <v>767</v>
      </c>
      <c r="R76" s="1" t="s">
        <v>1237</v>
      </c>
      <c r="S76" s="1" t="s">
        <v>769</v>
      </c>
      <c r="T76" s="1" t="s">
        <v>770</v>
      </c>
      <c r="U76" s="1" t="s">
        <v>771</v>
      </c>
      <c r="V76" s="1" t="s">
        <v>1238</v>
      </c>
    </row>
    <row r="77" s="1" customFormat="1" spans="1:22">
      <c r="A77" s="3">
        <v>999222368632119</v>
      </c>
      <c r="B77" s="1" t="s">
        <v>1176</v>
      </c>
      <c r="C77" s="1" t="s">
        <v>1239</v>
      </c>
      <c r="D77" s="1" t="s">
        <v>961</v>
      </c>
      <c r="E77" s="1" t="s">
        <v>1240</v>
      </c>
      <c r="F77" s="1" t="s">
        <v>998</v>
      </c>
      <c r="G77" s="1" t="s">
        <v>760</v>
      </c>
      <c r="H77" s="1" t="s">
        <v>761</v>
      </c>
      <c r="I77" s="1" t="s">
        <v>1241</v>
      </c>
      <c r="J77" s="1" t="s">
        <v>30</v>
      </c>
      <c r="K77" s="1" t="s">
        <v>1242</v>
      </c>
      <c r="L77" s="1" t="s">
        <v>1242</v>
      </c>
      <c r="M77" s="1" t="s">
        <v>764</v>
      </c>
      <c r="N77" s="1" t="s">
        <v>764</v>
      </c>
      <c r="O77" s="1" t="s">
        <v>765</v>
      </c>
      <c r="P77" s="1" t="s">
        <v>766</v>
      </c>
      <c r="Q77" s="1" t="s">
        <v>767</v>
      </c>
      <c r="R77" s="1" t="s">
        <v>1243</v>
      </c>
      <c r="S77" s="1" t="s">
        <v>769</v>
      </c>
      <c r="T77" s="1" t="s">
        <v>770</v>
      </c>
      <c r="U77" s="1" t="s">
        <v>771</v>
      </c>
      <c r="V77" s="1" t="s">
        <v>800</v>
      </c>
    </row>
    <row r="78" s="1" customFormat="1" spans="1:22">
      <c r="A78" s="3">
        <v>999222368613292</v>
      </c>
      <c r="B78" s="1" t="s">
        <v>1176</v>
      </c>
      <c r="C78" s="1" t="s">
        <v>1244</v>
      </c>
      <c r="D78" s="1" t="s">
        <v>1245</v>
      </c>
      <c r="E78" s="1" t="s">
        <v>1246</v>
      </c>
      <c r="F78" s="1" t="s">
        <v>756</v>
      </c>
      <c r="G78" s="1" t="s">
        <v>760</v>
      </c>
      <c r="H78" s="1" t="s">
        <v>761</v>
      </c>
      <c r="I78" s="1" t="s">
        <v>1247</v>
      </c>
      <c r="J78" s="1" t="s">
        <v>30</v>
      </c>
      <c r="K78" s="1" t="s">
        <v>1248</v>
      </c>
      <c r="L78" s="1" t="s">
        <v>1248</v>
      </c>
      <c r="M78" s="1" t="s">
        <v>764</v>
      </c>
      <c r="N78" s="1" t="s">
        <v>764</v>
      </c>
      <c r="O78" s="1" t="s">
        <v>765</v>
      </c>
      <c r="P78" s="1" t="s">
        <v>766</v>
      </c>
      <c r="Q78" s="1" t="s">
        <v>767</v>
      </c>
      <c r="R78" s="1" t="s">
        <v>1249</v>
      </c>
      <c r="S78" s="1" t="s">
        <v>769</v>
      </c>
      <c r="T78" s="1" t="s">
        <v>770</v>
      </c>
      <c r="U78" s="1" t="s">
        <v>771</v>
      </c>
      <c r="V78" s="1" t="s">
        <v>779</v>
      </c>
    </row>
    <row r="79" s="1" customFormat="1" spans="1:22">
      <c r="A79" s="3">
        <v>999222367778892</v>
      </c>
      <c r="B79" s="1" t="s">
        <v>1250</v>
      </c>
      <c r="C79" s="1" t="s">
        <v>1251</v>
      </c>
      <c r="D79" s="1" t="s">
        <v>1252</v>
      </c>
      <c r="E79" s="1" t="s">
        <v>1253</v>
      </c>
      <c r="F79" s="1" t="s">
        <v>998</v>
      </c>
      <c r="G79" s="1" t="s">
        <v>760</v>
      </c>
      <c r="H79" s="1" t="s">
        <v>761</v>
      </c>
      <c r="I79" s="1" t="s">
        <v>1254</v>
      </c>
      <c r="J79" s="1" t="s">
        <v>30</v>
      </c>
      <c r="K79" s="1" t="s">
        <v>1255</v>
      </c>
      <c r="L79" s="1" t="s">
        <v>1255</v>
      </c>
      <c r="M79" s="1" t="s">
        <v>764</v>
      </c>
      <c r="N79" s="1" t="s">
        <v>764</v>
      </c>
      <c r="O79" s="1" t="s">
        <v>765</v>
      </c>
      <c r="P79" s="1" t="s">
        <v>766</v>
      </c>
      <c r="Q79" s="1" t="s">
        <v>767</v>
      </c>
      <c r="R79" s="1" t="s">
        <v>1256</v>
      </c>
      <c r="S79" s="1" t="s">
        <v>769</v>
      </c>
      <c r="T79" s="1" t="s">
        <v>770</v>
      </c>
      <c r="U79" s="1" t="s">
        <v>771</v>
      </c>
      <c r="V79" s="1" t="s">
        <v>1257</v>
      </c>
    </row>
    <row r="80" s="1" customFormat="1" spans="1:22">
      <c r="A80" s="3">
        <v>999222366482409</v>
      </c>
      <c r="B80" s="1" t="s">
        <v>1250</v>
      </c>
      <c r="C80" s="1" t="s">
        <v>1258</v>
      </c>
      <c r="D80" s="1" t="s">
        <v>1259</v>
      </c>
      <c r="E80" s="1" t="s">
        <v>1260</v>
      </c>
      <c r="F80" s="1" t="s">
        <v>756</v>
      </c>
      <c r="G80" s="1" t="s">
        <v>760</v>
      </c>
      <c r="H80" s="1" t="s">
        <v>761</v>
      </c>
      <c r="I80" s="1" t="s">
        <v>1261</v>
      </c>
      <c r="J80" s="1" t="s">
        <v>30</v>
      </c>
      <c r="K80" s="1" t="s">
        <v>1262</v>
      </c>
      <c r="L80" s="1" t="s">
        <v>1262</v>
      </c>
      <c r="M80" s="1" t="s">
        <v>764</v>
      </c>
      <c r="N80" s="1" t="s">
        <v>764</v>
      </c>
      <c r="O80" s="1" t="s">
        <v>765</v>
      </c>
      <c r="P80" s="1" t="s">
        <v>766</v>
      </c>
      <c r="Q80" s="1" t="s">
        <v>767</v>
      </c>
      <c r="R80" s="1" t="s">
        <v>1263</v>
      </c>
      <c r="S80" s="1" t="s">
        <v>769</v>
      </c>
      <c r="T80" s="1" t="s">
        <v>770</v>
      </c>
      <c r="U80" s="1" t="s">
        <v>771</v>
      </c>
      <c r="V80" s="1" t="s">
        <v>1143</v>
      </c>
    </row>
    <row r="81" s="1" customFormat="1" spans="1:22">
      <c r="A81" s="3">
        <v>999222365525317</v>
      </c>
      <c r="B81" s="1" t="s">
        <v>1250</v>
      </c>
      <c r="C81" s="1" t="s">
        <v>1264</v>
      </c>
      <c r="D81" s="1" t="s">
        <v>1265</v>
      </c>
      <c r="E81" s="1" t="s">
        <v>1266</v>
      </c>
      <c r="F81" s="1" t="s">
        <v>998</v>
      </c>
      <c r="G81" s="1" t="s">
        <v>760</v>
      </c>
      <c r="H81" s="1" t="s">
        <v>761</v>
      </c>
      <c r="I81" s="1" t="s">
        <v>1267</v>
      </c>
      <c r="J81" s="1" t="s">
        <v>30</v>
      </c>
      <c r="K81" s="1" t="s">
        <v>1268</v>
      </c>
      <c r="L81" s="1" t="s">
        <v>1268</v>
      </c>
      <c r="M81" s="1" t="s">
        <v>764</v>
      </c>
      <c r="N81" s="1" t="s">
        <v>764</v>
      </c>
      <c r="O81" s="1" t="s">
        <v>765</v>
      </c>
      <c r="P81" s="1" t="s">
        <v>766</v>
      </c>
      <c r="Q81" s="1" t="s">
        <v>767</v>
      </c>
      <c r="R81" s="1" t="s">
        <v>1269</v>
      </c>
      <c r="S81" s="1" t="s">
        <v>769</v>
      </c>
      <c r="T81" s="1" t="s">
        <v>770</v>
      </c>
      <c r="U81" s="1" t="s">
        <v>771</v>
      </c>
      <c r="V81" s="1" t="s">
        <v>800</v>
      </c>
    </row>
    <row r="82" s="1" customFormat="1" spans="1:22">
      <c r="A82" s="3">
        <v>999222364231804</v>
      </c>
      <c r="B82" s="1" t="s">
        <v>1250</v>
      </c>
      <c r="C82" s="1" t="s">
        <v>1270</v>
      </c>
      <c r="D82" s="1" t="s">
        <v>1178</v>
      </c>
      <c r="E82" s="1" t="s">
        <v>1271</v>
      </c>
      <c r="F82" s="1" t="s">
        <v>756</v>
      </c>
      <c r="G82" s="1" t="s">
        <v>760</v>
      </c>
      <c r="H82" s="1" t="s">
        <v>761</v>
      </c>
      <c r="I82" s="1" t="s">
        <v>1272</v>
      </c>
      <c r="J82" s="1" t="s">
        <v>30</v>
      </c>
      <c r="K82" s="1" t="s">
        <v>1273</v>
      </c>
      <c r="L82" s="1" t="s">
        <v>1273</v>
      </c>
      <c r="M82" s="1" t="s">
        <v>764</v>
      </c>
      <c r="N82" s="1" t="s">
        <v>764</v>
      </c>
      <c r="O82" s="1" t="s">
        <v>765</v>
      </c>
      <c r="P82" s="1" t="s">
        <v>766</v>
      </c>
      <c r="Q82" s="1" t="s">
        <v>767</v>
      </c>
      <c r="R82" s="1" t="s">
        <v>1274</v>
      </c>
      <c r="S82" s="1" t="s">
        <v>769</v>
      </c>
      <c r="T82" s="1" t="s">
        <v>770</v>
      </c>
      <c r="U82" s="1" t="s">
        <v>771</v>
      </c>
      <c r="V82" s="1" t="s">
        <v>772</v>
      </c>
    </row>
    <row r="83" s="1" customFormat="1" spans="1:22">
      <c r="A83" s="3">
        <v>999222353169942</v>
      </c>
      <c r="B83" s="1" t="s">
        <v>1250</v>
      </c>
      <c r="C83" s="1" t="s">
        <v>1275</v>
      </c>
      <c r="D83" s="1" t="s">
        <v>1276</v>
      </c>
      <c r="E83" s="1" t="s">
        <v>1277</v>
      </c>
      <c r="F83" s="1" t="s">
        <v>756</v>
      </c>
      <c r="G83" s="1" t="s">
        <v>760</v>
      </c>
      <c r="H83" s="1" t="s">
        <v>761</v>
      </c>
      <c r="I83" s="1" t="s">
        <v>1278</v>
      </c>
      <c r="J83" s="1" t="s">
        <v>30</v>
      </c>
      <c r="K83" s="1" t="s">
        <v>1279</v>
      </c>
      <c r="L83" s="1" t="s">
        <v>1279</v>
      </c>
      <c r="M83" s="1" t="s">
        <v>764</v>
      </c>
      <c r="N83" s="1" t="s">
        <v>764</v>
      </c>
      <c r="O83" s="1" t="s">
        <v>765</v>
      </c>
      <c r="P83" s="1" t="s">
        <v>766</v>
      </c>
      <c r="Q83" s="1" t="s">
        <v>767</v>
      </c>
      <c r="R83" s="1" t="s">
        <v>1280</v>
      </c>
      <c r="S83" s="1" t="s">
        <v>769</v>
      </c>
      <c r="T83" s="1" t="s">
        <v>770</v>
      </c>
      <c r="U83" s="1" t="s">
        <v>771</v>
      </c>
      <c r="V83" s="1" t="s">
        <v>1281</v>
      </c>
    </row>
    <row r="84" s="1" customFormat="1" spans="1:22">
      <c r="A84" s="3">
        <v>999222344282253</v>
      </c>
      <c r="B84" s="1" t="s">
        <v>1282</v>
      </c>
      <c r="C84" s="1" t="s">
        <v>1283</v>
      </c>
      <c r="D84" s="1" t="s">
        <v>1284</v>
      </c>
      <c r="E84" s="1" t="s">
        <v>1285</v>
      </c>
      <c r="F84" s="1" t="s">
        <v>756</v>
      </c>
      <c r="G84" s="1" t="s">
        <v>760</v>
      </c>
      <c r="H84" s="1" t="s">
        <v>761</v>
      </c>
      <c r="I84" s="1" t="s">
        <v>1286</v>
      </c>
      <c r="J84" s="1" t="s">
        <v>30</v>
      </c>
      <c r="K84" s="1" t="s">
        <v>1287</v>
      </c>
      <c r="L84" s="1" t="s">
        <v>1287</v>
      </c>
      <c r="M84" s="1" t="s">
        <v>764</v>
      </c>
      <c r="N84" s="1" t="s">
        <v>764</v>
      </c>
      <c r="O84" s="1" t="s">
        <v>765</v>
      </c>
      <c r="P84" s="1" t="s">
        <v>766</v>
      </c>
      <c r="Q84" s="1" t="s">
        <v>767</v>
      </c>
      <c r="R84" s="1" t="s">
        <v>1288</v>
      </c>
      <c r="S84" s="1" t="s">
        <v>769</v>
      </c>
      <c r="T84" s="1" t="s">
        <v>770</v>
      </c>
      <c r="U84" s="1" t="s">
        <v>771</v>
      </c>
      <c r="V84" s="1" t="s">
        <v>838</v>
      </c>
    </row>
    <row r="85" s="1" customFormat="1" spans="1:22">
      <c r="A85" s="3">
        <v>22338928255</v>
      </c>
      <c r="B85" s="1" t="s">
        <v>1282</v>
      </c>
      <c r="C85" s="1" t="s">
        <v>1289</v>
      </c>
      <c r="D85" s="1" t="s">
        <v>1290</v>
      </c>
      <c r="E85" s="1" t="s">
        <v>1291</v>
      </c>
      <c r="F85" s="1" t="s">
        <v>756</v>
      </c>
      <c r="G85" s="1" t="s">
        <v>760</v>
      </c>
      <c r="H85" s="1" t="s">
        <v>761</v>
      </c>
      <c r="I85" s="1" t="s">
        <v>1292</v>
      </c>
      <c r="J85" s="1" t="s">
        <v>30</v>
      </c>
      <c r="K85" s="1" t="s">
        <v>1293</v>
      </c>
      <c r="L85" s="1" t="s">
        <v>1293</v>
      </c>
      <c r="M85" s="1" t="s">
        <v>764</v>
      </c>
      <c r="N85" s="1" t="s">
        <v>764</v>
      </c>
      <c r="O85" s="1" t="s">
        <v>765</v>
      </c>
      <c r="P85" s="1" t="s">
        <v>766</v>
      </c>
      <c r="Q85" s="1" t="s">
        <v>767</v>
      </c>
      <c r="R85" s="1" t="s">
        <v>1294</v>
      </c>
      <c r="S85" s="1" t="s">
        <v>769</v>
      </c>
      <c r="T85" s="1" t="s">
        <v>770</v>
      </c>
      <c r="U85" s="1" t="s">
        <v>771</v>
      </c>
      <c r="V85" s="1" t="s">
        <v>779</v>
      </c>
    </row>
    <row r="86" s="1" customFormat="1" spans="1:22">
      <c r="A86" s="3">
        <v>999222338890825</v>
      </c>
      <c r="B86" s="1" t="s">
        <v>1282</v>
      </c>
      <c r="C86" s="1" t="s">
        <v>1295</v>
      </c>
      <c r="D86" s="1" t="s">
        <v>1296</v>
      </c>
      <c r="E86" s="1" t="s">
        <v>1297</v>
      </c>
      <c r="F86" s="1" t="s">
        <v>1250</v>
      </c>
      <c r="G86" s="1" t="s">
        <v>760</v>
      </c>
      <c r="H86" s="1" t="s">
        <v>761</v>
      </c>
      <c r="I86" s="1" t="s">
        <v>1298</v>
      </c>
      <c r="J86" s="1" t="s">
        <v>30</v>
      </c>
      <c r="K86" s="1" t="s">
        <v>1299</v>
      </c>
      <c r="L86" s="1" t="s">
        <v>1299</v>
      </c>
      <c r="M86" s="1" t="s">
        <v>764</v>
      </c>
      <c r="N86" s="1" t="s">
        <v>764</v>
      </c>
      <c r="O86" s="1" t="s">
        <v>765</v>
      </c>
      <c r="P86" s="1" t="s">
        <v>766</v>
      </c>
      <c r="Q86" s="1" t="s">
        <v>767</v>
      </c>
      <c r="R86" s="1" t="s">
        <v>1300</v>
      </c>
      <c r="S86" s="1" t="s">
        <v>769</v>
      </c>
      <c r="T86" s="1" t="s">
        <v>770</v>
      </c>
      <c r="U86" s="1" t="s">
        <v>771</v>
      </c>
      <c r="V86" s="1" t="s">
        <v>1301</v>
      </c>
    </row>
    <row r="87" s="1" customFormat="1" spans="1:22">
      <c r="A87" s="3">
        <v>999222338832811</v>
      </c>
      <c r="B87" s="1" t="s">
        <v>1282</v>
      </c>
      <c r="C87" s="1" t="s">
        <v>1302</v>
      </c>
      <c r="D87" s="1" t="s">
        <v>1303</v>
      </c>
      <c r="E87" s="1" t="s">
        <v>1304</v>
      </c>
      <c r="F87" s="1" t="s">
        <v>1176</v>
      </c>
      <c r="G87" s="1" t="s">
        <v>760</v>
      </c>
      <c r="H87" s="1" t="s">
        <v>761</v>
      </c>
      <c r="I87" s="1" t="s">
        <v>1305</v>
      </c>
      <c r="J87" s="1" t="s">
        <v>30</v>
      </c>
      <c r="K87" s="1" t="s">
        <v>1306</v>
      </c>
      <c r="L87" s="1" t="s">
        <v>1306</v>
      </c>
      <c r="M87" s="1" t="s">
        <v>764</v>
      </c>
      <c r="N87" s="1" t="s">
        <v>764</v>
      </c>
      <c r="O87" s="1" t="s">
        <v>765</v>
      </c>
      <c r="P87" s="1" t="s">
        <v>766</v>
      </c>
      <c r="Q87" s="1" t="s">
        <v>767</v>
      </c>
      <c r="R87" s="1" t="s">
        <v>1307</v>
      </c>
      <c r="S87" s="1" t="s">
        <v>769</v>
      </c>
      <c r="T87" s="1" t="s">
        <v>770</v>
      </c>
      <c r="U87" s="1" t="s">
        <v>771</v>
      </c>
      <c r="V87" s="1" t="s">
        <v>926</v>
      </c>
    </row>
    <row r="88" s="1" customFormat="1" spans="1:22">
      <c r="A88" s="3">
        <v>999222338707521</v>
      </c>
      <c r="B88" s="1" t="s">
        <v>1282</v>
      </c>
      <c r="C88" s="1" t="s">
        <v>1308</v>
      </c>
      <c r="D88" s="1" t="s">
        <v>1309</v>
      </c>
      <c r="E88" s="1" t="s">
        <v>1310</v>
      </c>
      <c r="F88" s="1" t="s">
        <v>1250</v>
      </c>
      <c r="G88" s="1" t="s">
        <v>760</v>
      </c>
      <c r="H88" s="1" t="s">
        <v>761</v>
      </c>
      <c r="I88" s="1" t="s">
        <v>1311</v>
      </c>
      <c r="J88" s="1" t="s">
        <v>30</v>
      </c>
      <c r="K88" s="1" t="s">
        <v>1312</v>
      </c>
      <c r="L88" s="1" t="s">
        <v>1312</v>
      </c>
      <c r="M88" s="1" t="s">
        <v>764</v>
      </c>
      <c r="N88" s="1" t="s">
        <v>764</v>
      </c>
      <c r="O88" s="1" t="s">
        <v>765</v>
      </c>
      <c r="P88" s="1" t="s">
        <v>766</v>
      </c>
      <c r="Q88" s="1" t="s">
        <v>767</v>
      </c>
      <c r="R88" s="1" t="s">
        <v>1313</v>
      </c>
      <c r="S88" s="1" t="s">
        <v>769</v>
      </c>
      <c r="T88" s="1" t="s">
        <v>770</v>
      </c>
      <c r="U88" s="1" t="s">
        <v>771</v>
      </c>
      <c r="V88" s="1" t="s">
        <v>779</v>
      </c>
    </row>
    <row r="89" s="1" customFormat="1" spans="1:22">
      <c r="A89" s="3">
        <v>999222338219275</v>
      </c>
      <c r="B89" s="1" t="s">
        <v>1282</v>
      </c>
      <c r="C89" s="1" t="s">
        <v>1314</v>
      </c>
      <c r="D89" s="1" t="s">
        <v>1315</v>
      </c>
      <c r="E89" s="1" t="s">
        <v>1316</v>
      </c>
      <c r="F89" s="1" t="s">
        <v>756</v>
      </c>
      <c r="G89" s="1" t="s">
        <v>760</v>
      </c>
      <c r="H89" s="1" t="s">
        <v>761</v>
      </c>
      <c r="I89" s="1" t="s">
        <v>1317</v>
      </c>
      <c r="J89" s="1" t="s">
        <v>30</v>
      </c>
      <c r="K89" s="1" t="s">
        <v>1318</v>
      </c>
      <c r="L89" s="1" t="s">
        <v>1318</v>
      </c>
      <c r="M89" s="1" t="s">
        <v>764</v>
      </c>
      <c r="N89" s="1" t="s">
        <v>764</v>
      </c>
      <c r="O89" s="1" t="s">
        <v>765</v>
      </c>
      <c r="P89" s="1" t="s">
        <v>766</v>
      </c>
      <c r="Q89" s="1" t="s">
        <v>767</v>
      </c>
      <c r="R89" s="1" t="s">
        <v>1319</v>
      </c>
      <c r="S89" s="1" t="s">
        <v>769</v>
      </c>
      <c r="T89" s="1" t="s">
        <v>770</v>
      </c>
      <c r="U89" s="1" t="s">
        <v>771</v>
      </c>
      <c r="V89" s="1" t="s">
        <v>984</v>
      </c>
    </row>
    <row r="90" s="1" customFormat="1" spans="1:22">
      <c r="A90" s="3">
        <v>999222336045701</v>
      </c>
      <c r="B90" s="1" t="s">
        <v>1320</v>
      </c>
      <c r="C90" s="1" t="s">
        <v>1321</v>
      </c>
      <c r="D90" s="1" t="s">
        <v>1322</v>
      </c>
      <c r="E90" s="1" t="s">
        <v>1323</v>
      </c>
      <c r="F90" s="1" t="s">
        <v>756</v>
      </c>
      <c r="G90" s="1" t="s">
        <v>760</v>
      </c>
      <c r="H90" s="1" t="s">
        <v>761</v>
      </c>
      <c r="I90" s="1" t="s">
        <v>1324</v>
      </c>
      <c r="J90" s="1" t="s">
        <v>30</v>
      </c>
      <c r="K90" s="1" t="s">
        <v>1325</v>
      </c>
      <c r="L90" s="1" t="s">
        <v>1325</v>
      </c>
      <c r="M90" s="1" t="s">
        <v>764</v>
      </c>
      <c r="N90" s="1" t="s">
        <v>764</v>
      </c>
      <c r="O90" s="1" t="s">
        <v>765</v>
      </c>
      <c r="P90" s="1" t="s">
        <v>766</v>
      </c>
      <c r="Q90" s="1" t="s">
        <v>767</v>
      </c>
      <c r="R90" s="1" t="s">
        <v>1326</v>
      </c>
      <c r="S90" s="1" t="s">
        <v>769</v>
      </c>
      <c r="T90" s="1" t="s">
        <v>770</v>
      </c>
      <c r="U90" s="1" t="s">
        <v>771</v>
      </c>
      <c r="V90" s="1" t="s">
        <v>800</v>
      </c>
    </row>
    <row r="91" s="1" customFormat="1" spans="1:22">
      <c r="A91" s="3">
        <v>999222335895572</v>
      </c>
      <c r="B91" s="1" t="s">
        <v>1320</v>
      </c>
      <c r="C91" s="1" t="s">
        <v>1327</v>
      </c>
      <c r="D91" s="1" t="s">
        <v>1328</v>
      </c>
      <c r="E91" s="1" t="s">
        <v>1329</v>
      </c>
      <c r="F91" s="1" t="s">
        <v>1176</v>
      </c>
      <c r="G91" s="1" t="s">
        <v>760</v>
      </c>
      <c r="H91" s="1" t="s">
        <v>761</v>
      </c>
      <c r="I91" s="1" t="s">
        <v>1330</v>
      </c>
      <c r="J91" s="1" t="s">
        <v>30</v>
      </c>
      <c r="K91" s="1" t="s">
        <v>1331</v>
      </c>
      <c r="L91" s="1" t="s">
        <v>1331</v>
      </c>
      <c r="M91" s="1" t="s">
        <v>764</v>
      </c>
      <c r="N91" s="1" t="s">
        <v>764</v>
      </c>
      <c r="O91" s="1" t="s">
        <v>765</v>
      </c>
      <c r="P91" s="1" t="s">
        <v>766</v>
      </c>
      <c r="Q91" s="1" t="s">
        <v>767</v>
      </c>
      <c r="R91" s="1" t="s">
        <v>1332</v>
      </c>
      <c r="S91" s="1" t="s">
        <v>769</v>
      </c>
      <c r="T91" s="1" t="s">
        <v>770</v>
      </c>
      <c r="U91" s="1" t="s">
        <v>771</v>
      </c>
      <c r="V91" s="1" t="s">
        <v>838</v>
      </c>
    </row>
    <row r="92" s="1" customFormat="1" spans="1:22">
      <c r="A92" s="3">
        <v>999222330487370</v>
      </c>
      <c r="B92" s="1" t="s">
        <v>1320</v>
      </c>
      <c r="C92" s="1" t="s">
        <v>1333</v>
      </c>
      <c r="D92" s="1" t="s">
        <v>1334</v>
      </c>
      <c r="E92" s="1" t="s">
        <v>1335</v>
      </c>
      <c r="F92" s="1" t="s">
        <v>1282</v>
      </c>
      <c r="G92" s="1" t="s">
        <v>760</v>
      </c>
      <c r="H92" s="1" t="s">
        <v>761</v>
      </c>
      <c r="I92" s="1" t="s">
        <v>1336</v>
      </c>
      <c r="J92" s="1" t="s">
        <v>30</v>
      </c>
      <c r="K92" s="1" t="s">
        <v>1337</v>
      </c>
      <c r="L92" s="1" t="s">
        <v>1337</v>
      </c>
      <c r="M92" s="1" t="s">
        <v>764</v>
      </c>
      <c r="N92" s="1" t="s">
        <v>764</v>
      </c>
      <c r="O92" s="1" t="s">
        <v>765</v>
      </c>
      <c r="P92" s="1" t="s">
        <v>766</v>
      </c>
      <c r="Q92" s="1" t="s">
        <v>767</v>
      </c>
      <c r="R92" s="1" t="s">
        <v>1338</v>
      </c>
      <c r="S92" s="1" t="s">
        <v>769</v>
      </c>
      <c r="T92" s="1" t="s">
        <v>770</v>
      </c>
      <c r="U92" s="1" t="s">
        <v>959</v>
      </c>
      <c r="V92" s="1" t="s">
        <v>800</v>
      </c>
    </row>
    <row r="93" s="1" customFormat="1" spans="1:22">
      <c r="A93" s="3">
        <v>999222330378237</v>
      </c>
      <c r="B93" s="1" t="s">
        <v>1320</v>
      </c>
      <c r="C93" s="1" t="s">
        <v>1339</v>
      </c>
      <c r="D93" s="1" t="s">
        <v>1340</v>
      </c>
      <c r="E93" s="1" t="s">
        <v>1341</v>
      </c>
      <c r="F93" s="1" t="s">
        <v>1282</v>
      </c>
      <c r="G93" s="1" t="s">
        <v>760</v>
      </c>
      <c r="H93" s="1" t="s">
        <v>761</v>
      </c>
      <c r="I93" s="1" t="s">
        <v>1342</v>
      </c>
      <c r="J93" s="1" t="s">
        <v>30</v>
      </c>
      <c r="K93" s="1" t="s">
        <v>1343</v>
      </c>
      <c r="L93" s="1" t="s">
        <v>1343</v>
      </c>
      <c r="M93" s="1" t="s">
        <v>764</v>
      </c>
      <c r="N93" s="1" t="s">
        <v>764</v>
      </c>
      <c r="O93" s="1" t="s">
        <v>765</v>
      </c>
      <c r="P93" s="1" t="s">
        <v>766</v>
      </c>
      <c r="Q93" s="1" t="s">
        <v>767</v>
      </c>
      <c r="R93" s="1" t="s">
        <v>1344</v>
      </c>
      <c r="S93" s="1" t="s">
        <v>769</v>
      </c>
      <c r="T93" s="1" t="s">
        <v>770</v>
      </c>
      <c r="U93" s="1" t="s">
        <v>771</v>
      </c>
      <c r="V93" s="1" t="s">
        <v>926</v>
      </c>
    </row>
    <row r="94" s="1" customFormat="1" spans="1:22">
      <c r="A94" s="3">
        <v>999222322787922</v>
      </c>
      <c r="B94" s="1" t="s">
        <v>1320</v>
      </c>
      <c r="C94" s="1" t="s">
        <v>1345</v>
      </c>
      <c r="D94" s="1" t="s">
        <v>1346</v>
      </c>
      <c r="E94" s="1" t="s">
        <v>1347</v>
      </c>
      <c r="F94" s="1" t="s">
        <v>756</v>
      </c>
      <c r="G94" s="1" t="s">
        <v>760</v>
      </c>
      <c r="H94" s="1" t="s">
        <v>761</v>
      </c>
      <c r="I94" s="1" t="s">
        <v>1348</v>
      </c>
      <c r="J94" s="1" t="s">
        <v>30</v>
      </c>
      <c r="K94" s="1" t="s">
        <v>1349</v>
      </c>
      <c r="L94" s="1" t="s">
        <v>1349</v>
      </c>
      <c r="M94" s="1" t="s">
        <v>764</v>
      </c>
      <c r="N94" s="1" t="s">
        <v>764</v>
      </c>
      <c r="O94" s="1" t="s">
        <v>765</v>
      </c>
      <c r="P94" s="1" t="s">
        <v>766</v>
      </c>
      <c r="Q94" s="1" t="s">
        <v>767</v>
      </c>
      <c r="R94" s="1" t="s">
        <v>1350</v>
      </c>
      <c r="S94" s="1" t="s">
        <v>769</v>
      </c>
      <c r="T94" s="1" t="s">
        <v>770</v>
      </c>
      <c r="U94" s="1" t="s">
        <v>771</v>
      </c>
      <c r="V94" s="1" t="s">
        <v>984</v>
      </c>
    </row>
    <row r="95" s="1" customFormat="1" spans="1:22">
      <c r="A95" s="3">
        <v>999222320167761</v>
      </c>
      <c r="B95" s="1" t="s">
        <v>1351</v>
      </c>
      <c r="C95" s="1" t="s">
        <v>1352</v>
      </c>
      <c r="D95" s="1" t="s">
        <v>852</v>
      </c>
      <c r="E95" s="1" t="s">
        <v>1353</v>
      </c>
      <c r="F95" s="1" t="s">
        <v>756</v>
      </c>
      <c r="G95" s="1" t="s">
        <v>760</v>
      </c>
      <c r="H95" s="1" t="s">
        <v>761</v>
      </c>
      <c r="I95" s="1" t="s">
        <v>1354</v>
      </c>
      <c r="J95" s="1" t="s">
        <v>30</v>
      </c>
      <c r="K95" s="1" t="s">
        <v>1355</v>
      </c>
      <c r="L95" s="1" t="s">
        <v>1355</v>
      </c>
      <c r="M95" s="1" t="s">
        <v>764</v>
      </c>
      <c r="N95" s="1" t="s">
        <v>764</v>
      </c>
      <c r="O95" s="1" t="s">
        <v>765</v>
      </c>
      <c r="P95" s="1" t="s">
        <v>766</v>
      </c>
      <c r="Q95" s="1" t="s">
        <v>767</v>
      </c>
      <c r="R95" s="1" t="s">
        <v>1356</v>
      </c>
      <c r="S95" s="1" t="s">
        <v>769</v>
      </c>
      <c r="T95" s="1" t="s">
        <v>770</v>
      </c>
      <c r="U95" s="1" t="s">
        <v>771</v>
      </c>
      <c r="V95" s="1" t="s">
        <v>857</v>
      </c>
    </row>
    <row r="96" s="1" customFormat="1" spans="1:22">
      <c r="A96" s="3">
        <v>999222314366443</v>
      </c>
      <c r="B96" s="1" t="s">
        <v>1351</v>
      </c>
      <c r="C96" s="1" t="s">
        <v>1357</v>
      </c>
      <c r="D96" s="1" t="s">
        <v>1358</v>
      </c>
      <c r="E96" s="1" t="s">
        <v>1359</v>
      </c>
      <c r="F96" s="1" t="s">
        <v>756</v>
      </c>
      <c r="G96" s="1" t="s">
        <v>760</v>
      </c>
      <c r="H96" s="1" t="s">
        <v>761</v>
      </c>
      <c r="I96" s="1" t="s">
        <v>1360</v>
      </c>
      <c r="J96" s="1" t="s">
        <v>30</v>
      </c>
      <c r="K96" s="1" t="s">
        <v>1361</v>
      </c>
      <c r="L96" s="1" t="s">
        <v>1361</v>
      </c>
      <c r="M96" s="1" t="s">
        <v>764</v>
      </c>
      <c r="N96" s="1" t="s">
        <v>764</v>
      </c>
      <c r="O96" s="1" t="s">
        <v>765</v>
      </c>
      <c r="P96" s="1" t="s">
        <v>766</v>
      </c>
      <c r="Q96" s="1" t="s">
        <v>767</v>
      </c>
      <c r="R96" s="1" t="s">
        <v>1362</v>
      </c>
      <c r="S96" s="1" t="s">
        <v>769</v>
      </c>
      <c r="T96" s="1" t="s">
        <v>770</v>
      </c>
      <c r="U96" s="1" t="s">
        <v>771</v>
      </c>
      <c r="V96" s="1" t="s">
        <v>779</v>
      </c>
    </row>
    <row r="97" s="1" customFormat="1" spans="1:22">
      <c r="A97" s="3">
        <v>999222308310468</v>
      </c>
      <c r="B97" s="1" t="s">
        <v>1363</v>
      </c>
      <c r="C97" s="1" t="s">
        <v>1364</v>
      </c>
      <c r="D97" s="1" t="s">
        <v>1365</v>
      </c>
      <c r="E97" s="1" t="s">
        <v>1366</v>
      </c>
      <c r="F97" s="1" t="s">
        <v>1094</v>
      </c>
      <c r="G97" s="1" t="s">
        <v>760</v>
      </c>
      <c r="H97" s="1" t="s">
        <v>761</v>
      </c>
      <c r="I97" s="1" t="s">
        <v>1367</v>
      </c>
      <c r="J97" s="1" t="s">
        <v>30</v>
      </c>
      <c r="K97" s="1" t="s">
        <v>1368</v>
      </c>
      <c r="L97" s="1" t="s">
        <v>1368</v>
      </c>
      <c r="M97" s="1" t="s">
        <v>764</v>
      </c>
      <c r="N97" s="1" t="s">
        <v>764</v>
      </c>
      <c r="O97" s="1" t="s">
        <v>765</v>
      </c>
      <c r="P97" s="1" t="s">
        <v>766</v>
      </c>
      <c r="Q97" s="1" t="s">
        <v>767</v>
      </c>
      <c r="R97" s="1" t="s">
        <v>1369</v>
      </c>
      <c r="S97" s="1" t="s">
        <v>769</v>
      </c>
      <c r="T97" s="1" t="s">
        <v>770</v>
      </c>
      <c r="U97" s="1" t="s">
        <v>771</v>
      </c>
      <c r="V97" s="1" t="s">
        <v>800</v>
      </c>
    </row>
    <row r="98" s="1" customFormat="1" spans="1:22">
      <c r="A98" s="3">
        <v>999222298999124</v>
      </c>
      <c r="B98" s="1" t="s">
        <v>1363</v>
      </c>
      <c r="C98" s="1" t="s">
        <v>1370</v>
      </c>
      <c r="D98" s="1" t="s">
        <v>1371</v>
      </c>
      <c r="E98" s="1" t="s">
        <v>1372</v>
      </c>
      <c r="F98" s="1" t="s">
        <v>998</v>
      </c>
      <c r="G98" s="1" t="s">
        <v>760</v>
      </c>
      <c r="H98" s="1" t="s">
        <v>761</v>
      </c>
      <c r="I98" s="1" t="s">
        <v>1373</v>
      </c>
      <c r="J98" s="1" t="s">
        <v>30</v>
      </c>
      <c r="K98" s="1" t="s">
        <v>1374</v>
      </c>
      <c r="L98" s="1" t="s">
        <v>1374</v>
      </c>
      <c r="M98" s="1" t="s">
        <v>764</v>
      </c>
      <c r="N98" s="1" t="s">
        <v>764</v>
      </c>
      <c r="O98" s="1" t="s">
        <v>765</v>
      </c>
      <c r="P98" s="1" t="s">
        <v>766</v>
      </c>
      <c r="Q98" s="1" t="s">
        <v>767</v>
      </c>
      <c r="R98" s="1" t="s">
        <v>1375</v>
      </c>
      <c r="S98" s="1" t="s">
        <v>769</v>
      </c>
      <c r="T98" s="1" t="s">
        <v>770</v>
      </c>
      <c r="U98" s="1" t="s">
        <v>771</v>
      </c>
      <c r="V98" s="1" t="s">
        <v>772</v>
      </c>
    </row>
    <row r="99" s="1" customFormat="1" spans="1:22">
      <c r="A99" s="3">
        <v>999222298225940</v>
      </c>
      <c r="B99" s="1" t="s">
        <v>1376</v>
      </c>
      <c r="C99" s="1" t="s">
        <v>1377</v>
      </c>
      <c r="D99" s="1" t="s">
        <v>1378</v>
      </c>
      <c r="E99" s="1" t="s">
        <v>1379</v>
      </c>
      <c r="F99" s="1" t="s">
        <v>998</v>
      </c>
      <c r="G99" s="1" t="s">
        <v>760</v>
      </c>
      <c r="H99" s="1" t="s">
        <v>761</v>
      </c>
      <c r="I99" s="1" t="s">
        <v>1380</v>
      </c>
      <c r="J99" s="1" t="s">
        <v>30</v>
      </c>
      <c r="K99" s="1" t="s">
        <v>1381</v>
      </c>
      <c r="L99" s="1" t="s">
        <v>1381</v>
      </c>
      <c r="M99" s="1" t="s">
        <v>764</v>
      </c>
      <c r="N99" s="1" t="s">
        <v>764</v>
      </c>
      <c r="O99" s="1" t="s">
        <v>765</v>
      </c>
      <c r="P99" s="1" t="s">
        <v>766</v>
      </c>
      <c r="Q99" s="1" t="s">
        <v>767</v>
      </c>
      <c r="R99" s="1" t="s">
        <v>1382</v>
      </c>
      <c r="S99" s="1" t="s">
        <v>769</v>
      </c>
      <c r="T99" s="1" t="s">
        <v>770</v>
      </c>
      <c r="U99" s="1" t="s">
        <v>771</v>
      </c>
      <c r="V99" s="1" t="s">
        <v>800</v>
      </c>
    </row>
    <row r="100" s="1" customFormat="1" spans="1:22">
      <c r="A100" s="3">
        <v>22296521084</v>
      </c>
      <c r="B100" s="1" t="s">
        <v>1376</v>
      </c>
      <c r="C100" s="1" t="s">
        <v>1383</v>
      </c>
      <c r="D100" s="1" t="s">
        <v>1384</v>
      </c>
      <c r="E100" s="1" t="s">
        <v>1385</v>
      </c>
      <c r="F100" s="1" t="s">
        <v>998</v>
      </c>
      <c r="G100" s="1" t="s">
        <v>760</v>
      </c>
      <c r="H100" s="1" t="s">
        <v>761</v>
      </c>
      <c r="I100" s="1" t="s">
        <v>1386</v>
      </c>
      <c r="J100" s="1" t="s">
        <v>30</v>
      </c>
      <c r="K100" s="1" t="s">
        <v>1387</v>
      </c>
      <c r="L100" s="1" t="s">
        <v>1387</v>
      </c>
      <c r="M100" s="1" t="s">
        <v>764</v>
      </c>
      <c r="N100" s="1" t="s">
        <v>764</v>
      </c>
      <c r="O100" s="1" t="s">
        <v>765</v>
      </c>
      <c r="P100" s="1" t="s">
        <v>766</v>
      </c>
      <c r="Q100" s="1" t="s">
        <v>767</v>
      </c>
      <c r="R100" s="1" t="s">
        <v>1388</v>
      </c>
      <c r="S100" s="1" t="s">
        <v>769</v>
      </c>
      <c r="T100" s="1" t="s">
        <v>770</v>
      </c>
      <c r="U100" s="1" t="s">
        <v>771</v>
      </c>
      <c r="V100" s="1" t="s">
        <v>1389</v>
      </c>
    </row>
    <row r="101" s="1" customFormat="1" spans="1:22">
      <c r="A101" s="3">
        <v>999222228035759</v>
      </c>
      <c r="B101" s="1" t="s">
        <v>1390</v>
      </c>
      <c r="C101" s="1" t="s">
        <v>1391</v>
      </c>
      <c r="D101" s="1" t="s">
        <v>1392</v>
      </c>
      <c r="E101" s="1" t="s">
        <v>1393</v>
      </c>
      <c r="F101" s="1" t="s">
        <v>998</v>
      </c>
      <c r="G101" s="1" t="s">
        <v>760</v>
      </c>
      <c r="H101" s="1" t="s">
        <v>761</v>
      </c>
      <c r="I101" s="1" t="s">
        <v>1394</v>
      </c>
      <c r="J101" s="1" t="s">
        <v>30</v>
      </c>
      <c r="K101" s="1" t="s">
        <v>1395</v>
      </c>
      <c r="L101" s="1" t="s">
        <v>1395</v>
      </c>
      <c r="M101" s="1" t="s">
        <v>764</v>
      </c>
      <c r="N101" s="1" t="s">
        <v>764</v>
      </c>
      <c r="O101" s="1" t="s">
        <v>765</v>
      </c>
      <c r="P101" s="1" t="s">
        <v>766</v>
      </c>
      <c r="Q101" s="1" t="s">
        <v>767</v>
      </c>
      <c r="R101" s="1" t="s">
        <v>1396</v>
      </c>
      <c r="S101" s="1" t="s">
        <v>769</v>
      </c>
      <c r="T101" s="1" t="s">
        <v>770</v>
      </c>
      <c r="U101" s="1" t="s">
        <v>771</v>
      </c>
      <c r="V101" s="1" t="s">
        <v>800</v>
      </c>
    </row>
    <row r="102" s="1" customFormat="1" spans="1:22">
      <c r="A102" s="3">
        <v>999222258931277</v>
      </c>
      <c r="B102" s="1" t="s">
        <v>1397</v>
      </c>
      <c r="C102" s="1" t="s">
        <v>1398</v>
      </c>
      <c r="D102" s="1" t="s">
        <v>1399</v>
      </c>
      <c r="E102" s="1" t="s">
        <v>1400</v>
      </c>
      <c r="F102" s="1" t="s">
        <v>998</v>
      </c>
      <c r="G102" s="1" t="s">
        <v>760</v>
      </c>
      <c r="H102" s="1" t="s">
        <v>761</v>
      </c>
      <c r="I102" s="1" t="s">
        <v>1401</v>
      </c>
      <c r="J102" s="1" t="s">
        <v>30</v>
      </c>
      <c r="K102" s="1" t="s">
        <v>1402</v>
      </c>
      <c r="L102" s="1" t="s">
        <v>1402</v>
      </c>
      <c r="M102" s="1" t="s">
        <v>764</v>
      </c>
      <c r="N102" s="1" t="s">
        <v>764</v>
      </c>
      <c r="O102" s="1" t="s">
        <v>765</v>
      </c>
      <c r="P102" s="1" t="s">
        <v>766</v>
      </c>
      <c r="Q102" s="1" t="s">
        <v>767</v>
      </c>
      <c r="R102" s="1" t="s">
        <v>1403</v>
      </c>
      <c r="S102" s="1" t="s">
        <v>769</v>
      </c>
      <c r="T102" s="1" t="s">
        <v>770</v>
      </c>
      <c r="U102" s="1" t="s">
        <v>771</v>
      </c>
      <c r="V102" s="1" t="s">
        <v>800</v>
      </c>
    </row>
    <row r="103" s="1" customFormat="1" spans="1:22">
      <c r="A103" s="3">
        <v>999222277845609</v>
      </c>
      <c r="B103" s="1" t="s">
        <v>1404</v>
      </c>
      <c r="C103" s="1" t="s">
        <v>1405</v>
      </c>
      <c r="D103" s="1" t="s">
        <v>1406</v>
      </c>
      <c r="E103" s="1" t="s">
        <v>1407</v>
      </c>
      <c r="F103" s="1" t="s">
        <v>756</v>
      </c>
      <c r="G103" s="1" t="s">
        <v>760</v>
      </c>
      <c r="H103" s="1" t="s">
        <v>761</v>
      </c>
      <c r="I103" s="1" t="s">
        <v>1408</v>
      </c>
      <c r="J103" s="1" t="s">
        <v>30</v>
      </c>
      <c r="K103" s="1" t="s">
        <v>1409</v>
      </c>
      <c r="L103" s="1" t="s">
        <v>1409</v>
      </c>
      <c r="M103" s="1" t="s">
        <v>764</v>
      </c>
      <c r="N103" s="1" t="s">
        <v>764</v>
      </c>
      <c r="O103" s="1" t="s">
        <v>765</v>
      </c>
      <c r="P103" s="1" t="s">
        <v>766</v>
      </c>
      <c r="Q103" s="1" t="s">
        <v>767</v>
      </c>
      <c r="R103" s="1" t="s">
        <v>1410</v>
      </c>
      <c r="S103" s="1" t="s">
        <v>769</v>
      </c>
      <c r="T103" s="1" t="s">
        <v>770</v>
      </c>
      <c r="U103" s="1" t="s">
        <v>771</v>
      </c>
      <c r="V103" s="1" t="s">
        <v>800</v>
      </c>
    </row>
    <row r="104" s="1" customFormat="1" spans="1:22">
      <c r="A104" s="3">
        <v>21600492383</v>
      </c>
      <c r="B104" s="1" t="s">
        <v>1411</v>
      </c>
      <c r="C104" s="1" t="s">
        <v>1412</v>
      </c>
      <c r="D104" s="1" t="s">
        <v>1413</v>
      </c>
      <c r="E104" s="1" t="s">
        <v>1414</v>
      </c>
      <c r="F104" s="1" t="s">
        <v>998</v>
      </c>
      <c r="G104" s="1" t="s">
        <v>760</v>
      </c>
      <c r="H104" s="1" t="s">
        <v>761</v>
      </c>
      <c r="I104" s="1" t="s">
        <v>1415</v>
      </c>
      <c r="J104" s="1" t="s">
        <v>30</v>
      </c>
      <c r="K104" s="1" t="s">
        <v>1416</v>
      </c>
      <c r="L104" s="1" t="s">
        <v>1416</v>
      </c>
      <c r="M104" s="1" t="s">
        <v>764</v>
      </c>
      <c r="N104" s="1" t="s">
        <v>764</v>
      </c>
      <c r="O104" s="1" t="s">
        <v>765</v>
      </c>
      <c r="P104" s="1" t="s">
        <v>766</v>
      </c>
      <c r="Q104" s="1" t="s">
        <v>767</v>
      </c>
      <c r="R104" s="1" t="s">
        <v>1417</v>
      </c>
      <c r="S104" s="1" t="s">
        <v>769</v>
      </c>
      <c r="T104" s="1" t="s">
        <v>770</v>
      </c>
      <c r="U104" s="1" t="s">
        <v>959</v>
      </c>
      <c r="V104" s="1" t="s">
        <v>800</v>
      </c>
    </row>
    <row r="105" s="1" customFormat="1" spans="1:22">
      <c r="A105" s="3">
        <v>999222290554481</v>
      </c>
      <c r="B105" s="1" t="s">
        <v>1376</v>
      </c>
      <c r="C105" s="1" t="s">
        <v>1418</v>
      </c>
      <c r="D105" s="1" t="s">
        <v>1419</v>
      </c>
      <c r="E105" s="1" t="s">
        <v>1420</v>
      </c>
      <c r="F105" s="1" t="s">
        <v>1094</v>
      </c>
      <c r="G105" s="1" t="s">
        <v>760</v>
      </c>
      <c r="H105" s="1" t="s">
        <v>761</v>
      </c>
      <c r="I105" s="1" t="s">
        <v>1421</v>
      </c>
      <c r="J105" s="1" t="s">
        <v>30</v>
      </c>
      <c r="K105" s="1" t="s">
        <v>1422</v>
      </c>
      <c r="L105" s="1" t="s">
        <v>1422</v>
      </c>
      <c r="M105" s="1" t="s">
        <v>764</v>
      </c>
      <c r="N105" s="1" t="s">
        <v>764</v>
      </c>
      <c r="O105" s="1" t="s">
        <v>765</v>
      </c>
      <c r="P105" s="1" t="s">
        <v>766</v>
      </c>
      <c r="Q105" s="1" t="s">
        <v>767</v>
      </c>
      <c r="R105" s="1" t="s">
        <v>1423</v>
      </c>
      <c r="S105" s="1" t="s">
        <v>769</v>
      </c>
      <c r="T105" s="1" t="s">
        <v>770</v>
      </c>
      <c r="U105" s="1" t="s">
        <v>771</v>
      </c>
      <c r="V105" s="1" t="s">
        <v>1114</v>
      </c>
    </row>
    <row r="106" s="1" customFormat="1" spans="1:22">
      <c r="A106" s="3">
        <v>999222030132829</v>
      </c>
      <c r="B106" s="1" t="s">
        <v>1424</v>
      </c>
      <c r="C106" s="1" t="s">
        <v>1425</v>
      </c>
      <c r="D106" s="1" t="s">
        <v>1426</v>
      </c>
      <c r="E106" s="1" t="s">
        <v>1427</v>
      </c>
      <c r="F106" s="1" t="s">
        <v>756</v>
      </c>
      <c r="G106" s="1" t="s">
        <v>760</v>
      </c>
      <c r="H106" s="1" t="s">
        <v>761</v>
      </c>
      <c r="I106" s="1" t="s">
        <v>765</v>
      </c>
      <c r="J106" s="1" t="s">
        <v>30</v>
      </c>
      <c r="K106" s="1" t="s">
        <v>765</v>
      </c>
      <c r="L106" s="1" t="s">
        <v>765</v>
      </c>
      <c r="M106" s="1" t="s">
        <v>764</v>
      </c>
      <c r="N106" s="1" t="s">
        <v>764</v>
      </c>
      <c r="O106" s="1" t="s">
        <v>765</v>
      </c>
      <c r="P106" s="1" t="s">
        <v>766</v>
      </c>
      <c r="Q106" s="1" t="s">
        <v>767</v>
      </c>
      <c r="R106" s="1" t="s">
        <v>1428</v>
      </c>
      <c r="S106" s="1" t="s">
        <v>769</v>
      </c>
      <c r="T106" s="1" t="s">
        <v>770</v>
      </c>
      <c r="U106" s="1" t="s">
        <v>771</v>
      </c>
      <c r="V106" s="1" t="s">
        <v>838</v>
      </c>
    </row>
    <row r="107" s="1" customFormat="1" spans="1:22">
      <c r="A107" s="3">
        <v>999222228314038</v>
      </c>
      <c r="B107" s="1" t="s">
        <v>1390</v>
      </c>
      <c r="C107" s="1" t="s">
        <v>1429</v>
      </c>
      <c r="D107" s="1" t="s">
        <v>1430</v>
      </c>
      <c r="E107" s="1" t="s">
        <v>1431</v>
      </c>
      <c r="F107" s="1" t="s">
        <v>756</v>
      </c>
      <c r="G107" s="1" t="s">
        <v>760</v>
      </c>
      <c r="H107" s="1" t="s">
        <v>761</v>
      </c>
      <c r="I107" s="1" t="s">
        <v>1432</v>
      </c>
      <c r="J107" s="1" t="s">
        <v>30</v>
      </c>
      <c r="K107" s="1" t="s">
        <v>1433</v>
      </c>
      <c r="L107" s="1" t="s">
        <v>1433</v>
      </c>
      <c r="M107" s="1" t="s">
        <v>764</v>
      </c>
      <c r="N107" s="1" t="s">
        <v>764</v>
      </c>
      <c r="O107" s="1" t="s">
        <v>765</v>
      </c>
      <c r="P107" s="1" t="s">
        <v>766</v>
      </c>
      <c r="Q107" s="1" t="s">
        <v>767</v>
      </c>
      <c r="R107" s="1" t="s">
        <v>1434</v>
      </c>
      <c r="S107" s="1" t="s">
        <v>769</v>
      </c>
      <c r="T107" s="1" t="s">
        <v>770</v>
      </c>
      <c r="U107" s="1" t="s">
        <v>771</v>
      </c>
      <c r="V107" s="1" t="s">
        <v>838</v>
      </c>
    </row>
    <row r="108" s="1" customFormat="1" spans="1:22">
      <c r="A108" s="3">
        <v>999222271833777</v>
      </c>
      <c r="B108" s="1" t="s">
        <v>1404</v>
      </c>
      <c r="C108" s="1" t="s">
        <v>1435</v>
      </c>
      <c r="D108" s="1" t="s">
        <v>1384</v>
      </c>
      <c r="E108" s="1" t="s">
        <v>1436</v>
      </c>
      <c r="F108" s="1" t="s">
        <v>756</v>
      </c>
      <c r="G108" s="1" t="s">
        <v>760</v>
      </c>
      <c r="H108" s="1" t="s">
        <v>761</v>
      </c>
      <c r="I108" s="1" t="s">
        <v>1437</v>
      </c>
      <c r="J108" s="1" t="s">
        <v>30</v>
      </c>
      <c r="K108" s="1" t="s">
        <v>1438</v>
      </c>
      <c r="L108" s="1" t="s">
        <v>1438</v>
      </c>
      <c r="M108" s="1" t="s">
        <v>764</v>
      </c>
      <c r="N108" s="1" t="s">
        <v>764</v>
      </c>
      <c r="O108" s="1" t="s">
        <v>765</v>
      </c>
      <c r="P108" s="1" t="s">
        <v>766</v>
      </c>
      <c r="Q108" s="1" t="s">
        <v>767</v>
      </c>
      <c r="R108" s="1" t="s">
        <v>1439</v>
      </c>
      <c r="S108" s="1" t="s">
        <v>769</v>
      </c>
      <c r="T108" s="1" t="s">
        <v>770</v>
      </c>
      <c r="U108" s="1" t="s">
        <v>771</v>
      </c>
      <c r="V108" s="1" t="s">
        <v>1389</v>
      </c>
    </row>
    <row r="109" s="1" customFormat="1" spans="1:22">
      <c r="A109" s="3">
        <v>999222039829676</v>
      </c>
      <c r="B109" s="1" t="s">
        <v>1440</v>
      </c>
      <c r="C109" s="1" t="s">
        <v>1441</v>
      </c>
      <c r="D109" s="1" t="s">
        <v>1442</v>
      </c>
      <c r="E109" s="1" t="s">
        <v>1443</v>
      </c>
      <c r="F109" s="1" t="s">
        <v>756</v>
      </c>
      <c r="G109" s="1" t="s">
        <v>760</v>
      </c>
      <c r="H109" s="1" t="s">
        <v>761</v>
      </c>
      <c r="I109" s="1" t="s">
        <v>1444</v>
      </c>
      <c r="J109" s="1" t="s">
        <v>30</v>
      </c>
      <c r="K109" s="1" t="s">
        <v>1445</v>
      </c>
      <c r="L109" s="1" t="s">
        <v>1445</v>
      </c>
      <c r="M109" s="1" t="s">
        <v>764</v>
      </c>
      <c r="N109" s="1" t="s">
        <v>764</v>
      </c>
      <c r="O109" s="1" t="s">
        <v>765</v>
      </c>
      <c r="P109" s="1" t="s">
        <v>766</v>
      </c>
      <c r="Q109" s="1" t="s">
        <v>767</v>
      </c>
      <c r="R109" s="1" t="s">
        <v>1446</v>
      </c>
      <c r="S109" s="1" t="s">
        <v>769</v>
      </c>
      <c r="T109" s="1" t="s">
        <v>770</v>
      </c>
      <c r="U109" s="1" t="s">
        <v>771</v>
      </c>
      <c r="V109" s="1" t="s">
        <v>1447</v>
      </c>
    </row>
    <row r="110" s="1" customFormat="1" spans="1:22">
      <c r="A110" s="3">
        <v>999222251089600</v>
      </c>
      <c r="B110" s="1" t="s">
        <v>1397</v>
      </c>
      <c r="C110" s="1" t="s">
        <v>1448</v>
      </c>
      <c r="D110" s="1" t="s">
        <v>1449</v>
      </c>
      <c r="E110" s="1" t="s">
        <v>1450</v>
      </c>
      <c r="F110" s="1" t="s">
        <v>756</v>
      </c>
      <c r="G110" s="1" t="s">
        <v>760</v>
      </c>
      <c r="H110" s="1" t="s">
        <v>761</v>
      </c>
      <c r="I110" s="1" t="s">
        <v>1451</v>
      </c>
      <c r="J110" s="1" t="s">
        <v>30</v>
      </c>
      <c r="K110" s="1" t="s">
        <v>1452</v>
      </c>
      <c r="L110" s="1" t="s">
        <v>1452</v>
      </c>
      <c r="M110" s="1" t="s">
        <v>764</v>
      </c>
      <c r="N110" s="1" t="s">
        <v>764</v>
      </c>
      <c r="O110" s="1" t="s">
        <v>765</v>
      </c>
      <c r="P110" s="1" t="s">
        <v>766</v>
      </c>
      <c r="Q110" s="1" t="s">
        <v>767</v>
      </c>
      <c r="R110" s="1" t="s">
        <v>1453</v>
      </c>
      <c r="S110" s="1" t="s">
        <v>769</v>
      </c>
      <c r="T110" s="1" t="s">
        <v>770</v>
      </c>
      <c r="U110" s="1" t="s">
        <v>771</v>
      </c>
      <c r="V110" s="1" t="s">
        <v>800</v>
      </c>
    </row>
    <row r="111" s="1" customFormat="1" spans="1:22">
      <c r="A111" s="3">
        <v>999222130927615</v>
      </c>
      <c r="B111" s="1" t="s">
        <v>1454</v>
      </c>
      <c r="C111" s="1" t="s">
        <v>1455</v>
      </c>
      <c r="D111" s="1" t="s">
        <v>1456</v>
      </c>
      <c r="E111" s="1" t="s">
        <v>1457</v>
      </c>
      <c r="F111" s="1" t="s">
        <v>756</v>
      </c>
      <c r="G111" s="1" t="s">
        <v>760</v>
      </c>
      <c r="H111" s="1" t="s">
        <v>761</v>
      </c>
      <c r="I111" s="1" t="s">
        <v>1458</v>
      </c>
      <c r="J111" s="1" t="s">
        <v>30</v>
      </c>
      <c r="K111" s="1" t="s">
        <v>1459</v>
      </c>
      <c r="L111" s="1" t="s">
        <v>1459</v>
      </c>
      <c r="M111" s="1" t="s">
        <v>764</v>
      </c>
      <c r="N111" s="1" t="s">
        <v>764</v>
      </c>
      <c r="O111" s="1" t="s">
        <v>765</v>
      </c>
      <c r="P111" s="1" t="s">
        <v>766</v>
      </c>
      <c r="Q111" s="1" t="s">
        <v>767</v>
      </c>
      <c r="R111" s="1" t="s">
        <v>1460</v>
      </c>
      <c r="S111" s="1" t="s">
        <v>769</v>
      </c>
      <c r="T111" s="1" t="s">
        <v>770</v>
      </c>
      <c r="U111" s="1" t="s">
        <v>959</v>
      </c>
      <c r="V111" s="1" t="s">
        <v>1389</v>
      </c>
    </row>
    <row r="112" s="1" customFormat="1" spans="1:22">
      <c r="A112" s="3">
        <v>999222130908910</v>
      </c>
      <c r="B112" s="1" t="s">
        <v>1454</v>
      </c>
      <c r="C112" s="1" t="s">
        <v>1461</v>
      </c>
      <c r="D112" s="1" t="s">
        <v>1456</v>
      </c>
      <c r="E112" s="1" t="s">
        <v>1462</v>
      </c>
      <c r="F112" s="1" t="s">
        <v>756</v>
      </c>
      <c r="G112" s="1" t="s">
        <v>760</v>
      </c>
      <c r="H112" s="1" t="s">
        <v>761</v>
      </c>
      <c r="I112" s="1" t="s">
        <v>1463</v>
      </c>
      <c r="J112" s="1" t="s">
        <v>30</v>
      </c>
      <c r="K112" s="1" t="s">
        <v>1464</v>
      </c>
      <c r="L112" s="1" t="s">
        <v>1464</v>
      </c>
      <c r="M112" s="1" t="s">
        <v>764</v>
      </c>
      <c r="N112" s="1" t="s">
        <v>764</v>
      </c>
      <c r="O112" s="1" t="s">
        <v>765</v>
      </c>
      <c r="P112" s="1" t="s">
        <v>766</v>
      </c>
      <c r="Q112" s="1" t="s">
        <v>767</v>
      </c>
      <c r="R112" s="1" t="s">
        <v>1465</v>
      </c>
      <c r="S112" s="1" t="s">
        <v>769</v>
      </c>
      <c r="T112" s="1" t="s">
        <v>770</v>
      </c>
      <c r="U112" s="1" t="s">
        <v>959</v>
      </c>
      <c r="V112" s="1" t="s">
        <v>1389</v>
      </c>
    </row>
    <row r="113" s="1" customFormat="1" spans="1:22">
      <c r="A113" s="3">
        <v>999222179845194</v>
      </c>
      <c r="B113" s="1" t="s">
        <v>1466</v>
      </c>
      <c r="C113" s="1" t="s">
        <v>1467</v>
      </c>
      <c r="D113" s="1" t="s">
        <v>1468</v>
      </c>
      <c r="E113" s="1" t="s">
        <v>1469</v>
      </c>
      <c r="F113" s="1" t="s">
        <v>1176</v>
      </c>
      <c r="G113" s="1" t="s">
        <v>760</v>
      </c>
      <c r="H113" s="1" t="s">
        <v>761</v>
      </c>
      <c r="I113" s="1" t="s">
        <v>1470</v>
      </c>
      <c r="J113" s="1" t="s">
        <v>30</v>
      </c>
      <c r="K113" s="1" t="s">
        <v>1471</v>
      </c>
      <c r="L113" s="1" t="s">
        <v>1471</v>
      </c>
      <c r="M113" s="1" t="s">
        <v>764</v>
      </c>
      <c r="N113" s="1" t="s">
        <v>764</v>
      </c>
      <c r="O113" s="1" t="s">
        <v>765</v>
      </c>
      <c r="P113" s="1" t="s">
        <v>766</v>
      </c>
      <c r="Q113" s="1" t="s">
        <v>767</v>
      </c>
      <c r="R113" s="1" t="s">
        <v>1472</v>
      </c>
      <c r="S113" s="1" t="s">
        <v>769</v>
      </c>
      <c r="T113" s="1" t="s">
        <v>770</v>
      </c>
      <c r="U113" s="1" t="s">
        <v>771</v>
      </c>
      <c r="V113" s="1" t="s">
        <v>786</v>
      </c>
    </row>
    <row r="114" s="1" customFormat="1" spans="1:22">
      <c r="A114" s="3">
        <v>999222267745836</v>
      </c>
      <c r="B114" s="1" t="s">
        <v>1404</v>
      </c>
      <c r="C114" s="1" t="s">
        <v>1473</v>
      </c>
      <c r="D114" s="1" t="s">
        <v>1474</v>
      </c>
      <c r="E114" s="1" t="s">
        <v>1475</v>
      </c>
      <c r="F114" s="1" t="s">
        <v>756</v>
      </c>
      <c r="G114" s="1" t="s">
        <v>760</v>
      </c>
      <c r="H114" s="1" t="s">
        <v>761</v>
      </c>
      <c r="I114" s="1" t="s">
        <v>1476</v>
      </c>
      <c r="J114" s="1" t="s">
        <v>30</v>
      </c>
      <c r="K114" s="1" t="s">
        <v>1477</v>
      </c>
      <c r="L114" s="1" t="s">
        <v>1477</v>
      </c>
      <c r="M114" s="1" t="s">
        <v>764</v>
      </c>
      <c r="N114" s="1" t="s">
        <v>764</v>
      </c>
      <c r="O114" s="1" t="s">
        <v>765</v>
      </c>
      <c r="P114" s="1" t="s">
        <v>766</v>
      </c>
      <c r="Q114" s="1" t="s">
        <v>767</v>
      </c>
      <c r="R114" s="1" t="s">
        <v>1478</v>
      </c>
      <c r="S114" s="1" t="s">
        <v>769</v>
      </c>
      <c r="T114" s="1" t="s">
        <v>770</v>
      </c>
      <c r="U114" s="1" t="s">
        <v>771</v>
      </c>
      <c r="V114" s="1" t="s">
        <v>779</v>
      </c>
    </row>
    <row r="115" s="1" customFormat="1" spans="1:22">
      <c r="A115" s="3">
        <v>999222018303622</v>
      </c>
      <c r="B115" s="1" t="s">
        <v>1479</v>
      </c>
      <c r="C115" s="1" t="s">
        <v>1480</v>
      </c>
      <c r="D115" s="1" t="s">
        <v>1481</v>
      </c>
      <c r="E115" s="1" t="s">
        <v>1482</v>
      </c>
      <c r="F115" s="1" t="s">
        <v>1176</v>
      </c>
      <c r="G115" s="1" t="s">
        <v>760</v>
      </c>
      <c r="H115" s="1" t="s">
        <v>761</v>
      </c>
      <c r="I115" s="1" t="s">
        <v>1483</v>
      </c>
      <c r="J115" s="1" t="s">
        <v>30</v>
      </c>
      <c r="K115" s="1" t="s">
        <v>1484</v>
      </c>
      <c r="L115" s="1" t="s">
        <v>1484</v>
      </c>
      <c r="M115" s="1" t="s">
        <v>764</v>
      </c>
      <c r="N115" s="1" t="s">
        <v>764</v>
      </c>
      <c r="O115" s="1" t="s">
        <v>765</v>
      </c>
      <c r="P115" s="1" t="s">
        <v>766</v>
      </c>
      <c r="Q115" s="1" t="s">
        <v>767</v>
      </c>
      <c r="R115" s="1" t="s">
        <v>1485</v>
      </c>
      <c r="S115" s="1" t="s">
        <v>769</v>
      </c>
      <c r="T115" s="1" t="s">
        <v>770</v>
      </c>
      <c r="U115" s="1" t="s">
        <v>771</v>
      </c>
      <c r="V115" s="1" t="s">
        <v>1389</v>
      </c>
    </row>
    <row r="116" s="1" customFormat="1" spans="1:22">
      <c r="A116" s="3">
        <v>999222239001257</v>
      </c>
      <c r="B116" s="1" t="s">
        <v>1486</v>
      </c>
      <c r="C116" s="1" t="s">
        <v>1487</v>
      </c>
      <c r="D116" s="1" t="s">
        <v>1488</v>
      </c>
      <c r="E116" s="1" t="s">
        <v>1489</v>
      </c>
      <c r="F116" s="1" t="s">
        <v>756</v>
      </c>
      <c r="G116" s="1" t="s">
        <v>760</v>
      </c>
      <c r="H116" s="1" t="s">
        <v>761</v>
      </c>
      <c r="I116" s="1" t="s">
        <v>1490</v>
      </c>
      <c r="J116" s="1" t="s">
        <v>30</v>
      </c>
      <c r="K116" s="1" t="s">
        <v>1491</v>
      </c>
      <c r="L116" s="1" t="s">
        <v>1491</v>
      </c>
      <c r="M116" s="1" t="s">
        <v>764</v>
      </c>
      <c r="N116" s="1" t="s">
        <v>764</v>
      </c>
      <c r="O116" s="1" t="s">
        <v>765</v>
      </c>
      <c r="P116" s="1" t="s">
        <v>766</v>
      </c>
      <c r="Q116" s="1" t="s">
        <v>767</v>
      </c>
      <c r="R116" s="1" t="s">
        <v>1492</v>
      </c>
      <c r="S116" s="1" t="s">
        <v>769</v>
      </c>
      <c r="T116" s="1" t="s">
        <v>770</v>
      </c>
      <c r="U116" s="1" t="s">
        <v>771</v>
      </c>
      <c r="V116" s="1" t="s">
        <v>1238</v>
      </c>
    </row>
    <row r="117" s="1" customFormat="1" spans="1:22">
      <c r="A117" s="3">
        <v>22240479785</v>
      </c>
      <c r="B117" s="1" t="s">
        <v>1486</v>
      </c>
      <c r="C117" s="1" t="s">
        <v>1493</v>
      </c>
      <c r="D117" s="1" t="s">
        <v>1494</v>
      </c>
      <c r="E117" s="1" t="s">
        <v>1495</v>
      </c>
      <c r="F117" s="1" t="s">
        <v>756</v>
      </c>
      <c r="G117" s="1" t="s">
        <v>760</v>
      </c>
      <c r="H117" s="1" t="s">
        <v>761</v>
      </c>
      <c r="I117" s="1" t="s">
        <v>1496</v>
      </c>
      <c r="J117" s="1" t="s">
        <v>30</v>
      </c>
      <c r="K117" s="1" t="s">
        <v>1497</v>
      </c>
      <c r="L117" s="1" t="s">
        <v>1497</v>
      </c>
      <c r="M117" s="1" t="s">
        <v>764</v>
      </c>
      <c r="N117" s="1" t="s">
        <v>764</v>
      </c>
      <c r="O117" s="1" t="s">
        <v>765</v>
      </c>
      <c r="P117" s="1" t="s">
        <v>766</v>
      </c>
      <c r="Q117" s="1" t="s">
        <v>767</v>
      </c>
      <c r="R117" s="1" t="s">
        <v>1498</v>
      </c>
      <c r="S117" s="1" t="s">
        <v>769</v>
      </c>
      <c r="T117" s="1" t="s">
        <v>770</v>
      </c>
      <c r="U117" s="1" t="s">
        <v>771</v>
      </c>
      <c r="V117" s="1" t="s">
        <v>779</v>
      </c>
    </row>
    <row r="118" s="1" customFormat="1" spans="1:22">
      <c r="A118" s="3">
        <v>999222270920225</v>
      </c>
      <c r="B118" s="1" t="s">
        <v>1404</v>
      </c>
      <c r="C118" s="1" t="s">
        <v>1499</v>
      </c>
      <c r="D118" s="1" t="s">
        <v>1500</v>
      </c>
      <c r="E118" s="1" t="s">
        <v>1501</v>
      </c>
      <c r="F118" s="1" t="s">
        <v>1320</v>
      </c>
      <c r="G118" s="1" t="s">
        <v>760</v>
      </c>
      <c r="H118" s="1" t="s">
        <v>761</v>
      </c>
      <c r="I118" s="1" t="s">
        <v>1502</v>
      </c>
      <c r="J118" s="1" t="s">
        <v>30</v>
      </c>
      <c r="K118" s="1" t="s">
        <v>1503</v>
      </c>
      <c r="L118" s="1" t="s">
        <v>1503</v>
      </c>
      <c r="M118" s="1" t="s">
        <v>764</v>
      </c>
      <c r="N118" s="1" t="s">
        <v>764</v>
      </c>
      <c r="O118" s="1" t="s">
        <v>765</v>
      </c>
      <c r="P118" s="1" t="s">
        <v>766</v>
      </c>
      <c r="Q118" s="1" t="s">
        <v>767</v>
      </c>
      <c r="R118" s="1" t="s">
        <v>1504</v>
      </c>
      <c r="S118" s="1" t="s">
        <v>769</v>
      </c>
      <c r="T118" s="1" t="s">
        <v>770</v>
      </c>
      <c r="U118" s="1" t="s">
        <v>771</v>
      </c>
      <c r="V118" s="1" t="s">
        <v>945</v>
      </c>
    </row>
    <row r="119" s="1" customFormat="1" spans="1:22">
      <c r="A119" s="3">
        <v>999222118316708</v>
      </c>
      <c r="B119" s="1" t="s">
        <v>1505</v>
      </c>
      <c r="C119" s="1" t="s">
        <v>1506</v>
      </c>
      <c r="D119" s="1" t="s">
        <v>1507</v>
      </c>
      <c r="E119" s="1" t="s">
        <v>1508</v>
      </c>
      <c r="F119" s="1" t="s">
        <v>756</v>
      </c>
      <c r="G119" s="1" t="s">
        <v>760</v>
      </c>
      <c r="H119" s="1" t="s">
        <v>761</v>
      </c>
      <c r="I119" s="1" t="s">
        <v>1509</v>
      </c>
      <c r="J119" s="1" t="s">
        <v>30</v>
      </c>
      <c r="K119" s="1" t="s">
        <v>1510</v>
      </c>
      <c r="L119" s="1" t="s">
        <v>1510</v>
      </c>
      <c r="M119" s="1" t="s">
        <v>764</v>
      </c>
      <c r="N119" s="1" t="s">
        <v>764</v>
      </c>
      <c r="O119" s="1" t="s">
        <v>765</v>
      </c>
      <c r="P119" s="1" t="s">
        <v>766</v>
      </c>
      <c r="Q119" s="1" t="s">
        <v>767</v>
      </c>
      <c r="R119" s="1" t="s">
        <v>1511</v>
      </c>
      <c r="S119" s="1" t="s">
        <v>769</v>
      </c>
      <c r="T119" s="1" t="s">
        <v>770</v>
      </c>
      <c r="U119" s="1" t="s">
        <v>771</v>
      </c>
      <c r="V119" s="1" t="s">
        <v>1512</v>
      </c>
    </row>
    <row r="120" s="1" customFormat="1" spans="1:22">
      <c r="A120" s="3">
        <v>999222277156927</v>
      </c>
      <c r="B120" s="1" t="s">
        <v>1404</v>
      </c>
      <c r="C120" s="1" t="s">
        <v>1513</v>
      </c>
      <c r="D120" s="1" t="s">
        <v>896</v>
      </c>
      <c r="E120" s="1" t="s">
        <v>1514</v>
      </c>
      <c r="F120" s="1" t="s">
        <v>756</v>
      </c>
      <c r="G120" s="1" t="s">
        <v>760</v>
      </c>
      <c r="H120" s="1" t="s">
        <v>761</v>
      </c>
      <c r="I120" s="1" t="s">
        <v>1515</v>
      </c>
      <c r="J120" s="1" t="s">
        <v>30</v>
      </c>
      <c r="K120" s="1" t="s">
        <v>1516</v>
      </c>
      <c r="L120" s="1" t="s">
        <v>1516</v>
      </c>
      <c r="M120" s="1" t="s">
        <v>764</v>
      </c>
      <c r="N120" s="1" t="s">
        <v>764</v>
      </c>
      <c r="O120" s="1" t="s">
        <v>765</v>
      </c>
      <c r="P120" s="1" t="s">
        <v>766</v>
      </c>
      <c r="Q120" s="1" t="s">
        <v>767</v>
      </c>
      <c r="R120" s="1" t="s">
        <v>1517</v>
      </c>
      <c r="S120" s="1" t="s">
        <v>769</v>
      </c>
      <c r="T120" s="1" t="s">
        <v>770</v>
      </c>
      <c r="U120" s="1" t="s">
        <v>771</v>
      </c>
      <c r="V120" s="1" t="s">
        <v>786</v>
      </c>
    </row>
    <row r="121" s="1" customFormat="1" spans="1:22">
      <c r="A121" s="3">
        <v>999222099976510</v>
      </c>
      <c r="B121" s="1" t="s">
        <v>1518</v>
      </c>
      <c r="C121" s="1" t="s">
        <v>1519</v>
      </c>
      <c r="D121" s="1" t="s">
        <v>1520</v>
      </c>
      <c r="E121" s="1" t="s">
        <v>1521</v>
      </c>
      <c r="F121" s="1" t="s">
        <v>998</v>
      </c>
      <c r="G121" s="1" t="s">
        <v>760</v>
      </c>
      <c r="H121" s="1" t="s">
        <v>761</v>
      </c>
      <c r="I121" s="1" t="s">
        <v>1522</v>
      </c>
      <c r="J121" s="1" t="s">
        <v>30</v>
      </c>
      <c r="K121" s="1" t="s">
        <v>1523</v>
      </c>
      <c r="L121" s="1" t="s">
        <v>1523</v>
      </c>
      <c r="M121" s="1" t="s">
        <v>764</v>
      </c>
      <c r="N121" s="1" t="s">
        <v>764</v>
      </c>
      <c r="O121" s="1" t="s">
        <v>765</v>
      </c>
      <c r="P121" s="1" t="s">
        <v>766</v>
      </c>
      <c r="Q121" s="1" t="s">
        <v>767</v>
      </c>
      <c r="R121" s="1" t="s">
        <v>1524</v>
      </c>
      <c r="S121" s="1" t="s">
        <v>769</v>
      </c>
      <c r="T121" s="1" t="s">
        <v>770</v>
      </c>
      <c r="U121" s="1" t="s">
        <v>771</v>
      </c>
      <c r="V121" s="1" t="s">
        <v>1512</v>
      </c>
    </row>
    <row r="122" s="1" customFormat="1" spans="1:22">
      <c r="A122" s="3">
        <v>999222097942523</v>
      </c>
      <c r="B122" s="1" t="s">
        <v>1518</v>
      </c>
      <c r="C122" s="1" t="s">
        <v>1525</v>
      </c>
      <c r="D122" s="1" t="s">
        <v>1526</v>
      </c>
      <c r="E122" s="1" t="s">
        <v>1527</v>
      </c>
      <c r="F122" s="1" t="s">
        <v>1094</v>
      </c>
      <c r="G122" s="1" t="s">
        <v>760</v>
      </c>
      <c r="H122" s="1" t="s">
        <v>761</v>
      </c>
      <c r="I122" s="1" t="s">
        <v>1528</v>
      </c>
      <c r="J122" s="1" t="s">
        <v>30</v>
      </c>
      <c r="K122" s="1" t="s">
        <v>1529</v>
      </c>
      <c r="L122" s="1" t="s">
        <v>1529</v>
      </c>
      <c r="M122" s="1" t="s">
        <v>764</v>
      </c>
      <c r="N122" s="1" t="s">
        <v>764</v>
      </c>
      <c r="O122" s="1" t="s">
        <v>765</v>
      </c>
      <c r="P122" s="1" t="s">
        <v>766</v>
      </c>
      <c r="Q122" s="1" t="s">
        <v>767</v>
      </c>
      <c r="R122" s="1" t="s">
        <v>1530</v>
      </c>
      <c r="S122" s="1" t="s">
        <v>769</v>
      </c>
      <c r="T122" s="1" t="s">
        <v>770</v>
      </c>
      <c r="U122" s="1" t="s">
        <v>959</v>
      </c>
      <c r="V122" s="1" t="s">
        <v>786</v>
      </c>
    </row>
    <row r="123" s="1" customFormat="1" spans="1:22">
      <c r="A123" s="3">
        <v>999222111219047</v>
      </c>
      <c r="B123" s="1" t="s">
        <v>1531</v>
      </c>
      <c r="C123" s="1" t="s">
        <v>1532</v>
      </c>
      <c r="D123" s="1" t="s">
        <v>1533</v>
      </c>
      <c r="E123" s="1" t="s">
        <v>1534</v>
      </c>
      <c r="F123" s="1" t="s">
        <v>1094</v>
      </c>
      <c r="G123" s="1" t="s">
        <v>760</v>
      </c>
      <c r="H123" s="1" t="s">
        <v>761</v>
      </c>
      <c r="I123" s="1" t="s">
        <v>1535</v>
      </c>
      <c r="J123" s="1" t="s">
        <v>30</v>
      </c>
      <c r="K123" s="1" t="s">
        <v>1536</v>
      </c>
      <c r="L123" s="1" t="s">
        <v>1536</v>
      </c>
      <c r="M123" s="1" t="s">
        <v>764</v>
      </c>
      <c r="N123" s="1" t="s">
        <v>764</v>
      </c>
      <c r="O123" s="1" t="s">
        <v>765</v>
      </c>
      <c r="P123" s="1" t="s">
        <v>766</v>
      </c>
      <c r="Q123" s="1" t="s">
        <v>767</v>
      </c>
      <c r="R123" s="1" t="s">
        <v>1537</v>
      </c>
      <c r="S123" s="1" t="s">
        <v>769</v>
      </c>
      <c r="T123" s="1" t="s">
        <v>770</v>
      </c>
      <c r="U123" s="1" t="s">
        <v>771</v>
      </c>
      <c r="V123" s="1" t="s">
        <v>1114</v>
      </c>
    </row>
    <row r="124" s="1" customFormat="1" spans="1:22">
      <c r="A124" s="3">
        <v>999222082326896</v>
      </c>
      <c r="B124" s="1" t="s">
        <v>1538</v>
      </c>
      <c r="C124" s="1" t="s">
        <v>1539</v>
      </c>
      <c r="D124" s="1" t="s">
        <v>1540</v>
      </c>
      <c r="E124" s="1" t="s">
        <v>1541</v>
      </c>
      <c r="F124" s="1" t="s">
        <v>1094</v>
      </c>
      <c r="G124" s="1" t="s">
        <v>760</v>
      </c>
      <c r="H124" s="1" t="s">
        <v>761</v>
      </c>
      <c r="I124" s="1" t="s">
        <v>1542</v>
      </c>
      <c r="J124" s="1" t="s">
        <v>30</v>
      </c>
      <c r="K124" s="1" t="s">
        <v>1543</v>
      </c>
      <c r="L124" s="1" t="s">
        <v>1543</v>
      </c>
      <c r="M124" s="1" t="s">
        <v>764</v>
      </c>
      <c r="N124" s="1" t="s">
        <v>764</v>
      </c>
      <c r="O124" s="1" t="s">
        <v>765</v>
      </c>
      <c r="P124" s="1" t="s">
        <v>766</v>
      </c>
      <c r="Q124" s="1" t="s">
        <v>767</v>
      </c>
      <c r="R124" s="1" t="s">
        <v>1544</v>
      </c>
      <c r="S124" s="1" t="s">
        <v>769</v>
      </c>
      <c r="T124" s="1" t="s">
        <v>770</v>
      </c>
      <c r="U124" s="1" t="s">
        <v>771</v>
      </c>
      <c r="V124" s="1" t="s">
        <v>919</v>
      </c>
    </row>
    <row r="125" s="1" customFormat="1" spans="1:22">
      <c r="A125" s="3">
        <v>999222251096931</v>
      </c>
      <c r="B125" s="1" t="s">
        <v>1397</v>
      </c>
      <c r="C125" s="1" t="s">
        <v>1545</v>
      </c>
      <c r="D125" s="1" t="s">
        <v>1546</v>
      </c>
      <c r="E125" s="1" t="s">
        <v>1547</v>
      </c>
      <c r="F125" s="1" t="s">
        <v>756</v>
      </c>
      <c r="G125" s="1" t="s">
        <v>760</v>
      </c>
      <c r="H125" s="1" t="s">
        <v>761</v>
      </c>
      <c r="I125" s="1" t="s">
        <v>1548</v>
      </c>
      <c r="J125" s="1" t="s">
        <v>30</v>
      </c>
      <c r="K125" s="1" t="s">
        <v>1549</v>
      </c>
      <c r="L125" s="1" t="s">
        <v>1549</v>
      </c>
      <c r="M125" s="1" t="s">
        <v>764</v>
      </c>
      <c r="N125" s="1" t="s">
        <v>764</v>
      </c>
      <c r="O125" s="1" t="s">
        <v>765</v>
      </c>
      <c r="P125" s="1" t="s">
        <v>766</v>
      </c>
      <c r="Q125" s="1" t="s">
        <v>767</v>
      </c>
      <c r="R125" s="1" t="s">
        <v>1550</v>
      </c>
      <c r="S125" s="1" t="s">
        <v>769</v>
      </c>
      <c r="T125" s="1" t="s">
        <v>770</v>
      </c>
      <c r="U125" s="1" t="s">
        <v>771</v>
      </c>
      <c r="V125" s="1" t="s">
        <v>800</v>
      </c>
    </row>
    <row r="126" s="1" customFormat="1" spans="1:22">
      <c r="A126" s="3">
        <v>999222057236535</v>
      </c>
      <c r="B126" s="1" t="s">
        <v>1551</v>
      </c>
      <c r="C126" s="1" t="s">
        <v>1552</v>
      </c>
      <c r="D126" s="1" t="s">
        <v>1553</v>
      </c>
      <c r="E126" s="1" t="s">
        <v>1554</v>
      </c>
      <c r="F126" s="1" t="s">
        <v>1094</v>
      </c>
      <c r="G126" s="1" t="s">
        <v>760</v>
      </c>
      <c r="H126" s="1" t="s">
        <v>761</v>
      </c>
      <c r="I126" s="1" t="s">
        <v>1555</v>
      </c>
      <c r="J126" s="1" t="s">
        <v>30</v>
      </c>
      <c r="K126" s="1" t="s">
        <v>1556</v>
      </c>
      <c r="L126" s="1" t="s">
        <v>1556</v>
      </c>
      <c r="M126" s="1" t="s">
        <v>764</v>
      </c>
      <c r="N126" s="1" t="s">
        <v>764</v>
      </c>
      <c r="O126" s="1" t="s">
        <v>765</v>
      </c>
      <c r="P126" s="1" t="s">
        <v>766</v>
      </c>
      <c r="Q126" s="1" t="s">
        <v>767</v>
      </c>
      <c r="R126" s="1" t="s">
        <v>1557</v>
      </c>
      <c r="S126" s="1" t="s">
        <v>769</v>
      </c>
      <c r="T126" s="1" t="s">
        <v>770</v>
      </c>
      <c r="U126" s="1" t="s">
        <v>771</v>
      </c>
      <c r="V126" s="1" t="s">
        <v>1558</v>
      </c>
    </row>
    <row r="127" s="1" customFormat="1" spans="1:22">
      <c r="A127" s="3">
        <v>999222114506485</v>
      </c>
      <c r="B127" s="1" t="s">
        <v>1505</v>
      </c>
      <c r="C127" s="1" t="s">
        <v>1559</v>
      </c>
      <c r="D127" s="1" t="s">
        <v>1560</v>
      </c>
      <c r="E127" s="1" t="s">
        <v>1561</v>
      </c>
      <c r="F127" s="1" t="s">
        <v>1094</v>
      </c>
      <c r="G127" s="1" t="s">
        <v>760</v>
      </c>
      <c r="H127" s="1" t="s">
        <v>761</v>
      </c>
      <c r="I127" s="1" t="s">
        <v>1562</v>
      </c>
      <c r="J127" s="1" t="s">
        <v>30</v>
      </c>
      <c r="K127" s="1" t="s">
        <v>1563</v>
      </c>
      <c r="L127" s="1" t="s">
        <v>1563</v>
      </c>
      <c r="M127" s="1" t="s">
        <v>764</v>
      </c>
      <c r="N127" s="1" t="s">
        <v>764</v>
      </c>
      <c r="O127" s="1" t="s">
        <v>765</v>
      </c>
      <c r="P127" s="1" t="s">
        <v>766</v>
      </c>
      <c r="Q127" s="1" t="s">
        <v>767</v>
      </c>
      <c r="R127" s="1" t="s">
        <v>1564</v>
      </c>
      <c r="S127" s="1" t="s">
        <v>769</v>
      </c>
      <c r="T127" s="1" t="s">
        <v>770</v>
      </c>
      <c r="U127" s="1" t="s">
        <v>771</v>
      </c>
      <c r="V127" s="1" t="s">
        <v>1447</v>
      </c>
    </row>
    <row r="128" s="1" customFormat="1" spans="1:22">
      <c r="A128" s="3">
        <v>999222209679634</v>
      </c>
      <c r="B128" s="1" t="s">
        <v>1565</v>
      </c>
      <c r="C128" s="1" t="s">
        <v>1566</v>
      </c>
      <c r="D128" s="1" t="s">
        <v>1567</v>
      </c>
      <c r="E128" s="1" t="s">
        <v>1568</v>
      </c>
      <c r="F128" s="1" t="s">
        <v>756</v>
      </c>
      <c r="G128" s="1" t="s">
        <v>760</v>
      </c>
      <c r="H128" s="1" t="s">
        <v>761</v>
      </c>
      <c r="I128" s="1" t="s">
        <v>1569</v>
      </c>
      <c r="J128" s="1" t="s">
        <v>30</v>
      </c>
      <c r="K128" s="1" t="s">
        <v>1570</v>
      </c>
      <c r="L128" s="1" t="s">
        <v>1570</v>
      </c>
      <c r="M128" s="1" t="s">
        <v>764</v>
      </c>
      <c r="N128" s="1" t="s">
        <v>764</v>
      </c>
      <c r="O128" s="1" t="s">
        <v>765</v>
      </c>
      <c r="P128" s="1" t="s">
        <v>766</v>
      </c>
      <c r="Q128" s="1" t="s">
        <v>767</v>
      </c>
      <c r="R128" s="1" t="s">
        <v>1571</v>
      </c>
      <c r="S128" s="1" t="s">
        <v>769</v>
      </c>
      <c r="T128" s="1" t="s">
        <v>770</v>
      </c>
      <c r="U128" s="1" t="s">
        <v>771</v>
      </c>
      <c r="V128" s="1" t="s">
        <v>786</v>
      </c>
    </row>
    <row r="129" s="1" customFormat="1" spans="1:22">
      <c r="A129" s="3">
        <v>18669783485</v>
      </c>
      <c r="B129" s="1" t="s">
        <v>1572</v>
      </c>
      <c r="C129" s="1" t="s">
        <v>1573</v>
      </c>
      <c r="D129" s="1" t="s">
        <v>1574</v>
      </c>
      <c r="E129" s="1" t="s">
        <v>1575</v>
      </c>
      <c r="F129" s="1" t="s">
        <v>1320</v>
      </c>
      <c r="G129" s="1" t="s">
        <v>760</v>
      </c>
      <c r="H129" s="1" t="s">
        <v>761</v>
      </c>
      <c r="I129" s="1" t="s">
        <v>1576</v>
      </c>
      <c r="J129" s="1" t="s">
        <v>30</v>
      </c>
      <c r="K129" s="1" t="s">
        <v>1577</v>
      </c>
      <c r="L129" s="1" t="s">
        <v>1577</v>
      </c>
      <c r="M129" s="1" t="s">
        <v>764</v>
      </c>
      <c r="N129" s="1" t="s">
        <v>764</v>
      </c>
      <c r="O129" s="1" t="s">
        <v>765</v>
      </c>
      <c r="P129" s="1" t="s">
        <v>766</v>
      </c>
      <c r="Q129" s="1" t="s">
        <v>767</v>
      </c>
      <c r="R129" s="1" t="s">
        <v>1578</v>
      </c>
      <c r="S129" s="1" t="s">
        <v>769</v>
      </c>
      <c r="T129" s="1" t="s">
        <v>770</v>
      </c>
      <c r="U129" s="1" t="s">
        <v>771</v>
      </c>
      <c r="V129" s="1" t="s">
        <v>926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2023-02-03T02:07:06Z</dcterms:created>
  <dcterms:modified xsi:type="dcterms:W3CDTF">2023-02-03T02:23:29Z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02ED063AE2204BF09C9B6AF828E60DE8</vt:lpwstr>
  </property>
  <property fmtid="{D5CDD505-2E9C-101B-9397-08002B2CF9AE}" pid="3" name="KSOProductBuildVer">
    <vt:lpwstr>2052-11.1.0.13703</vt:lpwstr>
  </property>
</Properties>
</file>