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<sst xmlns="http://schemas.openxmlformats.org/spreadsheetml/2006/main" count="254" uniqueCount="144">
  <si>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</si>
  <si>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</si>
  <si>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</si>
  <si>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</si>
  <si>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</si>
  <si>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</si>
  <si>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</si>
  <si>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</si>
  <si>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</si>
  <si>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</si>
  <si>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</si>
  <si>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</si>
  <si>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</si>
  <si>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</si>
  <si>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</si>
  <si>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</si>
  <si>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</si>
  <si>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</si>
  <si>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</si>
  <si>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</si>
  <si>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</si>
  <si>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</si>
  <si>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</si>
  <si>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</si>
  <si>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</si>
  <si>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21501913458	</t>
  </si>
  <si>
    <t>Ctrip</t>
  </si>
  <si>
    <t>正常</t>
  </si>
  <si>
    <t>[吉隆坡]吉隆坡四季酒店(Four Seasons Hotel Kuala Lumpur)(40721593)</t>
  </si>
  <si>
    <t>四季公园景套房&lt;2人入住&gt;&lt;不退款&gt;</t>
  </si>
  <si>
    <t>USD</t>
  </si>
  <si>
    <t>YUAN/LU</t>
  </si>
  <si>
    <t>CA5326230203USD</t>
  </si>
  <si>
    <t>未提现</t>
  </si>
  <si>
    <t>携程开票</t>
  </si>
  <si>
    <t xml:space="preserve">2751468	</t>
  </si>
  <si>
    <t xml:space="preserve">3165967	</t>
  </si>
  <si>
    <t xml:space="preserve">999222346074479	</t>
  </si>
  <si>
    <t>[曼谷]康帕斯酒店集团素坤逸13巷娜娜柑橘酒店(Citrus Sukhumvit 13 Nana Bangkok by Compass Hospitality)(37205273)</t>
  </si>
  <si>
    <t>高级房&lt;2&gt;&lt;2人入住&gt;&lt;不退款&gt;</t>
  </si>
  <si>
    <t>Khamying/Anuntaporn,Khamying/Anuntaporn</t>
  </si>
  <si>
    <t xml:space="preserve">2977184	</t>
  </si>
  <si>
    <t xml:space="preserve">-1445531783	</t>
  </si>
  <si>
    <t xml:space="preserve">999222375252194	</t>
  </si>
  <si>
    <t>[曼谷]曼谷素坤逸11号巷美居酒店(Mercure Bangkok Sukhumvit 11)(40742148)</t>
  </si>
  <si>
    <t>豪华特大床房带浴缸&lt;2人入住&gt;&lt;不退款&gt;</t>
  </si>
  <si>
    <t>Hoffman/Thanijchayanan</t>
  </si>
  <si>
    <t xml:space="preserve">2981833	</t>
  </si>
  <si>
    <t xml:space="preserve">	</t>
  </si>
  <si>
    <t xml:space="preserve">999222391191953	</t>
  </si>
  <si>
    <t>[吉隆坡]吉隆坡维雅酒店(VE Hotel &amp; Residence)(37209687)</t>
  </si>
  <si>
    <t>豪华房&lt;2人入住&gt;&lt;不退款&gt;&lt;早餐&gt;</t>
  </si>
  <si>
    <t>Poh Eng/Poo,Poh Eng/Poo,Poh Eng/Poo,Poh Eng/Poo</t>
  </si>
  <si>
    <t xml:space="preserve">2984403	</t>
  </si>
  <si>
    <t xml:space="preserve">999222426253453	</t>
  </si>
  <si>
    <t>[新山]新山成功滨水酒店(Berjaya Waterfront Hotel)(39037630)</t>
  </si>
  <si>
    <t>豪华房&lt;2人入住&gt;&lt;不退款&gt;</t>
  </si>
  <si>
    <t>Vijayahkumar/Venod,Vijayahkumar/Venod</t>
  </si>
  <si>
    <t xml:space="preserve">2989560	</t>
  </si>
  <si>
    <t xml:space="preserve">2459801	</t>
  </si>
  <si>
    <t xml:space="preserve">999222426625318	</t>
  </si>
  <si>
    <t>[班达楠榜]阿斯顿楠榜城市酒店(ASTON Lampung City Hotel)(40740696)</t>
  </si>
  <si>
    <t>高级房&lt;2人入住&gt;&lt;不退款&gt;</t>
  </si>
  <si>
    <t>Yudi/Riandy,Yudi/Riandy</t>
  </si>
  <si>
    <t xml:space="preserve">2989644	</t>
  </si>
  <si>
    <t xml:space="preserve">RZ-1448182370	</t>
  </si>
  <si>
    <t>,</t>
  </si>
  <si>
    <t>A230203104341481</t>
  </si>
  <si>
    <t>A230203104432481</t>
  </si>
  <si>
    <t>USD / HKD 当前参考汇率: 7.84506</t>
  </si>
  <si>
    <t>总计：2155 USD/
16906.1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</si>
  <si>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</si>
  <si>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</si>
  <si>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</si>
  <si>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</si>
  <si>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</si>
  <si>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</si>
  <si>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</si>
  <si>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</si>
  <si>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</si>
  <si>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</si>
  <si>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</si>
  <si>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</si>
  <si>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</si>
  <si>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</si>
  <si>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</si>
  <si>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</si>
  <si>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</si>
  <si>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</si>
  <si>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</si>
  <si>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2023-01-30</t>
  </si>
  <si>
    <t>2989644</t>
  </si>
  <si>
    <t>阿斯顿楠榜城市酒店</t>
  </si>
  <si>
    <t>Yudi Riandy,Yudi Riandy</t>
  </si>
  <si>
    <t>2023-01-31</t>
  </si>
  <si>
    <t>退房日周结</t>
  </si>
  <si>
    <t>202.98</t>
  </si>
  <si>
    <t>30.00</t>
  </si>
  <si>
    <t>0</t>
  </si>
  <si>
    <t>0.00</t>
  </si>
  <si>
    <t>携程盛景国际直连</t>
  </si>
  <si>
    <t>01.010677</t>
  </si>
  <si>
    <t>2023-01-30 14:14:54</t>
  </si>
  <si>
    <t>否</t>
  </si>
  <si>
    <t>汇智国际旅游发展有限公司</t>
  </si>
  <si>
    <t>直连</t>
  </si>
  <si>
    <t>印度尼西亚</t>
  </si>
  <si>
    <t>2989560</t>
  </si>
  <si>
    <t>新山成功滨水酒店</t>
  </si>
  <si>
    <t>Vijayahkumar Venod,Vijayahkumar Venod</t>
  </si>
  <si>
    <t>304.47</t>
  </si>
  <si>
    <t>45.00</t>
  </si>
  <si>
    <t>2023-01-30 13:44:15</t>
  </si>
  <si>
    <t>马来西亚</t>
  </si>
  <si>
    <t>2023-01-28</t>
  </si>
  <si>
    <t>2984403</t>
  </si>
  <si>
    <t>吉隆坡维雅酒店</t>
  </si>
  <si>
    <t>Poh Eng Poo,Poh Eng Poo,Poh Eng Poo,Poh Eng Poo</t>
  </si>
  <si>
    <t>749.10</t>
  </si>
  <si>
    <t>110.00</t>
  </si>
  <si>
    <t>2023-01-28 16:37:55</t>
  </si>
  <si>
    <t>直采</t>
  </si>
  <si>
    <t>2023-01-27</t>
  </si>
  <si>
    <t>2981833</t>
  </si>
  <si>
    <t>曼谷素坤逸11号美居酒店</t>
  </si>
  <si>
    <t>Hoffman Thanijchayanan</t>
  </si>
  <si>
    <t>2063.43</t>
  </si>
  <si>
    <t>303.00</t>
  </si>
  <si>
    <t>2023-01-27 17:14:42</t>
  </si>
  <si>
    <t>泰国</t>
  </si>
  <si>
    <t>2023-01-25</t>
  </si>
  <si>
    <t>2977184</t>
  </si>
  <si>
    <t>康帕斯酒店集团素坤逸13巷娜娜柑橘酒店</t>
  </si>
  <si>
    <t>Khamying Anuntaporn,Khamying Anuntaporn</t>
  </si>
  <si>
    <t>211.11</t>
  </si>
  <si>
    <t>31.00</t>
  </si>
  <si>
    <t>2023-01-25 17:46:48</t>
  </si>
  <si>
    <t>2022-10-21</t>
  </si>
  <si>
    <t>2751468</t>
  </si>
  <si>
    <t>吉隆坡四季酒店</t>
  </si>
  <si>
    <t>YUAN LU</t>
  </si>
  <si>
    <t>11832.37</t>
  </si>
  <si>
    <t>1636.00</t>
  </si>
  <si>
    <t>2022-10-21 08:29:38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</si>
</sst>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12</xdr:col>
      <xdr:colOff>628650</xdr:colOff>
      <xdr:row>47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372600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44953</v>
      </c>
      <c r="G2" s="6">
        <v>44957</v>
      </c>
      <c r="H2" s="4">
        <v>1</v>
      </c>
      <c r="I2" s="4">
        <v>4</v>
      </c>
      <c r="J2" s="4">
        <v>4</v>
      </c>
      <c r="K2" s="4" t="s">
        <v>30</v>
      </c>
      <c r="L2" s="4">
        <v>1636</v>
      </c>
      <c r="M2" s="4">
        <v>1636</v>
      </c>
      <c r="N2" s="4" t="s">
        <v>31</v>
      </c>
      <c r="O2" s="4" t="s">
        <v>32</v>
      </c>
      <c r="P2" s="4" t="s">
        <v>33</v>
      </c>
      <c r="Q2" s="4">
        <v>0</v>
      </c>
      <c r="R2" s="7">
        <v>44855</v>
      </c>
      <c r="S2" s="6">
        <v>44960</v>
      </c>
      <c r="T2" s="4" t="s">
        <v>34</v>
      </c>
      <c r="U2" s="4">
        <v>1636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44956</v>
      </c>
      <c r="G3" s="6">
        <v>44957</v>
      </c>
      <c r="H3" s="4">
        <v>1</v>
      </c>
      <c r="I3" s="4">
        <v>1</v>
      </c>
      <c r="J3" s="4">
        <v>1</v>
      </c>
      <c r="K3" s="4" t="s">
        <v>30</v>
      </c>
      <c r="L3" s="4">
        <v>31</v>
      </c>
      <c r="M3" s="4">
        <v>31</v>
      </c>
      <c r="N3" s="4" t="s">
        <v>40</v>
      </c>
      <c r="O3" s="4" t="s">
        <v>32</v>
      </c>
      <c r="P3" s="4" t="s">
        <v>33</v>
      </c>
      <c r="Q3" s="4">
        <v>0</v>
      </c>
      <c r="R3" s="7">
        <v>44951</v>
      </c>
      <c r="S3" s="6">
        <v>44960</v>
      </c>
      <c r="T3" s="4" t="s">
        <v>34</v>
      </c>
      <c r="U3" s="4">
        <v>31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44954</v>
      </c>
      <c r="G4" s="6">
        <v>44957</v>
      </c>
      <c r="H4" s="4">
        <v>1</v>
      </c>
      <c r="I4" s="4">
        <v>3</v>
      </c>
      <c r="J4" s="4">
        <v>3</v>
      </c>
      <c r="K4" s="4" t="s">
        <v>30</v>
      </c>
      <c r="L4" s="4">
        <v>303</v>
      </c>
      <c r="M4" s="4">
        <v>303</v>
      </c>
      <c r="N4" s="4" t="s">
        <v>46</v>
      </c>
      <c r="O4" s="4" t="s">
        <v>32</v>
      </c>
      <c r="P4" s="4" t="s">
        <v>33</v>
      </c>
      <c r="Q4" s="4">
        <v>0</v>
      </c>
      <c r="R4" s="7">
        <v>44953</v>
      </c>
      <c r="S4" s="6">
        <v>44960</v>
      </c>
      <c r="T4" s="4" t="s">
        <v>34</v>
      </c>
      <c r="U4" s="4">
        <v>303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44956</v>
      </c>
      <c r="G5" s="6">
        <v>44957</v>
      </c>
      <c r="H5" s="4">
        <v>2</v>
      </c>
      <c r="I5" s="4">
        <v>1</v>
      </c>
      <c r="J5" s="4">
        <v>2</v>
      </c>
      <c r="K5" s="4" t="s">
        <v>30</v>
      </c>
      <c r="L5" s="4">
        <v>110</v>
      </c>
      <c r="M5" s="4">
        <v>110</v>
      </c>
      <c r="N5" s="4" t="s">
        <v>52</v>
      </c>
      <c r="O5" s="4" t="s">
        <v>32</v>
      </c>
      <c r="P5" s="4" t="s">
        <v>33</v>
      </c>
      <c r="Q5" s="4">
        <v>0</v>
      </c>
      <c r="R5" s="7">
        <v>44954</v>
      </c>
      <c r="S5" s="6">
        <v>44960</v>
      </c>
      <c r="T5" s="4" t="s">
        <v>34</v>
      </c>
      <c r="U5" s="4">
        <v>110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44956</v>
      </c>
      <c r="G6" s="6">
        <v>44957</v>
      </c>
      <c r="H6" s="4">
        <v>1</v>
      </c>
      <c r="I6" s="4">
        <v>1</v>
      </c>
      <c r="J6" s="4">
        <v>1</v>
      </c>
      <c r="K6" s="4" t="s">
        <v>30</v>
      </c>
      <c r="L6" s="4">
        <v>45</v>
      </c>
      <c r="M6" s="4">
        <v>45</v>
      </c>
      <c r="N6" s="4" t="s">
        <v>57</v>
      </c>
      <c r="O6" s="4" t="s">
        <v>32</v>
      </c>
      <c r="P6" s="4" t="s">
        <v>33</v>
      </c>
      <c r="Q6" s="4">
        <v>0</v>
      </c>
      <c r="R6" s="7">
        <v>44956</v>
      </c>
      <c r="S6" s="6">
        <v>44960</v>
      </c>
      <c r="T6" s="4" t="s">
        <v>34</v>
      </c>
      <c r="U6" s="4">
        <v>45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44956</v>
      </c>
      <c r="G7" s="6">
        <v>44957</v>
      </c>
      <c r="H7" s="4">
        <v>1</v>
      </c>
      <c r="I7" s="4">
        <v>1</v>
      </c>
      <c r="J7" s="4">
        <v>1</v>
      </c>
      <c r="K7" s="4" t="s">
        <v>30</v>
      </c>
      <c r="L7" s="4">
        <v>30</v>
      </c>
      <c r="M7" s="4">
        <v>30</v>
      </c>
      <c r="N7" s="4" t="s">
        <v>63</v>
      </c>
      <c r="O7" s="4" t="s">
        <v>32</v>
      </c>
      <c r="P7" s="4" t="s">
        <v>33</v>
      </c>
      <c r="Q7" s="4">
        <v>0</v>
      </c>
      <c r="R7" s="7">
        <v>44956</v>
      </c>
      <c r="S7" s="6">
        <v>44960</v>
      </c>
      <c r="T7" s="4" t="s">
        <v>34</v>
      </c>
      <c r="U7" s="4">
        <v>30</v>
      </c>
      <c r="V7" s="4">
        <v>0</v>
      </c>
      <c r="W7" s="4">
        <v>0</v>
      </c>
      <c r="X7" s="4" t="s">
        <v>64</v>
      </c>
      <c r="Y7" s="4" t="s">
        <v>65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H15" sqref="H15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</v>
      </c>
    </row>
    <row r="2" s="4" customFormat="1" spans="1:9">
      <c r="A2" s="5">
        <v>21501913458</v>
      </c>
      <c r="B2" s="6">
        <v>44953</v>
      </c>
      <c r="C2" s="6">
        <v>44957</v>
      </c>
      <c r="D2" s="4">
        <v>1636</v>
      </c>
      <c r="E2" s="4" t="str">
        <f>VLOOKUP(A2,HOP!A:L,12,0)</f>
        <v>1636.00</v>
      </c>
      <c r="F2" s="4" t="str">
        <f>VLOOKUP(A2,HOP!A:C,3,0)</f>
        <v>2751468</v>
      </c>
      <c r="G2" s="4">
        <f>D2-E2</f>
        <v>0</v>
      </c>
      <c r="H2" s="4" t="str">
        <f>$H$1&amp;F2</f>
        <v>,2751468</v>
      </c>
      <c r="I2" s="4" t="str">
        <f>VLOOKUP(A2,HOP!A:U,21,0)</f>
        <v>直连</v>
      </c>
    </row>
    <row r="3" s="4" customFormat="1" spans="1:9">
      <c r="A3" s="5">
        <v>999222346074479</v>
      </c>
      <c r="B3" s="6">
        <v>44956</v>
      </c>
      <c r="C3" s="6">
        <v>44957</v>
      </c>
      <c r="D3" s="4">
        <v>31</v>
      </c>
      <c r="E3" s="4" t="str">
        <f>VLOOKUP(A3,HOP!A:L,12,0)</f>
        <v>31.00</v>
      </c>
      <c r="F3" s="4" t="str">
        <f>VLOOKUP(A3,HOP!A:C,3,0)</f>
        <v>2977184</v>
      </c>
      <c r="G3" s="4">
        <f>D3-E3</f>
        <v>0</v>
      </c>
      <c r="H3" s="4" t="str">
        <f>$H$1&amp;F3</f>
        <v>,2977184</v>
      </c>
      <c r="I3" s="4" t="str">
        <f>VLOOKUP(A3,HOP!A:U,21,0)</f>
        <v>直连</v>
      </c>
    </row>
    <row r="4" s="4" customFormat="1" spans="1:9">
      <c r="A4" s="5">
        <v>999222375252194</v>
      </c>
      <c r="B4" s="6">
        <v>44954</v>
      </c>
      <c r="C4" s="6">
        <v>44957</v>
      </c>
      <c r="D4" s="4">
        <v>303</v>
      </c>
      <c r="E4" s="4" t="str">
        <f>VLOOKUP(A4,HOP!A:L,12,0)</f>
        <v>303.00</v>
      </c>
      <c r="F4" s="4" t="str">
        <f>VLOOKUP(A4,HOP!A:C,3,0)</f>
        <v>2981833</v>
      </c>
      <c r="G4" s="4">
        <f>D4-E4</f>
        <v>0</v>
      </c>
      <c r="H4" s="4" t="str">
        <f>$H$1&amp;F4</f>
        <v>,2981833</v>
      </c>
      <c r="I4" s="4" t="str">
        <f>VLOOKUP(A4,HOP!A:U,21,0)</f>
        <v>直采</v>
      </c>
    </row>
    <row r="5" s="4" customFormat="1" spans="1:9">
      <c r="A5" s="5">
        <v>999222391191953</v>
      </c>
      <c r="B5" s="6">
        <v>44956</v>
      </c>
      <c r="C5" s="6">
        <v>44957</v>
      </c>
      <c r="D5" s="4">
        <v>110</v>
      </c>
      <c r="E5" s="4" t="str">
        <f>VLOOKUP(A5,HOP!A:L,12,0)</f>
        <v>110.00</v>
      </c>
      <c r="F5" s="4" t="str">
        <f>VLOOKUP(A5,HOP!A:C,3,0)</f>
        <v>2984403</v>
      </c>
      <c r="G5" s="4">
        <f>D5-E5</f>
        <v>0</v>
      </c>
      <c r="H5" s="4" t="str">
        <f>$H$1&amp;F5</f>
        <v>,2984403</v>
      </c>
      <c r="I5" s="4" t="str">
        <f>VLOOKUP(A5,HOP!A:U,21,0)</f>
        <v>直采</v>
      </c>
    </row>
    <row r="6" s="4" customFormat="1" spans="1:9">
      <c r="A6" s="5">
        <v>999222426253453</v>
      </c>
      <c r="B6" s="6">
        <v>44956</v>
      </c>
      <c r="C6" s="6">
        <v>44957</v>
      </c>
      <c r="D6" s="4">
        <v>45</v>
      </c>
      <c r="E6" s="4" t="str">
        <f>VLOOKUP(A6,HOP!A:L,12,0)</f>
        <v>45.00</v>
      </c>
      <c r="F6" s="4" t="str">
        <f>VLOOKUP(A6,HOP!A:C,3,0)</f>
        <v>2989560</v>
      </c>
      <c r="G6" s="4">
        <f>D6-E6</f>
        <v>0</v>
      </c>
      <c r="H6" s="4" t="str">
        <f>$H$1&amp;F6</f>
        <v>,2989560</v>
      </c>
      <c r="I6" s="4" t="str">
        <f>VLOOKUP(A6,HOP!A:U,21,0)</f>
        <v>直连</v>
      </c>
    </row>
    <row r="7" s="4" customFormat="1" spans="1:9">
      <c r="A7" s="5">
        <v>999222426625318</v>
      </c>
      <c r="B7" s="6">
        <v>44956</v>
      </c>
      <c r="C7" s="6">
        <v>44957</v>
      </c>
      <c r="D7" s="4">
        <v>30</v>
      </c>
      <c r="E7" s="4" t="str">
        <f>VLOOKUP(A7,HOP!A:L,12,0)</f>
        <v>30.00</v>
      </c>
      <c r="F7" s="4" t="str">
        <f>VLOOKUP(A7,HOP!A:C,3,0)</f>
        <v>2989644</v>
      </c>
      <c r="G7" s="4">
        <f>D7-E7</f>
        <v>0</v>
      </c>
      <c r="H7" s="4" t="str">
        <f>$H$1&amp;F7</f>
        <v>,2989644</v>
      </c>
      <c r="I7" s="4" t="str">
        <f>VLOOKUP(A7,HOP!A:U,21,0)</f>
        <v>直连</v>
      </c>
    </row>
    <row r="9" spans="4:4">
      <c r="D9" s="4">
        <f>SUM(D2:D8)</f>
        <v>2155</v>
      </c>
    </row>
    <row r="12" spans="1:4">
      <c r="A12" s="4" t="s">
        <v>67</v>
      </c>
      <c r="C12" s="4">
        <v>413</v>
      </c>
      <c r="D12" s="4">
        <v>3240.01</v>
      </c>
    </row>
    <row r="13" spans="1:4">
      <c r="A13" s="4" t="s">
        <v>68</v>
      </c>
      <c r="C13" s="4">
        <v>1742</v>
      </c>
      <c r="D13" s="4">
        <v>13666.09</v>
      </c>
    </row>
    <row r="14" spans="1:4">
      <c r="A14" s="4" t="s">
        <v>69</v>
      </c>
      <c r="C14" s="4">
        <f>SUM(C12:C13)</f>
        <v>2155</v>
      </c>
      <c r="D14" s="4">
        <f>SUM(D12:D13)</f>
        <v>16906.1</v>
      </c>
    </row>
    <row r="15" spans="1:1">
      <c r="A15" s="4" t="s">
        <v>70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F25" sqref="F25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71</v>
      </c>
      <c r="B1" s="2" t="s">
        <v>72</v>
      </c>
      <c r="C1" s="2" t="s">
        <v>73</v>
      </c>
      <c r="D1" s="2" t="s">
        <v>74</v>
      </c>
      <c r="E1" s="2" t="s">
        <v>13</v>
      </c>
      <c r="F1" s="2" t="s">
        <v>5</v>
      </c>
      <c r="G1" s="2" t="s">
        <v>6</v>
      </c>
      <c r="H1" s="2" t="s">
        <v>75</v>
      </c>
      <c r="I1" s="2" t="s">
        <v>76</v>
      </c>
      <c r="J1" s="2" t="s">
        <v>77</v>
      </c>
      <c r="K1" s="2" t="s">
        <v>78</v>
      </c>
      <c r="L1" s="2" t="s">
        <v>79</v>
      </c>
      <c r="M1" s="2" t="s">
        <v>80</v>
      </c>
      <c r="N1" s="2" t="s">
        <v>81</v>
      </c>
      <c r="O1" s="2" t="s">
        <v>82</v>
      </c>
      <c r="P1" s="2" t="s">
        <v>83</v>
      </c>
      <c r="Q1" s="2" t="s">
        <v>84</v>
      </c>
      <c r="R1" s="2" t="s">
        <v>85</v>
      </c>
      <c r="S1" s="2" t="s">
        <v>86</v>
      </c>
      <c r="T1" s="2" t="s">
        <v>87</v>
      </c>
      <c r="U1" s="2" t="s">
        <v>88</v>
      </c>
      <c r="V1" s="2" t="s">
        <v>89</v>
      </c>
    </row>
    <row r="2" s="1" customFormat="1" spans="1:22">
      <c r="A2" s="3">
        <v>999222426625318</v>
      </c>
      <c r="B2" s="1" t="s">
        <v>90</v>
      </c>
      <c r="C2" s="1" t="s">
        <v>91</v>
      </c>
      <c r="D2" s="1" t="s">
        <v>92</v>
      </c>
      <c r="E2" s="1" t="s">
        <v>93</v>
      </c>
      <c r="F2" s="1" t="s">
        <v>90</v>
      </c>
      <c r="G2" s="1" t="s">
        <v>94</v>
      </c>
      <c r="H2" s="1" t="s">
        <v>95</v>
      </c>
      <c r="I2" s="1" t="s">
        <v>96</v>
      </c>
      <c r="J2" s="1" t="s">
        <v>30</v>
      </c>
      <c r="K2" s="1" t="s">
        <v>97</v>
      </c>
      <c r="L2" s="1" t="s">
        <v>97</v>
      </c>
      <c r="M2" s="1" t="s">
        <v>98</v>
      </c>
      <c r="N2" s="1" t="s">
        <v>98</v>
      </c>
      <c r="O2" s="1" t="s">
        <v>99</v>
      </c>
      <c r="P2" s="1" t="s">
        <v>100</v>
      </c>
      <c r="Q2" s="1" t="s">
        <v>101</v>
      </c>
      <c r="R2" s="1" t="s">
        <v>102</v>
      </c>
      <c r="S2" s="1" t="s">
        <v>103</v>
      </c>
      <c r="T2" s="1" t="s">
        <v>104</v>
      </c>
      <c r="U2" s="1" t="s">
        <v>105</v>
      </c>
      <c r="V2" s="1" t="s">
        <v>106</v>
      </c>
    </row>
    <row r="3" s="1" customFormat="1" spans="1:22">
      <c r="A3" s="3">
        <v>999222426253453</v>
      </c>
      <c r="B3" s="1" t="s">
        <v>90</v>
      </c>
      <c r="C3" s="1" t="s">
        <v>107</v>
      </c>
      <c r="D3" s="1" t="s">
        <v>108</v>
      </c>
      <c r="E3" s="1" t="s">
        <v>109</v>
      </c>
      <c r="F3" s="1" t="s">
        <v>90</v>
      </c>
      <c r="G3" s="1" t="s">
        <v>94</v>
      </c>
      <c r="H3" s="1" t="s">
        <v>95</v>
      </c>
      <c r="I3" s="1" t="s">
        <v>110</v>
      </c>
      <c r="J3" s="1" t="s">
        <v>30</v>
      </c>
      <c r="K3" s="1" t="s">
        <v>111</v>
      </c>
      <c r="L3" s="1" t="s">
        <v>111</v>
      </c>
      <c r="M3" s="1" t="s">
        <v>98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112</v>
      </c>
      <c r="S3" s="1" t="s">
        <v>103</v>
      </c>
      <c r="T3" s="1" t="s">
        <v>104</v>
      </c>
      <c r="U3" s="1" t="s">
        <v>105</v>
      </c>
      <c r="V3" s="1" t="s">
        <v>113</v>
      </c>
    </row>
    <row r="4" s="1" customFormat="1" spans="1:22">
      <c r="A4" s="3">
        <v>999222391191953</v>
      </c>
      <c r="B4" s="1" t="s">
        <v>114</v>
      </c>
      <c r="C4" s="1" t="s">
        <v>115</v>
      </c>
      <c r="D4" s="1" t="s">
        <v>116</v>
      </c>
      <c r="E4" s="1" t="s">
        <v>117</v>
      </c>
      <c r="F4" s="1" t="s">
        <v>90</v>
      </c>
      <c r="G4" s="1" t="s">
        <v>94</v>
      </c>
      <c r="H4" s="1" t="s">
        <v>95</v>
      </c>
      <c r="I4" s="1" t="s">
        <v>118</v>
      </c>
      <c r="J4" s="1" t="s">
        <v>30</v>
      </c>
      <c r="K4" s="1" t="s">
        <v>119</v>
      </c>
      <c r="L4" s="1" t="s">
        <v>119</v>
      </c>
      <c r="M4" s="1" t="s">
        <v>98</v>
      </c>
      <c r="N4" s="1" t="s">
        <v>98</v>
      </c>
      <c r="O4" s="1" t="s">
        <v>99</v>
      </c>
      <c r="P4" s="1" t="s">
        <v>100</v>
      </c>
      <c r="Q4" s="1" t="s">
        <v>101</v>
      </c>
      <c r="R4" s="1" t="s">
        <v>120</v>
      </c>
      <c r="S4" s="1" t="s">
        <v>103</v>
      </c>
      <c r="T4" s="1" t="s">
        <v>104</v>
      </c>
      <c r="U4" s="1" t="s">
        <v>121</v>
      </c>
      <c r="V4" s="1" t="s">
        <v>113</v>
      </c>
    </row>
    <row r="5" s="1" customFormat="1" spans="1:22">
      <c r="A5" s="3">
        <v>999222375252194</v>
      </c>
      <c r="B5" s="1" t="s">
        <v>122</v>
      </c>
      <c r="C5" s="1" t="s">
        <v>123</v>
      </c>
      <c r="D5" s="1" t="s">
        <v>124</v>
      </c>
      <c r="E5" s="1" t="s">
        <v>125</v>
      </c>
      <c r="F5" s="1" t="s">
        <v>114</v>
      </c>
      <c r="G5" s="1" t="s">
        <v>94</v>
      </c>
      <c r="H5" s="1" t="s">
        <v>95</v>
      </c>
      <c r="I5" s="1" t="s">
        <v>126</v>
      </c>
      <c r="J5" s="1" t="s">
        <v>30</v>
      </c>
      <c r="K5" s="1" t="s">
        <v>127</v>
      </c>
      <c r="L5" s="1" t="s">
        <v>127</v>
      </c>
      <c r="M5" s="1" t="s">
        <v>98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128</v>
      </c>
      <c r="S5" s="1" t="s">
        <v>103</v>
      </c>
      <c r="T5" s="1" t="s">
        <v>104</v>
      </c>
      <c r="U5" s="1" t="s">
        <v>121</v>
      </c>
      <c r="V5" s="1" t="s">
        <v>129</v>
      </c>
    </row>
    <row r="6" s="1" customFormat="1" spans="1:22">
      <c r="A6" s="3">
        <v>999222346074479</v>
      </c>
      <c r="B6" s="1" t="s">
        <v>130</v>
      </c>
      <c r="C6" s="1" t="s">
        <v>131</v>
      </c>
      <c r="D6" s="1" t="s">
        <v>132</v>
      </c>
      <c r="E6" s="1" t="s">
        <v>133</v>
      </c>
      <c r="F6" s="1" t="s">
        <v>90</v>
      </c>
      <c r="G6" s="1" t="s">
        <v>94</v>
      </c>
      <c r="H6" s="1" t="s">
        <v>95</v>
      </c>
      <c r="I6" s="1" t="s">
        <v>134</v>
      </c>
      <c r="J6" s="1" t="s">
        <v>30</v>
      </c>
      <c r="K6" s="1" t="s">
        <v>135</v>
      </c>
      <c r="L6" s="1" t="s">
        <v>135</v>
      </c>
      <c r="M6" s="1" t="s">
        <v>98</v>
      </c>
      <c r="N6" s="1" t="s">
        <v>98</v>
      </c>
      <c r="O6" s="1" t="s">
        <v>99</v>
      </c>
      <c r="P6" s="1" t="s">
        <v>100</v>
      </c>
      <c r="Q6" s="1" t="s">
        <v>101</v>
      </c>
      <c r="R6" s="1" t="s">
        <v>136</v>
      </c>
      <c r="S6" s="1" t="s">
        <v>103</v>
      </c>
      <c r="T6" s="1" t="s">
        <v>104</v>
      </c>
      <c r="U6" s="1" t="s">
        <v>105</v>
      </c>
      <c r="V6" s="1" t="s">
        <v>129</v>
      </c>
    </row>
    <row r="7" s="1" customFormat="1" spans="1:22">
      <c r="A7" s="3">
        <v>21501913458</v>
      </c>
      <c r="B7" s="1" t="s">
        <v>137</v>
      </c>
      <c r="C7" s="1" t="s">
        <v>138</v>
      </c>
      <c r="D7" s="1" t="s">
        <v>139</v>
      </c>
      <c r="E7" s="1" t="s">
        <v>140</v>
      </c>
      <c r="F7" s="1" t="s">
        <v>122</v>
      </c>
      <c r="G7" s="1" t="s">
        <v>94</v>
      </c>
      <c r="H7" s="1" t="s">
        <v>95</v>
      </c>
      <c r="I7" s="1" t="s">
        <v>141</v>
      </c>
      <c r="J7" s="1" t="s">
        <v>30</v>
      </c>
      <c r="K7" s="1" t="s">
        <v>142</v>
      </c>
      <c r="L7" s="1" t="s">
        <v>142</v>
      </c>
      <c r="M7" s="1" t="s">
        <v>98</v>
      </c>
      <c r="N7" s="1" t="s">
        <v>98</v>
      </c>
      <c r="O7" s="1" t="s">
        <v>99</v>
      </c>
      <c r="P7" s="1" t="s">
        <v>100</v>
      </c>
      <c r="Q7" s="1" t="s">
        <v>101</v>
      </c>
      <c r="R7" s="1" t="s">
        <v>143</v>
      </c>
      <c r="S7" s="1" t="s">
        <v>103</v>
      </c>
      <c r="T7" s="1" t="s">
        <v>104</v>
      </c>
      <c r="U7" s="1" t="s">
        <v>105</v>
      </c>
      <c r="V7" s="1" t="s">
        <v>113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2023-02-03T02:23:57Z</dcterms:created>
  <dcterms:modified xsi:type="dcterms:W3CDTF">2023-02-03T02:47:40Z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7EEAA8BFB54E4135997D7DEC1FAF7C1F</vt:lpwstr>
  </property>
  <property fmtid="{D5CDD505-2E9C-101B-9397-08002B2CF9AE}" pid="3" name="KSOProductBuildVer">
    <vt:lpwstr>2052-11.1.0.13703</vt:lpwstr>
  </property>
</Properties>
</file>