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<sst xmlns="http://schemas.openxmlformats.org/spreadsheetml/2006/main" count="88" uniqueCount="76">
  <si>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</si>
  <si>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</si>
  <si>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</si>
  <si>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</si>
  <si>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</si>
  <si>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</si>
  <si>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</si>
  <si>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</si>
  <si>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</si>
  <si>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</si>
  <si>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</si>
  <si>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</si>
  <si>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</si>
  <si>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</si>
  <si>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</si>
  <si>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</si>
  <si>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</si>
  <si>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</si>
  <si>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</si>
  <si>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</si>
  <si>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</si>
  <si>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</si>
  <si>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</si>
  <si>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</si>
  <si>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</si>
  <si>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999222451138998	</t>
  </si>
  <si>
    <t>Ctrip</t>
  </si>
  <si>
    <t>正常</t>
  </si>
  <si>
    <t>[淮北]亚朵酒店(淮北政府广场店)(65109501)</t>
  </si>
  <si>
    <t>雅致双床房&lt;双人入住&gt;&lt;内宾&gt;&lt;预付&gt;&lt;单早&gt;</t>
  </si>
  <si>
    <t>CNY</t>
  </si>
  <si>
    <t>吴维勇</t>
  </si>
  <si>
    <t>CA11323230204CNY</t>
  </si>
  <si>
    <t>未提现</t>
  </si>
  <si>
    <t>携程开票</t>
  </si>
  <si>
    <t xml:space="preserve">2993504	</t>
  </si>
  <si>
    <t xml:space="preserve">	</t>
  </si>
  <si>
    <t>，</t>
  </si>
  <si>
    <t>A230206141347481</t>
  </si>
  <si>
    <t>CNY / HKD 当前参考汇率: 1.155641983</t>
  </si>
  <si>
    <t>总计：287.35 CNY/
332.07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</si>
  <si>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</si>
  <si>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</si>
  <si>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</si>
  <si>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</si>
  <si>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</si>
  <si>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</si>
  <si>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</si>
  <si>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</si>
  <si>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</si>
  <si>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</si>
  <si>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</si>
  <si>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</si>
  <si>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</si>
  <si>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</si>
  <si>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</si>
  <si>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</si>
  <si>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</si>
  <si>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</si>
  <si>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</si>
  <si>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2023-01-31</t>
  </si>
  <si>
    <t>2993504</t>
  </si>
  <si>
    <t>亚朵酒店(淮北政府广场店)</t>
  </si>
  <si>
    <t>2023-02-01</t>
  </si>
  <si>
    <t>退房日月结</t>
  </si>
  <si>
    <t>287.35</t>
  </si>
  <si>
    <t>RMB</t>
  </si>
  <si>
    <t>0</t>
  </si>
  <si>
    <t>0.00</t>
  </si>
  <si>
    <t>携程汇智国内直连</t>
  </si>
  <si>
    <t>1861</t>
  </si>
  <si>
    <t>2023-01-31 20:24:29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</si>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</sst>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14</xdr:col>
      <xdr:colOff>438150</xdr:colOff>
      <xdr:row>47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4489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44957</v>
      </c>
      <c r="G2" s="6">
        <v>44958</v>
      </c>
      <c r="H2" s="4">
        <v>1</v>
      </c>
      <c r="I2" s="4">
        <v>1</v>
      </c>
      <c r="J2" s="4">
        <v>1</v>
      </c>
      <c r="K2" s="4" t="s">
        <v>30</v>
      </c>
      <c r="L2" s="4">
        <v>287.35</v>
      </c>
      <c r="M2" s="4">
        <v>287.35</v>
      </c>
      <c r="N2" s="4" t="s">
        <v>31</v>
      </c>
      <c r="O2" s="4" t="s">
        <v>32</v>
      </c>
      <c r="P2" s="4" t="s">
        <v>33</v>
      </c>
      <c r="Q2" s="4">
        <v>0</v>
      </c>
      <c r="R2" s="7">
        <v>44957</v>
      </c>
      <c r="S2" s="6">
        <v>44961</v>
      </c>
      <c r="T2" s="4" t="s">
        <v>34</v>
      </c>
      <c r="U2" s="4">
        <v>287.35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9" sqref="A9:A11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999222451138998</v>
      </c>
      <c r="B2" s="6">
        <v>44957</v>
      </c>
      <c r="C2" s="6">
        <v>44958</v>
      </c>
      <c r="D2" s="4">
        <v>287.35</v>
      </c>
      <c r="E2" s="4" t="str">
        <f>VLOOKUP(A2,HOP!A:L,12,0)</f>
        <v>287.35</v>
      </c>
      <c r="F2" s="4" t="str">
        <f>VLOOKUP(A2,HOP!A:C,3,0)</f>
        <v>2993504</v>
      </c>
      <c r="G2" s="4">
        <f>D2-E2</f>
        <v>0</v>
      </c>
      <c r="H2" s="4" t="str">
        <f>$H$1&amp;F2</f>
        <v>，2993504</v>
      </c>
      <c r="I2" s="4" t="str">
        <f>VLOOKUP(A2,HOP!A:U,21,0)</f>
        <v>直连</v>
      </c>
    </row>
    <row r="4" spans="4:4">
      <c r="D4" s="4">
        <f>SUM(D2:D3)</f>
        <v>287.35</v>
      </c>
    </row>
    <row r="9" spans="1:1">
      <c r="A9" s="4" t="s">
        <v>38</v>
      </c>
    </row>
    <row r="10" spans="1:1">
      <c r="A10" s="4" t="s">
        <v>39</v>
      </c>
    </row>
    <row r="11" spans="1:1">
      <c r="A11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999222451138998</v>
      </c>
      <c r="B2" s="1" t="s">
        <v>60</v>
      </c>
      <c r="C2" s="1" t="s">
        <v>61</v>
      </c>
      <c r="D2" s="1" t="s">
        <v>62</v>
      </c>
      <c r="E2" s="1" t="s">
        <v>31</v>
      </c>
      <c r="F2" s="1" t="s">
        <v>60</v>
      </c>
      <c r="G2" s="1" t="s">
        <v>63</v>
      </c>
      <c r="H2" s="1" t="s">
        <v>64</v>
      </c>
      <c r="I2" s="1" t="s">
        <v>65</v>
      </c>
      <c r="J2" s="1" t="s">
        <v>66</v>
      </c>
      <c r="K2" s="1" t="s">
        <v>65</v>
      </c>
      <c r="L2" s="1" t="s">
        <v>65</v>
      </c>
      <c r="M2" s="1" t="s">
        <v>67</v>
      </c>
      <c r="N2" s="1" t="s">
        <v>67</v>
      </c>
      <c r="O2" s="1" t="s">
        <v>68</v>
      </c>
      <c r="P2" s="1" t="s">
        <v>69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2023-02-06T03:21:06Z</dcterms:created>
  <dcterms:modified xsi:type="dcterms:W3CDTF">2023-02-06T06:14:07Z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1988E607FF074B9A81C4D1BFDB7B9AE1</vt:lpwstr>
  </property>
  <property fmtid="{D5CDD505-2E9C-101B-9397-08002B2CF9AE}" pid="3" name="KSOProductBuildVer">
    <vt:lpwstr>2052-11.1.0.13703</vt:lpwstr>
  </property>
</Properties>
</file>