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6"/>
  </bookViews>
  <sheets>
    <sheet name="总表" sheetId="1" r:id="rId1"/>
    <sheet name="订单详情" sheetId="2" r:id="rId2"/>
    <sheet name="退款明细" sheetId="3" r:id="rId3"/>
    <sheet name="商家承担优惠明细" sheetId="4" r:id="rId4"/>
    <sheet name="调整金额" sheetId="5" r:id="rId5"/>
    <sheet name="公益金额明细" sheetId="6" r:id="rId6"/>
    <sheet name="对账" sheetId="7" r:id="rId7"/>
    <sheet name="HOP" sheetId="8" r:id="rId8"/>
  </sheets>
  <calcPr calcId="144525"/>
</workbook>
</file>

<file path=xl/sharedStrings.xml><?xml version="1.0" encoding="utf-8"?>
<sst xmlns="http://schemas.openxmlformats.org/spreadsheetml/2006/main" count="563" uniqueCount="206">
  <si>
    <t>结算周期</t>
  </si>
  <si>
    <t>供应商名称</t>
  </si>
  <si>
    <t>供应商ID</t>
  </si>
  <si>
    <t>订单底价</t>
  </si>
  <si>
    <t>商家承担退款总额</t>
  </si>
  <si>
    <t>商家承担总优惠</t>
  </si>
  <si>
    <t>调整金额</t>
  </si>
  <si>
    <t>公益金额</t>
  </si>
  <si>
    <t>结算金额</t>
  </si>
  <si>
    <t>20230130-20230205</t>
  </si>
  <si>
    <t>广州汇登信息科技有限公司（预付）</t>
  </si>
  <si>
    <t>4368148</t>
  </si>
  <si>
    <t>842.31</t>
  </si>
  <si>
    <t>0.00</t>
  </si>
  <si>
    <t>-184.00</t>
  </si>
  <si>
    <t>658.31</t>
  </si>
  <si>
    <t>美团点评订单号</t>
  </si>
  <si>
    <t>酒店名称</t>
  </si>
  <si>
    <t>城市名称</t>
  </si>
  <si>
    <t>订单类型</t>
  </si>
  <si>
    <t>入离日期</t>
  </si>
  <si>
    <t>入住房型</t>
  </si>
  <si>
    <t>入住姓名</t>
  </si>
  <si>
    <t>间夜</t>
  </si>
  <si>
    <t>价格结算方式</t>
  </si>
  <si>
    <t>技术服务费</t>
  </si>
  <si>
    <t>退技术服务费</t>
  </si>
  <si>
    <t>商家承担优惠总金额</t>
  </si>
  <si>
    <t>商家承担退款</t>
  </si>
  <si>
    <t>代理商订单号</t>
  </si>
  <si>
    <t>酒店确认号</t>
  </si>
  <si>
    <t>商家ID</t>
  </si>
  <si>
    <t>4908936446121407893</t>
  </si>
  <si>
    <t>梅州麓湖山酒店</t>
  </si>
  <si>
    <t>梅州市</t>
  </si>
  <si>
    <t>本期应结</t>
  </si>
  <si>
    <t>2023-02-02~2023-02-03</t>
  </si>
  <si>
    <t>标准双床房[入住享2大1小梅州麓湖山景区门票2大一小]</t>
  </si>
  <si>
    <t>李璐林</t>
  </si>
  <si>
    <t>1</t>
  </si>
  <si>
    <t>底价结算</t>
  </si>
  <si>
    <t>292.09</t>
  </si>
  <si>
    <t>374.09</t>
  </si>
  <si>
    <t>31.91</t>
  </si>
  <si>
    <t>-82.00</t>
  </si>
  <si>
    <t/>
  </si>
  <si>
    <t>1985381</t>
  </si>
  <si>
    <t>4908936448945609948</t>
  </si>
  <si>
    <t>2023-02-03~2023-02-04</t>
  </si>
  <si>
    <t>豪华大床房[入住享2大1小梅州麓湖山景区门票2大一小]</t>
  </si>
  <si>
    <t>兰莉平</t>
  </si>
  <si>
    <t>366.22</t>
  </si>
  <si>
    <t>468.22</t>
  </si>
  <si>
    <t>40.78</t>
  </si>
  <si>
    <t>-102.00</t>
  </si>
  <si>
    <t>1987496</t>
  </si>
  <si>
    <t>美团订单号</t>
  </si>
  <si>
    <t>是否打包</t>
  </si>
  <si>
    <t>退间夜</t>
  </si>
  <si>
    <t>价格模式</t>
  </si>
  <si>
    <t>是否有定价权</t>
  </si>
  <si>
    <t>退款金额</t>
  </si>
  <si>
    <t>状态</t>
  </si>
  <si>
    <t>商家承担优惠</t>
  </si>
  <si>
    <t>活动名称</t>
  </si>
  <si>
    <t>活动ID</t>
  </si>
  <si>
    <t>非打包</t>
  </si>
  <si>
    <t>新客专享酒店红包</t>
  </si>
  <si>
    <t>331924100544871862</t>
  </si>
  <si>
    <t>已确认</t>
  </si>
  <si>
    <t>8折特价日</t>
  </si>
  <si>
    <t>3_522797224</t>
  </si>
  <si>
    <t>【省钱月卡】酒店特惠红包</t>
  </si>
  <si>
    <t>360850100550456343</t>
  </si>
  <si>
    <t>类型</t>
  </si>
  <si>
    <t>分店名称</t>
  </si>
  <si>
    <t>原因</t>
  </si>
  <si>
    <t>订单号</t>
  </si>
  <si>
    <t>备注</t>
  </si>
  <si>
    <t>审核状态</t>
  </si>
  <si>
    <t>公益订单号</t>
  </si>
  <si>
    <t>公益组织名称</t>
  </si>
  <si>
    <t>业务发生时间</t>
  </si>
  <si>
    <t>入账时间</t>
  </si>
  <si>
    <t>订单金额</t>
  </si>
  <si>
    <t>公益方式</t>
  </si>
  <si>
    <t>公益规则</t>
  </si>
  <si>
    <t>，</t>
  </si>
  <si>
    <t>202302021915260034</t>
  </si>
  <si>
    <t>202302030945550025</t>
  </si>
  <si>
    <t>房集：i230207143456  658.31元</t>
  </si>
  <si>
    <t>总计：658.31元</t>
  </si>
  <si>
    <t>渠道单号</t>
  </si>
  <si>
    <t>下单日期</t>
  </si>
  <si>
    <t>单号</t>
  </si>
  <si>
    <t>入住人</t>
  </si>
  <si>
    <t>入住日期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</si>
  <si>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</si>
  <si>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</si>
  <si>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</si>
  <si>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</si>
  <si>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</si>
  <si>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</si>
  <si>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</si>
  <si>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</si>
  <si>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</si>
  <si>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</si>
  <si>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</si>
  <si>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</si>
  <si>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</si>
  <si>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</si>
  <si>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</si>
  <si>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</si>
  <si>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4908936462632116346</t>
  </si>
  <si>
    <t>2023-02-04</t>
  </si>
  <si>
    <t>3002477</t>
  </si>
  <si>
    <t>桔子酒店(西安高新区锦业路店)</t>
  </si>
  <si>
    <t>梁旭</t>
  </si>
  <si>
    <t>2023-02-05</t>
  </si>
  <si>
    <t>退房日周结</t>
  </si>
  <si>
    <t>360.00</t>
  </si>
  <si>
    <t>RMB</t>
  </si>
  <si>
    <t>0</t>
  </si>
  <si>
    <t>美团汇登国内直连</t>
  </si>
  <si>
    <t>01.011020</t>
  </si>
  <si>
    <t>2023-02-04 09:08:25</t>
  </si>
  <si>
    <t>否</t>
  </si>
  <si>
    <t>广州汇登信息科技有限公司</t>
  </si>
  <si>
    <t>直连</t>
  </si>
  <si>
    <t>中国</t>
  </si>
  <si>
    <t>4908936446254629682</t>
  </si>
  <si>
    <t>2023-02-02</t>
  </si>
  <si>
    <t>2998166</t>
  </si>
  <si>
    <t>张淳鑫</t>
  </si>
  <si>
    <t>2023-02-03</t>
  </si>
  <si>
    <t>362.00</t>
  </si>
  <si>
    <t>2023-02-02 17:41:11</t>
  </si>
  <si>
    <t>4908936436468813067</t>
  </si>
  <si>
    <t>2023-02-01</t>
  </si>
  <si>
    <t>2995275</t>
  </si>
  <si>
    <t>星程酒店(宁波北仑保税南区富春店)</t>
  </si>
  <si>
    <t>刘新雨</t>
  </si>
  <si>
    <t>210.00</t>
  </si>
  <si>
    <t>2023-02-01 17:23:41</t>
  </si>
  <si>
    <t>4908936429791737510</t>
  </si>
  <si>
    <t>2994505</t>
  </si>
  <si>
    <t>广州石奥客栈</t>
  </si>
  <si>
    <t>周思宇</t>
  </si>
  <si>
    <t>683.00</t>
  </si>
  <si>
    <t>2023-02-01 09:47:28</t>
  </si>
  <si>
    <t>4908936424411371579</t>
  </si>
  <si>
    <t>2023-01-31</t>
  </si>
  <si>
    <t>2993104</t>
  </si>
  <si>
    <t>海口黄金海景大酒店</t>
  </si>
  <si>
    <t>江海洋</t>
  </si>
  <si>
    <t>463.00</t>
  </si>
  <si>
    <t>2023-01-31 17:58:47</t>
  </si>
  <si>
    <t>4908936418992802743</t>
  </si>
  <si>
    <t>2991871</t>
  </si>
  <si>
    <t>黄楚茵</t>
  </si>
  <si>
    <t>756.00</t>
  </si>
  <si>
    <t>2023-01-31 09:37:51</t>
  </si>
  <si>
    <t>4908936417360829857</t>
  </si>
  <si>
    <t>2023-01-30</t>
  </si>
  <si>
    <t>2991235</t>
  </si>
  <si>
    <t>锦江都城经典上海青年会人民广场酒店</t>
  </si>
  <si>
    <t>曹锐</t>
  </si>
  <si>
    <t>379.00</t>
  </si>
  <si>
    <t>2023-01-30 22:46:25</t>
  </si>
  <si>
    <t>4908936403271383856</t>
  </si>
  <si>
    <t>2023-01-29</t>
  </si>
  <si>
    <t>2987564</t>
  </si>
  <si>
    <t>星程酒店(安吉大道店)</t>
  </si>
  <si>
    <t>李俊</t>
  </si>
  <si>
    <t>209.00</t>
  </si>
  <si>
    <t>2023-01-29 18:10:13</t>
  </si>
  <si>
    <t>4908936404623440138</t>
  </si>
  <si>
    <t>2987452</t>
  </si>
  <si>
    <t>佛山顺德新世界酒店</t>
  </si>
  <si>
    <t>郑新发</t>
  </si>
  <si>
    <t>349.00</t>
  </si>
  <si>
    <t>2023-01-29 17:33:43</t>
  </si>
  <si>
    <t>4908936399702817407</t>
  </si>
  <si>
    <t>2986874</t>
  </si>
  <si>
    <t>郭佳圳</t>
  </si>
  <si>
    <t>279.00</t>
  </si>
  <si>
    <t>2023-01-29 13:51:02</t>
  </si>
  <si>
    <t>4908936398613221782</t>
  </si>
  <si>
    <t>2986741</t>
  </si>
  <si>
    <t>吕耀坤</t>
  </si>
  <si>
    <t>359.00</t>
  </si>
  <si>
    <t>2023-01-29 12:56:38</t>
  </si>
  <si>
    <t>4908936395763533020</t>
  </si>
  <si>
    <t>2986259</t>
  </si>
  <si>
    <t>钱夏立</t>
  </si>
  <si>
    <t>227.00</t>
  </si>
  <si>
    <t>2023-01-29 08:42:08</t>
  </si>
  <si>
    <t>4908936409759036488</t>
  </si>
  <si>
    <t>2989573</t>
  </si>
  <si>
    <t>李欣</t>
  </si>
  <si>
    <t>680.00</t>
  </si>
  <si>
    <t>2023-01-30 13:49:16</t>
  </si>
  <si>
    <t>4908936455838405649</t>
  </si>
  <si>
    <t>3001014</t>
  </si>
  <si>
    <t>吴瑞</t>
  </si>
  <si>
    <t>2023-02-03 17:41:12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</si>
</sst>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等线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0" fontId="0" fillId="0" borderId="0" xfId="0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workbookViewId="0">
      <selection activeCell="I2" sqref="I2"/>
    </sheetView>
  </sheetViews>
  <sheetFormatPr defaultColWidth="8.83333333333333" defaultRowHeight="13.5" outlineLevelRow="1"/>
  <cols>
    <col min="1" max="1" width="13.1666666666667" customWidth="1"/>
    <col min="2" max="2" width="16.5" customWidth="1"/>
    <col min="5" max="5" width="12.1666666666667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>
      <c r="A2" t="s">
        <v>9</v>
      </c>
      <c r="B2" t="s">
        <v>10</v>
      </c>
      <c r="C2" t="s">
        <v>11</v>
      </c>
      <c r="D2" t="s">
        <v>12</v>
      </c>
      <c r="E2" t="s">
        <v>13</v>
      </c>
      <c r="F2" t="s">
        <v>14</v>
      </c>
      <c r="G2" t="s">
        <v>13</v>
      </c>
      <c r="H2" t="s">
        <v>13</v>
      </c>
      <c r="I2" t="s">
        <v>15</v>
      </c>
    </row>
  </sheetData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"/>
  <sheetViews>
    <sheetView topLeftCell="E1" workbookViewId="0">
      <selection activeCell="E1" sqref="$A1:$XFD1048576"/>
    </sheetView>
  </sheetViews>
  <sheetFormatPr defaultColWidth="8.83333333333333" defaultRowHeight="13.5" outlineLevelRow="2"/>
  <cols>
    <col min="1" max="1" width="15.5" customWidth="1"/>
    <col min="2" max="2" width="14.8333333333333" customWidth="1"/>
    <col min="3" max="3" width="9.83333333333333" customWidth="1"/>
    <col min="4" max="4" width="10.8333333333333" customWidth="1"/>
    <col min="9" max="9" width="11.6666666666667" customWidth="1"/>
    <col min="11" max="11" width="11.5" customWidth="1"/>
    <col min="12" max="12" width="13.5" customWidth="1"/>
    <col min="13" max="17" width="12.3333333333333" customWidth="1"/>
    <col min="18" max="18" width="16" customWidth="1"/>
  </cols>
  <sheetData>
    <row r="1" spans="1:19">
      <c r="A1" t="s">
        <v>16</v>
      </c>
      <c r="B1" t="s">
        <v>17</v>
      </c>
      <c r="C1" t="s">
        <v>18</v>
      </c>
      <c r="D1" t="s">
        <v>19</v>
      </c>
      <c r="E1" t="s">
        <v>20</v>
      </c>
      <c r="F1" t="s">
        <v>21</v>
      </c>
      <c r="G1" t="s">
        <v>22</v>
      </c>
      <c r="H1" t="s">
        <v>23</v>
      </c>
      <c r="I1" t="s">
        <v>24</v>
      </c>
      <c r="J1" t="s">
        <v>8</v>
      </c>
      <c r="K1" t="s">
        <v>3</v>
      </c>
      <c r="L1" t="s">
        <v>25</v>
      </c>
      <c r="M1" t="s">
        <v>26</v>
      </c>
      <c r="N1" t="s">
        <v>27</v>
      </c>
      <c r="O1" t="s">
        <v>28</v>
      </c>
      <c r="P1" t="s">
        <v>7</v>
      </c>
      <c r="Q1" t="s">
        <v>29</v>
      </c>
      <c r="R1" t="s">
        <v>30</v>
      </c>
      <c r="S1" t="s">
        <v>31</v>
      </c>
    </row>
    <row r="2" spans="1:19">
      <c r="A2" t="s">
        <v>32</v>
      </c>
      <c r="B2" t="s">
        <v>33</v>
      </c>
      <c r="C2" t="s">
        <v>34</v>
      </c>
      <c r="D2" t="s">
        <v>35</v>
      </c>
      <c r="E2" t="s">
        <v>36</v>
      </c>
      <c r="F2" t="s">
        <v>37</v>
      </c>
      <c r="G2" t="s">
        <v>38</v>
      </c>
      <c r="H2" t="s">
        <v>39</v>
      </c>
      <c r="I2" t="s">
        <v>40</v>
      </c>
      <c r="J2" t="s">
        <v>41</v>
      </c>
      <c r="K2" t="s">
        <v>42</v>
      </c>
      <c r="L2" t="s">
        <v>43</v>
      </c>
      <c r="M2" t="s">
        <v>13</v>
      </c>
      <c r="N2" t="s">
        <v>44</v>
      </c>
      <c r="O2" t="s">
        <v>13</v>
      </c>
      <c r="P2" t="s">
        <v>13</v>
      </c>
      <c r="Q2" t="s">
        <v>45</v>
      </c>
      <c r="R2" t="s">
        <v>46</v>
      </c>
      <c r="S2" t="s">
        <v>45</v>
      </c>
    </row>
    <row r="3" spans="1:19">
      <c r="A3" t="s">
        <v>47</v>
      </c>
      <c r="B3" t="s">
        <v>33</v>
      </c>
      <c r="C3" t="s">
        <v>34</v>
      </c>
      <c r="D3" t="s">
        <v>35</v>
      </c>
      <c r="E3" t="s">
        <v>48</v>
      </c>
      <c r="F3" t="s">
        <v>49</v>
      </c>
      <c r="G3" t="s">
        <v>50</v>
      </c>
      <c r="H3" t="s">
        <v>39</v>
      </c>
      <c r="I3" t="s">
        <v>40</v>
      </c>
      <c r="J3" t="s">
        <v>51</v>
      </c>
      <c r="K3" t="s">
        <v>52</v>
      </c>
      <c r="L3" t="s">
        <v>53</v>
      </c>
      <c r="M3" t="s">
        <v>13</v>
      </c>
      <c r="N3" t="s">
        <v>54</v>
      </c>
      <c r="O3" t="s">
        <v>13</v>
      </c>
      <c r="P3" t="s">
        <v>13</v>
      </c>
      <c r="Q3" t="s">
        <v>45</v>
      </c>
      <c r="R3" t="s">
        <v>55</v>
      </c>
      <c r="S3" t="s">
        <v>45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"/>
  <sheetViews>
    <sheetView workbookViewId="0">
      <selection activeCell="R2" sqref="R2"/>
    </sheetView>
  </sheetViews>
  <sheetFormatPr defaultColWidth="8.83333333333333" defaultRowHeight="13.5" outlineLevelRow="1"/>
  <sheetData>
    <row r="1" spans="1:18">
      <c r="A1" t="s">
        <v>17</v>
      </c>
      <c r="B1" t="s">
        <v>18</v>
      </c>
      <c r="C1" t="s">
        <v>56</v>
      </c>
      <c r="D1" t="s">
        <v>57</v>
      </c>
      <c r="E1" t="s">
        <v>20</v>
      </c>
      <c r="F1" t="s">
        <v>21</v>
      </c>
      <c r="G1" t="s">
        <v>22</v>
      </c>
      <c r="H1" t="s">
        <v>58</v>
      </c>
      <c r="I1" t="s">
        <v>24</v>
      </c>
      <c r="J1" t="s">
        <v>59</v>
      </c>
      <c r="K1" t="s">
        <v>60</v>
      </c>
      <c r="L1" t="s">
        <v>61</v>
      </c>
      <c r="M1" t="s">
        <v>25</v>
      </c>
      <c r="N1" t="s">
        <v>28</v>
      </c>
      <c r="O1" t="s">
        <v>29</v>
      </c>
      <c r="P1" t="s">
        <v>30</v>
      </c>
      <c r="Q1" t="s">
        <v>31</v>
      </c>
      <c r="R1" t="s">
        <v>62</v>
      </c>
    </row>
    <row r="2" spans="1:18">
      <c r="A2" t="s">
        <v>45</v>
      </c>
      <c r="B2" t="s">
        <v>45</v>
      </c>
      <c r="C2" t="s">
        <v>45</v>
      </c>
      <c r="D2" t="s">
        <v>45</v>
      </c>
      <c r="E2" t="s">
        <v>45</v>
      </c>
      <c r="F2" t="s">
        <v>45</v>
      </c>
      <c r="G2" t="s">
        <v>45</v>
      </c>
      <c r="H2" t="s">
        <v>45</v>
      </c>
      <c r="I2" t="s">
        <v>45</v>
      </c>
      <c r="J2" t="s">
        <v>45</v>
      </c>
      <c r="K2" t="s">
        <v>45</v>
      </c>
      <c r="L2" t="s">
        <v>45</v>
      </c>
      <c r="M2" t="s">
        <v>45</v>
      </c>
      <c r="N2" t="s">
        <v>45</v>
      </c>
      <c r="O2" t="s">
        <v>45</v>
      </c>
      <c r="P2" t="s">
        <v>45</v>
      </c>
      <c r="Q2" t="s">
        <v>45</v>
      </c>
      <c r="R2" t="s">
        <v>45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"/>
  <sheetViews>
    <sheetView workbookViewId="0">
      <selection activeCell="O2" sqref="O2"/>
    </sheetView>
  </sheetViews>
  <sheetFormatPr defaultColWidth="8.83333333333333" defaultRowHeight="13.5" outlineLevelRow="4"/>
  <cols>
    <col min="9" max="9" width="13.3333333333333" customWidth="1"/>
  </cols>
  <sheetData>
    <row r="1" spans="1:15">
      <c r="A1" t="s">
        <v>17</v>
      </c>
      <c r="B1" t="s">
        <v>18</v>
      </c>
      <c r="C1" t="s">
        <v>56</v>
      </c>
      <c r="D1" t="s">
        <v>57</v>
      </c>
      <c r="E1" t="s">
        <v>20</v>
      </c>
      <c r="F1" t="s">
        <v>21</v>
      </c>
      <c r="G1" t="s">
        <v>22</v>
      </c>
      <c r="H1" t="s">
        <v>24</v>
      </c>
      <c r="I1" t="s">
        <v>63</v>
      </c>
      <c r="J1" t="s">
        <v>64</v>
      </c>
      <c r="K1" t="s">
        <v>65</v>
      </c>
      <c r="L1" t="s">
        <v>29</v>
      </c>
      <c r="M1" t="s">
        <v>30</v>
      </c>
      <c r="N1" t="s">
        <v>31</v>
      </c>
      <c r="O1" t="s">
        <v>62</v>
      </c>
    </row>
    <row r="2" spans="1:15">
      <c r="A2" t="s">
        <v>33</v>
      </c>
      <c r="B2" t="s">
        <v>45</v>
      </c>
      <c r="C2" t="s">
        <v>32</v>
      </c>
      <c r="D2" t="s">
        <v>66</v>
      </c>
      <c r="E2" t="s">
        <v>36</v>
      </c>
      <c r="F2" t="s">
        <v>37</v>
      </c>
      <c r="G2" t="s">
        <v>38</v>
      </c>
      <c r="H2" t="s">
        <v>45</v>
      </c>
      <c r="I2" t="s">
        <v>13</v>
      </c>
      <c r="J2" t="s">
        <v>67</v>
      </c>
      <c r="K2" t="s">
        <v>68</v>
      </c>
      <c r="L2" t="s">
        <v>45</v>
      </c>
      <c r="M2" t="s">
        <v>46</v>
      </c>
      <c r="N2" t="s">
        <v>45</v>
      </c>
      <c r="O2" t="s">
        <v>69</v>
      </c>
    </row>
    <row r="3" spans="1:15">
      <c r="A3" t="s">
        <v>33</v>
      </c>
      <c r="B3" t="s">
        <v>45</v>
      </c>
      <c r="C3" t="s">
        <v>32</v>
      </c>
      <c r="D3" t="s">
        <v>66</v>
      </c>
      <c r="E3" t="s">
        <v>36</v>
      </c>
      <c r="F3" t="s">
        <v>37</v>
      </c>
      <c r="G3" t="s">
        <v>38</v>
      </c>
      <c r="H3" t="s">
        <v>45</v>
      </c>
      <c r="I3" t="s">
        <v>44</v>
      </c>
      <c r="J3" t="s">
        <v>70</v>
      </c>
      <c r="K3" t="s">
        <v>71</v>
      </c>
      <c r="L3" t="s">
        <v>45</v>
      </c>
      <c r="M3" t="s">
        <v>46</v>
      </c>
      <c r="N3" t="s">
        <v>45</v>
      </c>
      <c r="O3" t="s">
        <v>69</v>
      </c>
    </row>
    <row r="4" spans="1:15">
      <c r="A4" t="s">
        <v>33</v>
      </c>
      <c r="B4" t="s">
        <v>45</v>
      </c>
      <c r="C4" t="s">
        <v>47</v>
      </c>
      <c r="D4" t="s">
        <v>66</v>
      </c>
      <c r="E4" t="s">
        <v>48</v>
      </c>
      <c r="F4" t="s">
        <v>49</v>
      </c>
      <c r="G4" t="s">
        <v>50</v>
      </c>
      <c r="H4" t="s">
        <v>45</v>
      </c>
      <c r="I4" t="s">
        <v>54</v>
      </c>
      <c r="J4" t="s">
        <v>70</v>
      </c>
      <c r="K4" t="s">
        <v>71</v>
      </c>
      <c r="L4" t="s">
        <v>45</v>
      </c>
      <c r="M4" t="s">
        <v>55</v>
      </c>
      <c r="N4" t="s">
        <v>45</v>
      </c>
      <c r="O4" t="s">
        <v>69</v>
      </c>
    </row>
    <row r="5" spans="1:15">
      <c r="A5" t="s">
        <v>33</v>
      </c>
      <c r="B5" t="s">
        <v>45</v>
      </c>
      <c r="C5" t="s">
        <v>47</v>
      </c>
      <c r="D5" t="s">
        <v>66</v>
      </c>
      <c r="E5" t="s">
        <v>48</v>
      </c>
      <c r="F5" t="s">
        <v>49</v>
      </c>
      <c r="G5" t="s">
        <v>50</v>
      </c>
      <c r="H5" t="s">
        <v>45</v>
      </c>
      <c r="I5" t="s">
        <v>13</v>
      </c>
      <c r="J5" t="s">
        <v>72</v>
      </c>
      <c r="K5" t="s">
        <v>73</v>
      </c>
      <c r="L5" t="s">
        <v>45</v>
      </c>
      <c r="M5" t="s">
        <v>55</v>
      </c>
      <c r="N5" t="s">
        <v>45</v>
      </c>
      <c r="O5" t="s">
        <v>69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"/>
  <sheetViews>
    <sheetView workbookViewId="0">
      <selection activeCell="E2" sqref="E2"/>
    </sheetView>
  </sheetViews>
  <sheetFormatPr defaultColWidth="8.83333333333333" defaultRowHeight="13.5" outlineLevelRow="1" outlineLevelCol="6"/>
  <sheetData>
    <row r="1" spans="1:7">
      <c r="A1" t="s">
        <v>74</v>
      </c>
      <c r="B1" t="s">
        <v>75</v>
      </c>
      <c r="C1" t="s">
        <v>6</v>
      </c>
      <c r="D1" t="s">
        <v>76</v>
      </c>
      <c r="E1" t="s">
        <v>77</v>
      </c>
      <c r="F1" t="s">
        <v>78</v>
      </c>
      <c r="G1" t="s">
        <v>79</v>
      </c>
    </row>
    <row r="2" spans="1:7">
      <c r="A2" t="s">
        <v>45</v>
      </c>
      <c r="B2" t="s">
        <v>45</v>
      </c>
      <c r="C2" t="s">
        <v>45</v>
      </c>
      <c r="D2" t="s">
        <v>45</v>
      </c>
      <c r="E2" t="s">
        <v>45</v>
      </c>
      <c r="F2" t="s">
        <v>45</v>
      </c>
      <c r="G2" t="s">
        <v>45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"/>
  <sheetViews>
    <sheetView workbookViewId="0">
      <selection activeCell="B2" sqref="B2"/>
    </sheetView>
  </sheetViews>
  <sheetFormatPr defaultColWidth="8.83333333333333" defaultRowHeight="13.5" outlineLevelRow="1"/>
  <sheetData>
    <row r="1" spans="1:10">
      <c r="A1" t="s">
        <v>17</v>
      </c>
      <c r="B1" t="s">
        <v>80</v>
      </c>
      <c r="C1" t="s">
        <v>56</v>
      </c>
      <c r="D1" t="s">
        <v>81</v>
      </c>
      <c r="E1" t="s">
        <v>82</v>
      </c>
      <c r="F1" t="s">
        <v>83</v>
      </c>
      <c r="G1" t="s">
        <v>84</v>
      </c>
      <c r="H1" t="s">
        <v>85</v>
      </c>
      <c r="I1" t="s">
        <v>86</v>
      </c>
      <c r="J1" t="s">
        <v>7</v>
      </c>
    </row>
    <row r="2" spans="1:10">
      <c r="A2" t="s">
        <v>45</v>
      </c>
      <c r="B2" t="s">
        <v>45</v>
      </c>
      <c r="C2" t="s">
        <v>45</v>
      </c>
      <c r="D2" t="s">
        <v>45</v>
      </c>
      <c r="E2" t="s">
        <v>45</v>
      </c>
      <c r="F2" t="s">
        <v>45</v>
      </c>
      <c r="G2" t="s">
        <v>45</v>
      </c>
      <c r="H2" t="s">
        <v>45</v>
      </c>
      <c r="I2" t="s">
        <v>45</v>
      </c>
      <c r="J2" t="s">
        <v>45</v>
      </c>
    </row>
  </sheetData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tabSelected="1" workbookViewId="0">
      <selection activeCell="B21" sqref="B21"/>
    </sheetView>
  </sheetViews>
  <sheetFormatPr defaultColWidth="8.83333333333333" defaultRowHeight="13.5"/>
  <cols>
    <col min="1" max="1" width="27.875" customWidth="1"/>
    <col min="2" max="2" width="28.375" customWidth="1"/>
  </cols>
  <sheetData>
    <row r="1" spans="1:7">
      <c r="A1" t="s">
        <v>16</v>
      </c>
      <c r="B1" t="s">
        <v>20</v>
      </c>
      <c r="C1" t="s">
        <v>8</v>
      </c>
      <c r="G1" t="s">
        <v>87</v>
      </c>
    </row>
    <row r="2" spans="1:10">
      <c r="A2" s="4" t="s">
        <v>32</v>
      </c>
      <c r="B2" t="s">
        <v>36</v>
      </c>
      <c r="C2" s="3">
        <v>292.09</v>
      </c>
      <c r="D2">
        <v>292.09</v>
      </c>
      <c r="E2" s="4" t="s">
        <v>88</v>
      </c>
      <c r="F2">
        <f>C2-D2</f>
        <v>0</v>
      </c>
      <c r="G2" t="str">
        <f>$G$1&amp;E2</f>
        <v>，202302021915260034</v>
      </c>
      <c r="J2">
        <v>2.2</v>
      </c>
    </row>
    <row r="3" spans="1:10">
      <c r="A3" s="4" t="s">
        <v>47</v>
      </c>
      <c r="B3" t="s">
        <v>48</v>
      </c>
      <c r="C3" s="3">
        <v>366.22</v>
      </c>
      <c r="D3">
        <v>366.22</v>
      </c>
      <c r="E3" s="4" t="s">
        <v>89</v>
      </c>
      <c r="F3">
        <f>C3-D3</f>
        <v>0</v>
      </c>
      <c r="G3" t="str">
        <f>$G$1&amp;E3</f>
        <v>，202302030945550025</v>
      </c>
      <c r="J3">
        <v>2.3</v>
      </c>
    </row>
    <row r="5" spans="3:3">
      <c r="C5">
        <f>SUM(C2:C4)</f>
        <v>658.31</v>
      </c>
    </row>
    <row r="6" spans="3:3">
      <c r="C6" t="s">
        <v>15</v>
      </c>
    </row>
    <row r="10" spans="1:1">
      <c r="A10" t="s">
        <v>90</v>
      </c>
    </row>
    <row r="11" spans="1:1">
      <c r="A11" t="s">
        <v>91</v>
      </c>
    </row>
  </sheetData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5"/>
  <sheetViews>
    <sheetView workbookViewId="0">
      <selection activeCell="D1" sqref="D$1:D$1048576"/>
    </sheetView>
  </sheetViews>
  <sheetFormatPr defaultColWidth="8" defaultRowHeight="12.75"/>
  <cols>
    <col min="1" max="16383" width="8" style="1"/>
  </cols>
  <sheetData>
    <row r="1" s="1" customFormat="1" spans="1:22">
      <c r="A1" s="2" t="s">
        <v>92</v>
      </c>
      <c r="B1" s="2" t="s">
        <v>93</v>
      </c>
      <c r="C1" s="2" t="s">
        <v>94</v>
      </c>
      <c r="D1" s="2" t="s">
        <v>17</v>
      </c>
      <c r="E1" s="2" t="s">
        <v>95</v>
      </c>
      <c r="F1" s="2" t="s">
        <v>96</v>
      </c>
      <c r="G1" s="2" t="s">
        <v>97</v>
      </c>
      <c r="H1" s="2" t="s">
        <v>98</v>
      </c>
      <c r="I1" s="2" t="s">
        <v>99</v>
      </c>
      <c r="J1" s="2" t="s">
        <v>100</v>
      </c>
      <c r="K1" s="2" t="s">
        <v>101</v>
      </c>
      <c r="L1" s="2" t="s">
        <v>102</v>
      </c>
      <c r="M1" s="2" t="s">
        <v>103</v>
      </c>
      <c r="N1" s="2" t="s">
        <v>104</v>
      </c>
      <c r="O1" s="2" t="s">
        <v>105</v>
      </c>
      <c r="P1" s="2" t="s">
        <v>106</v>
      </c>
      <c r="Q1" s="2" t="s">
        <v>107</v>
      </c>
      <c r="R1" s="2" t="s">
        <v>108</v>
      </c>
      <c r="S1" s="2" t="s">
        <v>109</v>
      </c>
      <c r="T1" s="2" t="s">
        <v>110</v>
      </c>
      <c r="U1" s="2" t="s">
        <v>111</v>
      </c>
      <c r="V1" s="2" t="s">
        <v>112</v>
      </c>
    </row>
    <row r="2" s="1" customFormat="1" spans="1:22">
      <c r="A2" s="1" t="s">
        <v>113</v>
      </c>
      <c r="B2" s="1" t="s">
        <v>114</v>
      </c>
      <c r="C2" s="1" t="s">
        <v>115</v>
      </c>
      <c r="D2" s="1" t="s">
        <v>116</v>
      </c>
      <c r="E2" s="1" t="s">
        <v>117</v>
      </c>
      <c r="F2" s="1" t="s">
        <v>114</v>
      </c>
      <c r="G2" s="1" t="s">
        <v>118</v>
      </c>
      <c r="H2" s="1" t="s">
        <v>119</v>
      </c>
      <c r="I2" s="1" t="s">
        <v>120</v>
      </c>
      <c r="J2" s="1" t="s">
        <v>121</v>
      </c>
      <c r="K2" s="1" t="s">
        <v>120</v>
      </c>
      <c r="L2" s="1" t="s">
        <v>120</v>
      </c>
      <c r="M2" s="1" t="s">
        <v>122</v>
      </c>
      <c r="N2" s="1" t="s">
        <v>122</v>
      </c>
      <c r="O2" s="1" t="s">
        <v>13</v>
      </c>
      <c r="P2" s="1" t="s">
        <v>123</v>
      </c>
      <c r="Q2" s="1" t="s">
        <v>124</v>
      </c>
      <c r="R2" s="1" t="s">
        <v>125</v>
      </c>
      <c r="S2" s="1" t="s">
        <v>126</v>
      </c>
      <c r="T2" s="1" t="s">
        <v>127</v>
      </c>
      <c r="U2" s="1" t="s">
        <v>128</v>
      </c>
      <c r="V2" s="1" t="s">
        <v>129</v>
      </c>
    </row>
    <row r="3" s="1" customFormat="1" spans="1:22">
      <c r="A3" s="1" t="s">
        <v>130</v>
      </c>
      <c r="B3" s="1" t="s">
        <v>131</v>
      </c>
      <c r="C3" s="1" t="s">
        <v>132</v>
      </c>
      <c r="D3" s="1" t="s">
        <v>116</v>
      </c>
      <c r="E3" s="1" t="s">
        <v>133</v>
      </c>
      <c r="F3" s="1" t="s">
        <v>131</v>
      </c>
      <c r="G3" s="1" t="s">
        <v>134</v>
      </c>
      <c r="H3" s="1" t="s">
        <v>119</v>
      </c>
      <c r="I3" s="1" t="s">
        <v>135</v>
      </c>
      <c r="J3" s="1" t="s">
        <v>121</v>
      </c>
      <c r="K3" s="1" t="s">
        <v>135</v>
      </c>
      <c r="L3" s="1" t="s">
        <v>135</v>
      </c>
      <c r="M3" s="1" t="s">
        <v>122</v>
      </c>
      <c r="N3" s="1" t="s">
        <v>122</v>
      </c>
      <c r="O3" s="1" t="s">
        <v>13</v>
      </c>
      <c r="P3" s="1" t="s">
        <v>123</v>
      </c>
      <c r="Q3" s="1" t="s">
        <v>124</v>
      </c>
      <c r="R3" s="1" t="s">
        <v>136</v>
      </c>
      <c r="S3" s="1" t="s">
        <v>126</v>
      </c>
      <c r="T3" s="1" t="s">
        <v>127</v>
      </c>
      <c r="U3" s="1" t="s">
        <v>128</v>
      </c>
      <c r="V3" s="1" t="s">
        <v>129</v>
      </c>
    </row>
    <row r="4" s="1" customFormat="1" spans="1:22">
      <c r="A4" s="1" t="s">
        <v>137</v>
      </c>
      <c r="B4" s="1" t="s">
        <v>138</v>
      </c>
      <c r="C4" s="1" t="s">
        <v>139</v>
      </c>
      <c r="D4" s="1" t="s">
        <v>140</v>
      </c>
      <c r="E4" s="1" t="s">
        <v>141</v>
      </c>
      <c r="F4" s="1" t="s">
        <v>138</v>
      </c>
      <c r="G4" s="1" t="s">
        <v>131</v>
      </c>
      <c r="H4" s="1" t="s">
        <v>119</v>
      </c>
      <c r="I4" s="1" t="s">
        <v>142</v>
      </c>
      <c r="J4" s="1" t="s">
        <v>121</v>
      </c>
      <c r="K4" s="1" t="s">
        <v>142</v>
      </c>
      <c r="L4" s="1" t="s">
        <v>142</v>
      </c>
      <c r="M4" s="1" t="s">
        <v>122</v>
      </c>
      <c r="N4" s="1" t="s">
        <v>122</v>
      </c>
      <c r="O4" s="1" t="s">
        <v>13</v>
      </c>
      <c r="P4" s="1" t="s">
        <v>123</v>
      </c>
      <c r="Q4" s="1" t="s">
        <v>124</v>
      </c>
      <c r="R4" s="1" t="s">
        <v>143</v>
      </c>
      <c r="S4" s="1" t="s">
        <v>126</v>
      </c>
      <c r="T4" s="1" t="s">
        <v>127</v>
      </c>
      <c r="U4" s="1" t="s">
        <v>128</v>
      </c>
      <c r="V4" s="1" t="s">
        <v>129</v>
      </c>
    </row>
    <row r="5" s="1" customFormat="1" spans="1:22">
      <c r="A5" s="1" t="s">
        <v>144</v>
      </c>
      <c r="B5" s="1" t="s">
        <v>138</v>
      </c>
      <c r="C5" s="1" t="s">
        <v>145</v>
      </c>
      <c r="D5" s="1" t="s">
        <v>146</v>
      </c>
      <c r="E5" s="1" t="s">
        <v>147</v>
      </c>
      <c r="F5" s="1" t="s">
        <v>138</v>
      </c>
      <c r="G5" s="1" t="s">
        <v>131</v>
      </c>
      <c r="H5" s="1" t="s">
        <v>119</v>
      </c>
      <c r="I5" s="1" t="s">
        <v>148</v>
      </c>
      <c r="J5" s="1" t="s">
        <v>121</v>
      </c>
      <c r="K5" s="1" t="s">
        <v>148</v>
      </c>
      <c r="L5" s="1" t="s">
        <v>148</v>
      </c>
      <c r="M5" s="1" t="s">
        <v>122</v>
      </c>
      <c r="N5" s="1" t="s">
        <v>122</v>
      </c>
      <c r="O5" s="1" t="s">
        <v>13</v>
      </c>
      <c r="P5" s="1" t="s">
        <v>123</v>
      </c>
      <c r="Q5" s="1" t="s">
        <v>124</v>
      </c>
      <c r="R5" s="1" t="s">
        <v>149</v>
      </c>
      <c r="S5" s="1" t="s">
        <v>126</v>
      </c>
      <c r="T5" s="1" t="s">
        <v>127</v>
      </c>
      <c r="U5" s="1" t="s">
        <v>128</v>
      </c>
      <c r="V5" s="1" t="s">
        <v>129</v>
      </c>
    </row>
    <row r="6" s="1" customFormat="1" spans="1:22">
      <c r="A6" s="1" t="s">
        <v>150</v>
      </c>
      <c r="B6" s="1" t="s">
        <v>151</v>
      </c>
      <c r="C6" s="1" t="s">
        <v>152</v>
      </c>
      <c r="D6" s="1" t="s">
        <v>153</v>
      </c>
      <c r="E6" s="1" t="s">
        <v>154</v>
      </c>
      <c r="F6" s="1" t="s">
        <v>138</v>
      </c>
      <c r="G6" s="1" t="s">
        <v>131</v>
      </c>
      <c r="H6" s="1" t="s">
        <v>119</v>
      </c>
      <c r="I6" s="1" t="s">
        <v>155</v>
      </c>
      <c r="J6" s="1" t="s">
        <v>121</v>
      </c>
      <c r="K6" s="1" t="s">
        <v>155</v>
      </c>
      <c r="L6" s="1" t="s">
        <v>155</v>
      </c>
      <c r="M6" s="1" t="s">
        <v>122</v>
      </c>
      <c r="N6" s="1" t="s">
        <v>122</v>
      </c>
      <c r="O6" s="1" t="s">
        <v>13</v>
      </c>
      <c r="P6" s="1" t="s">
        <v>123</v>
      </c>
      <c r="Q6" s="1" t="s">
        <v>124</v>
      </c>
      <c r="R6" s="1" t="s">
        <v>156</v>
      </c>
      <c r="S6" s="1" t="s">
        <v>126</v>
      </c>
      <c r="T6" s="1" t="s">
        <v>127</v>
      </c>
      <c r="U6" s="1" t="s">
        <v>128</v>
      </c>
      <c r="V6" s="1" t="s">
        <v>129</v>
      </c>
    </row>
    <row r="7" s="1" customFormat="1" spans="1:22">
      <c r="A7" s="1" t="s">
        <v>157</v>
      </c>
      <c r="B7" s="1" t="s">
        <v>151</v>
      </c>
      <c r="C7" s="1" t="s">
        <v>158</v>
      </c>
      <c r="D7" s="1" t="s">
        <v>146</v>
      </c>
      <c r="E7" s="1" t="s">
        <v>159</v>
      </c>
      <c r="F7" s="1" t="s">
        <v>131</v>
      </c>
      <c r="G7" s="1" t="s">
        <v>134</v>
      </c>
      <c r="H7" s="1" t="s">
        <v>119</v>
      </c>
      <c r="I7" s="1" t="s">
        <v>160</v>
      </c>
      <c r="J7" s="1" t="s">
        <v>121</v>
      </c>
      <c r="K7" s="1" t="s">
        <v>160</v>
      </c>
      <c r="L7" s="1" t="s">
        <v>160</v>
      </c>
      <c r="M7" s="1" t="s">
        <v>122</v>
      </c>
      <c r="N7" s="1" t="s">
        <v>122</v>
      </c>
      <c r="O7" s="1" t="s">
        <v>13</v>
      </c>
      <c r="P7" s="1" t="s">
        <v>123</v>
      </c>
      <c r="Q7" s="1" t="s">
        <v>124</v>
      </c>
      <c r="R7" s="1" t="s">
        <v>161</v>
      </c>
      <c r="S7" s="1" t="s">
        <v>126</v>
      </c>
      <c r="T7" s="1" t="s">
        <v>127</v>
      </c>
      <c r="U7" s="1" t="s">
        <v>128</v>
      </c>
      <c r="V7" s="1" t="s">
        <v>129</v>
      </c>
    </row>
    <row r="8" s="1" customFormat="1" spans="1:22">
      <c r="A8" s="1" t="s">
        <v>162</v>
      </c>
      <c r="B8" s="1" t="s">
        <v>163</v>
      </c>
      <c r="C8" s="1" t="s">
        <v>164</v>
      </c>
      <c r="D8" s="1" t="s">
        <v>165</v>
      </c>
      <c r="E8" s="1" t="s">
        <v>166</v>
      </c>
      <c r="F8" s="1" t="s">
        <v>151</v>
      </c>
      <c r="G8" s="1" t="s">
        <v>138</v>
      </c>
      <c r="H8" s="1" t="s">
        <v>119</v>
      </c>
      <c r="I8" s="1" t="s">
        <v>167</v>
      </c>
      <c r="J8" s="1" t="s">
        <v>121</v>
      </c>
      <c r="K8" s="1" t="s">
        <v>167</v>
      </c>
      <c r="L8" s="1" t="s">
        <v>167</v>
      </c>
      <c r="M8" s="1" t="s">
        <v>122</v>
      </c>
      <c r="N8" s="1" t="s">
        <v>122</v>
      </c>
      <c r="O8" s="1" t="s">
        <v>13</v>
      </c>
      <c r="P8" s="1" t="s">
        <v>123</v>
      </c>
      <c r="Q8" s="1" t="s">
        <v>124</v>
      </c>
      <c r="R8" s="1" t="s">
        <v>168</v>
      </c>
      <c r="S8" s="1" t="s">
        <v>126</v>
      </c>
      <c r="T8" s="1" t="s">
        <v>127</v>
      </c>
      <c r="U8" s="1" t="s">
        <v>128</v>
      </c>
      <c r="V8" s="1" t="s">
        <v>129</v>
      </c>
    </row>
    <row r="9" s="1" customFormat="1" spans="1:22">
      <c r="A9" s="1" t="s">
        <v>169</v>
      </c>
      <c r="B9" s="1" t="s">
        <v>170</v>
      </c>
      <c r="C9" s="1" t="s">
        <v>171</v>
      </c>
      <c r="D9" s="1" t="s">
        <v>172</v>
      </c>
      <c r="E9" s="1" t="s">
        <v>173</v>
      </c>
      <c r="F9" s="1" t="s">
        <v>170</v>
      </c>
      <c r="G9" s="1" t="s">
        <v>163</v>
      </c>
      <c r="H9" s="1" t="s">
        <v>119</v>
      </c>
      <c r="I9" s="1" t="s">
        <v>174</v>
      </c>
      <c r="J9" s="1" t="s">
        <v>121</v>
      </c>
      <c r="K9" s="1" t="s">
        <v>174</v>
      </c>
      <c r="L9" s="1" t="s">
        <v>174</v>
      </c>
      <c r="M9" s="1" t="s">
        <v>122</v>
      </c>
      <c r="N9" s="1" t="s">
        <v>122</v>
      </c>
      <c r="O9" s="1" t="s">
        <v>13</v>
      </c>
      <c r="P9" s="1" t="s">
        <v>123</v>
      </c>
      <c r="Q9" s="1" t="s">
        <v>124</v>
      </c>
      <c r="R9" s="1" t="s">
        <v>175</v>
      </c>
      <c r="S9" s="1" t="s">
        <v>126</v>
      </c>
      <c r="T9" s="1" t="s">
        <v>127</v>
      </c>
      <c r="U9" s="1" t="s">
        <v>128</v>
      </c>
      <c r="V9" s="1" t="s">
        <v>129</v>
      </c>
    </row>
    <row r="10" s="1" customFormat="1" spans="1:22">
      <c r="A10" s="1" t="s">
        <v>176</v>
      </c>
      <c r="B10" s="1" t="s">
        <v>170</v>
      </c>
      <c r="C10" s="1" t="s">
        <v>177</v>
      </c>
      <c r="D10" s="1" t="s">
        <v>178</v>
      </c>
      <c r="E10" s="1" t="s">
        <v>179</v>
      </c>
      <c r="F10" s="1" t="s">
        <v>163</v>
      </c>
      <c r="G10" s="1" t="s">
        <v>151</v>
      </c>
      <c r="H10" s="1" t="s">
        <v>119</v>
      </c>
      <c r="I10" s="1" t="s">
        <v>180</v>
      </c>
      <c r="J10" s="1" t="s">
        <v>121</v>
      </c>
      <c r="K10" s="1" t="s">
        <v>180</v>
      </c>
      <c r="L10" s="1" t="s">
        <v>180</v>
      </c>
      <c r="M10" s="1" t="s">
        <v>122</v>
      </c>
      <c r="N10" s="1" t="s">
        <v>122</v>
      </c>
      <c r="O10" s="1" t="s">
        <v>13</v>
      </c>
      <c r="P10" s="1" t="s">
        <v>123</v>
      </c>
      <c r="Q10" s="1" t="s">
        <v>124</v>
      </c>
      <c r="R10" s="1" t="s">
        <v>181</v>
      </c>
      <c r="S10" s="1" t="s">
        <v>126</v>
      </c>
      <c r="T10" s="1" t="s">
        <v>127</v>
      </c>
      <c r="U10" s="1" t="s">
        <v>128</v>
      </c>
      <c r="V10" s="1" t="s">
        <v>129</v>
      </c>
    </row>
    <row r="11" s="1" customFormat="1" spans="1:22">
      <c r="A11" s="1" t="s">
        <v>182</v>
      </c>
      <c r="B11" s="1" t="s">
        <v>170</v>
      </c>
      <c r="C11" s="1" t="s">
        <v>183</v>
      </c>
      <c r="D11" s="1" t="s">
        <v>178</v>
      </c>
      <c r="E11" s="1" t="s">
        <v>184</v>
      </c>
      <c r="F11" s="1" t="s">
        <v>163</v>
      </c>
      <c r="G11" s="1" t="s">
        <v>151</v>
      </c>
      <c r="H11" s="1" t="s">
        <v>119</v>
      </c>
      <c r="I11" s="1" t="s">
        <v>185</v>
      </c>
      <c r="J11" s="1" t="s">
        <v>121</v>
      </c>
      <c r="K11" s="1" t="s">
        <v>185</v>
      </c>
      <c r="L11" s="1" t="s">
        <v>185</v>
      </c>
      <c r="M11" s="1" t="s">
        <v>122</v>
      </c>
      <c r="N11" s="1" t="s">
        <v>122</v>
      </c>
      <c r="O11" s="1" t="s">
        <v>13</v>
      </c>
      <c r="P11" s="1" t="s">
        <v>123</v>
      </c>
      <c r="Q11" s="1" t="s">
        <v>124</v>
      </c>
      <c r="R11" s="1" t="s">
        <v>186</v>
      </c>
      <c r="S11" s="1" t="s">
        <v>126</v>
      </c>
      <c r="T11" s="1" t="s">
        <v>127</v>
      </c>
      <c r="U11" s="1" t="s">
        <v>128</v>
      </c>
      <c r="V11" s="1" t="s">
        <v>129</v>
      </c>
    </row>
    <row r="12" s="1" customFormat="1" spans="1:22">
      <c r="A12" s="1" t="s">
        <v>187</v>
      </c>
      <c r="B12" s="1" t="s">
        <v>170</v>
      </c>
      <c r="C12" s="1" t="s">
        <v>188</v>
      </c>
      <c r="D12" s="1" t="s">
        <v>116</v>
      </c>
      <c r="E12" s="1" t="s">
        <v>189</v>
      </c>
      <c r="F12" s="1" t="s">
        <v>170</v>
      </c>
      <c r="G12" s="1" t="s">
        <v>163</v>
      </c>
      <c r="H12" s="1" t="s">
        <v>119</v>
      </c>
      <c r="I12" s="1" t="s">
        <v>190</v>
      </c>
      <c r="J12" s="1" t="s">
        <v>121</v>
      </c>
      <c r="K12" s="1" t="s">
        <v>190</v>
      </c>
      <c r="L12" s="1" t="s">
        <v>190</v>
      </c>
      <c r="M12" s="1" t="s">
        <v>122</v>
      </c>
      <c r="N12" s="1" t="s">
        <v>122</v>
      </c>
      <c r="O12" s="1" t="s">
        <v>13</v>
      </c>
      <c r="P12" s="1" t="s">
        <v>123</v>
      </c>
      <c r="Q12" s="1" t="s">
        <v>124</v>
      </c>
      <c r="R12" s="1" t="s">
        <v>191</v>
      </c>
      <c r="S12" s="1" t="s">
        <v>126</v>
      </c>
      <c r="T12" s="1" t="s">
        <v>127</v>
      </c>
      <c r="U12" s="1" t="s">
        <v>128</v>
      </c>
      <c r="V12" s="1" t="s">
        <v>129</v>
      </c>
    </row>
    <row r="13" s="1" customFormat="1" spans="1:22">
      <c r="A13" s="1" t="s">
        <v>192</v>
      </c>
      <c r="B13" s="1" t="s">
        <v>170</v>
      </c>
      <c r="C13" s="1" t="s">
        <v>193</v>
      </c>
      <c r="D13" s="1" t="s">
        <v>172</v>
      </c>
      <c r="E13" s="1" t="s">
        <v>194</v>
      </c>
      <c r="F13" s="1" t="s">
        <v>170</v>
      </c>
      <c r="G13" s="1" t="s">
        <v>163</v>
      </c>
      <c r="H13" s="1" t="s">
        <v>119</v>
      </c>
      <c r="I13" s="1" t="s">
        <v>195</v>
      </c>
      <c r="J13" s="1" t="s">
        <v>121</v>
      </c>
      <c r="K13" s="1" t="s">
        <v>195</v>
      </c>
      <c r="L13" s="1" t="s">
        <v>195</v>
      </c>
      <c r="M13" s="1" t="s">
        <v>122</v>
      </c>
      <c r="N13" s="1" t="s">
        <v>122</v>
      </c>
      <c r="O13" s="1" t="s">
        <v>13</v>
      </c>
      <c r="P13" s="1" t="s">
        <v>123</v>
      </c>
      <c r="Q13" s="1" t="s">
        <v>124</v>
      </c>
      <c r="R13" s="1" t="s">
        <v>196</v>
      </c>
      <c r="S13" s="1" t="s">
        <v>126</v>
      </c>
      <c r="T13" s="1" t="s">
        <v>127</v>
      </c>
      <c r="U13" s="1" t="s">
        <v>128</v>
      </c>
      <c r="V13" s="1" t="s">
        <v>129</v>
      </c>
    </row>
    <row r="14" s="1" customFormat="1" spans="1:22">
      <c r="A14" s="1" t="s">
        <v>197</v>
      </c>
      <c r="B14" s="1" t="s">
        <v>163</v>
      </c>
      <c r="C14" s="1" t="s">
        <v>198</v>
      </c>
      <c r="D14" s="1" t="s">
        <v>146</v>
      </c>
      <c r="E14" s="1" t="s">
        <v>199</v>
      </c>
      <c r="F14" s="1" t="s">
        <v>163</v>
      </c>
      <c r="G14" s="1" t="s">
        <v>151</v>
      </c>
      <c r="H14" s="1" t="s">
        <v>119</v>
      </c>
      <c r="I14" s="1" t="s">
        <v>200</v>
      </c>
      <c r="J14" s="1" t="s">
        <v>121</v>
      </c>
      <c r="K14" s="1" t="s">
        <v>200</v>
      </c>
      <c r="L14" s="1" t="s">
        <v>200</v>
      </c>
      <c r="M14" s="1" t="s">
        <v>122</v>
      </c>
      <c r="N14" s="1" t="s">
        <v>122</v>
      </c>
      <c r="O14" s="1" t="s">
        <v>13</v>
      </c>
      <c r="P14" s="1" t="s">
        <v>123</v>
      </c>
      <c r="Q14" s="1" t="s">
        <v>124</v>
      </c>
      <c r="R14" s="1" t="s">
        <v>201</v>
      </c>
      <c r="S14" s="1" t="s">
        <v>126</v>
      </c>
      <c r="T14" s="1" t="s">
        <v>127</v>
      </c>
      <c r="U14" s="1" t="s">
        <v>128</v>
      </c>
      <c r="V14" s="1" t="s">
        <v>129</v>
      </c>
    </row>
    <row r="15" s="1" customFormat="1" spans="1:22">
      <c r="A15" s="1" t="s">
        <v>202</v>
      </c>
      <c r="B15" s="1" t="s">
        <v>134</v>
      </c>
      <c r="C15" s="1" t="s">
        <v>203</v>
      </c>
      <c r="D15" s="1" t="s">
        <v>140</v>
      </c>
      <c r="E15" s="1" t="s">
        <v>204</v>
      </c>
      <c r="F15" s="1" t="s">
        <v>134</v>
      </c>
      <c r="G15" s="1" t="s">
        <v>114</v>
      </c>
      <c r="H15" s="1" t="s">
        <v>119</v>
      </c>
      <c r="I15" s="1" t="s">
        <v>142</v>
      </c>
      <c r="J15" s="1" t="s">
        <v>121</v>
      </c>
      <c r="K15" s="1" t="s">
        <v>142</v>
      </c>
      <c r="L15" s="1" t="s">
        <v>142</v>
      </c>
      <c r="M15" s="1" t="s">
        <v>122</v>
      </c>
      <c r="N15" s="1" t="s">
        <v>122</v>
      </c>
      <c r="O15" s="1" t="s">
        <v>13</v>
      </c>
      <c r="P15" s="1" t="s">
        <v>123</v>
      </c>
      <c r="Q15" s="1" t="s">
        <v>124</v>
      </c>
      <c r="R15" s="1" t="s">
        <v>205</v>
      </c>
      <c r="S15" s="1" t="s">
        <v>126</v>
      </c>
      <c r="T15" s="1" t="s">
        <v>127</v>
      </c>
      <c r="U15" s="1" t="s">
        <v>128</v>
      </c>
      <c r="V15" s="1" t="s">
        <v>129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总表</vt:lpstr>
      <vt:lpstr>订单详情</vt:lpstr>
      <vt:lpstr>退款明细</vt:lpstr>
      <vt:lpstr>商家承担优惠明细</vt:lpstr>
      <vt:lpstr>调整金额</vt:lpstr>
      <vt:lpstr>公益金额明细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2022-05-30T03:32:00Z</dcterms:created>
  <dcterms:modified xsi:type="dcterms:W3CDTF">2023-02-07T06:34:38Z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175F0F1718F64C82AC9C170AF1CE4B5D</vt:lpwstr>
  </property>
  <property fmtid="{D5CDD505-2E9C-101B-9397-08002B2CF9AE}" pid="3" name="KSOProductBuildVer">
    <vt:lpwstr>2052-11.1.0.13703</vt:lpwstr>
  </property>
</Properties>
</file>