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对账!$A$1:$I$190</definedName>
  </definedNames>
  <calcPr calcId="144525"/>
</workbook>
</file>

<file path=xl/sharedStrings.xml><?xml version="1.0" encoding="utf-8"?>
<sst xmlns="http://schemas.openxmlformats.org/spreadsheetml/2006/main" count="10130" uniqueCount="2021">
  <si>
    <t>去哪儿网酒店预付对账单</t>
  </si>
  <si>
    <t>供应商名称：</t>
  </si>
  <si>
    <t>趣悠游</t>
  </si>
  <si>
    <t>结算周期：</t>
  </si>
  <si>
    <t>2023-01-30至2023-02-05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</si>
  <si>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</si>
  <si>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</si>
  <si>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</si>
  <si>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</si>
  <si>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</si>
  <si>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</si>
  <si>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</si>
  <si>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</si>
  <si>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</si>
  <si>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</si>
  <si>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</si>
  <si>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</si>
  <si>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</si>
  <si>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</si>
  <si>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</si>
  <si>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¥372,874.03</t>
  </si>
  <si>
    <t>¥56,510.00</t>
  </si>
  <si>
    <t>¥29,925.04</t>
  </si>
  <si>
    <t>-¥111.00</t>
  </si>
  <si>
    <t>¥284,345.99</t>
  </si>
  <si>
    <t>分类信息</t>
  </si>
  <si>
    <t>业务类型</t>
  </si>
  <si>
    <t>酒店预付（点击查看明细）</t>
  </si>
  <si>
    <t>¥284,456.99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</si>
  <si>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</si>
  <si>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</si>
  <si>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</si>
  <si>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</si>
  <si>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</si>
  <si>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</si>
  <si>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</si>
  <si>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</si>
  <si>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</si>
  <si>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</si>
  <si>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</si>
  <si>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</si>
  <si>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</si>
  <si>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</si>
  <si>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</si>
  <si>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</si>
  <si>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</si>
  <si>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</si>
  <si>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</si>
  <si>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</si>
  <si>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</si>
  <si>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</si>
  <si>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</si>
  <si>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</si>
  <si>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</si>
  <si>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</si>
  <si>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</si>
  <si>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</si>
  <si>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</si>
  <si>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</si>
  <si>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</si>
  <si>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</si>
  <si>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</si>
  <si>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</si>
  <si>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</si>
  <si>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</si>
  <si>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</si>
  <si>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</si>
  <si>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</si>
  <si>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</si>
  <si>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</si>
  <si>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</si>
  <si>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</si>
  <si>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703256447084</t>
  </si>
  <si>
    <t>2984889</t>
  </si>
  <si>
    <t>酒店预付</t>
  </si>
  <si>
    <t>否</t>
  </si>
  <si>
    <t>普通</t>
  </si>
  <si>
    <t>238478873</t>
  </si>
  <si>
    <t>特尔纳特岛萨希德贝拉酒店</t>
  </si>
  <si>
    <t>1626188</t>
  </si>
  <si>
    <t>MA/JIHUI|MA/QIUYUE</t>
  </si>
  <si>
    <t>2023-01-28</t>
  </si>
  <si>
    <t>2023-01-29</t>
  </si>
  <si>
    <t>2023-01-30</t>
  </si>
  <si>
    <t>¥352.00</t>
  </si>
  <si>
    <t>¥38.00</t>
  </si>
  <si>
    <t>¥314.00</t>
  </si>
  <si>
    <t>deluxe room</t>
  </si>
  <si>
    <t>WEBSITE</t>
  </si>
  <si>
    <t>703233137208</t>
  </si>
  <si>
    <t>2921809</t>
  </si>
  <si>
    <t>221875580</t>
  </si>
  <si>
    <t>澳门威尼斯人</t>
  </si>
  <si>
    <t>LI/HONGFEI|HAN/YINING</t>
  </si>
  <si>
    <t>2023-01-05</t>
  </si>
  <si>
    <t>¥982.00</t>
  </si>
  <si>
    <t>¥97.00</t>
  </si>
  <si>
    <t>¥885.00</t>
  </si>
  <si>
    <t>Royale Deluxe Suite</t>
  </si>
  <si>
    <t>703234884149</t>
  </si>
  <si>
    <t>2925131</t>
  </si>
  <si>
    <t>221842472</t>
  </si>
  <si>
    <t>澳门财神酒店</t>
  </si>
  <si>
    <t>JIANG/ZHIRONG|LIU/MEITONG</t>
  </si>
  <si>
    <t>2023-01-06</t>
  </si>
  <si>
    <t>¥199.00</t>
  </si>
  <si>
    <t>¥17.00</t>
  </si>
  <si>
    <t>¥182.00</t>
  </si>
  <si>
    <t>Standard Room</t>
  </si>
  <si>
    <t>703241427218</t>
  </si>
  <si>
    <t>2946844</t>
  </si>
  <si>
    <t>243276550</t>
  </si>
  <si>
    <t>澳门富豪酒店</t>
  </si>
  <si>
    <t>ZHANG/XIAOHONG</t>
  </si>
  <si>
    <t>2023-01-13</t>
  </si>
  <si>
    <t>¥1,564.00</t>
  </si>
  <si>
    <t>¥148.00</t>
  </si>
  <si>
    <t>¥1,416.00</t>
  </si>
  <si>
    <t>Classical Deluxe Room</t>
  </si>
  <si>
    <t>703244882776</t>
  </si>
  <si>
    <t>2954567</t>
  </si>
  <si>
    <t>243276511</t>
  </si>
  <si>
    <t>澳门艺舍 - (前 澳门新新酒店)</t>
  </si>
  <si>
    <t>ZHANG/SHENG</t>
  </si>
  <si>
    <t>2023-01-16</t>
  </si>
  <si>
    <t>2023-01-27</t>
  </si>
  <si>
    <t>¥2,571.00</t>
  </si>
  <si>
    <t>¥222.00</t>
  </si>
  <si>
    <t>¥2,349.00</t>
  </si>
  <si>
    <t>Superior Twin Beds Room</t>
  </si>
  <si>
    <t>703250901227</t>
  </si>
  <si>
    <t>2969103</t>
  </si>
  <si>
    <t>221839022</t>
  </si>
  <si>
    <t>香港都会海逸酒店</t>
  </si>
  <si>
    <t>LI/JIAJIAN</t>
  </si>
  <si>
    <t>2023-01-22</t>
  </si>
  <si>
    <t>2023-01-26</t>
  </si>
  <si>
    <t>¥1,868.00</t>
  </si>
  <si>
    <t>¥153.00</t>
  </si>
  <si>
    <t>¥1,715.00</t>
  </si>
  <si>
    <t>Superior Room</t>
  </si>
  <si>
    <t>703252484968</t>
  </si>
  <si>
    <t>2973282</t>
  </si>
  <si>
    <t>221843768</t>
  </si>
  <si>
    <t>香港百利酒店</t>
  </si>
  <si>
    <t>LIN/CHENCHEN|WANG/HUAPENG</t>
  </si>
  <si>
    <t>2023-01-24</t>
  </si>
  <si>
    <t>¥1,680.00</t>
  </si>
  <si>
    <t>¥138.00</t>
  </si>
  <si>
    <t>¥1,542.00</t>
  </si>
  <si>
    <t>Standard Double Room</t>
  </si>
  <si>
    <t>703253593949</t>
  </si>
  <si>
    <t>2975680</t>
  </si>
  <si>
    <t>221838959</t>
  </si>
  <si>
    <t>澳门十六浦索菲特大酒店</t>
  </si>
  <si>
    <t>CHEN/ZIMING</t>
  </si>
  <si>
    <t>2023-01-25</t>
  </si>
  <si>
    <t>¥10,052.00</t>
  </si>
  <si>
    <t>¥1,118.00</t>
  </si>
  <si>
    <t>¥8,934.00</t>
  </si>
  <si>
    <t>Superior Twin Room</t>
  </si>
  <si>
    <t>703252472446</t>
  </si>
  <si>
    <t>2975560</t>
  </si>
  <si>
    <t>221839031</t>
  </si>
  <si>
    <t>香港伟晴轩</t>
  </si>
  <si>
    <t>HOU/YANG</t>
  </si>
  <si>
    <t>¥1,308.00</t>
  </si>
  <si>
    <t>¥108.00</t>
  </si>
  <si>
    <t>¥1,200.00</t>
  </si>
  <si>
    <t>Standard Twin Room</t>
  </si>
  <si>
    <t>703253349258</t>
  </si>
  <si>
    <t>2975685</t>
  </si>
  <si>
    <t>ZHOU/TONG</t>
  </si>
  <si>
    <t>Superior King Room</t>
  </si>
  <si>
    <t>703252372097</t>
  </si>
  <si>
    <t>2974144</t>
  </si>
  <si>
    <t>221852789</t>
  </si>
  <si>
    <t>千禧新世界香港酒店</t>
  </si>
  <si>
    <t>JIANG/XIAOXIAO|CAI/LINGMIN</t>
  </si>
  <si>
    <t>¥4,940.00</t>
  </si>
  <si>
    <t>¥450.00</t>
  </si>
  <si>
    <t>¥4,490.00</t>
  </si>
  <si>
    <t>Deluxe Twin Room</t>
  </si>
  <si>
    <t>703252067778</t>
  </si>
  <si>
    <t>2975458</t>
  </si>
  <si>
    <t>OUYANG/XUYAN</t>
  </si>
  <si>
    <t>¥1,311.00</t>
  </si>
  <si>
    <t>¥1,203.00</t>
  </si>
  <si>
    <t>703253144258</t>
  </si>
  <si>
    <t>2977445</t>
  </si>
  <si>
    <t>ZHANG/SHAOYONG|ZHANG/SHAOYONG</t>
  </si>
  <si>
    <t>¥880.00</t>
  </si>
  <si>
    <t>¥72.00</t>
  </si>
  <si>
    <t>¥808.00</t>
  </si>
  <si>
    <t>703253776712</t>
  </si>
  <si>
    <t>2975735</t>
  </si>
  <si>
    <t>CHENG/YANG</t>
  </si>
  <si>
    <t>¥2,325.00</t>
  </si>
  <si>
    <t>¥201.00</t>
  </si>
  <si>
    <t>¥2,124.00</t>
  </si>
  <si>
    <t>703255438954</t>
  </si>
  <si>
    <t>2982972</t>
  </si>
  <si>
    <t>859497608</t>
  </si>
  <si>
    <t>香港悦品度假酒店(屯门)</t>
  </si>
  <si>
    <t>CHEN/QIDI</t>
  </si>
  <si>
    <t>¥312.00</t>
  </si>
  <si>
    <t>¥27.00</t>
  </si>
  <si>
    <t>¥285.00</t>
  </si>
  <si>
    <t>Superior Room (Run of the house)</t>
  </si>
  <si>
    <t>703255386348</t>
  </si>
  <si>
    <t>2981771</t>
  </si>
  <si>
    <t>MILLER/SHELDONWYATT|CHRISTIANSEN/MICHAEL</t>
  </si>
  <si>
    <t>¥954.00</t>
  </si>
  <si>
    <t>¥82.00</t>
  </si>
  <si>
    <t>¥872.00</t>
  </si>
  <si>
    <t>703254599429</t>
  </si>
  <si>
    <t>2980650</t>
  </si>
  <si>
    <t>221861702</t>
  </si>
  <si>
    <t>香港丽豪酒店</t>
  </si>
  <si>
    <t>SUN/YUTING</t>
  </si>
  <si>
    <t>¥474.00</t>
  </si>
  <si>
    <t>¥39.00</t>
  </si>
  <si>
    <t>¥435.00</t>
  </si>
  <si>
    <t>Premier Room</t>
  </si>
  <si>
    <t>703251375318</t>
  </si>
  <si>
    <t>2972313</t>
  </si>
  <si>
    <t>197318864</t>
  </si>
  <si>
    <t>盛泰乐精选坤巴雅水疗及度假村 (政府卫生认证)</t>
  </si>
  <si>
    <t>WANG/CHUXIANG</t>
  </si>
  <si>
    <t>2023-01-23</t>
  </si>
  <si>
    <t>¥4,551.00</t>
  </si>
  <si>
    <t>¥468.00</t>
  </si>
  <si>
    <t>¥4,083.00</t>
  </si>
  <si>
    <t>Lanna Villa</t>
  </si>
  <si>
    <t>703241586042</t>
  </si>
  <si>
    <t>2946714</t>
  </si>
  <si>
    <t>804839341</t>
  </si>
  <si>
    <t>普吉岛卡塔静雅别墅 (SHA Extra Plus)</t>
  </si>
  <si>
    <t>LI/XING</t>
  </si>
  <si>
    <t>¥2,144.00</t>
  </si>
  <si>
    <t>¥188.00</t>
  </si>
  <si>
    <t>¥1,956.00</t>
  </si>
  <si>
    <t>One Bedroom Suite with Spa Bath</t>
  </si>
  <si>
    <t>703254560666</t>
  </si>
  <si>
    <t>2979489</t>
  </si>
  <si>
    <t>820773133</t>
  </si>
  <si>
    <t>阿尔特斯酒店</t>
  </si>
  <si>
    <t>HUANG/BINGGUI</t>
  </si>
  <si>
    <t>¥443.00</t>
  </si>
  <si>
    <t>¥48.00</t>
  </si>
  <si>
    <t>¥395.00</t>
  </si>
  <si>
    <t>deluxe premier room</t>
  </si>
  <si>
    <t>703257837005</t>
  </si>
  <si>
    <t>2987647</t>
  </si>
  <si>
    <t>871131234</t>
  </si>
  <si>
    <t>普吉岛西奈奢华酒店(政府卫生认证)</t>
  </si>
  <si>
    <t>YANG/YANG</t>
  </si>
  <si>
    <t>2023-02-03</t>
  </si>
  <si>
    <t>2023-02-04</t>
  </si>
  <si>
    <t>¥1,981.00</t>
  </si>
  <si>
    <t>2023-01-30 08:38:26</t>
  </si>
  <si>
    <t>Studio Ocean Pool Villa</t>
  </si>
  <si>
    <t>703257434107</t>
  </si>
  <si>
    <t>2986712</t>
  </si>
  <si>
    <t>871941120</t>
  </si>
  <si>
    <t>Dolce by Wyndham Hanoi Golden Lake</t>
  </si>
  <si>
    <t>YE/YATING</t>
  </si>
  <si>
    <t>¥800.00</t>
  </si>
  <si>
    <t>¥86.00</t>
  </si>
  <si>
    <t>¥714.00</t>
  </si>
  <si>
    <t>Golden Deluxe King Room</t>
  </si>
  <si>
    <t>703257046278</t>
  </si>
  <si>
    <t>2987804</t>
  </si>
  <si>
    <t>197289917</t>
  </si>
  <si>
    <t>康帕斯酒店集团素坤逸11巷柑橘酒店</t>
  </si>
  <si>
    <t>LI/TAO</t>
  </si>
  <si>
    <t>¥238.00</t>
  </si>
  <si>
    <t>¥23.00</t>
  </si>
  <si>
    <t>¥215.00</t>
  </si>
  <si>
    <t>703254047259</t>
  </si>
  <si>
    <t>2979682</t>
  </si>
  <si>
    <t>815996404</t>
  </si>
  <si>
    <t>悦品酒店(荃湾店)</t>
  </si>
  <si>
    <t>WANG/DONGWEN|LU/BINGCAI</t>
  </si>
  <si>
    <t>¥2,360.00</t>
  </si>
  <si>
    <t>¥210.00</t>
  </si>
  <si>
    <t>¥2,150.00</t>
  </si>
  <si>
    <t>Elite Deluxe</t>
  </si>
  <si>
    <t>703257849884</t>
  </si>
  <si>
    <t>2986028</t>
  </si>
  <si>
    <t>859496873</t>
  </si>
  <si>
    <t>澳门嘉华宾馆</t>
  </si>
  <si>
    <t>YU/SHUANGCAI</t>
  </si>
  <si>
    <t>¥387.00</t>
  </si>
  <si>
    <t>¥37.00</t>
  </si>
  <si>
    <t>¥350.00</t>
  </si>
  <si>
    <t>Standard twin Room</t>
  </si>
  <si>
    <t>703256736305</t>
  </si>
  <si>
    <t>2985875</t>
  </si>
  <si>
    <t>221839709</t>
  </si>
  <si>
    <t>澳门假日酒店</t>
  </si>
  <si>
    <t>XIONG/JIAYU|ZHOU/CUIXIAN</t>
  </si>
  <si>
    <t>¥83.00</t>
  </si>
  <si>
    <t>¥717.00</t>
  </si>
  <si>
    <t>703257732194</t>
  </si>
  <si>
    <t>2987695</t>
  </si>
  <si>
    <t>DING/CHINGTUNG</t>
  </si>
  <si>
    <t>2023-01-30 10:46:36</t>
  </si>
  <si>
    <t>703258243171</t>
  </si>
  <si>
    <t>2988774</t>
  </si>
  <si>
    <t>197312216</t>
  </si>
  <si>
    <t>阿罗纳海滩赫纳度假村</t>
  </si>
  <si>
    <t>LU/YANJIE|FENG/HAI</t>
  </si>
  <si>
    <t>2023-02-01</t>
  </si>
  <si>
    <t>2023-02-02</t>
  </si>
  <si>
    <t>¥1,681.00</t>
  </si>
  <si>
    <t>2023-01-30 12:00:03</t>
  </si>
  <si>
    <t>Deluxe Room</t>
  </si>
  <si>
    <t>703258680540</t>
  </si>
  <si>
    <t>2989302</t>
  </si>
  <si>
    <t>197282165</t>
  </si>
  <si>
    <t>曼谷索菲特特色酒店</t>
  </si>
  <si>
    <t>CHEN/KAIKAI|TU/YIQUN</t>
  </si>
  <si>
    <t>¥2,438.00</t>
  </si>
  <si>
    <t>2023-01-30 12:11:13</t>
  </si>
  <si>
    <t>So Cozy Room</t>
  </si>
  <si>
    <t>703258143350</t>
  </si>
  <si>
    <t>871569483</t>
  </si>
  <si>
    <t>UHG - 安努季节酒店</t>
  </si>
  <si>
    <t>LIU/YING|YU/JINYU</t>
  </si>
  <si>
    <t>2023-02-07</t>
  </si>
  <si>
    <t>2023-02-08</t>
  </si>
  <si>
    <t>¥254.00</t>
  </si>
  <si>
    <t>2023-01-30 14:57:44</t>
  </si>
  <si>
    <t>703238766030</t>
  </si>
  <si>
    <t>2936272</t>
  </si>
  <si>
    <t>221888798</t>
  </si>
  <si>
    <t>澳门骏龙酒店</t>
  </si>
  <si>
    <t>LIAO/JUNMIN|LIAO/LIANG|LIAO/XINYUE|LIU/JING</t>
  </si>
  <si>
    <t>2023-01-10</t>
  </si>
  <si>
    <t>2023-01-31</t>
  </si>
  <si>
    <t>¥1,584.00</t>
  </si>
  <si>
    <t>¥144.00</t>
  </si>
  <si>
    <t>¥1,440.00</t>
  </si>
  <si>
    <t>703242241925</t>
  </si>
  <si>
    <t>2948393</t>
  </si>
  <si>
    <t>221866883</t>
  </si>
  <si>
    <t>旭逸雅捷酒店 · 荃湾</t>
  </si>
  <si>
    <t>LU/ZIJUN</t>
  </si>
  <si>
    <t>2023-01-14</t>
  </si>
  <si>
    <t>¥744.00</t>
  </si>
  <si>
    <t>¥58.00</t>
  </si>
  <si>
    <t>¥686.00</t>
  </si>
  <si>
    <t>standard room</t>
  </si>
  <si>
    <t>703243693500</t>
  </si>
  <si>
    <t>2950383</t>
  </si>
  <si>
    <t>ZHAO/JING</t>
  </si>
  <si>
    <t>2023-01-15</t>
  </si>
  <si>
    <t>¥1,074.00</t>
  </si>
  <si>
    <t>¥84.00</t>
  </si>
  <si>
    <t>¥990.00</t>
  </si>
  <si>
    <t>Greece Family Room</t>
  </si>
  <si>
    <t>703246170423</t>
  </si>
  <si>
    <t>2958757</t>
  </si>
  <si>
    <t>221851187</t>
  </si>
  <si>
    <t>高雄汉来大饭店</t>
  </si>
  <si>
    <t>ZHUANG/JUNSHENG|ZHUANG/HAOXIANG</t>
  </si>
  <si>
    <t>2023-01-18</t>
  </si>
  <si>
    <t>¥3,291.00</t>
  </si>
  <si>
    <t>¥300.00</t>
  </si>
  <si>
    <t>¥2,991.00</t>
  </si>
  <si>
    <t>Harbor View Superior Twin Room</t>
  </si>
  <si>
    <t>703249324066</t>
  </si>
  <si>
    <t>2967599</t>
  </si>
  <si>
    <t>YE/JIAMEI|SU/JIANTING</t>
  </si>
  <si>
    <t>2023-01-21</t>
  </si>
  <si>
    <t>¥2,315.00</t>
  </si>
  <si>
    <t>¥190.00</t>
  </si>
  <si>
    <t>¥2,125.00</t>
  </si>
  <si>
    <t>703247475931</t>
  </si>
  <si>
    <t>2962250</t>
  </si>
  <si>
    <t>ZHOU/YI|SHI/SHUAI</t>
  </si>
  <si>
    <t>2023-01-19</t>
  </si>
  <si>
    <t>¥978.00</t>
  </si>
  <si>
    <t>¥76.00</t>
  </si>
  <si>
    <t>¥902.00</t>
  </si>
  <si>
    <t>703247200438</t>
  </si>
  <si>
    <t>2962456</t>
  </si>
  <si>
    <t>221842457</t>
  </si>
  <si>
    <t>澳门君怡酒店</t>
  </si>
  <si>
    <t>YEUNG/YUKYU</t>
  </si>
  <si>
    <t>¥437.00</t>
  </si>
  <si>
    <t>¥42.00</t>
  </si>
  <si>
    <t>Premier Twin Room</t>
  </si>
  <si>
    <t>703247088863</t>
  </si>
  <si>
    <t>2964123</t>
  </si>
  <si>
    <t>MING/XING</t>
  </si>
  <si>
    <t>¥2,892.00</t>
  </si>
  <si>
    <t>¥298.00</t>
  </si>
  <si>
    <t>¥2,594.00</t>
  </si>
  <si>
    <t>703232707230</t>
  </si>
  <si>
    <t>2920451</t>
  </si>
  <si>
    <t>LI/GANG</t>
  </si>
  <si>
    <t>2023-01-04</t>
  </si>
  <si>
    <t>¥3,240.00</t>
  </si>
  <si>
    <t>¥2,942.00</t>
  </si>
  <si>
    <t>703255017252</t>
  </si>
  <si>
    <t>2982285</t>
  </si>
  <si>
    <t>LI/HUACHEN</t>
  </si>
  <si>
    <t>¥894.00</t>
  </si>
  <si>
    <t>¥818.00</t>
  </si>
  <si>
    <t>703240247378</t>
  </si>
  <si>
    <t>2942669</t>
  </si>
  <si>
    <t>普吉岛西奈奢华酒店(SHA Extra Plus)</t>
  </si>
  <si>
    <t>LI/CHI|GONG/JIA|LI/ZHUOXUAN|PAN/YONGKANG|PAN/ZIHAO|CAO/LUYI</t>
  </si>
  <si>
    <t>2023-01-12</t>
  </si>
  <si>
    <t>¥7,676.00</t>
  </si>
  <si>
    <t>¥632.00</t>
  </si>
  <si>
    <t>¥7,044.00</t>
  </si>
  <si>
    <t>703243660592</t>
  </si>
  <si>
    <t>2952423</t>
  </si>
  <si>
    <t>238540310</t>
  </si>
  <si>
    <t>普吉岛 Journeyhub 奥卓雅居酒店 (政府卫生认证)</t>
  </si>
  <si>
    <t>WANG/SIYU|HUO/YING</t>
  </si>
  <si>
    <t>¥2,530.00</t>
  </si>
  <si>
    <t>¥240.00</t>
  </si>
  <si>
    <t>¥2,290.00</t>
  </si>
  <si>
    <t>deluxe twin room</t>
  </si>
  <si>
    <t>703259558095</t>
  </si>
  <si>
    <t>2991387</t>
  </si>
  <si>
    <t>221839079</t>
  </si>
  <si>
    <t>香港百乐酒店</t>
  </si>
  <si>
    <t>PENG/WANLIN</t>
  </si>
  <si>
    <t>2023-02-13</t>
  </si>
  <si>
    <t>2023-02-16</t>
  </si>
  <si>
    <t>¥1,623.00</t>
  </si>
  <si>
    <t>2023-01-31 08:10:33</t>
  </si>
  <si>
    <t>703246971413</t>
  </si>
  <si>
    <t>2960126</t>
  </si>
  <si>
    <t>SUN/JING</t>
  </si>
  <si>
    <t>¥6,138.00</t>
  </si>
  <si>
    <t>¥535.00</t>
  </si>
  <si>
    <t>¥5,603.00</t>
  </si>
  <si>
    <t>703253925391</t>
  </si>
  <si>
    <t>2978069</t>
  </si>
  <si>
    <t>873556895</t>
  </si>
  <si>
    <t>曼谷索拉利亚西铁酒店</t>
  </si>
  <si>
    <t>LIU/QINGPING</t>
  </si>
  <si>
    <t>¥3,056.00</t>
  </si>
  <si>
    <t>¥267.00</t>
  </si>
  <si>
    <t>¥2,509.00</t>
  </si>
  <si>
    <t>¥280.00</t>
  </si>
  <si>
    <t>703258648516</t>
  </si>
  <si>
    <t>2988475</t>
  </si>
  <si>
    <t>197305577</t>
  </si>
  <si>
    <t>清迈古城之恋酒店 (政府卫生认证)</t>
  </si>
  <si>
    <t>XU/HUANHUAN|WU/XIANXIAN</t>
  </si>
  <si>
    <t>¥211.00</t>
  </si>
  <si>
    <t>¥21.00</t>
  </si>
  <si>
    <t>703258896835</t>
  </si>
  <si>
    <t>2989530</t>
  </si>
  <si>
    <t>¥223.00</t>
  </si>
  <si>
    <t>¥202.00</t>
  </si>
  <si>
    <t>703258442568</t>
  </si>
  <si>
    <t>2989591</t>
  </si>
  <si>
    <t>197333105</t>
  </si>
  <si>
    <t>沙美岛萨凯海滩度假村 (政府卫生认证)</t>
  </si>
  <si>
    <t>XU/GUANGCHENG|WU/MEIXIANG</t>
  </si>
  <si>
    <t>¥935.00</t>
  </si>
  <si>
    <t>¥838.00</t>
  </si>
  <si>
    <t>Deluxe Cottage</t>
  </si>
  <si>
    <t>703256613327</t>
  </si>
  <si>
    <t>2985316</t>
  </si>
  <si>
    <t>QUAN/JUN</t>
  </si>
  <si>
    <t>¥642.00</t>
  </si>
  <si>
    <t>¥57.00</t>
  </si>
  <si>
    <t>¥585.00</t>
  </si>
  <si>
    <t>703256509573</t>
  </si>
  <si>
    <t>2985154</t>
  </si>
  <si>
    <t>221839718</t>
  </si>
  <si>
    <t>澳门金龙酒店</t>
  </si>
  <si>
    <t>FENG/JUNJIE|HUANG/LIRU</t>
  </si>
  <si>
    <t>¥600.00</t>
  </si>
  <si>
    <t>¥62.00</t>
  </si>
  <si>
    <t>¥538.00</t>
  </si>
  <si>
    <t>Twin Room</t>
  </si>
  <si>
    <t>703256394738</t>
  </si>
  <si>
    <t>2985651</t>
  </si>
  <si>
    <t>CAI/SHENGTIAN</t>
  </si>
  <si>
    <t>¥1,688.00</t>
  </si>
  <si>
    <t>¥174.00</t>
  </si>
  <si>
    <t>¥1,514.00</t>
  </si>
  <si>
    <t>703258293769</t>
  </si>
  <si>
    <t>2988706</t>
  </si>
  <si>
    <t>238537775</t>
  </si>
  <si>
    <t>澳门万龙酒店</t>
  </si>
  <si>
    <t>CAO/JINPENG</t>
  </si>
  <si>
    <t>¥796.00</t>
  </si>
  <si>
    <t>¥79.00</t>
  </si>
  <si>
    <t>703257772829</t>
  </si>
  <si>
    <t>2986843</t>
  </si>
  <si>
    <t>GAO/QIANG</t>
  </si>
  <si>
    <t>¥768.00</t>
  </si>
  <si>
    <t>¥80.00</t>
  </si>
  <si>
    <t>¥688.00</t>
  </si>
  <si>
    <t>703257482936</t>
  </si>
  <si>
    <t>2988153</t>
  </si>
  <si>
    <t>221839043</t>
  </si>
  <si>
    <t>马哥孛罗香港酒店</t>
  </si>
  <si>
    <t>XU/QUN|JIN/PEIFEN</t>
  </si>
  <si>
    <t>¥1,592.00</t>
  </si>
  <si>
    <t>¥1,448.00</t>
  </si>
  <si>
    <t>703258099560</t>
  </si>
  <si>
    <t>2988861</t>
  </si>
  <si>
    <t>221841122</t>
  </si>
  <si>
    <t>澳门维景酒店</t>
  </si>
  <si>
    <t>LI/JUN|LIANG/ZHICHENG</t>
  </si>
  <si>
    <t>¥2,240.00</t>
  </si>
  <si>
    <t>¥230.00</t>
  </si>
  <si>
    <t>¥2,010.00</t>
  </si>
  <si>
    <t>703258172402</t>
  </si>
  <si>
    <t>2989158</t>
  </si>
  <si>
    <t>SHU/CHANG|XUE/CHENG</t>
  </si>
  <si>
    <t>¥842.00</t>
  </si>
  <si>
    <t>¥759.00</t>
  </si>
  <si>
    <t>Deluxe Double Room</t>
  </si>
  <si>
    <t>703258581114</t>
  </si>
  <si>
    <t>2989731</t>
  </si>
  <si>
    <t>856248101</t>
  </si>
  <si>
    <t>澳门新口岸智选假日酒店</t>
  </si>
  <si>
    <t>SU/RONGYAO</t>
  </si>
  <si>
    <t>¥1,129.00</t>
  </si>
  <si>
    <t>¥112.00</t>
  </si>
  <si>
    <t>¥1,017.00</t>
  </si>
  <si>
    <t>standard double bed room</t>
  </si>
  <si>
    <t>703258396110</t>
  </si>
  <si>
    <t>2991138</t>
  </si>
  <si>
    <t>221845316</t>
  </si>
  <si>
    <t>巴尔的摩英纳哈勃尔希尔顿花园酒店</t>
  </si>
  <si>
    <t>ZHANG/LEILEI</t>
  </si>
  <si>
    <t>¥795.00</t>
  </si>
  <si>
    <t>¥713.00</t>
  </si>
  <si>
    <t>2 Double Bed Room</t>
  </si>
  <si>
    <t>703247725517</t>
  </si>
  <si>
    <t>2962935</t>
  </si>
  <si>
    <t>197309057</t>
  </si>
  <si>
    <t>东京京王广场酒店</t>
  </si>
  <si>
    <t>YAN/XIAOZHEN|LEI/JIANJUN</t>
  </si>
  <si>
    <t>¥4,005.00</t>
  </si>
  <si>
    <t>¥396.00</t>
  </si>
  <si>
    <t>¥3,609.00</t>
  </si>
  <si>
    <t>Superior Plaza South Tower Room</t>
  </si>
  <si>
    <t>703258757365</t>
  </si>
  <si>
    <t>2990057</t>
  </si>
  <si>
    <t>201622271</t>
  </si>
  <si>
    <t>东京皇家王子大饭店花园塔</t>
  </si>
  <si>
    <t>ZHAO/JIANPENG|XIA/LI</t>
  </si>
  <si>
    <t>¥2,812.00</t>
  </si>
  <si>
    <t>¥301.00</t>
  </si>
  <si>
    <t>¥2,511.00</t>
  </si>
  <si>
    <t>PANORAMIC KING ROOM</t>
  </si>
  <si>
    <t>703247434525</t>
  </si>
  <si>
    <t>2962530</t>
  </si>
  <si>
    <t>WEN/XIAOYU|LING/YINGLI</t>
  </si>
  <si>
    <t>¥874.00</t>
  </si>
  <si>
    <t>¥790.00</t>
  </si>
  <si>
    <t>703246020108</t>
  </si>
  <si>
    <t>2959544</t>
  </si>
  <si>
    <t>221839049</t>
  </si>
  <si>
    <t>香港朗廷酒店</t>
  </si>
  <si>
    <t>HUANG/YU</t>
  </si>
  <si>
    <t>¥3,510.00</t>
  </si>
  <si>
    <t>¥292.00</t>
  </si>
  <si>
    <t>¥3,218.00</t>
  </si>
  <si>
    <t>Superior City View Double Room</t>
  </si>
  <si>
    <t>703246816030</t>
  </si>
  <si>
    <t>2959346</t>
  </si>
  <si>
    <t>WANG/YUN</t>
  </si>
  <si>
    <t>¥4,066.00</t>
  </si>
  <si>
    <t>¥422.00</t>
  </si>
  <si>
    <t>¥3,644.00</t>
  </si>
  <si>
    <t>prestige suite</t>
  </si>
  <si>
    <t>703250723237</t>
  </si>
  <si>
    <t>2969760</t>
  </si>
  <si>
    <t>KAM/CHENG|SIN/SAUKIT</t>
  </si>
  <si>
    <t>¥1,344.00</t>
  </si>
  <si>
    <t>¥113.00</t>
  </si>
  <si>
    <t>¥1,231.00</t>
  </si>
  <si>
    <t>703255839794</t>
  </si>
  <si>
    <t>2982651</t>
  </si>
  <si>
    <t>221839076</t>
  </si>
  <si>
    <t>香港九龙酒店</t>
  </si>
  <si>
    <t>NG/KAMHUNGANDREW|WANG/XIN</t>
  </si>
  <si>
    <t>¥1,848.00</t>
  </si>
  <si>
    <t>¥162.00</t>
  </si>
  <si>
    <t>¥1,686.00</t>
  </si>
  <si>
    <t>703257525091</t>
  </si>
  <si>
    <t>2985920</t>
  </si>
  <si>
    <t>221856611</t>
  </si>
  <si>
    <t>香港憙酒店</t>
  </si>
  <si>
    <t>Siu/WaiSum</t>
  </si>
  <si>
    <t>¥1,206.00</t>
  </si>
  <si>
    <t>¥100.00</t>
  </si>
  <si>
    <t>¥1,106.00</t>
  </si>
  <si>
    <t>Deluxe</t>
  </si>
  <si>
    <t>703247505961</t>
  </si>
  <si>
    <t>2961589</t>
  </si>
  <si>
    <t>197299205</t>
  </si>
  <si>
    <t>苏梅岛W酒店(政府卫生认证)</t>
  </si>
  <si>
    <t>LI/XIAO</t>
  </si>
  <si>
    <t>¥3,866.00</t>
  </si>
  <si>
    <t>¥383.00</t>
  </si>
  <si>
    <t>¥3,483.00</t>
  </si>
  <si>
    <t>Jungle Oasis Two Queen Villa</t>
  </si>
  <si>
    <t>703253427151</t>
  </si>
  <si>
    <t>2975697</t>
  </si>
  <si>
    <t>197293805</t>
  </si>
  <si>
    <t>拉差达钻石酒店</t>
  </si>
  <si>
    <t>YUAN/JIANBAI</t>
  </si>
  <si>
    <t>¥171.00</t>
  </si>
  <si>
    <t>¥16.00</t>
  </si>
  <si>
    <t>¥155.00</t>
  </si>
  <si>
    <t>703255144457</t>
  </si>
  <si>
    <t>2980819</t>
  </si>
  <si>
    <t>870808986</t>
  </si>
  <si>
    <t>曼谷辛德霍恩凯宾斯基</t>
  </si>
  <si>
    <t>LI/HANG</t>
  </si>
  <si>
    <t>¥15,489.00</t>
  </si>
  <si>
    <t>¥1,340.01</t>
  </si>
  <si>
    <t>¥12,732.99</t>
  </si>
  <si>
    <t>Grand Executive Suite</t>
  </si>
  <si>
    <t>703256874091</t>
  </si>
  <si>
    <t>2985025</t>
  </si>
  <si>
    <t>197287889</t>
  </si>
  <si>
    <t>曼谷贵都酒店</t>
  </si>
  <si>
    <t>LIU/JING</t>
  </si>
  <si>
    <t>¥636.00</t>
  </si>
  <si>
    <t>¥66.00</t>
  </si>
  <si>
    <t>¥570.00</t>
  </si>
  <si>
    <t>Supreme Room</t>
  </si>
  <si>
    <t>703256939947</t>
  </si>
  <si>
    <t>2984642</t>
  </si>
  <si>
    <t>243275098</t>
  </si>
  <si>
    <t>古迪酒店</t>
  </si>
  <si>
    <t>ZHAO/QINQIN|LIANG/TIESHEN</t>
  </si>
  <si>
    <t>¥102.00</t>
  </si>
  <si>
    <t>¥10.00</t>
  </si>
  <si>
    <t>¥92.00</t>
  </si>
  <si>
    <t>Standard Rooms</t>
  </si>
  <si>
    <t>703257326124</t>
  </si>
  <si>
    <t>2987515</t>
  </si>
  <si>
    <t>LIANG/PING</t>
  </si>
  <si>
    <t>¥424.00</t>
  </si>
  <si>
    <t>¥44.00</t>
  </si>
  <si>
    <t>¥380.00</t>
  </si>
  <si>
    <t>703258696109</t>
  </si>
  <si>
    <t>2989307</t>
  </si>
  <si>
    <t>¥2,430.00</t>
  </si>
  <si>
    <t>¥248.00</t>
  </si>
  <si>
    <t>¥2,072.00</t>
  </si>
  <si>
    <t>So Cozy Kind Bed Room</t>
  </si>
  <si>
    <t>¥110.00</t>
  </si>
  <si>
    <t>703257985535</t>
  </si>
  <si>
    <t>2986607</t>
  </si>
  <si>
    <t>221842448</t>
  </si>
  <si>
    <t>澳门帝濠酒店</t>
  </si>
  <si>
    <t>LU/HAIMAN|LIANG/XIAOMEI</t>
  </si>
  <si>
    <t>¥596.00</t>
  </si>
  <si>
    <t>¥59.00</t>
  </si>
  <si>
    <t>¥537.00</t>
  </si>
  <si>
    <t>703257378913</t>
  </si>
  <si>
    <t>2988408</t>
  </si>
  <si>
    <t>CAO/ZHENZHONG|LI/JIANGPING</t>
  </si>
  <si>
    <t>¥890.00</t>
  </si>
  <si>
    <t>¥798.00</t>
  </si>
  <si>
    <t>703258532711</t>
  </si>
  <si>
    <t>2990015</t>
  </si>
  <si>
    <t>JI/JINGHAO</t>
  </si>
  <si>
    <t>¥619.00</t>
  </si>
  <si>
    <t>¥61.00</t>
  </si>
  <si>
    <t>¥558.00</t>
  </si>
  <si>
    <t>703258108393</t>
  </si>
  <si>
    <t>2990991</t>
  </si>
  <si>
    <t>228803438</t>
  </si>
  <si>
    <t>澳门新东方置地酒店</t>
  </si>
  <si>
    <t>ZHOU/XIHUI|HOU/GUOJIAN</t>
  </si>
  <si>
    <t>¥1,726.00</t>
  </si>
  <si>
    <t>¥192.00</t>
  </si>
  <si>
    <t>¥1,534.00</t>
  </si>
  <si>
    <t>703259295822</t>
  </si>
  <si>
    <t>2991883</t>
  </si>
  <si>
    <t>DONG/SIUSUETANNE</t>
  </si>
  <si>
    <t>¥498.00</t>
  </si>
  <si>
    <t>¥43.00</t>
  </si>
  <si>
    <t>¥455.00</t>
  </si>
  <si>
    <t>703259498598</t>
  </si>
  <si>
    <t>2991804</t>
  </si>
  <si>
    <t>221842439</t>
  </si>
  <si>
    <t>澳门葡京酒店</t>
  </si>
  <si>
    <t>LI/WANYU</t>
  </si>
  <si>
    <t>¥1,415.00</t>
  </si>
  <si>
    <t>¥157.00</t>
  </si>
  <si>
    <t>¥1,258.00</t>
  </si>
  <si>
    <t>703259866347</t>
  </si>
  <si>
    <t>2992568</t>
  </si>
  <si>
    <t>WEI/LU</t>
  </si>
  <si>
    <t>¥549.00</t>
  </si>
  <si>
    <t>¥492.00</t>
  </si>
  <si>
    <t>703240060087</t>
  </si>
  <si>
    <t>2943841</t>
  </si>
  <si>
    <t>859497578</t>
  </si>
  <si>
    <t>阿布扎比W酒店</t>
  </si>
  <si>
    <t>ZHU/SHU|YU/HAO</t>
  </si>
  <si>
    <t>¥9,175.55</t>
  </si>
  <si>
    <t>¥760.55</t>
  </si>
  <si>
    <t>¥8,415.00</t>
  </si>
  <si>
    <t>Wonderful Room</t>
  </si>
  <si>
    <t>703257551899</t>
  </si>
  <si>
    <t>2987089</t>
  </si>
  <si>
    <t>221888840</t>
  </si>
  <si>
    <t>澳门美狮美高梅酒店</t>
  </si>
  <si>
    <t>CAO/ZHENLIN</t>
  </si>
  <si>
    <t>2023-02-27</t>
  </si>
  <si>
    <t>2023-02-28</t>
  </si>
  <si>
    <t>¥971.00</t>
  </si>
  <si>
    <t>2023-02-01 14:48:15</t>
  </si>
  <si>
    <t>Resort King</t>
  </si>
  <si>
    <t>703259136813</t>
  </si>
  <si>
    <t>2993902</t>
  </si>
  <si>
    <t>820579042</t>
  </si>
  <si>
    <t>法拉盛约翰酒店</t>
  </si>
  <si>
    <t>ZHANG/LEI</t>
  </si>
  <si>
    <t>¥745.00</t>
  </si>
  <si>
    <t>¥77.00</t>
  </si>
  <si>
    <t>¥668.00</t>
  </si>
  <si>
    <t>Classic Room, 1 Queen Bed</t>
  </si>
  <si>
    <t>703232443529</t>
  </si>
  <si>
    <t>2921345</t>
  </si>
  <si>
    <t>WANG/YUJEN</t>
  </si>
  <si>
    <t>¥1,888.00</t>
  </si>
  <si>
    <t>¥1,700.00</t>
  </si>
  <si>
    <t>sofitel club deluxe room</t>
  </si>
  <si>
    <t>703241513443</t>
  </si>
  <si>
    <t>2944856</t>
  </si>
  <si>
    <t>HSU/CHIENHSIANG</t>
  </si>
  <si>
    <t>¥914.00</t>
  </si>
  <si>
    <t>¥834.00</t>
  </si>
  <si>
    <t>703242257842</t>
  </si>
  <si>
    <t>2948595</t>
  </si>
  <si>
    <t>CHEN/BOYI|SHI/YANG</t>
  </si>
  <si>
    <t>¥178.00</t>
  </si>
  <si>
    <t>¥2,062.00</t>
  </si>
  <si>
    <t>703255084617</t>
  </si>
  <si>
    <t>2983311</t>
  </si>
  <si>
    <t>221883095</t>
  </si>
  <si>
    <t>香港悦品海景酒店</t>
  </si>
  <si>
    <t>JIAO/YANLI</t>
  </si>
  <si>
    <t>¥630.00</t>
  </si>
  <si>
    <t>¥52.00</t>
  </si>
  <si>
    <t>¥578.00</t>
  </si>
  <si>
    <t>Cozi Superior Twin Room</t>
  </si>
  <si>
    <t>703258214172</t>
  </si>
  <si>
    <t>2988613</t>
  </si>
  <si>
    <t>DING/BEILEI|LU/YILING</t>
  </si>
  <si>
    <t>¥115.00</t>
  </si>
  <si>
    <t>¥1,196.00</t>
  </si>
  <si>
    <t>703248189855</t>
  </si>
  <si>
    <t>2966046</t>
  </si>
  <si>
    <t>871131228</t>
  </si>
  <si>
    <t>普吉岛迈考美丽亚酒店(SHA Extra Plus)</t>
  </si>
  <si>
    <t>ZHOU/SIYIN|XU/NING</t>
  </si>
  <si>
    <t>2023-01-20</t>
  </si>
  <si>
    <t>¥3,616.00</t>
  </si>
  <si>
    <t>¥3,302.00</t>
  </si>
  <si>
    <t>One Bedroom Villa with Private Pool</t>
  </si>
  <si>
    <t>703250432275</t>
  </si>
  <si>
    <t>2970112</t>
  </si>
  <si>
    <t>197586026</t>
  </si>
  <si>
    <t>曼谷萨通JC凯文酒店</t>
  </si>
  <si>
    <t>GAO/SHENGYUAN|LI/MUQING|ZHANG/JIAWEI|GAO/PANPAN</t>
  </si>
  <si>
    <t>¥1,734.00</t>
  </si>
  <si>
    <t>¥172.00</t>
  </si>
  <si>
    <t>¥1,562.00</t>
  </si>
  <si>
    <t>skyline two bedroom suite</t>
  </si>
  <si>
    <t>703258510703</t>
  </si>
  <si>
    <t>2990776</t>
  </si>
  <si>
    <t>197322620</t>
  </si>
  <si>
    <t>曼谷安曼纳酒店 (政府卫生认证)</t>
  </si>
  <si>
    <t>HAN/SHUAIQI</t>
  </si>
  <si>
    <t>¥1,904.00</t>
  </si>
  <si>
    <t>¥194.00</t>
  </si>
  <si>
    <t>¥1,624.00</t>
  </si>
  <si>
    <t>Deluxe King Room</t>
  </si>
  <si>
    <t>703258235011</t>
  </si>
  <si>
    <t>2990578</t>
  </si>
  <si>
    <t>WANG/CHAO</t>
  </si>
  <si>
    <t>¥1,406.00</t>
  </si>
  <si>
    <t>¥150.00</t>
  </si>
  <si>
    <t>¥1,256.00</t>
  </si>
  <si>
    <t>Lanna Deluxe Room</t>
  </si>
  <si>
    <t>703258192932</t>
  </si>
  <si>
    <t>2989574</t>
  </si>
  <si>
    <t>817847923</t>
  </si>
  <si>
    <t>芭东酒店</t>
  </si>
  <si>
    <t>GUO/BIYANG|GUO/LEIXIA</t>
  </si>
  <si>
    <t>¥1,008.00</t>
  </si>
  <si>
    <t>¥911.00</t>
  </si>
  <si>
    <t>703259325944</t>
  </si>
  <si>
    <t>2993114</t>
  </si>
  <si>
    <t>197293268</t>
  </si>
  <si>
    <t>曼谷彩虹云宵酒店 (政府卫生认证)</t>
  </si>
  <si>
    <t>LI/JIANYU|ZHANG/ZHIQIANG</t>
  </si>
  <si>
    <t>¥1,072.00</t>
  </si>
  <si>
    <t>¥962.00</t>
  </si>
  <si>
    <t>Deluxe Room(Sky Zone)</t>
  </si>
  <si>
    <t>703260285638</t>
  </si>
  <si>
    <t>2994442</t>
  </si>
  <si>
    <t>XU/XINYU</t>
  </si>
  <si>
    <t>¥255.00</t>
  </si>
  <si>
    <t>¥24.00</t>
  </si>
  <si>
    <t>¥231.00</t>
  </si>
  <si>
    <t>703261300753</t>
  </si>
  <si>
    <t>2996616</t>
  </si>
  <si>
    <t>197317337</t>
  </si>
  <si>
    <t>阿玛塔拉康体度假村(政府卫生认证)</t>
  </si>
  <si>
    <t>LI/JIALU|ZHANG/JIANGZHE</t>
  </si>
  <si>
    <t>2023-02-05</t>
  </si>
  <si>
    <t>¥4,250.00</t>
  </si>
  <si>
    <t>2023-02-02 09:07:27</t>
  </si>
  <si>
    <t>CAPE PANWA SUITE</t>
  </si>
  <si>
    <t>703259540989</t>
  </si>
  <si>
    <t>2992571</t>
  </si>
  <si>
    <t>LIU/YANG|CHEN/DIANJIA</t>
  </si>
  <si>
    <t>¥418.00</t>
  </si>
  <si>
    <t>¥36.00</t>
  </si>
  <si>
    <t>¥382.00</t>
  </si>
  <si>
    <t>703260624182</t>
  </si>
  <si>
    <t>2994475</t>
  </si>
  <si>
    <t>LIAO/YITING</t>
  </si>
  <si>
    <t>¥703.00</t>
  </si>
  <si>
    <t>¥69.00</t>
  </si>
  <si>
    <t>¥634.00</t>
  </si>
  <si>
    <t>703249882695</t>
  </si>
  <si>
    <t>2966957</t>
  </si>
  <si>
    <t>LI/JUAN|WU/XITONG</t>
  </si>
  <si>
    <t>¥520.00</t>
  </si>
  <si>
    <t>¥41.00</t>
  </si>
  <si>
    <t>¥479.00</t>
  </si>
  <si>
    <t>703256791969</t>
  </si>
  <si>
    <t>2983639</t>
  </si>
  <si>
    <t>197280359</t>
  </si>
  <si>
    <t>迪拜克里克喜来登酒店</t>
  </si>
  <si>
    <t>HUANG/LIPING</t>
  </si>
  <si>
    <t>¥6,468.00</t>
  </si>
  <si>
    <t>¥640.00</t>
  </si>
  <si>
    <t>¥5,828.00</t>
  </si>
  <si>
    <t>Deluxe  Creek view Room</t>
  </si>
  <si>
    <t>703254649160</t>
  </si>
  <si>
    <t>2980130</t>
  </si>
  <si>
    <t>SHI/SHENGZHI</t>
  </si>
  <si>
    <t>¥7,140.00</t>
  </si>
  <si>
    <t>¥705.00</t>
  </si>
  <si>
    <t>¥6,435.00</t>
  </si>
  <si>
    <t>703260700730</t>
  </si>
  <si>
    <t>2995904</t>
  </si>
  <si>
    <t>804831538</t>
  </si>
  <si>
    <t>西迪拜 - 棕榈酒店</t>
  </si>
  <si>
    <t>JIANG/KAIFAN</t>
  </si>
  <si>
    <t>¥1,965.00</t>
  </si>
  <si>
    <t>¥195.00</t>
  </si>
  <si>
    <t>¥1,770.00</t>
  </si>
  <si>
    <t>fabulous room</t>
  </si>
  <si>
    <t>703248512168</t>
  </si>
  <si>
    <t>2966168</t>
  </si>
  <si>
    <t>221839742</t>
  </si>
  <si>
    <t>唯港荟酒店</t>
  </si>
  <si>
    <t>YANG/YING</t>
  </si>
  <si>
    <t>2023-02-09</t>
  </si>
  <si>
    <t>¥2,658.00</t>
  </si>
  <si>
    <t>2023-02-02 14:40:02</t>
  </si>
  <si>
    <t>ICON 36 Partial Harbour View Room with Twin Bed</t>
  </si>
  <si>
    <t>703261748803</t>
  </si>
  <si>
    <t>2998270</t>
  </si>
  <si>
    <t>LI/XIANG|DING/ZHENYING</t>
  </si>
  <si>
    <t>¥2,201.00</t>
  </si>
  <si>
    <t>2023-02-02 19:37:09</t>
  </si>
  <si>
    <t>703261837255</t>
  </si>
  <si>
    <t>2999119</t>
  </si>
  <si>
    <t>QIN/AIHUI</t>
  </si>
  <si>
    <t>¥3,055.00</t>
  </si>
  <si>
    <t>2023-02-03 00:10:45</t>
  </si>
  <si>
    <t>703238089875</t>
  </si>
  <si>
    <t>2935058</t>
  </si>
  <si>
    <t>221888723</t>
  </si>
  <si>
    <t>香港富荟上环酒店</t>
  </si>
  <si>
    <t>LIU/WEIQIAN|HAN/YUCHEN</t>
  </si>
  <si>
    <t>¥426.00</t>
  </si>
  <si>
    <t>¥32.00</t>
  </si>
  <si>
    <t>¥394.00</t>
  </si>
  <si>
    <t>IPlus</t>
  </si>
  <si>
    <t>703236845098</t>
  </si>
  <si>
    <t>2930180</t>
  </si>
  <si>
    <t>CHEN/QIRONG|WANG/YA</t>
  </si>
  <si>
    <t>2023-01-08</t>
  </si>
  <si>
    <t>¥1,480.00</t>
  </si>
  <si>
    <t>¥106.00</t>
  </si>
  <si>
    <t>¥1,374.00</t>
  </si>
  <si>
    <t>703256658712</t>
  </si>
  <si>
    <t>2984901</t>
  </si>
  <si>
    <t>221853425</t>
  </si>
  <si>
    <t>香港帝苑酒店</t>
  </si>
  <si>
    <t>FANG/RAN</t>
  </si>
  <si>
    <t>¥604.00</t>
  </si>
  <si>
    <t>¥552.00</t>
  </si>
  <si>
    <t>703256435702</t>
  </si>
  <si>
    <t>2983737</t>
  </si>
  <si>
    <t>ZHONG/XIAOQING</t>
  </si>
  <si>
    <t>¥3,260.00</t>
  </si>
  <si>
    <t>¥286.00</t>
  </si>
  <si>
    <t>¥2,974.00</t>
  </si>
  <si>
    <t>Penguin Family Room</t>
  </si>
  <si>
    <t>703256175377</t>
  </si>
  <si>
    <t>2985798</t>
  </si>
  <si>
    <t>221842427</t>
  </si>
  <si>
    <t>澳门新丽华酒店</t>
  </si>
  <si>
    <t>WANG/YANFANG</t>
  </si>
  <si>
    <t>¥531.00</t>
  </si>
  <si>
    <t>¥50.00</t>
  </si>
  <si>
    <t>¥481.00</t>
  </si>
  <si>
    <t>703252010615</t>
  </si>
  <si>
    <t>2974152</t>
  </si>
  <si>
    <t>DONG/BEI</t>
  </si>
  <si>
    <t>¥521.00</t>
  </si>
  <si>
    <t>¥480.00</t>
  </si>
  <si>
    <t>703253165349</t>
  </si>
  <si>
    <t>2977631</t>
  </si>
  <si>
    <t>221835584</t>
  </si>
  <si>
    <t>香港悦来酒店</t>
  </si>
  <si>
    <t>ZHENG/QIAN</t>
  </si>
  <si>
    <t>¥389.00</t>
  </si>
  <si>
    <t>¥30.00</t>
  </si>
  <si>
    <t>¥359.00</t>
  </si>
  <si>
    <t>703253718475</t>
  </si>
  <si>
    <t>2977360</t>
  </si>
  <si>
    <t>QIU/YICHENG|CHEN/ZHUOJUN</t>
  </si>
  <si>
    <t>¥4,101.00</t>
  </si>
  <si>
    <t>¥357.00</t>
  </si>
  <si>
    <t>¥3,744.00</t>
  </si>
  <si>
    <t>Superior Courtyard View Room</t>
  </si>
  <si>
    <t>703253744924</t>
  </si>
  <si>
    <t>2976187</t>
  </si>
  <si>
    <t>221852696</t>
  </si>
  <si>
    <t>香港港威酒店-马哥孛罗</t>
  </si>
  <si>
    <t>HE/YUE|ZHOU/XIAOHAN</t>
  </si>
  <si>
    <t>¥3,760.00</t>
  </si>
  <si>
    <t>¥310.00</t>
  </si>
  <si>
    <t>¥3,450.00</t>
  </si>
  <si>
    <t>703254542720</t>
  </si>
  <si>
    <t>2979891</t>
  </si>
  <si>
    <t>LAU/KWINGCHIU</t>
  </si>
  <si>
    <t>¥1,329.00</t>
  </si>
  <si>
    <t>¥1,219.00</t>
  </si>
  <si>
    <t>703255265866</t>
  </si>
  <si>
    <t>2981944</t>
  </si>
  <si>
    <t>BIAN/WEI</t>
  </si>
  <si>
    <t>¥2,210.00</t>
  </si>
  <si>
    <t>¥2,016.00</t>
  </si>
  <si>
    <t>703256826680</t>
  </si>
  <si>
    <t>2983342</t>
  </si>
  <si>
    <t>QU/FUYANG</t>
  </si>
  <si>
    <t>¥831.00</t>
  </si>
  <si>
    <t>¥70.00</t>
  </si>
  <si>
    <t>¥761.00</t>
  </si>
  <si>
    <t>703256066452</t>
  </si>
  <si>
    <t>2983510</t>
  </si>
  <si>
    <t>TSAI/HONGJEN</t>
  </si>
  <si>
    <t>¥511.00</t>
  </si>
  <si>
    <t>¥469.00</t>
  </si>
  <si>
    <t>703258650960</t>
  </si>
  <si>
    <t>2988870</t>
  </si>
  <si>
    <t>859496858</t>
  </si>
  <si>
    <t>澳门家颖宾馆</t>
  </si>
  <si>
    <t>NG/KUOKWAI</t>
  </si>
  <si>
    <t>¥588.00</t>
  </si>
  <si>
    <t>¥56.00</t>
  </si>
  <si>
    <t>¥532.00</t>
  </si>
  <si>
    <t>703258690616</t>
  </si>
  <si>
    <t>2990935</t>
  </si>
  <si>
    <t>CAI/SHAOAHA|ZHU/HONG</t>
  </si>
  <si>
    <t>¥98.00</t>
  </si>
  <si>
    <t>¥892.00</t>
  </si>
  <si>
    <t>Standard 2 Twin Beds Room</t>
  </si>
  <si>
    <t>703244214315</t>
  </si>
  <si>
    <t>2954396</t>
  </si>
  <si>
    <t>CHEN/JIANGFEI|GAO/XIANGXIANG</t>
  </si>
  <si>
    <t>¥2,004.00</t>
  </si>
  <si>
    <t>¥189.00</t>
  </si>
  <si>
    <t>¥1,725.00</t>
  </si>
  <si>
    <t>¥90.00</t>
  </si>
  <si>
    <t>703255159978</t>
  </si>
  <si>
    <t>2983225</t>
  </si>
  <si>
    <t>197315030</t>
  </si>
  <si>
    <t>曼谷安纳塔拉河畔度假酒店</t>
  </si>
  <si>
    <t>LIU/WENJUN|ZHANG/QIUYAN</t>
  </si>
  <si>
    <t>¥4,240.00</t>
  </si>
  <si>
    <t>¥438.00</t>
  </si>
  <si>
    <t>¥3,802.00</t>
  </si>
  <si>
    <t>Deluxe Riverfront Room</t>
  </si>
  <si>
    <t>703257337205</t>
  </si>
  <si>
    <t>2987852</t>
  </si>
  <si>
    <t>197316989</t>
  </si>
  <si>
    <t>茉莉花豪华公寓</t>
  </si>
  <si>
    <t>CUI/JIE</t>
  </si>
  <si>
    <t>¥1,696.00</t>
  </si>
  <si>
    <t>¥180.00</t>
  </si>
  <si>
    <t>¥1,516.00</t>
  </si>
  <si>
    <t>Junior Suite 1 Bedroom</t>
  </si>
  <si>
    <t>703257704739</t>
  </si>
  <si>
    <t>2988374</t>
  </si>
  <si>
    <t>普吉岛迈考美丽亚酒店(政府卫生认证)</t>
  </si>
  <si>
    <t>TAN/WANTING</t>
  </si>
  <si>
    <t>¥3,632.00</t>
  </si>
  <si>
    <t>¥330.00</t>
  </si>
  <si>
    <t>703258952001</t>
  </si>
  <si>
    <t>2990747</t>
  </si>
  <si>
    <t>XING/HAIWEI|ZHU/JIAMIN</t>
  </si>
  <si>
    <t>¥5,490.00</t>
  </si>
  <si>
    <t>¥522.00</t>
  </si>
  <si>
    <t>¥4,968.00</t>
  </si>
  <si>
    <t>703259624876</t>
  </si>
  <si>
    <t>2992270</t>
  </si>
  <si>
    <t>WEN/ZHONGHUAN</t>
  </si>
  <si>
    <t>¥516.00</t>
  </si>
  <si>
    <t>¥464.00</t>
  </si>
  <si>
    <t>Deluxe Room King</t>
  </si>
  <si>
    <t>703259415621</t>
  </si>
  <si>
    <t>2993709</t>
  </si>
  <si>
    <t>197334410</t>
  </si>
  <si>
    <t>于拉查达阿曼塔酒店</t>
  </si>
  <si>
    <t>LIN/YUE</t>
  </si>
  <si>
    <t>¥114.00</t>
  </si>
  <si>
    <t>¥992.00</t>
  </si>
  <si>
    <t>1 Bedroom Deluxe Suite(City View)</t>
  </si>
  <si>
    <t>703261759560</t>
  </si>
  <si>
    <t>2997539</t>
  </si>
  <si>
    <t>ZHANG/XIAOQIAN</t>
  </si>
  <si>
    <t>¥2,764.00</t>
  </si>
  <si>
    <t>¥263.00</t>
  </si>
  <si>
    <t>¥2,501.00</t>
  </si>
  <si>
    <t>703261242507</t>
  </si>
  <si>
    <t>2998862</t>
  </si>
  <si>
    <t>197310848</t>
  </si>
  <si>
    <t>芭堤雅努萨巴酒店</t>
  </si>
  <si>
    <t>PAN/BEI|WANG/PENG</t>
  </si>
  <si>
    <t>¥270.00</t>
  </si>
  <si>
    <t>Deluxe Double Bed with Balcony Pool View</t>
  </si>
  <si>
    <t>703259555736</t>
  </si>
  <si>
    <t>2991979</t>
  </si>
  <si>
    <t>LI/JIAYING</t>
  </si>
  <si>
    <t>¥2,371.00</t>
  </si>
  <si>
    <t>¥2,108.00</t>
  </si>
  <si>
    <t>Resort Premier View King Room</t>
  </si>
  <si>
    <t>703260015729</t>
  </si>
  <si>
    <t>2996065</t>
  </si>
  <si>
    <t>WANG/GANG</t>
  </si>
  <si>
    <t>¥782.00</t>
  </si>
  <si>
    <t>703252049699</t>
  </si>
  <si>
    <t>2973685</t>
  </si>
  <si>
    <t>197288600</t>
  </si>
  <si>
    <t>诺富特米兰诺德卡格兰达酒店</t>
  </si>
  <si>
    <t>ZHENG/JIANAN</t>
  </si>
  <si>
    <t>¥566.00</t>
  </si>
  <si>
    <t>¥60.00</t>
  </si>
  <si>
    <t>¥506.00</t>
  </si>
  <si>
    <t>Superior Double</t>
  </si>
  <si>
    <t>703262904654</t>
  </si>
  <si>
    <t>3001496</t>
  </si>
  <si>
    <t>239983772</t>
  </si>
  <si>
    <t>瑞奇巴厘兹酒店</t>
  </si>
  <si>
    <t>MENG/LIANG</t>
  </si>
  <si>
    <t>¥295.00</t>
  </si>
  <si>
    <t>2023-02-03 20:56:31</t>
  </si>
  <si>
    <t>Superior Queen Room</t>
  </si>
  <si>
    <t>703262130014</t>
  </si>
  <si>
    <t>3001672</t>
  </si>
  <si>
    <t>221883098</t>
  </si>
  <si>
    <t>Sober Hotel</t>
  </si>
  <si>
    <t>YU/MEIYAO</t>
  </si>
  <si>
    <t>¥296.00</t>
  </si>
  <si>
    <t>2023-02-03 21:50:46</t>
  </si>
  <si>
    <t>703258579981</t>
  </si>
  <si>
    <t>2988702</t>
  </si>
  <si>
    <t>197295815</t>
  </si>
  <si>
    <t>利物浦希尔顿逸林酒店</t>
  </si>
  <si>
    <t>WANG/HAISHI|WANG/LIANG</t>
  </si>
  <si>
    <t>¥706.00</t>
  </si>
  <si>
    <t>King Bed Room</t>
  </si>
  <si>
    <t>703259231354</t>
  </si>
  <si>
    <t>2991939</t>
  </si>
  <si>
    <t>197322665</t>
  </si>
  <si>
    <t>曼哈顿中城皇冠假日酒店&amp;度假村HY36</t>
  </si>
  <si>
    <t>WU/XINYIALESSIA|ZHENG/GUANWANG|ZHENG/YI|ZHENG/JINXI</t>
  </si>
  <si>
    <t>¥6,476.70</t>
  </si>
  <si>
    <t>¥692.70</t>
  </si>
  <si>
    <t>¥5,784.00</t>
  </si>
  <si>
    <t>703262809993</t>
  </si>
  <si>
    <t>3001693</t>
  </si>
  <si>
    <t>197281181</t>
  </si>
  <si>
    <t>迈阿密凯悦丽晶酒店</t>
  </si>
  <si>
    <t>LONG/ZIYU</t>
  </si>
  <si>
    <t>2023-03-24</t>
  </si>
  <si>
    <t>2023-03-27</t>
  </si>
  <si>
    <t>¥11,085.00</t>
  </si>
  <si>
    <t>2023-02-03 22:06:00</t>
  </si>
  <si>
    <t>miami king suite</t>
  </si>
  <si>
    <t>703261984122</t>
  </si>
  <si>
    <t>2997493</t>
  </si>
  <si>
    <t>197283581</t>
  </si>
  <si>
    <t>洛杉矶国际机场索内斯塔酒店</t>
  </si>
  <si>
    <t>KONG/SHAOYING</t>
  </si>
  <si>
    <t>¥830.00</t>
  </si>
  <si>
    <t>¥89.00</t>
  </si>
  <si>
    <t>¥741.00</t>
  </si>
  <si>
    <t>Deluxe King</t>
  </si>
  <si>
    <t>703236975104</t>
  </si>
  <si>
    <t>2931620</t>
  </si>
  <si>
    <t>ZHANG/AO|DONG/ANNI</t>
  </si>
  <si>
    <t>¥1,574.00</t>
  </si>
  <si>
    <t>¥1,417.00</t>
  </si>
  <si>
    <t>703237490458</t>
  </si>
  <si>
    <t>2934594</t>
  </si>
  <si>
    <t>221838011</t>
  </si>
  <si>
    <t>澳门利澳酒店</t>
  </si>
  <si>
    <t>ZHANG/YI|ZHANG/QUAN</t>
  </si>
  <si>
    <t>2023-01-09</t>
  </si>
  <si>
    <t>Family Room</t>
  </si>
  <si>
    <t>703240134525</t>
  </si>
  <si>
    <t>2943842</t>
  </si>
  <si>
    <t>CHAI/NA</t>
  </si>
  <si>
    <t>¥85.00</t>
  </si>
  <si>
    <t>¥1,033.00</t>
  </si>
  <si>
    <t>703247634325</t>
  </si>
  <si>
    <t>2962377</t>
  </si>
  <si>
    <t>HE/FENGPING</t>
  </si>
  <si>
    <t>¥1,078.00</t>
  </si>
  <si>
    <t>¥993.00</t>
  </si>
  <si>
    <t>703246064470</t>
  </si>
  <si>
    <t>2959842</t>
  </si>
  <si>
    <t>PAN/YALIN|LIU/SI</t>
  </si>
  <si>
    <t>¥1,076.00</t>
  </si>
  <si>
    <t>703250766097</t>
  </si>
  <si>
    <t>2970877</t>
  </si>
  <si>
    <t>DENG/BOER</t>
  </si>
  <si>
    <t>703251774470</t>
  </si>
  <si>
    <t>2973180</t>
  </si>
  <si>
    <t>LEONG/SOKLAM|LO/CHIIN</t>
  </si>
  <si>
    <t>¥398.00</t>
  </si>
  <si>
    <t>¥368.00</t>
  </si>
  <si>
    <t>703258080656</t>
  </si>
  <si>
    <t>2988448</t>
  </si>
  <si>
    <t>221843591</t>
  </si>
  <si>
    <t>澳门英皇娱乐酒店</t>
  </si>
  <si>
    <t>ZHONG/RUIYUN|SHAO/ZHIHUA</t>
  </si>
  <si>
    <t>¥5,380.00</t>
  </si>
  <si>
    <t>¥4,848.00</t>
  </si>
  <si>
    <t>Superior Double Room</t>
  </si>
  <si>
    <t>703259762012</t>
  </si>
  <si>
    <t>2991560</t>
  </si>
  <si>
    <t>PAN/BING</t>
  </si>
  <si>
    <t>¥1,100.00</t>
  </si>
  <si>
    <t>¥1,003.00</t>
  </si>
  <si>
    <t>703259712604</t>
  </si>
  <si>
    <t>2993718</t>
  </si>
  <si>
    <t>ZHANG/ZHAOWEI|SHU/YAOXIAN</t>
  </si>
  <si>
    <t>¥1,227.00</t>
  </si>
  <si>
    <t>¥1,119.00</t>
  </si>
  <si>
    <t>703260242750</t>
  </si>
  <si>
    <t>2994373</t>
  </si>
  <si>
    <t>XU/YINGYING</t>
  </si>
  <si>
    <t>703260317605</t>
  </si>
  <si>
    <t>2994400</t>
  </si>
  <si>
    <t>221883110</t>
  </si>
  <si>
    <t>富荟土瓜湾酒店</t>
  </si>
  <si>
    <t>QIU/ZHENZHEN|CAI/RUICHUAN</t>
  </si>
  <si>
    <t>¥348.00</t>
  </si>
  <si>
    <t>¥318.00</t>
  </si>
  <si>
    <t>iPlus Room</t>
  </si>
  <si>
    <t>703251077237</t>
  </si>
  <si>
    <t>2971417</t>
  </si>
  <si>
    <t>ZHAO/LUYANG</t>
  </si>
  <si>
    <t>¥303.00</t>
  </si>
  <si>
    <t>¥26.00</t>
  </si>
  <si>
    <t>¥277.00</t>
  </si>
  <si>
    <t>703257040803</t>
  </si>
  <si>
    <t>2987889</t>
  </si>
  <si>
    <t>201787877</t>
  </si>
  <si>
    <t>普吉岛纳卡酒店(政府卫生认证)</t>
  </si>
  <si>
    <t>DING/MINGHAO|CHEN/MEICHI</t>
  </si>
  <si>
    <t>¥3,354.00</t>
  </si>
  <si>
    <t>¥346.00</t>
  </si>
  <si>
    <t>¥3,008.00</t>
  </si>
  <si>
    <t>one bedroom pool villa</t>
  </si>
  <si>
    <t>703261792072</t>
  </si>
  <si>
    <t>2999241</t>
  </si>
  <si>
    <t>XU/GAI</t>
  </si>
  <si>
    <t>¥233.00</t>
  </si>
  <si>
    <t>¥209.00</t>
  </si>
  <si>
    <t>703261363817</t>
  </si>
  <si>
    <t>2997861</t>
  </si>
  <si>
    <t>240039398</t>
  </si>
  <si>
    <t>普吉岛班通塞花园度假村</t>
  </si>
  <si>
    <t>SUN/HONGQIANG</t>
  </si>
  <si>
    <t>¥181.00</t>
  </si>
  <si>
    <t>¥18.00</t>
  </si>
  <si>
    <t>¥163.00</t>
  </si>
  <si>
    <t>703262776817</t>
  </si>
  <si>
    <t>3000981</t>
  </si>
  <si>
    <t>221857097</t>
  </si>
  <si>
    <t>全合一套房酒店</t>
  </si>
  <si>
    <t>WEN/HONGJI</t>
  </si>
  <si>
    <t>¥128.00</t>
  </si>
  <si>
    <t>¥13.00</t>
  </si>
  <si>
    <t>Superior room</t>
  </si>
  <si>
    <t>703261266706</t>
  </si>
  <si>
    <t>2999175</t>
  </si>
  <si>
    <t>221861711</t>
  </si>
  <si>
    <t>荃湾西如心酒店</t>
  </si>
  <si>
    <t>CHEN/WEIZHONG</t>
  </si>
  <si>
    <t>¥850.00</t>
  </si>
  <si>
    <t>¥773.00</t>
  </si>
  <si>
    <t>Tower 2 Superior Room-Two Beds</t>
  </si>
  <si>
    <t>703261900289</t>
  </si>
  <si>
    <t>2998933</t>
  </si>
  <si>
    <t>WANG/QIXIN</t>
  </si>
  <si>
    <t>¥545.00</t>
  </si>
  <si>
    <t>¥47.00</t>
  </si>
  <si>
    <t>Superior  Room</t>
  </si>
  <si>
    <t>703237357522</t>
  </si>
  <si>
    <t>2932052</t>
  </si>
  <si>
    <t>WANG/ZUN|LI/MENGZE</t>
  </si>
  <si>
    <t>¥1,980.00</t>
  </si>
  <si>
    <t>¥196.00</t>
  </si>
  <si>
    <t>¥1,784.00</t>
  </si>
  <si>
    <t>703262699947</t>
  </si>
  <si>
    <t>3001752</t>
  </si>
  <si>
    <t>YANG/JIA</t>
  </si>
  <si>
    <t>¥775.00</t>
  </si>
  <si>
    <t>¥67.00</t>
  </si>
  <si>
    <t>¥708.00</t>
  </si>
  <si>
    <t>703260741284</t>
  </si>
  <si>
    <t>2995226</t>
  </si>
  <si>
    <t>242653513</t>
  </si>
  <si>
    <t>蒂沃里纳哈达多哈酒店</t>
  </si>
  <si>
    <t>LI/YANYAN</t>
  </si>
  <si>
    <t>¥868.00</t>
  </si>
  <si>
    <t>¥93.00</t>
  </si>
  <si>
    <t>superior room</t>
  </si>
  <si>
    <t>703261298094</t>
  </si>
  <si>
    <t>2998248</t>
  </si>
  <si>
    <t>QIN/YU</t>
  </si>
  <si>
    <t>2023-02-06</t>
  </si>
  <si>
    <t>¥253.00</t>
  </si>
  <si>
    <t>2023-02-04 17:05:10</t>
  </si>
  <si>
    <t>703263553158</t>
  </si>
  <si>
    <t>3004413</t>
  </si>
  <si>
    <t>239058386</t>
  </si>
  <si>
    <t>希尔顿哈伊马角酒店</t>
  </si>
  <si>
    <t>GONG/JIAN|XIE/JUWEN</t>
  </si>
  <si>
    <t>2023-02-04 22:33:56</t>
  </si>
  <si>
    <t>2 Queen Bed Room</t>
  </si>
  <si>
    <t>703263559709</t>
  </si>
  <si>
    <t>3003732</t>
  </si>
  <si>
    <t>KE/RONGYI|CAI/HONGLING</t>
  </si>
  <si>
    <t>2023-02-10</t>
  </si>
  <si>
    <t>2023-02-11</t>
  </si>
  <si>
    <t>2023-02-05 00:00:02</t>
  </si>
  <si>
    <t>STUDIO Studio Pool Villa</t>
  </si>
  <si>
    <t>703236188018</t>
  </si>
  <si>
    <t>2931310</t>
  </si>
  <si>
    <t>HUANG/LEI|YANG/DUYANG</t>
  </si>
  <si>
    <t>¥1,478.00</t>
  </si>
  <si>
    <t>¥1,368.00</t>
  </si>
  <si>
    <t>ICON 36 Partial Harbour Room with King Bed</t>
  </si>
  <si>
    <t>703237705816</t>
  </si>
  <si>
    <t>2932056</t>
  </si>
  <si>
    <t>¥1,315.00</t>
  </si>
  <si>
    <t>¥130.00</t>
  </si>
  <si>
    <t>¥1,185.00</t>
  </si>
  <si>
    <t>703237179559</t>
  </si>
  <si>
    <t>2932075</t>
  </si>
  <si>
    <t>LU/YIWEI|XU/JIE</t>
  </si>
  <si>
    <t>¥1,192.00</t>
  </si>
  <si>
    <t>¥119.00</t>
  </si>
  <si>
    <t>¥1,073.00</t>
  </si>
  <si>
    <t>703247113643</t>
  </si>
  <si>
    <t>2962457</t>
  </si>
  <si>
    <t>238551497</t>
  </si>
  <si>
    <t>码头酒店</t>
  </si>
  <si>
    <t>ZHU/LINLI</t>
  </si>
  <si>
    <t>¥941.00</t>
  </si>
  <si>
    <t>¥875.00</t>
  </si>
  <si>
    <t>Superior Terrace Room</t>
  </si>
  <si>
    <t>703239838404</t>
  </si>
  <si>
    <t>2939367</t>
  </si>
  <si>
    <t>221888837</t>
  </si>
  <si>
    <t>永利澳门酒店</t>
  </si>
  <si>
    <t>TANG/MAOYUAN|ZHENG/SICHEN</t>
  </si>
  <si>
    <t>2023-01-11</t>
  </si>
  <si>
    <t>¥5,628.00</t>
  </si>
  <si>
    <t>¥560.00</t>
  </si>
  <si>
    <t>¥5,068.00</t>
  </si>
  <si>
    <t>Deluxe City View Room</t>
  </si>
  <si>
    <t>703244935899</t>
  </si>
  <si>
    <t>2953720</t>
  </si>
  <si>
    <t>PAN/LIXIN|ZENG/XIAOXIN</t>
  </si>
  <si>
    <t>¥610.00</t>
  </si>
  <si>
    <t>¥46.00</t>
  </si>
  <si>
    <t>¥564.00</t>
  </si>
  <si>
    <t>703255387762</t>
  </si>
  <si>
    <t>2981855</t>
  </si>
  <si>
    <t>221835689</t>
  </si>
  <si>
    <t>宜必思香港中上环酒店</t>
  </si>
  <si>
    <t>ZHOU/YU|ZHOU/HANG|LI/MENGYING</t>
  </si>
  <si>
    <t>¥1,590.00</t>
  </si>
  <si>
    <t>¥120.00</t>
  </si>
  <si>
    <t>¥1,470.00</t>
  </si>
  <si>
    <t>Standard Twin Room City View</t>
  </si>
  <si>
    <t>703259365483</t>
  </si>
  <si>
    <t>2992600</t>
  </si>
  <si>
    <t>197321549</t>
  </si>
  <si>
    <t>铂尔曼吉隆坡城市中心大酒店</t>
  </si>
  <si>
    <t>XUE/JINXIU|ZHENG/SHIJIE|YIN/HANWEN</t>
  </si>
  <si>
    <t>¥4,344.00</t>
  </si>
  <si>
    <t>¥3,876.00</t>
  </si>
  <si>
    <t>Premium Deluxe</t>
  </si>
  <si>
    <t>703260597127</t>
  </si>
  <si>
    <t>2996001</t>
  </si>
  <si>
    <t>XU/BIN</t>
  </si>
  <si>
    <t>¥75.00</t>
  </si>
  <si>
    <t>703259399782</t>
  </si>
  <si>
    <t>2993974</t>
  </si>
  <si>
    <t>OUYANG/XUYAN|ZHANG/YUDONG</t>
  </si>
  <si>
    <t>¥848.00</t>
  </si>
  <si>
    <t>¥71.00</t>
  </si>
  <si>
    <t>¥777.00</t>
  </si>
  <si>
    <t>703261709510</t>
  </si>
  <si>
    <t>2997679</t>
  </si>
  <si>
    <t>ZHANG/SILIANG</t>
  </si>
  <si>
    <t>¥1,269.00</t>
  </si>
  <si>
    <t>¥1,159.00</t>
  </si>
  <si>
    <t>703258269635</t>
  </si>
  <si>
    <t>2989508</t>
  </si>
  <si>
    <t>SU/RUI|DU/HUAN</t>
  </si>
  <si>
    <t>703261023976</t>
  </si>
  <si>
    <t>2997378</t>
  </si>
  <si>
    <t>MAN/YU</t>
  </si>
  <si>
    <t>¥420.00</t>
  </si>
  <si>
    <t>¥376.00</t>
  </si>
  <si>
    <t>703264659187</t>
  </si>
  <si>
    <t>3004699</t>
  </si>
  <si>
    <t>ZHAO/PU</t>
  </si>
  <si>
    <t>2023-03-03</t>
  </si>
  <si>
    <t>2023-03-04</t>
  </si>
  <si>
    <t>¥934.00</t>
  </si>
  <si>
    <t>2023-02-05 08:32:43</t>
  </si>
  <si>
    <t>703262716523</t>
  </si>
  <si>
    <t>3000424</t>
  </si>
  <si>
    <t>197313329</t>
  </si>
  <si>
    <t>达拉海角渡假村</t>
  </si>
  <si>
    <t>BAI/XIAOGUANG|WANG/HANMU|LIN/ZHIJIE</t>
  </si>
  <si>
    <t>¥8,196.00</t>
  </si>
  <si>
    <t>¥882.00</t>
  </si>
  <si>
    <t>¥7,314.00</t>
  </si>
  <si>
    <t>room deluxe ocean view</t>
  </si>
  <si>
    <t>703263198419</t>
  </si>
  <si>
    <t>3002143</t>
  </si>
  <si>
    <t>197293541</t>
  </si>
  <si>
    <t>曼谷财富酒店 (政府卫生认证)</t>
  </si>
  <si>
    <t>CHEN/JIAYAO|ZHOU/XIAOJUN</t>
  </si>
  <si>
    <t>¥533.00</t>
  </si>
  <si>
    <t>¥55.00</t>
  </si>
  <si>
    <t>¥478.00</t>
  </si>
  <si>
    <t>Deluxe Twin Beds</t>
  </si>
  <si>
    <t>703262324012</t>
  </si>
  <si>
    <t>3001676</t>
  </si>
  <si>
    <t>CHEN/YANRU</t>
  </si>
  <si>
    <t>¥430.00</t>
  </si>
  <si>
    <t>¥392.00</t>
  </si>
  <si>
    <t>Superior Room (Run of House)-</t>
  </si>
  <si>
    <t>703263064322</t>
  </si>
  <si>
    <t>3002466</t>
  </si>
  <si>
    <t>221842463</t>
  </si>
  <si>
    <t>澳门皇家金堡酒店</t>
  </si>
  <si>
    <t>LU/WEIMIN|XIANG/HUANMEI</t>
  </si>
  <si>
    <t>¥1,222.00</t>
  </si>
  <si>
    <t>¥126.00</t>
  </si>
  <si>
    <t>¥1,096.00</t>
  </si>
  <si>
    <t>Premier deluxe room, 2 single beds</t>
  </si>
  <si>
    <t>703263368290</t>
  </si>
  <si>
    <t>3003646</t>
  </si>
  <si>
    <t>WU/LEI|LI/HAIEN</t>
  </si>
  <si>
    <t>¥743.00</t>
  </si>
  <si>
    <t>¥666.00</t>
  </si>
  <si>
    <t>703264826431</t>
  </si>
  <si>
    <t>3004613</t>
  </si>
  <si>
    <t>2023-02-05 11:08:43</t>
  </si>
  <si>
    <t>703264705060</t>
  </si>
  <si>
    <t>3004654</t>
  </si>
  <si>
    <t>201622028</t>
  </si>
  <si>
    <t>碧玛莱温泉度假酒店(政府卫生认证)</t>
  </si>
  <si>
    <t>HUANG/MENG|YANG/ZIYAN</t>
  </si>
  <si>
    <t>2023-03-02</t>
  </si>
  <si>
    <t>¥10,870.00</t>
  </si>
  <si>
    <t>2023-02-05 11:35:39</t>
  </si>
  <si>
    <t>Hillside Ocean View Private Pool Villa One bedroom</t>
  </si>
  <si>
    <t>703264962616</t>
  </si>
  <si>
    <t>3005141</t>
  </si>
  <si>
    <t>197326784</t>
  </si>
  <si>
    <t>胡志明市百艺酒店</t>
  </si>
  <si>
    <t>ZHAO/ZHIWEI</t>
  </si>
  <si>
    <t>2023-02-05 11:37:18</t>
  </si>
  <si>
    <t>Deluxe Queen room</t>
  </si>
  <si>
    <t>703264382951</t>
  </si>
  <si>
    <t>3006429</t>
  </si>
  <si>
    <t>197308844</t>
  </si>
  <si>
    <t>曼谷科伦酒店 (政府卫生认证)</t>
  </si>
  <si>
    <t>YI/RUI</t>
  </si>
  <si>
    <t>2023-04-09</t>
  </si>
  <si>
    <t>2023-04-12</t>
  </si>
  <si>
    <t>¥4,008.00</t>
  </si>
  <si>
    <t>2023-02-05 19:55:43</t>
  </si>
  <si>
    <t>Two Bedroom Executive Suite</t>
  </si>
  <si>
    <t>703262482572</t>
  </si>
  <si>
    <t>3001337</t>
  </si>
  <si>
    <t>197296523</t>
  </si>
  <si>
    <t>太空针塔西雅图旅客之家酒店</t>
  </si>
  <si>
    <t>CHEN/YUHAN</t>
  </si>
  <si>
    <t>¥1,260.00</t>
  </si>
  <si>
    <t>¥1,134.00</t>
  </si>
  <si>
    <t>queen bed room (non smoking)</t>
  </si>
  <si>
    <t>703263437081</t>
  </si>
  <si>
    <t>3002057</t>
  </si>
  <si>
    <t>239223881</t>
  </si>
  <si>
    <t>柔似密洛杉矶品质酒店</t>
  </si>
  <si>
    <t>LIU/LIHONG|SU/ZHIFENG</t>
  </si>
  <si>
    <t>¥809.78</t>
  </si>
  <si>
    <t>¥80.78</t>
  </si>
  <si>
    <t>¥729.00</t>
  </si>
  <si>
    <t>Standard Room, 1 King Bed, Non Smoking</t>
  </si>
  <si>
    <t>合计</t>
  </si>
  <si>
    <t/>
  </si>
  <si>
    <t>¥316,364.03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</si>
  <si>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</si>
  <si>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</si>
  <si>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</si>
  <si>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</si>
  <si>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</si>
  <si>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</si>
  <si>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</si>
  <si>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chase_deduct_apfM230131152603264</t>
  </si>
  <si>
    <t>703256745040</t>
  </si>
  <si>
    <t>1615646</t>
  </si>
  <si>
    <t>赔付-房费追回</t>
  </si>
  <si>
    <t>--</t>
  </si>
  <si>
    <t>生成追赔task#追赔系统-预付扣款直连#</t>
  </si>
  <si>
    <t>NIMH20230128205242080381</t>
  </si>
  <si>
    <t>返现日期</t>
  </si>
  <si>
    <t>，</t>
  </si>
  <si>
    <r>
      <t>本期扣款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</t>
    </r>
  </si>
  <si>
    <t>A230207104854481</t>
  </si>
  <si>
    <t>A230207104947481</t>
  </si>
  <si>
    <r>
      <t>总计：</t>
    </r>
    <r>
      <rPr>
        <sz val="10"/>
        <rFont val="Arial"/>
        <charset val="134"/>
      </rPr>
      <t>284345.99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</si>
  <si>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</si>
  <si>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</si>
  <si>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</si>
  <si>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</si>
  <si>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</si>
  <si>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</si>
  <si>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</si>
  <si>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</si>
  <si>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</si>
  <si>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</si>
  <si>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</si>
  <si>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</si>
  <si>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</si>
  <si>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</si>
  <si>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</si>
  <si>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</si>
  <si>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</si>
  <si>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</si>
  <si>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LEI,LI HAIEN</t>
  </si>
  <si>
    <t>退房日周结</t>
  </si>
  <si>
    <t>666.00</t>
  </si>
  <si>
    <t>RMB</t>
  </si>
  <si>
    <t>0</t>
  </si>
  <si>
    <t>0.00</t>
  </si>
  <si>
    <t>趣悠游国际直连</t>
  </si>
  <si>
    <t>1659</t>
  </si>
  <si>
    <t>2023-02-04 17:27:15</t>
  </si>
  <si>
    <t>汇智国际旅游发展有限公司</t>
  </si>
  <si>
    <t>直连</t>
  </si>
  <si>
    <t>中国</t>
  </si>
  <si>
    <t>LU WEIMIN,XIANG HUANMEI</t>
  </si>
  <si>
    <t>1096.00</t>
  </si>
  <si>
    <t>2023-02-04 08:54:23</t>
  </si>
  <si>
    <t>曼谷财富美爵酒店</t>
  </si>
  <si>
    <t>CHEN JIAYAO,ZHOU XIAOJUN</t>
  </si>
  <si>
    <t>478.00</t>
  </si>
  <si>
    <t>2023-02-04 01:14:13</t>
  </si>
  <si>
    <t>泰国</t>
  </si>
  <si>
    <t>LIU LIHONG,SU ZHIFENG</t>
  </si>
  <si>
    <t>729.00</t>
  </si>
  <si>
    <t>2023-02-04 00:08:27</t>
  </si>
  <si>
    <t>美国</t>
  </si>
  <si>
    <t>YANG JIA</t>
  </si>
  <si>
    <t>708.00</t>
  </si>
  <si>
    <t>2023-02-03 22:07:26</t>
  </si>
  <si>
    <t>CHEN YANRU</t>
  </si>
  <si>
    <t>392.00</t>
  </si>
  <si>
    <t>2023-02-03 21:44:13</t>
  </si>
  <si>
    <t>CHEN YUHAN</t>
  </si>
  <si>
    <t>1134.00</t>
  </si>
  <si>
    <t>2023-02-03 19:48:30</t>
  </si>
  <si>
    <t>WEN HONGJI</t>
  </si>
  <si>
    <t>115.00</t>
  </si>
  <si>
    <t>2023-02-03 17:29:33</t>
  </si>
  <si>
    <t>达拉海角度假酒店</t>
  </si>
  <si>
    <t>BAI XIAOGUANG,WANG HANMU,LIN ZHIJIE</t>
  </si>
  <si>
    <t>7314.00</t>
  </si>
  <si>
    <t>2023-02-03 13:47:02</t>
  </si>
  <si>
    <t>XU GAI</t>
  </si>
  <si>
    <t>209.00</t>
  </si>
  <si>
    <t>2023-02-02 23:56:13</t>
  </si>
  <si>
    <t>CHEN WEIZHONG</t>
  </si>
  <si>
    <t>773.00</t>
  </si>
  <si>
    <t>2023-02-03 00:04:22</t>
  </si>
  <si>
    <t>WANG QIXIN</t>
  </si>
  <si>
    <t>498.00</t>
  </si>
  <si>
    <t>2023-02-02 21:59:13</t>
  </si>
  <si>
    <t>PAN BEI,WANG PENG</t>
  </si>
  <si>
    <t>270.00</t>
  </si>
  <si>
    <t>2023-02-02 21:38:19</t>
  </si>
  <si>
    <t>班托赛花园度假村</t>
  </si>
  <si>
    <t>SUN HONGQIANG</t>
  </si>
  <si>
    <t>163.00</t>
  </si>
  <si>
    <t>2023-02-02 15:46:19</t>
  </si>
  <si>
    <t>ZHANG SILIANG</t>
  </si>
  <si>
    <t>1158.99</t>
  </si>
  <si>
    <t>2023-02-02 14:24:13</t>
  </si>
  <si>
    <t>ZHANG XIAOQIAN</t>
  </si>
  <si>
    <t>2501.00</t>
  </si>
  <si>
    <t>2023-02-02 13:52:29</t>
  </si>
  <si>
    <t>直采</t>
  </si>
  <si>
    <t>KONG SHAOYING</t>
  </si>
  <si>
    <t>741.00</t>
  </si>
  <si>
    <t>2023-02-02 13:10:59</t>
  </si>
  <si>
    <t>MAN YU</t>
  </si>
  <si>
    <t>376.00</t>
  </si>
  <si>
    <t>2023-02-02 12:27:23</t>
  </si>
  <si>
    <t>WANG GANG</t>
  </si>
  <si>
    <t>713.00</t>
  </si>
  <si>
    <t>2023-02-01 21:48:15</t>
  </si>
  <si>
    <t>XU BIN</t>
  </si>
  <si>
    <t>775.00</t>
  </si>
  <si>
    <t>2023-02-01 21:31:31</t>
  </si>
  <si>
    <t>迪拜棕榈岛 W 酒店</t>
  </si>
  <si>
    <t>JIANG KAIFAN</t>
  </si>
  <si>
    <t>1770.00</t>
  </si>
  <si>
    <t>2023-02-01 20:57:08</t>
  </si>
  <si>
    <t>阿拉伯联合酋长国</t>
  </si>
  <si>
    <t>LI YANYAN</t>
  </si>
  <si>
    <t>2023-02-01 21:20:40</t>
  </si>
  <si>
    <t>卡塔尔</t>
  </si>
  <si>
    <t>LIAO YITING</t>
  </si>
  <si>
    <t>634.00</t>
  </si>
  <si>
    <t>2023-02-01 08:36:36</t>
  </si>
  <si>
    <t>XU XINYU</t>
  </si>
  <si>
    <t>231.00</t>
  </si>
  <si>
    <t>2023-02-01 08:10:22</t>
  </si>
  <si>
    <t>香港富荟马头围酒店</t>
  </si>
  <si>
    <t>QIU ZHENZHEN,CAI RUICHUAN</t>
  </si>
  <si>
    <t>318.00</t>
  </si>
  <si>
    <t>2023-02-01 09:11:53</t>
  </si>
  <si>
    <t>XU YINGYING</t>
  </si>
  <si>
    <t>1119.00</t>
  </si>
  <si>
    <t>2023-02-01 07:09:15</t>
  </si>
  <si>
    <t>OUYANG XUYAN,ZHANG YUDONG</t>
  </si>
  <si>
    <t>777.00</t>
  </si>
  <si>
    <t>2023-01-31 23:03:23</t>
  </si>
  <si>
    <t>ZHANG LEI</t>
  </si>
  <si>
    <t>668.00</t>
  </si>
  <si>
    <t>2023-01-31 22:43:16</t>
  </si>
  <si>
    <t>ZHANG ZHAOWEI,SHU YAOXIAN</t>
  </si>
  <si>
    <t>2023-01-31 21:47:16</t>
  </si>
  <si>
    <t>曼谷拉查达阿曼达酒店和公寓</t>
  </si>
  <si>
    <t>LIN YUE</t>
  </si>
  <si>
    <t>992.00</t>
  </si>
  <si>
    <t>2023-01-31 22:48:33</t>
  </si>
  <si>
    <t>曼谷彩虹云宵酒店 (SHA Certified)</t>
  </si>
  <si>
    <t>LI JIANYU,ZHANG ZHIQIANG</t>
  </si>
  <si>
    <t>962.00</t>
  </si>
  <si>
    <t>2023-01-31 18:03:18</t>
  </si>
  <si>
    <t>XUE JINXIU,ZHENG SHIJIE,YIN HANWEN</t>
  </si>
  <si>
    <t>3876.00</t>
  </si>
  <si>
    <t>2023-01-31 15:50:22</t>
  </si>
  <si>
    <t>马来西亚</t>
  </si>
  <si>
    <t>LIU YANG,CHEN DIANJIA</t>
  </si>
  <si>
    <t>382.00</t>
  </si>
  <si>
    <t>2023-01-31 14:40:27</t>
  </si>
  <si>
    <t>WEI LU</t>
  </si>
  <si>
    <t>492.00</t>
  </si>
  <si>
    <t>2023-01-31 14:39:42</t>
  </si>
  <si>
    <t>普吉岛 Journeyhub 奥卓雅居酒店 (SHA Extra Plus)</t>
  </si>
  <si>
    <t>WEN ZHONGHUAN</t>
  </si>
  <si>
    <t>464.00</t>
  </si>
  <si>
    <t>2023-01-31 12:46:24</t>
  </si>
  <si>
    <t>LI JIAYING</t>
  </si>
  <si>
    <t>2108.00</t>
  </si>
  <si>
    <t>2023-01-31 10:39:26</t>
  </si>
  <si>
    <t>WU XINYIALESSIA,ZHENG GUANWANG,ZHENG YI,ZHENG JINXI</t>
  </si>
  <si>
    <t>5784.00</t>
  </si>
  <si>
    <t>2023-01-31 10:30:23</t>
  </si>
  <si>
    <t>DONG SIUSUETANNE</t>
  </si>
  <si>
    <t>455.00</t>
  </si>
  <si>
    <t>2023-01-31 09:45:25</t>
  </si>
  <si>
    <t>LI WANYU</t>
  </si>
  <si>
    <t>1258.00</t>
  </si>
  <si>
    <t>2023-01-31 08:58:30</t>
  </si>
  <si>
    <t>PAN BING</t>
  </si>
  <si>
    <t>1003.00</t>
  </si>
  <si>
    <t>2023-01-31 03:04:13</t>
  </si>
  <si>
    <t>ZHANG LEILEI</t>
  </si>
  <si>
    <t>2023-01-30 22:14:05</t>
  </si>
  <si>
    <t>ZHOU XIHUI,HOU GUOJIAN</t>
  </si>
  <si>
    <t>1534.00</t>
  </si>
  <si>
    <t>2023-01-30 21:30:16</t>
  </si>
  <si>
    <t>CAI SHAOAHA,ZHU HONG</t>
  </si>
  <si>
    <t>892.00</t>
  </si>
  <si>
    <t>2023-01-30 21:12:18</t>
  </si>
  <si>
    <t>曼谷安曼纳酒店</t>
  </si>
  <si>
    <t>HAN SHUAIQI</t>
  </si>
  <si>
    <t>1710.00</t>
  </si>
  <si>
    <t>2023-01-31 10:39:33</t>
  </si>
  <si>
    <t>XING HAIWEI,ZHU JIAMIN</t>
  </si>
  <si>
    <t>4968.00</t>
  </si>
  <si>
    <t>2023-01-31 10:11:28</t>
  </si>
  <si>
    <t>盛泰乐精选坤巴雅水疗及度假村</t>
  </si>
  <si>
    <t>WANG CHAO</t>
  </si>
  <si>
    <t>1256.00</t>
  </si>
  <si>
    <t>2023-01-30 19:46:46</t>
  </si>
  <si>
    <t>东京皇家王子大酒店花园塔</t>
  </si>
  <si>
    <t>ZHAO JIANPENG,XIA LI</t>
  </si>
  <si>
    <t>2511.00</t>
  </si>
  <si>
    <t>2023-01-30 16:38:37</t>
  </si>
  <si>
    <t>日本</t>
  </si>
  <si>
    <t>JI JINGHAO</t>
  </si>
  <si>
    <t>558.00</t>
  </si>
  <si>
    <t>2023-01-30 16:26:22</t>
  </si>
  <si>
    <t>SU RONGYAO</t>
  </si>
  <si>
    <t>1017.00</t>
  </si>
  <si>
    <t>2023-01-30 14:47:20</t>
  </si>
  <si>
    <t>沙美岛萨凯海滩度假村</t>
  </si>
  <si>
    <t>XU GUANGCHENG,WU MEIXIANG</t>
  </si>
  <si>
    <t>838.00</t>
  </si>
  <si>
    <t>2023-01-30 14:19:41</t>
  </si>
  <si>
    <t>GUO BIYANG,GUO LEIXIA</t>
  </si>
  <si>
    <t>911.00</t>
  </si>
  <si>
    <t>2023-01-30 13:49:55</t>
  </si>
  <si>
    <t>LI TAO</t>
  </si>
  <si>
    <t>202.00</t>
  </si>
  <si>
    <t>2023-01-30 13:33:25</t>
  </si>
  <si>
    <t>SU RUI,DU HUAN</t>
  </si>
  <si>
    <t>3302.00</t>
  </si>
  <si>
    <t>2023-01-30 15:39:49</t>
  </si>
  <si>
    <t>CHEN KAIKAI,TU YIQUN</t>
  </si>
  <si>
    <t>2182.00</t>
  </si>
  <si>
    <t>2023-01-30 12:51:41</t>
  </si>
  <si>
    <t>SHU CHANG,XUE CHENG</t>
  </si>
  <si>
    <t>759.00</t>
  </si>
  <si>
    <t>2023-01-30 11:16:15</t>
  </si>
  <si>
    <t>NG KUOKWAI</t>
  </si>
  <si>
    <t>532.00</t>
  </si>
  <si>
    <t>2023-01-30 08:41:13</t>
  </si>
  <si>
    <t>LI JUN,LIANG ZHICHENG</t>
  </si>
  <si>
    <t>2010.00</t>
  </si>
  <si>
    <t>2023-01-30 08:30:16</t>
  </si>
  <si>
    <t>CAO JINPENG</t>
  </si>
  <si>
    <t>717.00</t>
  </si>
  <si>
    <t>2023-01-30 05:35:12</t>
  </si>
  <si>
    <t>WANG HAISHI,WANG LIANG</t>
  </si>
  <si>
    <t>706.00</t>
  </si>
  <si>
    <t>2023-01-30 05:33:13</t>
  </si>
  <si>
    <t>英国</t>
  </si>
  <si>
    <t>DING BEILEI,LU YILING</t>
  </si>
  <si>
    <t>1196.01</t>
  </si>
  <si>
    <t>2023-01-30 02:48:41</t>
  </si>
  <si>
    <t>清迈古城之恋酒店</t>
  </si>
  <si>
    <t>XU HUANHUAN,WU XIANXIAN</t>
  </si>
  <si>
    <t>190.00</t>
  </si>
  <si>
    <t>2023-01-30 00:45:13</t>
  </si>
  <si>
    <t>ZHONG RUIYUN,SHAO ZHIHUA</t>
  </si>
  <si>
    <t>4848.00</t>
  </si>
  <si>
    <t>2023-01-30 00:24:14</t>
  </si>
  <si>
    <t>CAO ZHENZHONG,LI JIANGPING</t>
  </si>
  <si>
    <t>798.00</t>
  </si>
  <si>
    <t>2023-01-29 23:54:17</t>
  </si>
  <si>
    <t>TAN WANTING</t>
  </si>
  <si>
    <t>2023-01-30 12:31:43</t>
  </si>
  <si>
    <t>XU QUN,JIN PEIFEN</t>
  </si>
  <si>
    <t>1448.00</t>
  </si>
  <si>
    <t>2023-01-29 21:45:15</t>
  </si>
  <si>
    <t>普吉岛纳卡酒店</t>
  </si>
  <si>
    <t>DING MINGHAO,CHEN MEICHI</t>
  </si>
  <si>
    <t>3008.00</t>
  </si>
  <si>
    <t>2023-01-30 13:14:01</t>
  </si>
  <si>
    <t>CUI JIE</t>
  </si>
  <si>
    <t>1516.00</t>
  </si>
  <si>
    <t>2023-01-29 19:42:16</t>
  </si>
  <si>
    <t>215.00</t>
  </si>
  <si>
    <t>2023-01-29 19:23:57</t>
  </si>
  <si>
    <t>LIANG PING</t>
  </si>
  <si>
    <t>380.00</t>
  </si>
  <si>
    <t>2023-01-29 17:54:13</t>
  </si>
  <si>
    <t>GAO QIANG</t>
  </si>
  <si>
    <t>688.00</t>
  </si>
  <si>
    <t>2023-01-29 13:40:18</t>
  </si>
  <si>
    <t>YE YATING</t>
  </si>
  <si>
    <t>714.00</t>
  </si>
  <si>
    <t>2023-01-29 12:42:29</t>
  </si>
  <si>
    <t>越南</t>
  </si>
  <si>
    <t>LU HAIMAN,LIANG XIAOMEI</t>
  </si>
  <si>
    <t>537.00</t>
  </si>
  <si>
    <t>2023-01-29 12:00:17</t>
  </si>
  <si>
    <t>YU SHUANGCAI</t>
  </si>
  <si>
    <t>350.00</t>
  </si>
  <si>
    <t>2023-01-29 02:10:12</t>
  </si>
  <si>
    <t>Siu WaiSum</t>
  </si>
  <si>
    <t>1106.00</t>
  </si>
  <si>
    <t>2023-01-29 00:27:21</t>
  </si>
  <si>
    <t>XIONG JIAYU,ZHOU CUIXIAN</t>
  </si>
  <si>
    <t>2023-01-28 23:54:17</t>
  </si>
  <si>
    <t>WANG YANFANG</t>
  </si>
  <si>
    <t>481.00</t>
  </si>
  <si>
    <t>2023-01-28 23:01:13</t>
  </si>
  <si>
    <t>CAI SHENGTIAN</t>
  </si>
  <si>
    <t>1514.00</t>
  </si>
  <si>
    <t>2023-01-28 22:08:48</t>
  </si>
  <si>
    <t>QUAN JUN</t>
  </si>
  <si>
    <t>585.00</t>
  </si>
  <si>
    <t>2023-01-28 20:02:27</t>
  </si>
  <si>
    <t>2985174</t>
  </si>
  <si>
    <t>纳文大厦 2</t>
  </si>
  <si>
    <t>LI HONGYU,JIANG TAO</t>
  </si>
  <si>
    <t>416.00</t>
  </si>
  <si>
    <t>-416</t>
  </si>
  <si>
    <t>2023-01-28 19:22:19</t>
  </si>
  <si>
    <t>FENG JUNJIE,HUANG LIRU</t>
  </si>
  <si>
    <t>538.00</t>
  </si>
  <si>
    <t>2023-01-28 19:15:13</t>
  </si>
  <si>
    <t>LIU JING</t>
  </si>
  <si>
    <t>570.00</t>
  </si>
  <si>
    <t>2023-01-28 18:37:15</t>
  </si>
  <si>
    <t>FANG RAN</t>
  </si>
  <si>
    <t>552.00</t>
  </si>
  <si>
    <t>2023-01-28 17:59:14</t>
  </si>
  <si>
    <t>MA JIHUI,MA QIUYUE</t>
  </si>
  <si>
    <t>314.00</t>
  </si>
  <si>
    <t>2023-01-28 17:54:16</t>
  </si>
  <si>
    <t>印度尼西亚</t>
  </si>
  <si>
    <t>ZHANG XIAOHONG</t>
  </si>
  <si>
    <t>1416.00</t>
  </si>
  <si>
    <t>2023-01-13 22:48:33</t>
  </si>
  <si>
    <t>ZHANG SHENG</t>
  </si>
  <si>
    <t>2349.00</t>
  </si>
  <si>
    <t>2023-01-16 18:12:26</t>
  </si>
  <si>
    <t>LU YIWEI,XU JIE</t>
  </si>
  <si>
    <t>1073.00</t>
  </si>
  <si>
    <t>2023-01-09 01:19:12</t>
  </si>
  <si>
    <t>JIANG ZHIRONG,LIU MEITONG</t>
  </si>
  <si>
    <t>182.00</t>
  </si>
  <si>
    <t>2023-01-06 11:50:15</t>
  </si>
  <si>
    <t>HSU CHIENHSIANG</t>
  </si>
  <si>
    <t>834.00</t>
  </si>
  <si>
    <t>2023-01-13 11:45:16</t>
  </si>
  <si>
    <t>WEN XIAOYU,LING YINGLI</t>
  </si>
  <si>
    <t>790.00</t>
  </si>
  <si>
    <t>2023-01-19 12:47:15</t>
  </si>
  <si>
    <t>YEUNG YUKYU</t>
  </si>
  <si>
    <t>395.00</t>
  </si>
  <si>
    <t>2023-01-19 12:19:14</t>
  </si>
  <si>
    <t>LI GANG</t>
  </si>
  <si>
    <t>2942.00</t>
  </si>
  <si>
    <t>2023-01-04 15:15:16</t>
  </si>
  <si>
    <t>HUANG LEI,YANG DUYANG</t>
  </si>
  <si>
    <t>1368.00</t>
  </si>
  <si>
    <t>2023-01-08 17:18:38</t>
  </si>
  <si>
    <t>ZHANG YI,ZHANG QUAN</t>
  </si>
  <si>
    <t>800.00</t>
  </si>
  <si>
    <t>2023-01-09 23:09:16</t>
  </si>
  <si>
    <t>ZHANG AO,DONG ANNI</t>
  </si>
  <si>
    <t>1417.00</t>
  </si>
  <si>
    <t>2023-01-08 20:17:12</t>
  </si>
  <si>
    <t>WANG YUJEN</t>
  </si>
  <si>
    <t>1700.00</t>
  </si>
  <si>
    <t>2023-01-04 21:00:14</t>
  </si>
  <si>
    <t>MING XING</t>
  </si>
  <si>
    <t>2594.00</t>
  </si>
  <si>
    <t>2023-01-19 22:06:55</t>
  </si>
  <si>
    <t>WANG YUN</t>
  </si>
  <si>
    <t>3644.00</t>
  </si>
  <si>
    <t>2023-01-18 11:31:15</t>
  </si>
  <si>
    <t>ZHOU TONG</t>
  </si>
  <si>
    <t>8934.00</t>
  </si>
  <si>
    <t>2023-01-25 00:46:12</t>
  </si>
  <si>
    <t>CHEN ZIMING</t>
  </si>
  <si>
    <t>2023-01-25 00:44:02</t>
  </si>
  <si>
    <t>OUYANG XUYAN</t>
  </si>
  <si>
    <t>1203.00</t>
  </si>
  <si>
    <t>2023-01-24 22:30:31</t>
  </si>
  <si>
    <t>ZHANG SHAOYONG,ZHANG SHAOYONG</t>
  </si>
  <si>
    <t>808.00</t>
  </si>
  <si>
    <t>2023-01-25 19:36:14</t>
  </si>
  <si>
    <t>CHENG YANG</t>
  </si>
  <si>
    <t>2124.00</t>
  </si>
  <si>
    <t>2023-01-25 01:16:12</t>
  </si>
  <si>
    <t>LI HUACHEN</t>
  </si>
  <si>
    <t>818.00</t>
  </si>
  <si>
    <t>2023-01-27 16:53:12</t>
  </si>
  <si>
    <t>BIAN WEI</t>
  </si>
  <si>
    <t>2016.00</t>
  </si>
  <si>
    <t>2023-01-27 14:42:21</t>
  </si>
  <si>
    <t>MILLER SHELDONWYATT,CHRISTIANSEN MICHAEL</t>
  </si>
  <si>
    <t>872.00</t>
  </si>
  <si>
    <t>2023-01-27 13:33:31</t>
  </si>
  <si>
    <t>LAU KWINGCHIU</t>
  </si>
  <si>
    <t>1218.99</t>
  </si>
  <si>
    <t>2023-01-26 18:17:17</t>
  </si>
  <si>
    <t>DENG BOER</t>
  </si>
  <si>
    <t>2023-01-22 22:21:22</t>
  </si>
  <si>
    <t>KAM CHENG,SIN SAUKIT</t>
  </si>
  <si>
    <t>1230.99</t>
  </si>
  <si>
    <t>2023-01-22 12:33:15</t>
  </si>
  <si>
    <t>LI JIAJIAN</t>
  </si>
  <si>
    <t>1715.00</t>
  </si>
  <si>
    <t>2023-01-22 00:57:17</t>
  </si>
  <si>
    <t>YE JIAMEI,SU JIANTING</t>
  </si>
  <si>
    <t>2125.00</t>
  </si>
  <si>
    <t>2023-01-21 11:15:37</t>
  </si>
  <si>
    <t>ZHOU YI,SHI SHUAI</t>
  </si>
  <si>
    <t>902.00</t>
  </si>
  <si>
    <t>2023-01-19 11:03:13</t>
  </si>
  <si>
    <t>HOU YANG</t>
  </si>
  <si>
    <t>1200.00</t>
  </si>
  <si>
    <t>2023-01-24 23:16:15</t>
  </si>
  <si>
    <t>CHEN QIRONG,WANG YA</t>
  </si>
  <si>
    <t>1374.00</t>
  </si>
  <si>
    <t>2023-01-08 06:20:05</t>
  </si>
  <si>
    <t>NG KAMHUNGANDREW,WANG XIN</t>
  </si>
  <si>
    <t>1686.00</t>
  </si>
  <si>
    <t>2023-01-27 19:17:16</t>
  </si>
  <si>
    <t>QIU YICHENG,CHEN ZHUOJUN</t>
  </si>
  <si>
    <t>3744.00</t>
  </si>
  <si>
    <t>2023-01-25 19:05:14</t>
  </si>
  <si>
    <t>HUANG YU</t>
  </si>
  <si>
    <t>3218.01</t>
  </si>
  <si>
    <t>2023-01-18 12:43:30</t>
  </si>
  <si>
    <t>PAN YALIN,LIU SI</t>
  </si>
  <si>
    <t>2023-01-18 14:39:27</t>
  </si>
  <si>
    <t>HE FENGPING</t>
  </si>
  <si>
    <t>993.00</t>
  </si>
  <si>
    <t>2023-01-19 11:54:28</t>
  </si>
  <si>
    <t>LI JUAN,WU XITONG</t>
  </si>
  <si>
    <t>479.00</t>
  </si>
  <si>
    <t>2023-01-21 00:03:28</t>
  </si>
  <si>
    <t>PAN LIXIN,ZENG XIAOXIN</t>
  </si>
  <si>
    <t>564.00</t>
  </si>
  <si>
    <t>2023-01-16 12:52:28</t>
  </si>
  <si>
    <t>CHEN BOYI,SHI YANG</t>
  </si>
  <si>
    <t>2062.00</t>
  </si>
  <si>
    <t>2023-01-14 15:48:19</t>
  </si>
  <si>
    <t>CHAI NA</t>
  </si>
  <si>
    <t>1033.00</t>
  </si>
  <si>
    <t>2023-01-12 23:39:30</t>
  </si>
  <si>
    <t>DONG BEI</t>
  </si>
  <si>
    <t>480.00</t>
  </si>
  <si>
    <t>2023-01-24 13:17:26</t>
  </si>
  <si>
    <t>SUN YUTING</t>
  </si>
  <si>
    <t>435.00</t>
  </si>
  <si>
    <t>2023-01-26 23:43:12</t>
  </si>
  <si>
    <t>TSAI HONGJEN</t>
  </si>
  <si>
    <t>469.00</t>
  </si>
  <si>
    <t>2023-01-28 03:10:26</t>
  </si>
  <si>
    <t>GAO SHENGYUAN,LI MUQING,ZHANG JIAWEI,GAO PANPAN</t>
  </si>
  <si>
    <t>1562.00</t>
  </si>
  <si>
    <t>2023-01-27 16:46:54</t>
  </si>
  <si>
    <t>苏梅岛W酒店</t>
  </si>
  <si>
    <t>LI XIAO</t>
  </si>
  <si>
    <t>3483.00</t>
  </si>
  <si>
    <t>2023-01-19 09:31:49</t>
  </si>
  <si>
    <t>LIU WENJUN,ZHANG QIUYAN</t>
  </si>
  <si>
    <t>3802.00</t>
  </si>
  <si>
    <t>2023-01-28 10:53:54</t>
  </si>
  <si>
    <t>ZHENG QIAN</t>
  </si>
  <si>
    <t>359.00</t>
  </si>
  <si>
    <t>2023-01-25 20:47:28</t>
  </si>
  <si>
    <t>ZHOU YU,ZHOU HANG,LI MENGYING</t>
  </si>
  <si>
    <t>1470.00</t>
  </si>
  <si>
    <t>2023-01-27 14:08:24</t>
  </si>
  <si>
    <t>ZHENG JIANAN</t>
  </si>
  <si>
    <t>506.00</t>
  </si>
  <si>
    <t>2023-01-24 09:09:22</t>
  </si>
  <si>
    <t>意大利</t>
  </si>
  <si>
    <t>WANG CHUXIANG</t>
  </si>
  <si>
    <t>4083.00</t>
  </si>
  <si>
    <t>2023-01-23 17:19:25</t>
  </si>
  <si>
    <t>ZHUANG JUNSHENG,ZHUANG HAOXIANG</t>
  </si>
  <si>
    <t>2991.00</t>
  </si>
  <si>
    <t>2023-01-18 03:28:01</t>
  </si>
  <si>
    <t>703258510703，</t>
  </si>
  <si>
    <t>2023-01-17</t>
  </si>
  <si>
    <t>2956337</t>
  </si>
  <si>
    <t>2023-01-31 10:38:24</t>
  </si>
  <si>
    <t>CHEN JIANGFEI,GAO XIANGXIANG</t>
  </si>
  <si>
    <t>1815.00</t>
  </si>
  <si>
    <t>2023-01-16 17:36:59</t>
  </si>
  <si>
    <t>HE YUE,ZHOU XIAOHAN</t>
  </si>
  <si>
    <t>3450.00</t>
  </si>
  <si>
    <t>2023-01-25 10:27:15</t>
  </si>
  <si>
    <t>JIANG XIAOXIAO,CAI LINGMIN</t>
  </si>
  <si>
    <t>4490.00</t>
  </si>
  <si>
    <t>2023-01-24 13:15:21</t>
  </si>
  <si>
    <t>YAN XIAOZHEN,LEI JIANJUN</t>
  </si>
  <si>
    <t>3609.00</t>
  </si>
  <si>
    <t>2023-01-19 15:19:24</t>
  </si>
  <si>
    <t>LI HONGFEI,HAN YINING</t>
  </si>
  <si>
    <t>885.00</t>
  </si>
  <si>
    <t>2023-01-05 00:12:45</t>
  </si>
  <si>
    <t>JIAO YANLI</t>
  </si>
  <si>
    <t>578.00</t>
  </si>
  <si>
    <t>2023-01-27 23:58:21</t>
  </si>
  <si>
    <t>YUAN JIANBAI</t>
  </si>
  <si>
    <t>155.00</t>
  </si>
  <si>
    <t>2023-01-25 00:57:22</t>
  </si>
  <si>
    <t>SHI SHENGZHI</t>
  </si>
  <si>
    <t>6435.00</t>
  </si>
  <si>
    <t>2023-01-26 20:05:07</t>
  </si>
  <si>
    <t>HUANG LIPING</t>
  </si>
  <si>
    <t>5828.00</t>
  </si>
  <si>
    <t>2023-01-28 06:45:47</t>
  </si>
  <si>
    <t>LI XING</t>
  </si>
  <si>
    <t>1956.00</t>
  </si>
  <si>
    <t>2023-01-13 21:44:16</t>
  </si>
  <si>
    <t>LIAO JUNMIN,LIAO LIANG,LIAO XINYUE,LIU JING</t>
  </si>
  <si>
    <t>1440.00</t>
  </si>
  <si>
    <t>2023-01-10 15:31:12</t>
  </si>
  <si>
    <t>WANG ZUN,LI MENGZE</t>
  </si>
  <si>
    <t>1185.00</t>
  </si>
  <si>
    <t>2023-01-09 01:01:13</t>
  </si>
  <si>
    <t>1784.00</t>
  </si>
  <si>
    <t>2023-01-09 00:58:37</t>
  </si>
  <si>
    <t>TANG MAOYUAN,ZHENG SICHEN</t>
  </si>
  <si>
    <t>5068.00</t>
  </si>
  <si>
    <t>2023-01-11 15:08:16</t>
  </si>
  <si>
    <t>LIU WEIQIAN,HAN YUCHEN</t>
  </si>
  <si>
    <t>394.00</t>
  </si>
  <si>
    <t>2023-01-10 07:14:25</t>
  </si>
  <si>
    <t>LU ZIJUN</t>
  </si>
  <si>
    <t>686.01</t>
  </si>
  <si>
    <t>2023-01-14 14:33:22</t>
  </si>
  <si>
    <t>LIN CHENCHEN,WANG HUAPENG</t>
  </si>
  <si>
    <t>1542.00</t>
  </si>
  <si>
    <t>2023-01-24 00:52:13</t>
  </si>
  <si>
    <t>LEONG SOKLAM,LO CHIIN</t>
  </si>
  <si>
    <t>368.00</t>
  </si>
  <si>
    <t>2023-01-23 23:41:13</t>
  </si>
  <si>
    <t>QU FUYANG</t>
  </si>
  <si>
    <t>761.01</t>
  </si>
  <si>
    <t>2023-01-28 00:23:13</t>
  </si>
  <si>
    <t>WANG DONGWEN,LU BINGCAI</t>
  </si>
  <si>
    <t>2150.00</t>
  </si>
  <si>
    <t>2023-01-26 16:48:30</t>
  </si>
  <si>
    <t>WANG SIYU,HUO YING</t>
  </si>
  <si>
    <t>2290.00</t>
  </si>
  <si>
    <t>2023-01-15 22:45:16</t>
  </si>
  <si>
    <t>ZHU LINLI</t>
  </si>
  <si>
    <t>875.00</t>
  </si>
  <si>
    <t>2023-01-19 12:19:21</t>
  </si>
  <si>
    <t>ZHAO QINQIN,LIANG TIESHEN</t>
  </si>
  <si>
    <t>92.00</t>
  </si>
  <si>
    <t>2023-01-28 15:53:20</t>
  </si>
  <si>
    <t>HUANG BINGGUI</t>
  </si>
  <si>
    <t>2023-01-26 15:33:16</t>
  </si>
  <si>
    <t>ZHU SHU,YU HAO</t>
  </si>
  <si>
    <t>8415.00</t>
  </si>
  <si>
    <t>2023-01-12 23:39:08</t>
  </si>
  <si>
    <t>ZHAO JING</t>
  </si>
  <si>
    <t>990.00</t>
  </si>
  <si>
    <t>2023-01-15 07:50:45</t>
  </si>
  <si>
    <t>ZHONG XIAOQING</t>
  </si>
  <si>
    <t>2974.00</t>
  </si>
  <si>
    <t>2023-01-28 08:27:26</t>
  </si>
  <si>
    <t>CHEN QIDI</t>
  </si>
  <si>
    <t>285.00</t>
  </si>
  <si>
    <t>2023-01-27 21:19:26</t>
  </si>
  <si>
    <t>LIU QINGPING</t>
  </si>
  <si>
    <t>2789.00</t>
  </si>
  <si>
    <t>2023-01-26 09:37:42</t>
  </si>
  <si>
    <t>LI HANG</t>
  </si>
  <si>
    <t>14148.99</t>
  </si>
  <si>
    <t>2023-01-27 10:57:04</t>
  </si>
  <si>
    <t>LI CHI,GONG JIA,LI ZHUOXUAN,PAN YONGKANG,PAN ZIHAO,CAO LUYI</t>
  </si>
  <si>
    <t>7044.00</t>
  </si>
  <si>
    <t>2023-01-12 18:05:58</t>
  </si>
  <si>
    <t>SUN JING</t>
  </si>
  <si>
    <t>5603.00</t>
  </si>
  <si>
    <t>2023-01-18 16:45:26</t>
  </si>
  <si>
    <t>ZHOU SIYIN,XU NING</t>
  </si>
  <si>
    <t>2023-01-21 23:58:46</t>
  </si>
  <si>
    <t>ZHAO LUYANG</t>
  </si>
  <si>
    <t>277.00</t>
  </si>
  <si>
    <t>2023-01-23 08:58:14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</si>
</sst>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188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188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82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82</v>
      </c>
      <c r="P4" s="7" t="s">
        <v>83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2</v>
      </c>
      <c r="N5" s="7" t="s">
        <v>114</v>
      </c>
      <c r="O5" s="7" t="s">
        <v>81</v>
      </c>
      <c r="P5" s="7" t="s">
        <v>83</v>
      </c>
      <c r="Q5" s="7"/>
      <c r="R5" s="12" t="s">
        <v>115</v>
      </c>
      <c r="S5" s="14" t="s">
        <v>19</v>
      </c>
      <c r="T5" s="7"/>
      <c r="U5" s="12" t="s">
        <v>19</v>
      </c>
      <c r="V5" s="12" t="s">
        <v>115</v>
      </c>
      <c r="W5" s="14" t="s">
        <v>116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121</v>
      </c>
      <c r="H6" s="7" t="s">
        <v>122</v>
      </c>
      <c r="I6" s="7" t="s">
        <v>79</v>
      </c>
      <c r="J6" s="7" t="s">
        <v>2</v>
      </c>
      <c r="K6" s="7" t="s">
        <v>123</v>
      </c>
      <c r="L6" s="7">
        <v>1</v>
      </c>
      <c r="M6" s="7">
        <v>3</v>
      </c>
      <c r="N6" s="7" t="s">
        <v>124</v>
      </c>
      <c r="O6" s="7" t="s">
        <v>125</v>
      </c>
      <c r="P6" s="7" t="s">
        <v>83</v>
      </c>
      <c r="Q6" s="7"/>
      <c r="R6" s="12" t="s">
        <v>126</v>
      </c>
      <c r="S6" s="14" t="s">
        <v>19</v>
      </c>
      <c r="T6" s="7"/>
      <c r="U6" s="12" t="s">
        <v>19</v>
      </c>
      <c r="V6" s="12" t="s">
        <v>126</v>
      </c>
      <c r="W6" s="14" t="s">
        <v>127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1</v>
      </c>
      <c r="M7" s="7">
        <v>4</v>
      </c>
      <c r="N7" s="7" t="s">
        <v>135</v>
      </c>
      <c r="O7" s="7" t="s">
        <v>136</v>
      </c>
      <c r="P7" s="7" t="s">
        <v>83</v>
      </c>
      <c r="Q7" s="7"/>
      <c r="R7" s="12" t="s">
        <v>137</v>
      </c>
      <c r="S7" s="14" t="s">
        <v>19</v>
      </c>
      <c r="T7" s="7"/>
      <c r="U7" s="12" t="s">
        <v>19</v>
      </c>
      <c r="V7" s="12" t="s">
        <v>137</v>
      </c>
      <c r="W7" s="14" t="s">
        <v>138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141</v>
      </c>
      <c r="B8" s="6" t="s">
        <v>142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143</v>
      </c>
      <c r="H8" s="7" t="s">
        <v>144</v>
      </c>
      <c r="I8" s="7" t="s">
        <v>79</v>
      </c>
      <c r="J8" s="7" t="s">
        <v>2</v>
      </c>
      <c r="K8" s="7" t="s">
        <v>145</v>
      </c>
      <c r="L8" s="7">
        <v>1</v>
      </c>
      <c r="M8" s="7">
        <v>4</v>
      </c>
      <c r="N8" s="7" t="s">
        <v>146</v>
      </c>
      <c r="O8" s="7" t="s">
        <v>136</v>
      </c>
      <c r="P8" s="7" t="s">
        <v>83</v>
      </c>
      <c r="Q8" s="7"/>
      <c r="R8" s="12" t="s">
        <v>147</v>
      </c>
      <c r="S8" s="14" t="s">
        <v>19</v>
      </c>
      <c r="T8" s="7"/>
      <c r="U8" s="12" t="s">
        <v>19</v>
      </c>
      <c r="V8" s="12" t="s">
        <v>147</v>
      </c>
      <c r="W8" s="14" t="s">
        <v>148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153</v>
      </c>
      <c r="H9" s="7" t="s">
        <v>154</v>
      </c>
      <c r="I9" s="7" t="s">
        <v>79</v>
      </c>
      <c r="J9" s="7" t="s">
        <v>2</v>
      </c>
      <c r="K9" s="7" t="s">
        <v>155</v>
      </c>
      <c r="L9" s="7">
        <v>1</v>
      </c>
      <c r="M9" s="7">
        <v>4</v>
      </c>
      <c r="N9" s="7" t="s">
        <v>156</v>
      </c>
      <c r="O9" s="7" t="s">
        <v>136</v>
      </c>
      <c r="P9" s="7" t="s">
        <v>83</v>
      </c>
      <c r="Q9" s="7"/>
      <c r="R9" s="12" t="s">
        <v>157</v>
      </c>
      <c r="S9" s="14" t="s">
        <v>19</v>
      </c>
      <c r="T9" s="7"/>
      <c r="U9" s="12" t="s">
        <v>19</v>
      </c>
      <c r="V9" s="12" t="s">
        <v>157</v>
      </c>
      <c r="W9" s="14" t="s">
        <v>158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161</v>
      </c>
      <c r="B10" s="6" t="s">
        <v>162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163</v>
      </c>
      <c r="H10" s="7" t="s">
        <v>164</v>
      </c>
      <c r="I10" s="7" t="s">
        <v>79</v>
      </c>
      <c r="J10" s="7" t="s">
        <v>2</v>
      </c>
      <c r="K10" s="7" t="s">
        <v>165</v>
      </c>
      <c r="L10" s="7">
        <v>1</v>
      </c>
      <c r="M10" s="7">
        <v>4</v>
      </c>
      <c r="N10" s="7" t="s">
        <v>146</v>
      </c>
      <c r="O10" s="7" t="s">
        <v>136</v>
      </c>
      <c r="P10" s="7" t="s">
        <v>83</v>
      </c>
      <c r="Q10" s="7"/>
      <c r="R10" s="12" t="s">
        <v>166</v>
      </c>
      <c r="S10" s="14" t="s">
        <v>19</v>
      </c>
      <c r="T10" s="7"/>
      <c r="U10" s="12" t="s">
        <v>19</v>
      </c>
      <c r="V10" s="12" t="s">
        <v>166</v>
      </c>
      <c r="W10" s="14" t="s">
        <v>167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170</v>
      </c>
      <c r="B11" s="6" t="s">
        <v>171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153</v>
      </c>
      <c r="H11" s="7" t="s">
        <v>154</v>
      </c>
      <c r="I11" s="7" t="s">
        <v>79</v>
      </c>
      <c r="J11" s="7" t="s">
        <v>2</v>
      </c>
      <c r="K11" s="7" t="s">
        <v>172</v>
      </c>
      <c r="L11" s="7">
        <v>1</v>
      </c>
      <c r="M11" s="7">
        <v>4</v>
      </c>
      <c r="N11" s="7" t="s">
        <v>156</v>
      </c>
      <c r="O11" s="7" t="s">
        <v>136</v>
      </c>
      <c r="P11" s="7" t="s">
        <v>83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173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174</v>
      </c>
      <c r="B12" s="6" t="s">
        <v>175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176</v>
      </c>
      <c r="H12" s="7" t="s">
        <v>177</v>
      </c>
      <c r="I12" s="7" t="s">
        <v>79</v>
      </c>
      <c r="J12" s="7" t="s">
        <v>2</v>
      </c>
      <c r="K12" s="7" t="s">
        <v>178</v>
      </c>
      <c r="L12" s="7">
        <v>1</v>
      </c>
      <c r="M12" s="7">
        <v>4</v>
      </c>
      <c r="N12" s="7" t="s">
        <v>146</v>
      </c>
      <c r="O12" s="7" t="s">
        <v>136</v>
      </c>
      <c r="P12" s="7" t="s">
        <v>83</v>
      </c>
      <c r="Q12" s="7"/>
      <c r="R12" s="12" t="s">
        <v>179</v>
      </c>
      <c r="S12" s="14" t="s">
        <v>19</v>
      </c>
      <c r="T12" s="7"/>
      <c r="U12" s="12" t="s">
        <v>19</v>
      </c>
      <c r="V12" s="12" t="s">
        <v>179</v>
      </c>
      <c r="W12" s="14" t="s">
        <v>180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132</v>
      </c>
      <c r="H13" s="7" t="s">
        <v>133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3</v>
      </c>
      <c r="N13" s="7" t="s">
        <v>146</v>
      </c>
      <c r="O13" s="7" t="s">
        <v>125</v>
      </c>
      <c r="P13" s="7" t="s">
        <v>83</v>
      </c>
      <c r="Q13" s="7"/>
      <c r="R13" s="12" t="s">
        <v>186</v>
      </c>
      <c r="S13" s="14" t="s">
        <v>19</v>
      </c>
      <c r="T13" s="7"/>
      <c r="U13" s="12" t="s">
        <v>19</v>
      </c>
      <c r="V13" s="12" t="s">
        <v>186</v>
      </c>
      <c r="W13" s="14" t="s">
        <v>167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187</v>
      </c>
      <c r="AD13" t="s">
        <v>6</v>
      </c>
      <c r="AE13" t="s">
        <v>140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188</v>
      </c>
      <c r="B14" s="6" t="s">
        <v>189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132</v>
      </c>
      <c r="H14" s="7" t="s">
        <v>133</v>
      </c>
      <c r="I14" s="7" t="s">
        <v>79</v>
      </c>
      <c r="J14" s="7" t="s">
        <v>2</v>
      </c>
      <c r="K14" s="7" t="s">
        <v>190</v>
      </c>
      <c r="L14" s="7">
        <v>1</v>
      </c>
      <c r="M14" s="7">
        <v>2</v>
      </c>
      <c r="N14" s="7" t="s">
        <v>156</v>
      </c>
      <c r="O14" s="7" t="s">
        <v>81</v>
      </c>
      <c r="P14" s="7" t="s">
        <v>83</v>
      </c>
      <c r="Q14" s="7"/>
      <c r="R14" s="12" t="s">
        <v>191</v>
      </c>
      <c r="S14" s="14" t="s">
        <v>19</v>
      </c>
      <c r="T14" s="7"/>
      <c r="U14" s="12" t="s">
        <v>19</v>
      </c>
      <c r="V14" s="12" t="s">
        <v>191</v>
      </c>
      <c r="W14" s="14" t="s">
        <v>192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193</v>
      </c>
      <c r="AD14" t="s">
        <v>6</v>
      </c>
      <c r="AE14" t="s">
        <v>140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132</v>
      </c>
      <c r="H15" s="7" t="s">
        <v>133</v>
      </c>
      <c r="I15" s="7" t="s">
        <v>79</v>
      </c>
      <c r="J15" s="7" t="s">
        <v>2</v>
      </c>
      <c r="K15" s="7" t="s">
        <v>196</v>
      </c>
      <c r="L15" s="7">
        <v>1</v>
      </c>
      <c r="M15" s="7">
        <v>5</v>
      </c>
      <c r="N15" s="7" t="s">
        <v>156</v>
      </c>
      <c r="O15" s="7" t="s">
        <v>156</v>
      </c>
      <c r="P15" s="7" t="s">
        <v>83</v>
      </c>
      <c r="Q15" s="7"/>
      <c r="R15" s="12" t="s">
        <v>197</v>
      </c>
      <c r="S15" s="14" t="s">
        <v>19</v>
      </c>
      <c r="T15" s="7"/>
      <c r="U15" s="12" t="s">
        <v>19</v>
      </c>
      <c r="V15" s="12" t="s">
        <v>197</v>
      </c>
      <c r="W15" s="14" t="s">
        <v>198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199</v>
      </c>
      <c r="AD15" t="s">
        <v>6</v>
      </c>
      <c r="AE15" t="s">
        <v>140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200</v>
      </c>
      <c r="B16" s="6" t="s">
        <v>201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202</v>
      </c>
      <c r="H16" s="7" t="s">
        <v>203</v>
      </c>
      <c r="I16" s="7" t="s">
        <v>79</v>
      </c>
      <c r="J16" s="7" t="s">
        <v>2</v>
      </c>
      <c r="K16" s="7" t="s">
        <v>204</v>
      </c>
      <c r="L16" s="7">
        <v>1</v>
      </c>
      <c r="M16" s="7">
        <v>1</v>
      </c>
      <c r="N16" s="7" t="s">
        <v>125</v>
      </c>
      <c r="O16" s="7" t="s">
        <v>82</v>
      </c>
      <c r="P16" s="7" t="s">
        <v>83</v>
      </c>
      <c r="Q16" s="7"/>
      <c r="R16" s="12" t="s">
        <v>205</v>
      </c>
      <c r="S16" s="14" t="s">
        <v>19</v>
      </c>
      <c r="T16" s="7"/>
      <c r="U16" s="12" t="s">
        <v>19</v>
      </c>
      <c r="V16" s="12" t="s">
        <v>205</v>
      </c>
      <c r="W16" s="14" t="s">
        <v>206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207</v>
      </c>
      <c r="AD16" t="s">
        <v>6</v>
      </c>
      <c r="AE16" t="s">
        <v>208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209</v>
      </c>
      <c r="B17" s="6" t="s">
        <v>210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132</v>
      </c>
      <c r="H17" s="7" t="s">
        <v>133</v>
      </c>
      <c r="I17" s="7" t="s">
        <v>79</v>
      </c>
      <c r="J17" s="7" t="s">
        <v>2</v>
      </c>
      <c r="K17" s="7" t="s">
        <v>211</v>
      </c>
      <c r="L17" s="7">
        <v>1</v>
      </c>
      <c r="M17" s="7">
        <v>2</v>
      </c>
      <c r="N17" s="7" t="s">
        <v>125</v>
      </c>
      <c r="O17" s="7" t="s">
        <v>81</v>
      </c>
      <c r="P17" s="7" t="s">
        <v>83</v>
      </c>
      <c r="Q17" s="7"/>
      <c r="R17" s="12" t="s">
        <v>212</v>
      </c>
      <c r="S17" s="14" t="s">
        <v>19</v>
      </c>
      <c r="T17" s="7"/>
      <c r="U17" s="12" t="s">
        <v>19</v>
      </c>
      <c r="V17" s="12" t="s">
        <v>212</v>
      </c>
      <c r="W17" s="14" t="s">
        <v>213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214</v>
      </c>
      <c r="AD17" t="s">
        <v>6</v>
      </c>
      <c r="AE17" t="s">
        <v>140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215</v>
      </c>
      <c r="B18" s="6" t="s">
        <v>216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217</v>
      </c>
      <c r="H18" s="7" t="s">
        <v>218</v>
      </c>
      <c r="I18" s="7" t="s">
        <v>79</v>
      </c>
      <c r="J18" s="7" t="s">
        <v>2</v>
      </c>
      <c r="K18" s="7" t="s">
        <v>219</v>
      </c>
      <c r="L18" s="7">
        <v>1</v>
      </c>
      <c r="M18" s="7">
        <v>1</v>
      </c>
      <c r="N18" s="7" t="s">
        <v>136</v>
      </c>
      <c r="O18" s="7" t="s">
        <v>82</v>
      </c>
      <c r="P18" s="7" t="s">
        <v>83</v>
      </c>
      <c r="Q18" s="7"/>
      <c r="R18" s="12" t="s">
        <v>220</v>
      </c>
      <c r="S18" s="14" t="s">
        <v>19</v>
      </c>
      <c r="T18" s="7"/>
      <c r="U18" s="12" t="s">
        <v>19</v>
      </c>
      <c r="V18" s="12" t="s">
        <v>220</v>
      </c>
      <c r="W18" s="14" t="s">
        <v>221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222</v>
      </c>
      <c r="AD18" t="s">
        <v>6</v>
      </c>
      <c r="AE18" t="s">
        <v>223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224</v>
      </c>
      <c r="B19" s="6" t="s">
        <v>225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226</v>
      </c>
      <c r="H19" s="7" t="s">
        <v>227</v>
      </c>
      <c r="I19" s="7" t="s">
        <v>79</v>
      </c>
      <c r="J19" s="7" t="s">
        <v>2</v>
      </c>
      <c r="K19" s="7" t="s">
        <v>228</v>
      </c>
      <c r="L19" s="7">
        <v>1</v>
      </c>
      <c r="M19" s="7">
        <v>3</v>
      </c>
      <c r="N19" s="7" t="s">
        <v>229</v>
      </c>
      <c r="O19" s="7" t="s">
        <v>125</v>
      </c>
      <c r="P19" s="7" t="s">
        <v>83</v>
      </c>
      <c r="Q19" s="7"/>
      <c r="R19" s="12" t="s">
        <v>230</v>
      </c>
      <c r="S19" s="14" t="s">
        <v>19</v>
      </c>
      <c r="T19" s="7"/>
      <c r="U19" s="12" t="s">
        <v>19</v>
      </c>
      <c r="V19" s="12" t="s">
        <v>230</v>
      </c>
      <c r="W19" s="14" t="s">
        <v>231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232</v>
      </c>
      <c r="AD19" t="s">
        <v>6</v>
      </c>
      <c r="AE19" t="s">
        <v>233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234</v>
      </c>
      <c r="B20" s="6" t="s">
        <v>235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236</v>
      </c>
      <c r="H20" s="7" t="s">
        <v>237</v>
      </c>
      <c r="I20" s="7" t="s">
        <v>79</v>
      </c>
      <c r="J20" s="7" t="s">
        <v>2</v>
      </c>
      <c r="K20" s="7" t="s">
        <v>238</v>
      </c>
      <c r="L20" s="7">
        <v>1</v>
      </c>
      <c r="M20" s="7">
        <v>4</v>
      </c>
      <c r="N20" s="7" t="s">
        <v>114</v>
      </c>
      <c r="O20" s="7" t="s">
        <v>136</v>
      </c>
      <c r="P20" s="7" t="s">
        <v>83</v>
      </c>
      <c r="Q20" s="7"/>
      <c r="R20" s="12" t="s">
        <v>239</v>
      </c>
      <c r="S20" s="14" t="s">
        <v>19</v>
      </c>
      <c r="T20" s="7"/>
      <c r="U20" s="12" t="s">
        <v>19</v>
      </c>
      <c r="V20" s="12" t="s">
        <v>239</v>
      </c>
      <c r="W20" s="14" t="s">
        <v>240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241</v>
      </c>
      <c r="AD20" t="s">
        <v>6</v>
      </c>
      <c r="AE20" t="s">
        <v>242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243</v>
      </c>
      <c r="B21" s="6" t="s">
        <v>244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245</v>
      </c>
      <c r="H21" s="7" t="s">
        <v>246</v>
      </c>
      <c r="I21" s="7" t="s">
        <v>79</v>
      </c>
      <c r="J21" s="7" t="s">
        <v>2</v>
      </c>
      <c r="K21" s="7" t="s">
        <v>247</v>
      </c>
      <c r="L21" s="7">
        <v>1</v>
      </c>
      <c r="M21" s="7">
        <v>1</v>
      </c>
      <c r="N21" s="7" t="s">
        <v>136</v>
      </c>
      <c r="O21" s="7" t="s">
        <v>82</v>
      </c>
      <c r="P21" s="7" t="s">
        <v>83</v>
      </c>
      <c r="Q21" s="7"/>
      <c r="R21" s="12" t="s">
        <v>248</v>
      </c>
      <c r="S21" s="14" t="s">
        <v>19</v>
      </c>
      <c r="T21" s="7"/>
      <c r="U21" s="12" t="s">
        <v>19</v>
      </c>
      <c r="V21" s="12" t="s">
        <v>248</v>
      </c>
      <c r="W21" s="14" t="s">
        <v>249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252</v>
      </c>
      <c r="B22" s="6" t="s">
        <v>253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254</v>
      </c>
      <c r="H22" s="7" t="s">
        <v>255</v>
      </c>
      <c r="I22" s="7" t="s">
        <v>79</v>
      </c>
      <c r="J22" s="7" t="s">
        <v>2</v>
      </c>
      <c r="K22" s="7" t="s">
        <v>256</v>
      </c>
      <c r="L22" s="7">
        <v>1</v>
      </c>
      <c r="M22" s="7">
        <v>1</v>
      </c>
      <c r="N22" s="7" t="s">
        <v>82</v>
      </c>
      <c r="O22" s="7" t="s">
        <v>257</v>
      </c>
      <c r="P22" s="7" t="s">
        <v>258</v>
      </c>
      <c r="Q22" s="7"/>
      <c r="R22" s="12" t="s">
        <v>259</v>
      </c>
      <c r="S22" s="14" t="s">
        <v>259</v>
      </c>
      <c r="T22" s="7" t="s">
        <v>260</v>
      </c>
      <c r="U22" s="12" t="s">
        <v>19</v>
      </c>
      <c r="V22" s="12" t="s">
        <v>19</v>
      </c>
      <c r="W22" s="14" t="s">
        <v>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</v>
      </c>
      <c r="AD22" t="s">
        <v>6</v>
      </c>
      <c r="AE22" t="s">
        <v>261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262</v>
      </c>
      <c r="B23" s="6" t="s">
        <v>263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264</v>
      </c>
      <c r="H23" s="7" t="s">
        <v>265</v>
      </c>
      <c r="I23" s="7" t="s">
        <v>79</v>
      </c>
      <c r="J23" s="7" t="s">
        <v>2</v>
      </c>
      <c r="K23" s="7" t="s">
        <v>266</v>
      </c>
      <c r="L23" s="7">
        <v>1</v>
      </c>
      <c r="M23" s="7">
        <v>1</v>
      </c>
      <c r="N23" s="7" t="s">
        <v>82</v>
      </c>
      <c r="O23" s="7" t="s">
        <v>82</v>
      </c>
      <c r="P23" s="7" t="s">
        <v>83</v>
      </c>
      <c r="Q23" s="7"/>
      <c r="R23" s="12" t="s">
        <v>267</v>
      </c>
      <c r="S23" s="14" t="s">
        <v>19</v>
      </c>
      <c r="T23" s="7"/>
      <c r="U23" s="12" t="s">
        <v>19</v>
      </c>
      <c r="V23" s="12" t="s">
        <v>267</v>
      </c>
      <c r="W23" s="14" t="s">
        <v>268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271</v>
      </c>
      <c r="B24" s="6" t="s">
        <v>272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273</v>
      </c>
      <c r="H24" s="7" t="s">
        <v>274</v>
      </c>
      <c r="I24" s="7" t="s">
        <v>79</v>
      </c>
      <c r="J24" s="7" t="s">
        <v>2</v>
      </c>
      <c r="K24" s="7" t="s">
        <v>275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2" t="s">
        <v>276</v>
      </c>
      <c r="S24" s="14" t="s">
        <v>19</v>
      </c>
      <c r="T24" s="7"/>
      <c r="U24" s="12" t="s">
        <v>19</v>
      </c>
      <c r="V24" s="12" t="s">
        <v>276</v>
      </c>
      <c r="W24" s="14" t="s">
        <v>277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278</v>
      </c>
      <c r="AD24" t="s">
        <v>6</v>
      </c>
      <c r="AE24" t="s">
        <v>140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279</v>
      </c>
      <c r="B25" s="6" t="s">
        <v>280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281</v>
      </c>
      <c r="H25" s="7" t="s">
        <v>282</v>
      </c>
      <c r="I25" s="7" t="s">
        <v>79</v>
      </c>
      <c r="J25" s="7" t="s">
        <v>2</v>
      </c>
      <c r="K25" s="7" t="s">
        <v>283</v>
      </c>
      <c r="L25" s="7">
        <v>2</v>
      </c>
      <c r="M25" s="7">
        <v>4</v>
      </c>
      <c r="N25" s="7" t="s">
        <v>136</v>
      </c>
      <c r="O25" s="7" t="s">
        <v>136</v>
      </c>
      <c r="P25" s="7" t="s">
        <v>83</v>
      </c>
      <c r="Q25" s="7"/>
      <c r="R25" s="12" t="s">
        <v>284</v>
      </c>
      <c r="S25" s="14" t="s">
        <v>19</v>
      </c>
      <c r="T25" s="7"/>
      <c r="U25" s="12" t="s">
        <v>19</v>
      </c>
      <c r="V25" s="12" t="s">
        <v>284</v>
      </c>
      <c r="W25" s="14" t="s">
        <v>285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286</v>
      </c>
      <c r="AD25" t="s">
        <v>6</v>
      </c>
      <c r="AE25" t="s">
        <v>287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288</v>
      </c>
      <c r="B26" s="6" t="s">
        <v>289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290</v>
      </c>
      <c r="H26" s="7" t="s">
        <v>291</v>
      </c>
      <c r="I26" s="7" t="s">
        <v>79</v>
      </c>
      <c r="J26" s="7" t="s">
        <v>2</v>
      </c>
      <c r="K26" s="7" t="s">
        <v>292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2" t="s">
        <v>293</v>
      </c>
      <c r="S26" s="14" t="s">
        <v>19</v>
      </c>
      <c r="T26" s="7"/>
      <c r="U26" s="12" t="s">
        <v>19</v>
      </c>
      <c r="V26" s="12" t="s">
        <v>293</v>
      </c>
      <c r="W26" s="14" t="s">
        <v>294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295</v>
      </c>
      <c r="AD26" t="s">
        <v>6</v>
      </c>
      <c r="AE26" t="s">
        <v>296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297</v>
      </c>
      <c r="B27" s="6" t="s">
        <v>298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299</v>
      </c>
      <c r="H27" s="7" t="s">
        <v>300</v>
      </c>
      <c r="I27" s="7" t="s">
        <v>79</v>
      </c>
      <c r="J27" s="7" t="s">
        <v>2</v>
      </c>
      <c r="K27" s="7" t="s">
        <v>301</v>
      </c>
      <c r="L27" s="7">
        <v>1</v>
      </c>
      <c r="M27" s="7">
        <v>1</v>
      </c>
      <c r="N27" s="7" t="s">
        <v>81</v>
      </c>
      <c r="O27" s="7" t="s">
        <v>82</v>
      </c>
      <c r="P27" s="7" t="s">
        <v>83</v>
      </c>
      <c r="Q27" s="7"/>
      <c r="R27" s="12" t="s">
        <v>267</v>
      </c>
      <c r="S27" s="14" t="s">
        <v>19</v>
      </c>
      <c r="T27" s="7"/>
      <c r="U27" s="12" t="s">
        <v>19</v>
      </c>
      <c r="V27" s="12" t="s">
        <v>267</v>
      </c>
      <c r="W27" s="14" t="s">
        <v>302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303</v>
      </c>
      <c r="AD27" t="s">
        <v>6</v>
      </c>
      <c r="AE27" t="s">
        <v>140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304</v>
      </c>
      <c r="B28" s="6" t="s">
        <v>305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254</v>
      </c>
      <c r="H28" s="7" t="s">
        <v>255</v>
      </c>
      <c r="I28" s="7" t="s">
        <v>79</v>
      </c>
      <c r="J28" s="7" t="s">
        <v>2</v>
      </c>
      <c r="K28" s="7" t="s">
        <v>306</v>
      </c>
      <c r="L28" s="7">
        <v>1</v>
      </c>
      <c r="M28" s="7">
        <v>1</v>
      </c>
      <c r="N28" s="7" t="s">
        <v>82</v>
      </c>
      <c r="O28" s="7" t="s">
        <v>257</v>
      </c>
      <c r="P28" s="7" t="s">
        <v>258</v>
      </c>
      <c r="Q28" s="7"/>
      <c r="R28" s="12" t="s">
        <v>259</v>
      </c>
      <c r="S28" s="14" t="s">
        <v>259</v>
      </c>
      <c r="T28" s="7" t="s">
        <v>307</v>
      </c>
      <c r="U28" s="12" t="s">
        <v>19</v>
      </c>
      <c r="V28" s="12" t="s">
        <v>19</v>
      </c>
      <c r="W28" s="14" t="s">
        <v>19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19</v>
      </c>
      <c r="AD28" t="s">
        <v>6</v>
      </c>
      <c r="AE28" t="s">
        <v>261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308</v>
      </c>
      <c r="B29" s="6" t="s">
        <v>309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310</v>
      </c>
      <c r="H29" s="7" t="s">
        <v>311</v>
      </c>
      <c r="I29" s="7" t="s">
        <v>79</v>
      </c>
      <c r="J29" s="7" t="s">
        <v>2</v>
      </c>
      <c r="K29" s="7" t="s">
        <v>312</v>
      </c>
      <c r="L29" s="7">
        <v>1</v>
      </c>
      <c r="M29" s="7">
        <v>1</v>
      </c>
      <c r="N29" s="7" t="s">
        <v>83</v>
      </c>
      <c r="O29" s="7" t="s">
        <v>313</v>
      </c>
      <c r="P29" s="7" t="s">
        <v>314</v>
      </c>
      <c r="Q29" s="7"/>
      <c r="R29" s="12" t="s">
        <v>315</v>
      </c>
      <c r="S29" s="14" t="s">
        <v>315</v>
      </c>
      <c r="T29" s="7" t="s">
        <v>316</v>
      </c>
      <c r="U29" s="12" t="s">
        <v>19</v>
      </c>
      <c r="V29" s="12" t="s">
        <v>19</v>
      </c>
      <c r="W29" s="14" t="s">
        <v>19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19</v>
      </c>
      <c r="AD29" t="s">
        <v>6</v>
      </c>
      <c r="AE29" t="s">
        <v>317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318</v>
      </c>
      <c r="B30" s="6" t="s">
        <v>319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320</v>
      </c>
      <c r="H30" s="7" t="s">
        <v>321</v>
      </c>
      <c r="I30" s="7" t="s">
        <v>79</v>
      </c>
      <c r="J30" s="7" t="s">
        <v>2</v>
      </c>
      <c r="K30" s="7" t="s">
        <v>322</v>
      </c>
      <c r="L30" s="7">
        <v>1</v>
      </c>
      <c r="M30" s="7">
        <v>2</v>
      </c>
      <c r="N30" s="7" t="s">
        <v>83</v>
      </c>
      <c r="O30" s="7" t="s">
        <v>83</v>
      </c>
      <c r="P30" s="7" t="s">
        <v>313</v>
      </c>
      <c r="Q30" s="7"/>
      <c r="R30" s="12" t="s">
        <v>323</v>
      </c>
      <c r="S30" s="14" t="s">
        <v>323</v>
      </c>
      <c r="T30" s="7" t="s">
        <v>324</v>
      </c>
      <c r="U30" s="12" t="s">
        <v>19</v>
      </c>
      <c r="V30" s="12" t="s">
        <v>19</v>
      </c>
      <c r="W30" s="14" t="s">
        <v>19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19</v>
      </c>
      <c r="AD30" t="s">
        <v>6</v>
      </c>
      <c r="AE30" t="s">
        <v>325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326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327</v>
      </c>
      <c r="H31" s="7" t="s">
        <v>328</v>
      </c>
      <c r="I31" s="7" t="s">
        <v>79</v>
      </c>
      <c r="J31" s="7" t="s">
        <v>2</v>
      </c>
      <c r="K31" s="7" t="s">
        <v>329</v>
      </c>
      <c r="L31" s="7">
        <v>1</v>
      </c>
      <c r="M31" s="7">
        <v>1</v>
      </c>
      <c r="N31" s="7" t="s">
        <v>83</v>
      </c>
      <c r="O31" s="7" t="s">
        <v>330</v>
      </c>
      <c r="P31" s="7" t="s">
        <v>331</v>
      </c>
      <c r="Q31" s="7"/>
      <c r="R31" s="12" t="s">
        <v>332</v>
      </c>
      <c r="S31" s="14" t="s">
        <v>332</v>
      </c>
      <c r="T31" s="7" t="s">
        <v>333</v>
      </c>
      <c r="U31" s="12" t="s">
        <v>19</v>
      </c>
      <c r="V31" s="12" t="s">
        <v>19</v>
      </c>
      <c r="W31" s="14" t="s">
        <v>19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19</v>
      </c>
      <c r="AD31" t="s">
        <v>6</v>
      </c>
      <c r="AE31" t="s">
        <v>160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334</v>
      </c>
      <c r="B32" s="6" t="s">
        <v>335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336</v>
      </c>
      <c r="H32" s="7" t="s">
        <v>337</v>
      </c>
      <c r="I32" s="7" t="s">
        <v>79</v>
      </c>
      <c r="J32" s="7" t="s">
        <v>2</v>
      </c>
      <c r="K32" s="7" t="s">
        <v>338</v>
      </c>
      <c r="L32" s="7">
        <v>2</v>
      </c>
      <c r="M32" s="7">
        <v>2</v>
      </c>
      <c r="N32" s="7" t="s">
        <v>339</v>
      </c>
      <c r="O32" s="7" t="s">
        <v>82</v>
      </c>
      <c r="P32" s="7" t="s">
        <v>340</v>
      </c>
      <c r="Q32" s="7"/>
      <c r="R32" s="12" t="s">
        <v>341</v>
      </c>
      <c r="S32" s="14" t="s">
        <v>19</v>
      </c>
      <c r="T32" s="7"/>
      <c r="U32" s="12" t="s">
        <v>19</v>
      </c>
      <c r="V32" s="12" t="s">
        <v>341</v>
      </c>
      <c r="W32" s="14" t="s">
        <v>342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343</v>
      </c>
      <c r="AD32" t="s">
        <v>6</v>
      </c>
      <c r="AE32" t="s">
        <v>108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344</v>
      </c>
      <c r="B33" s="6" t="s">
        <v>345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346</v>
      </c>
      <c r="H33" s="7" t="s">
        <v>347</v>
      </c>
      <c r="I33" s="7" t="s">
        <v>79</v>
      </c>
      <c r="J33" s="7" t="s">
        <v>2</v>
      </c>
      <c r="K33" s="7" t="s">
        <v>348</v>
      </c>
      <c r="L33" s="7">
        <v>1</v>
      </c>
      <c r="M33" s="7">
        <v>3</v>
      </c>
      <c r="N33" s="7" t="s">
        <v>349</v>
      </c>
      <c r="O33" s="7" t="s">
        <v>81</v>
      </c>
      <c r="P33" s="7" t="s">
        <v>340</v>
      </c>
      <c r="Q33" s="7"/>
      <c r="R33" s="12" t="s">
        <v>350</v>
      </c>
      <c r="S33" s="14" t="s">
        <v>19</v>
      </c>
      <c r="T33" s="7"/>
      <c r="U33" s="12" t="s">
        <v>19</v>
      </c>
      <c r="V33" s="12" t="s">
        <v>350</v>
      </c>
      <c r="W33" s="14" t="s">
        <v>351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352</v>
      </c>
      <c r="AD33" t="s">
        <v>6</v>
      </c>
      <c r="AE33" t="s">
        <v>353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354</v>
      </c>
      <c r="B34" s="6" t="s">
        <v>355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202</v>
      </c>
      <c r="H34" s="7" t="s">
        <v>203</v>
      </c>
      <c r="I34" s="7" t="s">
        <v>79</v>
      </c>
      <c r="J34" s="7" t="s">
        <v>2</v>
      </c>
      <c r="K34" s="7" t="s">
        <v>356</v>
      </c>
      <c r="L34" s="7">
        <v>1</v>
      </c>
      <c r="M34" s="7">
        <v>2</v>
      </c>
      <c r="N34" s="7" t="s">
        <v>357</v>
      </c>
      <c r="O34" s="7" t="s">
        <v>82</v>
      </c>
      <c r="P34" s="7" t="s">
        <v>340</v>
      </c>
      <c r="Q34" s="7"/>
      <c r="R34" s="12" t="s">
        <v>358</v>
      </c>
      <c r="S34" s="14" t="s">
        <v>19</v>
      </c>
      <c r="T34" s="7"/>
      <c r="U34" s="12" t="s">
        <v>19</v>
      </c>
      <c r="V34" s="12" t="s">
        <v>358</v>
      </c>
      <c r="W34" s="14" t="s">
        <v>359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360</v>
      </c>
      <c r="AD34" t="s">
        <v>6</v>
      </c>
      <c r="AE34" t="s">
        <v>361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362</v>
      </c>
      <c r="B35" s="6" t="s">
        <v>363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364</v>
      </c>
      <c r="H35" s="7" t="s">
        <v>365</v>
      </c>
      <c r="I35" s="7" t="s">
        <v>79</v>
      </c>
      <c r="J35" s="7" t="s">
        <v>2</v>
      </c>
      <c r="K35" s="7" t="s">
        <v>366</v>
      </c>
      <c r="L35" s="7">
        <v>1</v>
      </c>
      <c r="M35" s="7">
        <v>3</v>
      </c>
      <c r="N35" s="7" t="s">
        <v>367</v>
      </c>
      <c r="O35" s="7" t="s">
        <v>81</v>
      </c>
      <c r="P35" s="7" t="s">
        <v>340</v>
      </c>
      <c r="Q35" s="7"/>
      <c r="R35" s="12" t="s">
        <v>368</v>
      </c>
      <c r="S35" s="14" t="s">
        <v>19</v>
      </c>
      <c r="T35" s="7"/>
      <c r="U35" s="12" t="s">
        <v>19</v>
      </c>
      <c r="V35" s="12" t="s">
        <v>368</v>
      </c>
      <c r="W35" s="14" t="s">
        <v>369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370</v>
      </c>
      <c r="AD35" t="s">
        <v>6</v>
      </c>
      <c r="AE35" t="s">
        <v>371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372</v>
      </c>
      <c r="B36" s="6" t="s">
        <v>373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132</v>
      </c>
      <c r="H36" s="7" t="s">
        <v>133</v>
      </c>
      <c r="I36" s="7" t="s">
        <v>79</v>
      </c>
      <c r="J36" s="7" t="s">
        <v>2</v>
      </c>
      <c r="K36" s="7" t="s">
        <v>374</v>
      </c>
      <c r="L36" s="7">
        <v>1</v>
      </c>
      <c r="M36" s="7">
        <v>5</v>
      </c>
      <c r="N36" s="7" t="s">
        <v>375</v>
      </c>
      <c r="O36" s="7" t="s">
        <v>136</v>
      </c>
      <c r="P36" s="7" t="s">
        <v>340</v>
      </c>
      <c r="Q36" s="7"/>
      <c r="R36" s="12" t="s">
        <v>376</v>
      </c>
      <c r="S36" s="14" t="s">
        <v>19</v>
      </c>
      <c r="T36" s="7"/>
      <c r="U36" s="12" t="s">
        <v>19</v>
      </c>
      <c r="V36" s="12" t="s">
        <v>376</v>
      </c>
      <c r="W36" s="14" t="s">
        <v>377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378</v>
      </c>
      <c r="AD36" t="s">
        <v>6</v>
      </c>
      <c r="AE36" t="s">
        <v>140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379</v>
      </c>
      <c r="B37" s="6" t="s">
        <v>380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132</v>
      </c>
      <c r="H37" s="7" t="s">
        <v>133</v>
      </c>
      <c r="I37" s="7" t="s">
        <v>79</v>
      </c>
      <c r="J37" s="7" t="s">
        <v>2</v>
      </c>
      <c r="K37" s="7" t="s">
        <v>381</v>
      </c>
      <c r="L37" s="7">
        <v>1</v>
      </c>
      <c r="M37" s="7">
        <v>2</v>
      </c>
      <c r="N37" s="7" t="s">
        <v>382</v>
      </c>
      <c r="O37" s="7" t="s">
        <v>82</v>
      </c>
      <c r="P37" s="7" t="s">
        <v>340</v>
      </c>
      <c r="Q37" s="7"/>
      <c r="R37" s="12" t="s">
        <v>383</v>
      </c>
      <c r="S37" s="14" t="s">
        <v>19</v>
      </c>
      <c r="T37" s="7"/>
      <c r="U37" s="12" t="s">
        <v>19</v>
      </c>
      <c r="V37" s="12" t="s">
        <v>383</v>
      </c>
      <c r="W37" s="14" t="s">
        <v>384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385</v>
      </c>
      <c r="AD37" t="s">
        <v>6</v>
      </c>
      <c r="AE37" t="s">
        <v>140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386</v>
      </c>
      <c r="B38" s="6" t="s">
        <v>387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388</v>
      </c>
      <c r="H38" s="7" t="s">
        <v>389</v>
      </c>
      <c r="I38" s="7" t="s">
        <v>79</v>
      </c>
      <c r="J38" s="7" t="s">
        <v>2</v>
      </c>
      <c r="K38" s="7" t="s">
        <v>390</v>
      </c>
      <c r="L38" s="7">
        <v>1</v>
      </c>
      <c r="M38" s="7">
        <v>1</v>
      </c>
      <c r="N38" s="7" t="s">
        <v>382</v>
      </c>
      <c r="O38" s="7" t="s">
        <v>83</v>
      </c>
      <c r="P38" s="7" t="s">
        <v>340</v>
      </c>
      <c r="Q38" s="7"/>
      <c r="R38" s="12" t="s">
        <v>391</v>
      </c>
      <c r="S38" s="14" t="s">
        <v>19</v>
      </c>
      <c r="T38" s="7"/>
      <c r="U38" s="12" t="s">
        <v>19</v>
      </c>
      <c r="V38" s="12" t="s">
        <v>391</v>
      </c>
      <c r="W38" s="14" t="s">
        <v>392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250</v>
      </c>
      <c r="AD38" t="s">
        <v>6</v>
      </c>
      <c r="AE38" t="s">
        <v>393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394</v>
      </c>
      <c r="B39" s="6" t="s">
        <v>395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153</v>
      </c>
      <c r="H39" s="7" t="s">
        <v>154</v>
      </c>
      <c r="I39" s="7" t="s">
        <v>79</v>
      </c>
      <c r="J39" s="7" t="s">
        <v>2</v>
      </c>
      <c r="K39" s="7" t="s">
        <v>396</v>
      </c>
      <c r="L39" s="7">
        <v>1</v>
      </c>
      <c r="M39" s="7">
        <v>2</v>
      </c>
      <c r="N39" s="7" t="s">
        <v>382</v>
      </c>
      <c r="O39" s="7" t="s">
        <v>82</v>
      </c>
      <c r="P39" s="7" t="s">
        <v>340</v>
      </c>
      <c r="Q39" s="7"/>
      <c r="R39" s="12" t="s">
        <v>397</v>
      </c>
      <c r="S39" s="14" t="s">
        <v>19</v>
      </c>
      <c r="T39" s="7"/>
      <c r="U39" s="12" t="s">
        <v>19</v>
      </c>
      <c r="V39" s="12" t="s">
        <v>397</v>
      </c>
      <c r="W39" s="14" t="s">
        <v>398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399</v>
      </c>
      <c r="AD39" t="s">
        <v>6</v>
      </c>
      <c r="AE39" t="s">
        <v>160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400</v>
      </c>
      <c r="B40" s="6" t="s">
        <v>401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299</v>
      </c>
      <c r="H40" s="7" t="s">
        <v>300</v>
      </c>
      <c r="I40" s="7" t="s">
        <v>79</v>
      </c>
      <c r="J40" s="7" t="s">
        <v>2</v>
      </c>
      <c r="K40" s="7" t="s">
        <v>402</v>
      </c>
      <c r="L40" s="7">
        <v>1</v>
      </c>
      <c r="M40" s="7">
        <v>5</v>
      </c>
      <c r="N40" s="7" t="s">
        <v>403</v>
      </c>
      <c r="O40" s="7" t="s">
        <v>136</v>
      </c>
      <c r="P40" s="7" t="s">
        <v>340</v>
      </c>
      <c r="Q40" s="7"/>
      <c r="R40" s="12" t="s">
        <v>404</v>
      </c>
      <c r="S40" s="14" t="s">
        <v>19</v>
      </c>
      <c r="T40" s="7"/>
      <c r="U40" s="12" t="s">
        <v>19</v>
      </c>
      <c r="V40" s="12" t="s">
        <v>404</v>
      </c>
      <c r="W40" s="14" t="s">
        <v>398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405</v>
      </c>
      <c r="AD40" t="s">
        <v>6</v>
      </c>
      <c r="AE40" t="s">
        <v>140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406</v>
      </c>
      <c r="B41" s="6" t="s">
        <v>407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132</v>
      </c>
      <c r="H41" s="7" t="s">
        <v>133</v>
      </c>
      <c r="I41" s="7" t="s">
        <v>79</v>
      </c>
      <c r="J41" s="7" t="s">
        <v>2</v>
      </c>
      <c r="K41" s="7" t="s">
        <v>408</v>
      </c>
      <c r="L41" s="7">
        <v>1</v>
      </c>
      <c r="M41" s="7">
        <v>2</v>
      </c>
      <c r="N41" s="7" t="s">
        <v>125</v>
      </c>
      <c r="O41" s="7" t="s">
        <v>82</v>
      </c>
      <c r="P41" s="7" t="s">
        <v>340</v>
      </c>
      <c r="Q41" s="7"/>
      <c r="R41" s="12" t="s">
        <v>409</v>
      </c>
      <c r="S41" s="14" t="s">
        <v>19</v>
      </c>
      <c r="T41" s="7"/>
      <c r="U41" s="12" t="s">
        <v>19</v>
      </c>
      <c r="V41" s="12" t="s">
        <v>409</v>
      </c>
      <c r="W41" s="14" t="s">
        <v>384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410</v>
      </c>
      <c r="AD41" t="s">
        <v>6</v>
      </c>
      <c r="AE41" t="s">
        <v>140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411</v>
      </c>
      <c r="B42" s="6" t="s">
        <v>412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254</v>
      </c>
      <c r="H42" s="7" t="s">
        <v>413</v>
      </c>
      <c r="I42" s="7" t="s">
        <v>79</v>
      </c>
      <c r="J42" s="7" t="s">
        <v>2</v>
      </c>
      <c r="K42" s="7" t="s">
        <v>414</v>
      </c>
      <c r="L42" s="7">
        <v>2</v>
      </c>
      <c r="M42" s="7">
        <v>2</v>
      </c>
      <c r="N42" s="7" t="s">
        <v>415</v>
      </c>
      <c r="O42" s="7" t="s">
        <v>82</v>
      </c>
      <c r="P42" s="7" t="s">
        <v>340</v>
      </c>
      <c r="Q42" s="7"/>
      <c r="R42" s="12" t="s">
        <v>416</v>
      </c>
      <c r="S42" s="14" t="s">
        <v>19</v>
      </c>
      <c r="T42" s="7"/>
      <c r="U42" s="12" t="s">
        <v>19</v>
      </c>
      <c r="V42" s="12" t="s">
        <v>416</v>
      </c>
      <c r="W42" s="14" t="s">
        <v>417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418</v>
      </c>
      <c r="AD42" t="s">
        <v>6</v>
      </c>
      <c r="AE42" t="s">
        <v>261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419</v>
      </c>
      <c r="B43" s="6" t="s">
        <v>420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421</v>
      </c>
      <c r="H43" s="7" t="s">
        <v>422</v>
      </c>
      <c r="I43" s="7" t="s">
        <v>79</v>
      </c>
      <c r="J43" s="7" t="s">
        <v>2</v>
      </c>
      <c r="K43" s="7" t="s">
        <v>423</v>
      </c>
      <c r="L43" s="7">
        <v>1</v>
      </c>
      <c r="M43" s="7">
        <v>5</v>
      </c>
      <c r="N43" s="7" t="s">
        <v>357</v>
      </c>
      <c r="O43" s="7" t="s">
        <v>136</v>
      </c>
      <c r="P43" s="7" t="s">
        <v>340</v>
      </c>
      <c r="Q43" s="7"/>
      <c r="R43" s="12" t="s">
        <v>424</v>
      </c>
      <c r="S43" s="14" t="s">
        <v>19</v>
      </c>
      <c r="T43" s="7"/>
      <c r="U43" s="12" t="s">
        <v>19</v>
      </c>
      <c r="V43" s="12" t="s">
        <v>424</v>
      </c>
      <c r="W43" s="14" t="s">
        <v>425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426</v>
      </c>
      <c r="AD43" t="s">
        <v>6</v>
      </c>
      <c r="AE43" t="s">
        <v>427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428</v>
      </c>
      <c r="B44" s="6" t="s">
        <v>429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430</v>
      </c>
      <c r="H44" s="7" t="s">
        <v>431</v>
      </c>
      <c r="I44" s="7" t="s">
        <v>79</v>
      </c>
      <c r="J44" s="7" t="s">
        <v>2</v>
      </c>
      <c r="K44" s="7" t="s">
        <v>432</v>
      </c>
      <c r="L44" s="7">
        <v>1</v>
      </c>
      <c r="M44" s="7">
        <v>3</v>
      </c>
      <c r="N44" s="7" t="s">
        <v>340</v>
      </c>
      <c r="O44" s="7" t="s">
        <v>433</v>
      </c>
      <c r="P44" s="7" t="s">
        <v>434</v>
      </c>
      <c r="Q44" s="7"/>
      <c r="R44" s="12" t="s">
        <v>435</v>
      </c>
      <c r="S44" s="14" t="s">
        <v>435</v>
      </c>
      <c r="T44" s="7" t="s">
        <v>436</v>
      </c>
      <c r="U44" s="12" t="s">
        <v>19</v>
      </c>
      <c r="V44" s="12" t="s">
        <v>19</v>
      </c>
      <c r="W44" s="14" t="s">
        <v>19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19</v>
      </c>
      <c r="AD44" t="s">
        <v>6</v>
      </c>
      <c r="AE44" t="s">
        <v>140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437</v>
      </c>
      <c r="B45" s="6" t="s">
        <v>438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254</v>
      </c>
      <c r="H45" s="7" t="s">
        <v>255</v>
      </c>
      <c r="I45" s="7" t="s">
        <v>79</v>
      </c>
      <c r="J45" s="7" t="s">
        <v>2</v>
      </c>
      <c r="K45" s="7" t="s">
        <v>439</v>
      </c>
      <c r="L45" s="7">
        <v>1</v>
      </c>
      <c r="M45" s="7">
        <v>3</v>
      </c>
      <c r="N45" s="7" t="s">
        <v>367</v>
      </c>
      <c r="O45" s="7" t="s">
        <v>81</v>
      </c>
      <c r="P45" s="7" t="s">
        <v>340</v>
      </c>
      <c r="Q45" s="7"/>
      <c r="R45" s="12" t="s">
        <v>440</v>
      </c>
      <c r="S45" s="14" t="s">
        <v>19</v>
      </c>
      <c r="T45" s="7"/>
      <c r="U45" s="12" t="s">
        <v>19</v>
      </c>
      <c r="V45" s="12" t="s">
        <v>440</v>
      </c>
      <c r="W45" s="14" t="s">
        <v>441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442</v>
      </c>
      <c r="AD45" t="s">
        <v>6</v>
      </c>
      <c r="AE45" t="s">
        <v>261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443</v>
      </c>
      <c r="B46" s="6" t="s">
        <v>444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445</v>
      </c>
      <c r="H46" s="7" t="s">
        <v>446</v>
      </c>
      <c r="I46" s="7" t="s">
        <v>79</v>
      </c>
      <c r="J46" s="7" t="s">
        <v>2</v>
      </c>
      <c r="K46" s="7" t="s">
        <v>447</v>
      </c>
      <c r="L46" s="7">
        <v>1</v>
      </c>
      <c r="M46" s="7">
        <v>4</v>
      </c>
      <c r="N46" s="7" t="s">
        <v>156</v>
      </c>
      <c r="O46" s="7" t="s">
        <v>125</v>
      </c>
      <c r="P46" s="7" t="s">
        <v>340</v>
      </c>
      <c r="Q46" s="7"/>
      <c r="R46" s="12" t="s">
        <v>448</v>
      </c>
      <c r="S46" s="14" t="s">
        <v>19</v>
      </c>
      <c r="T46" s="7"/>
      <c r="U46" s="12" t="s">
        <v>19</v>
      </c>
      <c r="V46" s="12" t="s">
        <v>448</v>
      </c>
      <c r="W46" s="14" t="s">
        <v>449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450</v>
      </c>
      <c r="AD46" t="s">
        <v>6</v>
      </c>
      <c r="AE46" t="s">
        <v>169</v>
      </c>
      <c r="AF46" t="s">
        <v>88</v>
      </c>
      <c r="AG46" t="s">
        <v>75</v>
      </c>
      <c r="AH46" t="s">
        <v>451</v>
      </c>
    </row>
    <row r="47" ht="14.25" customHeight="1" spans="1:34">
      <c r="A47" s="6" t="s">
        <v>452</v>
      </c>
      <c r="B47" s="6" t="s">
        <v>453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454</v>
      </c>
      <c r="H47" s="7" t="s">
        <v>455</v>
      </c>
      <c r="I47" s="7" t="s">
        <v>79</v>
      </c>
      <c r="J47" s="7" t="s">
        <v>2</v>
      </c>
      <c r="K47" s="7" t="s">
        <v>456</v>
      </c>
      <c r="L47" s="7">
        <v>1</v>
      </c>
      <c r="M47" s="7">
        <v>1</v>
      </c>
      <c r="N47" s="7" t="s">
        <v>83</v>
      </c>
      <c r="O47" s="7" t="s">
        <v>83</v>
      </c>
      <c r="P47" s="7" t="s">
        <v>340</v>
      </c>
      <c r="Q47" s="7"/>
      <c r="R47" s="12" t="s">
        <v>457</v>
      </c>
      <c r="S47" s="14" t="s">
        <v>19</v>
      </c>
      <c r="T47" s="7"/>
      <c r="U47" s="12" t="s">
        <v>19</v>
      </c>
      <c r="V47" s="12" t="s">
        <v>457</v>
      </c>
      <c r="W47" s="14" t="s">
        <v>458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377</v>
      </c>
      <c r="AD47" t="s">
        <v>6</v>
      </c>
      <c r="AE47" t="s">
        <v>160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459</v>
      </c>
      <c r="B48" s="6" t="s">
        <v>460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273</v>
      </c>
      <c r="H48" s="7" t="s">
        <v>274</v>
      </c>
      <c r="I48" s="7" t="s">
        <v>79</v>
      </c>
      <c r="J48" s="7" t="s">
        <v>2</v>
      </c>
      <c r="K48" s="7" t="s">
        <v>275</v>
      </c>
      <c r="L48" s="7">
        <v>1</v>
      </c>
      <c r="M48" s="7">
        <v>1</v>
      </c>
      <c r="N48" s="7" t="s">
        <v>83</v>
      </c>
      <c r="O48" s="7" t="s">
        <v>83</v>
      </c>
      <c r="P48" s="7" t="s">
        <v>340</v>
      </c>
      <c r="Q48" s="7"/>
      <c r="R48" s="12" t="s">
        <v>461</v>
      </c>
      <c r="S48" s="14" t="s">
        <v>19</v>
      </c>
      <c r="T48" s="7"/>
      <c r="U48" s="12" t="s">
        <v>19</v>
      </c>
      <c r="V48" s="12" t="s">
        <v>461</v>
      </c>
      <c r="W48" s="14" t="s">
        <v>458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462</v>
      </c>
      <c r="AD48" t="s">
        <v>6</v>
      </c>
      <c r="AE48" t="s">
        <v>317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463</v>
      </c>
      <c r="B49" s="6" t="s">
        <v>464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465</v>
      </c>
      <c r="H49" s="7" t="s">
        <v>466</v>
      </c>
      <c r="I49" s="7" t="s">
        <v>79</v>
      </c>
      <c r="J49" s="7" t="s">
        <v>2</v>
      </c>
      <c r="K49" s="7" t="s">
        <v>467</v>
      </c>
      <c r="L49" s="7">
        <v>1</v>
      </c>
      <c r="M49" s="7">
        <v>1</v>
      </c>
      <c r="N49" s="7" t="s">
        <v>83</v>
      </c>
      <c r="O49" s="7" t="s">
        <v>83</v>
      </c>
      <c r="P49" s="7" t="s">
        <v>340</v>
      </c>
      <c r="Q49" s="7"/>
      <c r="R49" s="12" t="s">
        <v>468</v>
      </c>
      <c r="S49" s="14" t="s">
        <v>19</v>
      </c>
      <c r="T49" s="7"/>
      <c r="U49" s="12" t="s">
        <v>19</v>
      </c>
      <c r="V49" s="12" t="s">
        <v>468</v>
      </c>
      <c r="W49" s="14" t="s">
        <v>96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469</v>
      </c>
      <c r="AD49" t="s">
        <v>6</v>
      </c>
      <c r="AE49" t="s">
        <v>470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471</v>
      </c>
      <c r="B50" s="6" t="s">
        <v>472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202</v>
      </c>
      <c r="H50" s="7" t="s">
        <v>203</v>
      </c>
      <c r="I50" s="7" t="s">
        <v>79</v>
      </c>
      <c r="J50" s="7" t="s">
        <v>2</v>
      </c>
      <c r="K50" s="7" t="s">
        <v>473</v>
      </c>
      <c r="L50" s="7">
        <v>1</v>
      </c>
      <c r="M50" s="7">
        <v>2</v>
      </c>
      <c r="N50" s="7" t="s">
        <v>81</v>
      </c>
      <c r="O50" s="7" t="s">
        <v>82</v>
      </c>
      <c r="P50" s="7" t="s">
        <v>340</v>
      </c>
      <c r="Q50" s="7"/>
      <c r="R50" s="12" t="s">
        <v>474</v>
      </c>
      <c r="S50" s="14" t="s">
        <v>19</v>
      </c>
      <c r="T50" s="7"/>
      <c r="U50" s="12" t="s">
        <v>19</v>
      </c>
      <c r="V50" s="12" t="s">
        <v>474</v>
      </c>
      <c r="W50" s="14" t="s">
        <v>475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476</v>
      </c>
      <c r="AD50" t="s">
        <v>6</v>
      </c>
      <c r="AE50" t="s">
        <v>208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477</v>
      </c>
      <c r="B51" s="6" t="s">
        <v>478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479</v>
      </c>
      <c r="H51" s="7" t="s">
        <v>480</v>
      </c>
      <c r="I51" s="7" t="s">
        <v>79</v>
      </c>
      <c r="J51" s="7" t="s">
        <v>2</v>
      </c>
      <c r="K51" s="7" t="s">
        <v>481</v>
      </c>
      <c r="L51" s="7">
        <v>1</v>
      </c>
      <c r="M51" s="7">
        <v>1</v>
      </c>
      <c r="N51" s="7" t="s">
        <v>81</v>
      </c>
      <c r="O51" s="7" t="s">
        <v>83</v>
      </c>
      <c r="P51" s="7" t="s">
        <v>340</v>
      </c>
      <c r="Q51" s="7"/>
      <c r="R51" s="12" t="s">
        <v>482</v>
      </c>
      <c r="S51" s="14" t="s">
        <v>19</v>
      </c>
      <c r="T51" s="7"/>
      <c r="U51" s="12" t="s">
        <v>19</v>
      </c>
      <c r="V51" s="12" t="s">
        <v>482</v>
      </c>
      <c r="W51" s="14" t="s">
        <v>483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484</v>
      </c>
      <c r="AD51" t="s">
        <v>6</v>
      </c>
      <c r="AE51" t="s">
        <v>485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486</v>
      </c>
      <c r="B52" s="6" t="s">
        <v>487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111</v>
      </c>
      <c r="H52" s="7" t="s">
        <v>112</v>
      </c>
      <c r="I52" s="7" t="s">
        <v>79</v>
      </c>
      <c r="J52" s="7" t="s">
        <v>2</v>
      </c>
      <c r="K52" s="7" t="s">
        <v>488</v>
      </c>
      <c r="L52" s="7">
        <v>1</v>
      </c>
      <c r="M52" s="7">
        <v>2</v>
      </c>
      <c r="N52" s="7" t="s">
        <v>81</v>
      </c>
      <c r="O52" s="7" t="s">
        <v>82</v>
      </c>
      <c r="P52" s="7" t="s">
        <v>340</v>
      </c>
      <c r="Q52" s="7"/>
      <c r="R52" s="12" t="s">
        <v>489</v>
      </c>
      <c r="S52" s="14" t="s">
        <v>19</v>
      </c>
      <c r="T52" s="7"/>
      <c r="U52" s="12" t="s">
        <v>19</v>
      </c>
      <c r="V52" s="12" t="s">
        <v>489</v>
      </c>
      <c r="W52" s="14" t="s">
        <v>490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491</v>
      </c>
      <c r="AD52" t="s">
        <v>6</v>
      </c>
      <c r="AE52" t="s">
        <v>140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492</v>
      </c>
      <c r="B53" s="6" t="s">
        <v>493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494</v>
      </c>
      <c r="H53" s="7" t="s">
        <v>495</v>
      </c>
      <c r="I53" s="7" t="s">
        <v>79</v>
      </c>
      <c r="J53" s="7" t="s">
        <v>2</v>
      </c>
      <c r="K53" s="7" t="s">
        <v>496</v>
      </c>
      <c r="L53" s="7">
        <v>1</v>
      </c>
      <c r="M53" s="7">
        <v>1</v>
      </c>
      <c r="N53" s="7" t="s">
        <v>83</v>
      </c>
      <c r="O53" s="7" t="s">
        <v>83</v>
      </c>
      <c r="P53" s="7" t="s">
        <v>340</v>
      </c>
      <c r="Q53" s="7"/>
      <c r="R53" s="12" t="s">
        <v>497</v>
      </c>
      <c r="S53" s="14" t="s">
        <v>19</v>
      </c>
      <c r="T53" s="7"/>
      <c r="U53" s="12" t="s">
        <v>19</v>
      </c>
      <c r="V53" s="12" t="s">
        <v>497</v>
      </c>
      <c r="W53" s="14" t="s">
        <v>498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303</v>
      </c>
      <c r="AD53" t="s">
        <v>6</v>
      </c>
      <c r="AE53" t="s">
        <v>182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499</v>
      </c>
      <c r="B54" s="6" t="s">
        <v>500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479</v>
      </c>
      <c r="H54" s="7" t="s">
        <v>480</v>
      </c>
      <c r="I54" s="7" t="s">
        <v>79</v>
      </c>
      <c r="J54" s="7" t="s">
        <v>2</v>
      </c>
      <c r="K54" s="7" t="s">
        <v>501</v>
      </c>
      <c r="L54" s="7">
        <v>1</v>
      </c>
      <c r="M54" s="7">
        <v>1</v>
      </c>
      <c r="N54" s="7" t="s">
        <v>82</v>
      </c>
      <c r="O54" s="7" t="s">
        <v>83</v>
      </c>
      <c r="P54" s="7" t="s">
        <v>340</v>
      </c>
      <c r="Q54" s="7"/>
      <c r="R54" s="12" t="s">
        <v>502</v>
      </c>
      <c r="S54" s="14" t="s">
        <v>19</v>
      </c>
      <c r="T54" s="7"/>
      <c r="U54" s="12" t="s">
        <v>19</v>
      </c>
      <c r="V54" s="12" t="s">
        <v>502</v>
      </c>
      <c r="W54" s="14" t="s">
        <v>503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504</v>
      </c>
      <c r="AD54" t="s">
        <v>6</v>
      </c>
      <c r="AE54" t="s">
        <v>169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505</v>
      </c>
      <c r="B55" s="6" t="s">
        <v>506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507</v>
      </c>
      <c r="H55" s="7" t="s">
        <v>508</v>
      </c>
      <c r="I55" s="7" t="s">
        <v>79</v>
      </c>
      <c r="J55" s="7" t="s">
        <v>2</v>
      </c>
      <c r="K55" s="7" t="s">
        <v>509</v>
      </c>
      <c r="L55" s="7">
        <v>2</v>
      </c>
      <c r="M55" s="7">
        <v>1</v>
      </c>
      <c r="N55" s="7" t="s">
        <v>82</v>
      </c>
      <c r="O55" s="7" t="s">
        <v>83</v>
      </c>
      <c r="P55" s="7" t="s">
        <v>340</v>
      </c>
      <c r="Q55" s="7"/>
      <c r="R55" s="12" t="s">
        <v>510</v>
      </c>
      <c r="S55" s="14" t="s">
        <v>19</v>
      </c>
      <c r="T55" s="7"/>
      <c r="U55" s="12" t="s">
        <v>19</v>
      </c>
      <c r="V55" s="12" t="s">
        <v>510</v>
      </c>
      <c r="W55" s="14" t="s">
        <v>342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511</v>
      </c>
      <c r="AD55" t="s">
        <v>6</v>
      </c>
      <c r="AE55" t="s">
        <v>140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512</v>
      </c>
      <c r="B56" s="6" t="s">
        <v>513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514</v>
      </c>
      <c r="H56" s="7" t="s">
        <v>515</v>
      </c>
      <c r="I56" s="7" t="s">
        <v>79</v>
      </c>
      <c r="J56" s="7" t="s">
        <v>2</v>
      </c>
      <c r="K56" s="7" t="s">
        <v>516</v>
      </c>
      <c r="L56" s="7">
        <v>2</v>
      </c>
      <c r="M56" s="7">
        <v>1</v>
      </c>
      <c r="N56" s="7" t="s">
        <v>83</v>
      </c>
      <c r="O56" s="7" t="s">
        <v>83</v>
      </c>
      <c r="P56" s="7" t="s">
        <v>340</v>
      </c>
      <c r="Q56" s="7"/>
      <c r="R56" s="12" t="s">
        <v>517</v>
      </c>
      <c r="S56" s="14" t="s">
        <v>19</v>
      </c>
      <c r="T56" s="7"/>
      <c r="U56" s="12" t="s">
        <v>19</v>
      </c>
      <c r="V56" s="12" t="s">
        <v>517</v>
      </c>
      <c r="W56" s="14" t="s">
        <v>518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519</v>
      </c>
      <c r="AD56" t="s">
        <v>6</v>
      </c>
      <c r="AE56" t="s">
        <v>140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520</v>
      </c>
      <c r="B57" s="6" t="s">
        <v>521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494</v>
      </c>
      <c r="H57" s="7" t="s">
        <v>495</v>
      </c>
      <c r="I57" s="7" t="s">
        <v>79</v>
      </c>
      <c r="J57" s="7" t="s">
        <v>2</v>
      </c>
      <c r="K57" s="7" t="s">
        <v>522</v>
      </c>
      <c r="L57" s="7">
        <v>1</v>
      </c>
      <c r="M57" s="7">
        <v>1</v>
      </c>
      <c r="N57" s="7" t="s">
        <v>83</v>
      </c>
      <c r="O57" s="7" t="s">
        <v>83</v>
      </c>
      <c r="P57" s="7" t="s">
        <v>340</v>
      </c>
      <c r="Q57" s="7"/>
      <c r="R57" s="12" t="s">
        <v>523</v>
      </c>
      <c r="S57" s="14" t="s">
        <v>19</v>
      </c>
      <c r="T57" s="7"/>
      <c r="U57" s="12" t="s">
        <v>19</v>
      </c>
      <c r="V57" s="12" t="s">
        <v>523</v>
      </c>
      <c r="W57" s="14" t="s">
        <v>302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524</v>
      </c>
      <c r="AD57" t="s">
        <v>6</v>
      </c>
      <c r="AE57" t="s">
        <v>525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526</v>
      </c>
      <c r="B58" s="6" t="s">
        <v>527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528</v>
      </c>
      <c r="H58" s="7" t="s">
        <v>529</v>
      </c>
      <c r="I58" s="7" t="s">
        <v>79</v>
      </c>
      <c r="J58" s="7" t="s">
        <v>2</v>
      </c>
      <c r="K58" s="7" t="s">
        <v>530</v>
      </c>
      <c r="L58" s="7">
        <v>1</v>
      </c>
      <c r="M58" s="7">
        <v>1</v>
      </c>
      <c r="N58" s="7" t="s">
        <v>83</v>
      </c>
      <c r="O58" s="7" t="s">
        <v>83</v>
      </c>
      <c r="P58" s="7" t="s">
        <v>340</v>
      </c>
      <c r="Q58" s="7"/>
      <c r="R58" s="12" t="s">
        <v>531</v>
      </c>
      <c r="S58" s="14" t="s">
        <v>19</v>
      </c>
      <c r="T58" s="7"/>
      <c r="U58" s="12" t="s">
        <v>19</v>
      </c>
      <c r="V58" s="12" t="s">
        <v>531</v>
      </c>
      <c r="W58" s="14" t="s">
        <v>532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533</v>
      </c>
      <c r="AD58" t="s">
        <v>6</v>
      </c>
      <c r="AE58" t="s">
        <v>534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535</v>
      </c>
      <c r="B59" s="6" t="s">
        <v>536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537</v>
      </c>
      <c r="H59" s="7" t="s">
        <v>538</v>
      </c>
      <c r="I59" s="7" t="s">
        <v>79</v>
      </c>
      <c r="J59" s="7" t="s">
        <v>2</v>
      </c>
      <c r="K59" s="7" t="s">
        <v>539</v>
      </c>
      <c r="L59" s="7">
        <v>1</v>
      </c>
      <c r="M59" s="7">
        <v>1</v>
      </c>
      <c r="N59" s="7" t="s">
        <v>83</v>
      </c>
      <c r="O59" s="7" t="s">
        <v>83</v>
      </c>
      <c r="P59" s="7" t="s">
        <v>340</v>
      </c>
      <c r="Q59" s="7"/>
      <c r="R59" s="12" t="s">
        <v>540</v>
      </c>
      <c r="S59" s="14" t="s">
        <v>19</v>
      </c>
      <c r="T59" s="7"/>
      <c r="U59" s="12" t="s">
        <v>19</v>
      </c>
      <c r="V59" s="12" t="s">
        <v>540</v>
      </c>
      <c r="W59" s="14" t="s">
        <v>213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541</v>
      </c>
      <c r="AD59" t="s">
        <v>6</v>
      </c>
      <c r="AE59" t="s">
        <v>542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543</v>
      </c>
      <c r="B60" s="6" t="s">
        <v>544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545</v>
      </c>
      <c r="H60" s="7" t="s">
        <v>546</v>
      </c>
      <c r="I60" s="7" t="s">
        <v>79</v>
      </c>
      <c r="J60" s="7" t="s">
        <v>2</v>
      </c>
      <c r="K60" s="7" t="s">
        <v>547</v>
      </c>
      <c r="L60" s="7">
        <v>1</v>
      </c>
      <c r="M60" s="7">
        <v>3</v>
      </c>
      <c r="N60" s="7" t="s">
        <v>382</v>
      </c>
      <c r="O60" s="7" t="s">
        <v>82</v>
      </c>
      <c r="P60" s="7" t="s">
        <v>313</v>
      </c>
      <c r="Q60" s="7"/>
      <c r="R60" s="12" t="s">
        <v>548</v>
      </c>
      <c r="S60" s="14" t="s">
        <v>19</v>
      </c>
      <c r="T60" s="7"/>
      <c r="U60" s="12" t="s">
        <v>19</v>
      </c>
      <c r="V60" s="12" t="s">
        <v>548</v>
      </c>
      <c r="W60" s="14" t="s">
        <v>549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550</v>
      </c>
      <c r="AD60" t="s">
        <v>6</v>
      </c>
      <c r="AE60" t="s">
        <v>551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552</v>
      </c>
      <c r="B61" s="6" t="s">
        <v>553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554</v>
      </c>
      <c r="H61" s="7" t="s">
        <v>555</v>
      </c>
      <c r="I61" s="7" t="s">
        <v>79</v>
      </c>
      <c r="J61" s="7" t="s">
        <v>2</v>
      </c>
      <c r="K61" s="7" t="s">
        <v>556</v>
      </c>
      <c r="L61" s="7">
        <v>1</v>
      </c>
      <c r="M61" s="7">
        <v>1</v>
      </c>
      <c r="N61" s="7" t="s">
        <v>83</v>
      </c>
      <c r="O61" s="7" t="s">
        <v>340</v>
      </c>
      <c r="P61" s="7" t="s">
        <v>313</v>
      </c>
      <c r="Q61" s="7"/>
      <c r="R61" s="12" t="s">
        <v>557</v>
      </c>
      <c r="S61" s="14" t="s">
        <v>19</v>
      </c>
      <c r="T61" s="7"/>
      <c r="U61" s="12" t="s">
        <v>19</v>
      </c>
      <c r="V61" s="12" t="s">
        <v>557</v>
      </c>
      <c r="W61" s="14" t="s">
        <v>558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559</v>
      </c>
      <c r="AD61" t="s">
        <v>6</v>
      </c>
      <c r="AE61" t="s">
        <v>560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561</v>
      </c>
      <c r="B62" s="6" t="s">
        <v>562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388</v>
      </c>
      <c r="H62" s="7" t="s">
        <v>389</v>
      </c>
      <c r="I62" s="7" t="s">
        <v>79</v>
      </c>
      <c r="J62" s="7" t="s">
        <v>2</v>
      </c>
      <c r="K62" s="7" t="s">
        <v>563</v>
      </c>
      <c r="L62" s="7">
        <v>1</v>
      </c>
      <c r="M62" s="7">
        <v>2</v>
      </c>
      <c r="N62" s="7" t="s">
        <v>382</v>
      </c>
      <c r="O62" s="7" t="s">
        <v>83</v>
      </c>
      <c r="P62" s="7" t="s">
        <v>313</v>
      </c>
      <c r="Q62" s="7"/>
      <c r="R62" s="12" t="s">
        <v>564</v>
      </c>
      <c r="S62" s="14" t="s">
        <v>19</v>
      </c>
      <c r="T62" s="7"/>
      <c r="U62" s="12" t="s">
        <v>19</v>
      </c>
      <c r="V62" s="12" t="s">
        <v>564</v>
      </c>
      <c r="W62" s="14" t="s">
        <v>359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565</v>
      </c>
      <c r="AD62" t="s">
        <v>6</v>
      </c>
      <c r="AE62" t="s">
        <v>223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566</v>
      </c>
      <c r="B63" s="6" t="s">
        <v>567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568</v>
      </c>
      <c r="H63" s="7" t="s">
        <v>569</v>
      </c>
      <c r="I63" s="7" t="s">
        <v>79</v>
      </c>
      <c r="J63" s="7" t="s">
        <v>2</v>
      </c>
      <c r="K63" s="7" t="s">
        <v>570</v>
      </c>
      <c r="L63" s="7">
        <v>1</v>
      </c>
      <c r="M63" s="7">
        <v>3</v>
      </c>
      <c r="N63" s="7" t="s">
        <v>367</v>
      </c>
      <c r="O63" s="7" t="s">
        <v>82</v>
      </c>
      <c r="P63" s="7" t="s">
        <v>313</v>
      </c>
      <c r="Q63" s="7"/>
      <c r="R63" s="12" t="s">
        <v>571</v>
      </c>
      <c r="S63" s="14" t="s">
        <v>19</v>
      </c>
      <c r="T63" s="7"/>
      <c r="U63" s="12" t="s">
        <v>19</v>
      </c>
      <c r="V63" s="12" t="s">
        <v>571</v>
      </c>
      <c r="W63" s="14" t="s">
        <v>572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573</v>
      </c>
      <c r="AD63" t="s">
        <v>6</v>
      </c>
      <c r="AE63" t="s">
        <v>574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575</v>
      </c>
      <c r="B64" s="6" t="s">
        <v>576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153</v>
      </c>
      <c r="H64" s="7" t="s">
        <v>154</v>
      </c>
      <c r="I64" s="7" t="s">
        <v>79</v>
      </c>
      <c r="J64" s="7" t="s">
        <v>2</v>
      </c>
      <c r="K64" s="7" t="s">
        <v>577</v>
      </c>
      <c r="L64" s="7">
        <v>1</v>
      </c>
      <c r="M64" s="7">
        <v>2</v>
      </c>
      <c r="N64" s="7" t="s">
        <v>367</v>
      </c>
      <c r="O64" s="7" t="s">
        <v>83</v>
      </c>
      <c r="P64" s="7" t="s">
        <v>313</v>
      </c>
      <c r="Q64" s="7"/>
      <c r="R64" s="12" t="s">
        <v>578</v>
      </c>
      <c r="S64" s="14" t="s">
        <v>19</v>
      </c>
      <c r="T64" s="7"/>
      <c r="U64" s="12" t="s">
        <v>19</v>
      </c>
      <c r="V64" s="12" t="s">
        <v>578</v>
      </c>
      <c r="W64" s="14" t="s">
        <v>579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580</v>
      </c>
      <c r="AD64" t="s">
        <v>6</v>
      </c>
      <c r="AE64" t="s">
        <v>581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582</v>
      </c>
      <c r="B65" s="6" t="s">
        <v>583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132</v>
      </c>
      <c r="H65" s="7" t="s">
        <v>133</v>
      </c>
      <c r="I65" s="7" t="s">
        <v>79</v>
      </c>
      <c r="J65" s="7" t="s">
        <v>2</v>
      </c>
      <c r="K65" s="7" t="s">
        <v>584</v>
      </c>
      <c r="L65" s="7">
        <v>1</v>
      </c>
      <c r="M65" s="7">
        <v>3</v>
      </c>
      <c r="N65" s="7" t="s">
        <v>135</v>
      </c>
      <c r="O65" s="7" t="s">
        <v>82</v>
      </c>
      <c r="P65" s="7" t="s">
        <v>313</v>
      </c>
      <c r="Q65" s="7"/>
      <c r="R65" s="12" t="s">
        <v>585</v>
      </c>
      <c r="S65" s="14" t="s">
        <v>19</v>
      </c>
      <c r="T65" s="7"/>
      <c r="U65" s="12" t="s">
        <v>19</v>
      </c>
      <c r="V65" s="12" t="s">
        <v>585</v>
      </c>
      <c r="W65" s="14" t="s">
        <v>586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587</v>
      </c>
      <c r="AD65" t="s">
        <v>6</v>
      </c>
      <c r="AE65" t="s">
        <v>140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588</v>
      </c>
      <c r="B66" s="6" t="s">
        <v>589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590</v>
      </c>
      <c r="H66" s="7" t="s">
        <v>591</v>
      </c>
      <c r="I66" s="7" t="s">
        <v>79</v>
      </c>
      <c r="J66" s="7" t="s">
        <v>2</v>
      </c>
      <c r="K66" s="7" t="s">
        <v>592</v>
      </c>
      <c r="L66" s="7">
        <v>1</v>
      </c>
      <c r="M66" s="7">
        <v>4</v>
      </c>
      <c r="N66" s="7" t="s">
        <v>125</v>
      </c>
      <c r="O66" s="7" t="s">
        <v>81</v>
      </c>
      <c r="P66" s="7" t="s">
        <v>313</v>
      </c>
      <c r="Q66" s="7"/>
      <c r="R66" s="12" t="s">
        <v>593</v>
      </c>
      <c r="S66" s="14" t="s">
        <v>19</v>
      </c>
      <c r="T66" s="7"/>
      <c r="U66" s="12" t="s">
        <v>19</v>
      </c>
      <c r="V66" s="12" t="s">
        <v>593</v>
      </c>
      <c r="W66" s="14" t="s">
        <v>594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595</v>
      </c>
      <c r="AD66" t="s">
        <v>6</v>
      </c>
      <c r="AE66" t="s">
        <v>140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596</v>
      </c>
      <c r="B67" s="6" t="s">
        <v>597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598</v>
      </c>
      <c r="H67" s="7" t="s">
        <v>599</v>
      </c>
      <c r="I67" s="7" t="s">
        <v>79</v>
      </c>
      <c r="J67" s="7" t="s">
        <v>2</v>
      </c>
      <c r="K67" s="7" t="s">
        <v>600</v>
      </c>
      <c r="L67" s="7">
        <v>1</v>
      </c>
      <c r="M67" s="7">
        <v>2</v>
      </c>
      <c r="N67" s="7" t="s">
        <v>82</v>
      </c>
      <c r="O67" s="7" t="s">
        <v>83</v>
      </c>
      <c r="P67" s="7" t="s">
        <v>313</v>
      </c>
      <c r="Q67" s="7"/>
      <c r="R67" s="12" t="s">
        <v>601</v>
      </c>
      <c r="S67" s="14" t="s">
        <v>19</v>
      </c>
      <c r="T67" s="7"/>
      <c r="U67" s="12" t="s">
        <v>19</v>
      </c>
      <c r="V67" s="12" t="s">
        <v>601</v>
      </c>
      <c r="W67" s="14" t="s">
        <v>602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603</v>
      </c>
      <c r="AD67" t="s">
        <v>6</v>
      </c>
      <c r="AE67" t="s">
        <v>604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605</v>
      </c>
      <c r="B68" s="6" t="s">
        <v>606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607</v>
      </c>
      <c r="H68" s="7" t="s">
        <v>608</v>
      </c>
      <c r="I68" s="7" t="s">
        <v>79</v>
      </c>
      <c r="J68" s="7" t="s">
        <v>2</v>
      </c>
      <c r="K68" s="7" t="s">
        <v>609</v>
      </c>
      <c r="L68" s="7">
        <v>1</v>
      </c>
      <c r="M68" s="7">
        <v>1</v>
      </c>
      <c r="N68" s="7" t="s">
        <v>382</v>
      </c>
      <c r="O68" s="7" t="s">
        <v>340</v>
      </c>
      <c r="P68" s="7" t="s">
        <v>313</v>
      </c>
      <c r="Q68" s="7"/>
      <c r="R68" s="12" t="s">
        <v>610</v>
      </c>
      <c r="S68" s="14" t="s">
        <v>19</v>
      </c>
      <c r="T68" s="7"/>
      <c r="U68" s="12" t="s">
        <v>19</v>
      </c>
      <c r="V68" s="12" t="s">
        <v>610</v>
      </c>
      <c r="W68" s="14" t="s">
        <v>611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612</v>
      </c>
      <c r="AD68" t="s">
        <v>6</v>
      </c>
      <c r="AE68" t="s">
        <v>613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614</v>
      </c>
      <c r="B69" s="6" t="s">
        <v>615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616</v>
      </c>
      <c r="H69" s="7" t="s">
        <v>617</v>
      </c>
      <c r="I69" s="7" t="s">
        <v>79</v>
      </c>
      <c r="J69" s="7" t="s">
        <v>2</v>
      </c>
      <c r="K69" s="7" t="s">
        <v>618</v>
      </c>
      <c r="L69" s="7">
        <v>1</v>
      </c>
      <c r="M69" s="7">
        <v>1</v>
      </c>
      <c r="N69" s="7" t="s">
        <v>156</v>
      </c>
      <c r="O69" s="7" t="s">
        <v>340</v>
      </c>
      <c r="P69" s="7" t="s">
        <v>313</v>
      </c>
      <c r="Q69" s="7"/>
      <c r="R69" s="12" t="s">
        <v>619</v>
      </c>
      <c r="S69" s="14" t="s">
        <v>19</v>
      </c>
      <c r="T69" s="7"/>
      <c r="U69" s="12" t="s">
        <v>19</v>
      </c>
      <c r="V69" s="12" t="s">
        <v>619</v>
      </c>
      <c r="W69" s="14" t="s">
        <v>620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621</v>
      </c>
      <c r="AD69" t="s">
        <v>6</v>
      </c>
      <c r="AE69" t="s">
        <v>169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622</v>
      </c>
      <c r="B70" s="6" t="s">
        <v>623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624</v>
      </c>
      <c r="H70" s="7" t="s">
        <v>625</v>
      </c>
      <c r="I70" s="7" t="s">
        <v>79</v>
      </c>
      <c r="J70" s="7" t="s">
        <v>2</v>
      </c>
      <c r="K70" s="7" t="s">
        <v>626</v>
      </c>
      <c r="L70" s="7">
        <v>1</v>
      </c>
      <c r="M70" s="7">
        <v>3</v>
      </c>
      <c r="N70" s="7" t="s">
        <v>125</v>
      </c>
      <c r="O70" s="7" t="s">
        <v>82</v>
      </c>
      <c r="P70" s="7" t="s">
        <v>313</v>
      </c>
      <c r="Q70" s="7"/>
      <c r="R70" s="12" t="s">
        <v>627</v>
      </c>
      <c r="S70" s="14" t="s">
        <v>19</v>
      </c>
      <c r="T70" s="7"/>
      <c r="U70" s="12" t="s">
        <v>19</v>
      </c>
      <c r="V70" s="12" t="s">
        <v>627</v>
      </c>
      <c r="W70" s="14" t="s">
        <v>628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629</v>
      </c>
      <c r="AD70" t="s">
        <v>6</v>
      </c>
      <c r="AE70" t="s">
        <v>630</v>
      </c>
      <c r="AF70" t="s">
        <v>88</v>
      </c>
      <c r="AG70" t="s">
        <v>75</v>
      </c>
      <c r="AH70" t="s">
        <v>117</v>
      </c>
    </row>
    <row r="71" ht="14.25" customHeight="1" spans="1:34">
      <c r="A71" s="6" t="s">
        <v>631</v>
      </c>
      <c r="B71" s="6" t="s">
        <v>632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633</v>
      </c>
      <c r="H71" s="7" t="s">
        <v>634</v>
      </c>
      <c r="I71" s="7" t="s">
        <v>79</v>
      </c>
      <c r="J71" s="7" t="s">
        <v>2</v>
      </c>
      <c r="K71" s="7" t="s">
        <v>635</v>
      </c>
      <c r="L71" s="7">
        <v>1</v>
      </c>
      <c r="M71" s="7">
        <v>3</v>
      </c>
      <c r="N71" s="7" t="s">
        <v>81</v>
      </c>
      <c r="O71" s="7" t="s">
        <v>82</v>
      </c>
      <c r="P71" s="7" t="s">
        <v>313</v>
      </c>
      <c r="Q71" s="7"/>
      <c r="R71" s="12" t="s">
        <v>636</v>
      </c>
      <c r="S71" s="14" t="s">
        <v>19</v>
      </c>
      <c r="T71" s="7"/>
      <c r="U71" s="12" t="s">
        <v>19</v>
      </c>
      <c r="V71" s="12" t="s">
        <v>636</v>
      </c>
      <c r="W71" s="14" t="s">
        <v>637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638</v>
      </c>
      <c r="AD71" t="s">
        <v>6</v>
      </c>
      <c r="AE71" t="s">
        <v>639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640</v>
      </c>
      <c r="B72" s="6" t="s">
        <v>641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642</v>
      </c>
      <c r="H72" s="7" t="s">
        <v>643</v>
      </c>
      <c r="I72" s="7" t="s">
        <v>79</v>
      </c>
      <c r="J72" s="7" t="s">
        <v>2</v>
      </c>
      <c r="K72" s="7" t="s">
        <v>644</v>
      </c>
      <c r="L72" s="7">
        <v>1</v>
      </c>
      <c r="M72" s="7">
        <v>1</v>
      </c>
      <c r="N72" s="7" t="s">
        <v>81</v>
      </c>
      <c r="O72" s="7" t="s">
        <v>340</v>
      </c>
      <c r="P72" s="7" t="s">
        <v>313</v>
      </c>
      <c r="Q72" s="7"/>
      <c r="R72" s="12" t="s">
        <v>645</v>
      </c>
      <c r="S72" s="14" t="s">
        <v>19</v>
      </c>
      <c r="T72" s="7"/>
      <c r="U72" s="12" t="s">
        <v>19</v>
      </c>
      <c r="V72" s="12" t="s">
        <v>645</v>
      </c>
      <c r="W72" s="14" t="s">
        <v>646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647</v>
      </c>
      <c r="AD72" t="s">
        <v>6</v>
      </c>
      <c r="AE72" t="s">
        <v>648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649</v>
      </c>
      <c r="B73" s="6" t="s">
        <v>650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633</v>
      </c>
      <c r="H73" s="7" t="s">
        <v>634</v>
      </c>
      <c r="I73" s="7" t="s">
        <v>79</v>
      </c>
      <c r="J73" s="7" t="s">
        <v>2</v>
      </c>
      <c r="K73" s="7" t="s">
        <v>651</v>
      </c>
      <c r="L73" s="7">
        <v>1</v>
      </c>
      <c r="M73" s="7">
        <v>2</v>
      </c>
      <c r="N73" s="7" t="s">
        <v>82</v>
      </c>
      <c r="O73" s="7" t="s">
        <v>83</v>
      </c>
      <c r="P73" s="7" t="s">
        <v>313</v>
      </c>
      <c r="Q73" s="7"/>
      <c r="R73" s="12" t="s">
        <v>652</v>
      </c>
      <c r="S73" s="14" t="s">
        <v>19</v>
      </c>
      <c r="T73" s="7"/>
      <c r="U73" s="12" t="s">
        <v>19</v>
      </c>
      <c r="V73" s="12" t="s">
        <v>652</v>
      </c>
      <c r="W73" s="14" t="s">
        <v>653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654</v>
      </c>
      <c r="AD73" t="s">
        <v>6</v>
      </c>
      <c r="AE73" t="s">
        <v>639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655</v>
      </c>
      <c r="B74" s="6" t="s">
        <v>656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320</v>
      </c>
      <c r="H74" s="7" t="s">
        <v>321</v>
      </c>
      <c r="I74" s="7" t="s">
        <v>79</v>
      </c>
      <c r="J74" s="7" t="s">
        <v>2</v>
      </c>
      <c r="K74" s="7" t="s">
        <v>322</v>
      </c>
      <c r="L74" s="7">
        <v>1</v>
      </c>
      <c r="M74" s="7">
        <v>2</v>
      </c>
      <c r="N74" s="7" t="s">
        <v>83</v>
      </c>
      <c r="O74" s="7" t="s">
        <v>83</v>
      </c>
      <c r="P74" s="7" t="s">
        <v>313</v>
      </c>
      <c r="Q74" s="7"/>
      <c r="R74" s="12" t="s">
        <v>657</v>
      </c>
      <c r="S74" s="14" t="s">
        <v>19</v>
      </c>
      <c r="T74" s="7"/>
      <c r="U74" s="12" t="s">
        <v>19</v>
      </c>
      <c r="V74" s="12" t="s">
        <v>657</v>
      </c>
      <c r="W74" s="14" t="s">
        <v>658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659</v>
      </c>
      <c r="AD74" t="s">
        <v>6</v>
      </c>
      <c r="AE74" t="s">
        <v>660</v>
      </c>
      <c r="AF74" t="s">
        <v>88</v>
      </c>
      <c r="AG74" t="s">
        <v>75</v>
      </c>
      <c r="AH74" t="s">
        <v>661</v>
      </c>
    </row>
    <row r="75" ht="14.25" customHeight="1" spans="1:34">
      <c r="A75" s="6" t="s">
        <v>662</v>
      </c>
      <c r="B75" s="6" t="s">
        <v>663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664</v>
      </c>
      <c r="H75" s="7" t="s">
        <v>665</v>
      </c>
      <c r="I75" s="7" t="s">
        <v>79</v>
      </c>
      <c r="J75" s="7" t="s">
        <v>2</v>
      </c>
      <c r="K75" s="7" t="s">
        <v>666</v>
      </c>
      <c r="L75" s="7">
        <v>1</v>
      </c>
      <c r="M75" s="7">
        <v>1</v>
      </c>
      <c r="N75" s="7" t="s">
        <v>82</v>
      </c>
      <c r="O75" s="7" t="s">
        <v>340</v>
      </c>
      <c r="P75" s="7" t="s">
        <v>313</v>
      </c>
      <c r="Q75" s="7"/>
      <c r="R75" s="12" t="s">
        <v>667</v>
      </c>
      <c r="S75" s="14" t="s">
        <v>19</v>
      </c>
      <c r="T75" s="7"/>
      <c r="U75" s="12" t="s">
        <v>19</v>
      </c>
      <c r="V75" s="12" t="s">
        <v>667</v>
      </c>
      <c r="W75" s="14" t="s">
        <v>668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669</v>
      </c>
      <c r="AD75" t="s">
        <v>6</v>
      </c>
      <c r="AE75" t="s">
        <v>160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670</v>
      </c>
      <c r="B76" s="6" t="s">
        <v>671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111</v>
      </c>
      <c r="H76" s="7" t="s">
        <v>112</v>
      </c>
      <c r="I76" s="7" t="s">
        <v>79</v>
      </c>
      <c r="J76" s="7" t="s">
        <v>2</v>
      </c>
      <c r="K76" s="7" t="s">
        <v>672</v>
      </c>
      <c r="L76" s="7">
        <v>1</v>
      </c>
      <c r="M76" s="7">
        <v>1</v>
      </c>
      <c r="N76" s="7" t="s">
        <v>82</v>
      </c>
      <c r="O76" s="7" t="s">
        <v>340</v>
      </c>
      <c r="P76" s="7" t="s">
        <v>313</v>
      </c>
      <c r="Q76" s="7"/>
      <c r="R76" s="12" t="s">
        <v>673</v>
      </c>
      <c r="S76" s="14" t="s">
        <v>19</v>
      </c>
      <c r="T76" s="7"/>
      <c r="U76" s="12" t="s">
        <v>19</v>
      </c>
      <c r="V76" s="12" t="s">
        <v>673</v>
      </c>
      <c r="W76" s="14" t="s">
        <v>647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674</v>
      </c>
      <c r="AD76" t="s">
        <v>6</v>
      </c>
      <c r="AE76" t="s">
        <v>118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675</v>
      </c>
      <c r="B77" s="6" t="s">
        <v>676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528</v>
      </c>
      <c r="H77" s="7" t="s">
        <v>529</v>
      </c>
      <c r="I77" s="7" t="s">
        <v>79</v>
      </c>
      <c r="J77" s="7" t="s">
        <v>2</v>
      </c>
      <c r="K77" s="7" t="s">
        <v>677</v>
      </c>
      <c r="L77" s="7">
        <v>1</v>
      </c>
      <c r="M77" s="7">
        <v>1</v>
      </c>
      <c r="N77" s="7" t="s">
        <v>83</v>
      </c>
      <c r="O77" s="7" t="s">
        <v>340</v>
      </c>
      <c r="P77" s="7" t="s">
        <v>313</v>
      </c>
      <c r="Q77" s="7"/>
      <c r="R77" s="12" t="s">
        <v>678</v>
      </c>
      <c r="S77" s="14" t="s">
        <v>19</v>
      </c>
      <c r="T77" s="7"/>
      <c r="U77" s="12" t="s">
        <v>19</v>
      </c>
      <c r="V77" s="12" t="s">
        <v>678</v>
      </c>
      <c r="W77" s="14" t="s">
        <v>679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680</v>
      </c>
      <c r="AD77" t="s">
        <v>6</v>
      </c>
      <c r="AE77" t="s">
        <v>534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681</v>
      </c>
      <c r="B78" s="6" t="s">
        <v>682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683</v>
      </c>
      <c r="H78" s="7" t="s">
        <v>684</v>
      </c>
      <c r="I78" s="7" t="s">
        <v>79</v>
      </c>
      <c r="J78" s="7" t="s">
        <v>2</v>
      </c>
      <c r="K78" s="7" t="s">
        <v>685</v>
      </c>
      <c r="L78" s="7">
        <v>2</v>
      </c>
      <c r="M78" s="7">
        <v>1</v>
      </c>
      <c r="N78" s="7" t="s">
        <v>83</v>
      </c>
      <c r="O78" s="7" t="s">
        <v>340</v>
      </c>
      <c r="P78" s="7" t="s">
        <v>313</v>
      </c>
      <c r="Q78" s="7"/>
      <c r="R78" s="12" t="s">
        <v>686</v>
      </c>
      <c r="S78" s="14" t="s">
        <v>19</v>
      </c>
      <c r="T78" s="7"/>
      <c r="U78" s="12" t="s">
        <v>19</v>
      </c>
      <c r="V78" s="12" t="s">
        <v>686</v>
      </c>
      <c r="W78" s="14" t="s">
        <v>687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688</v>
      </c>
      <c r="AD78" t="s">
        <v>6</v>
      </c>
      <c r="AE78" t="s">
        <v>160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689</v>
      </c>
      <c r="B79" s="6" t="s">
        <v>690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217</v>
      </c>
      <c r="H79" s="7" t="s">
        <v>218</v>
      </c>
      <c r="I79" s="7" t="s">
        <v>79</v>
      </c>
      <c r="J79" s="7" t="s">
        <v>2</v>
      </c>
      <c r="K79" s="7" t="s">
        <v>691</v>
      </c>
      <c r="L79" s="7">
        <v>1</v>
      </c>
      <c r="M79" s="7">
        <v>1</v>
      </c>
      <c r="N79" s="7" t="s">
        <v>340</v>
      </c>
      <c r="O79" s="7" t="s">
        <v>340</v>
      </c>
      <c r="P79" s="7" t="s">
        <v>313</v>
      </c>
      <c r="Q79" s="7"/>
      <c r="R79" s="12" t="s">
        <v>692</v>
      </c>
      <c r="S79" s="14" t="s">
        <v>19</v>
      </c>
      <c r="T79" s="7"/>
      <c r="U79" s="12" t="s">
        <v>19</v>
      </c>
      <c r="V79" s="12" t="s">
        <v>692</v>
      </c>
      <c r="W79" s="14" t="s">
        <v>693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694</v>
      </c>
      <c r="AD79" t="s">
        <v>6</v>
      </c>
      <c r="AE79" t="s">
        <v>223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695</v>
      </c>
      <c r="B80" s="6" t="s">
        <v>696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697</v>
      </c>
      <c r="H80" s="7" t="s">
        <v>698</v>
      </c>
      <c r="I80" s="7" t="s">
        <v>79</v>
      </c>
      <c r="J80" s="7" t="s">
        <v>2</v>
      </c>
      <c r="K80" s="7" t="s">
        <v>699</v>
      </c>
      <c r="L80" s="7">
        <v>1</v>
      </c>
      <c r="M80" s="7">
        <v>1</v>
      </c>
      <c r="N80" s="7" t="s">
        <v>340</v>
      </c>
      <c r="O80" s="7" t="s">
        <v>340</v>
      </c>
      <c r="P80" s="7" t="s">
        <v>313</v>
      </c>
      <c r="Q80" s="7"/>
      <c r="R80" s="12" t="s">
        <v>700</v>
      </c>
      <c r="S80" s="14" t="s">
        <v>19</v>
      </c>
      <c r="T80" s="7"/>
      <c r="U80" s="12" t="s">
        <v>19</v>
      </c>
      <c r="V80" s="12" t="s">
        <v>700</v>
      </c>
      <c r="W80" s="14" t="s">
        <v>701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702</v>
      </c>
      <c r="AD80" t="s">
        <v>6</v>
      </c>
      <c r="AE80" t="s">
        <v>525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703</v>
      </c>
      <c r="B81" s="6" t="s">
        <v>704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336</v>
      </c>
      <c r="H81" s="7" t="s">
        <v>337</v>
      </c>
      <c r="I81" s="7" t="s">
        <v>79</v>
      </c>
      <c r="J81" s="7" t="s">
        <v>2</v>
      </c>
      <c r="K81" s="7" t="s">
        <v>705</v>
      </c>
      <c r="L81" s="7">
        <v>1</v>
      </c>
      <c r="M81" s="7">
        <v>1</v>
      </c>
      <c r="N81" s="7" t="s">
        <v>340</v>
      </c>
      <c r="O81" s="7" t="s">
        <v>340</v>
      </c>
      <c r="P81" s="7" t="s">
        <v>313</v>
      </c>
      <c r="Q81" s="7"/>
      <c r="R81" s="12" t="s">
        <v>706</v>
      </c>
      <c r="S81" s="14" t="s">
        <v>19</v>
      </c>
      <c r="T81" s="7"/>
      <c r="U81" s="12" t="s">
        <v>19</v>
      </c>
      <c r="V81" s="12" t="s">
        <v>706</v>
      </c>
      <c r="W81" s="14" t="s">
        <v>475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707</v>
      </c>
      <c r="AD81" t="s">
        <v>6</v>
      </c>
      <c r="AE81" t="s">
        <v>108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708</v>
      </c>
      <c r="B82" s="6" t="s">
        <v>709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710</v>
      </c>
      <c r="H82" s="7" t="s">
        <v>711</v>
      </c>
      <c r="I82" s="7" t="s">
        <v>79</v>
      </c>
      <c r="J82" s="7" t="s">
        <v>2</v>
      </c>
      <c r="K82" s="7" t="s">
        <v>712</v>
      </c>
      <c r="L82" s="7">
        <v>1</v>
      </c>
      <c r="M82" s="7">
        <v>5</v>
      </c>
      <c r="N82" s="7" t="s">
        <v>415</v>
      </c>
      <c r="O82" s="7" t="s">
        <v>125</v>
      </c>
      <c r="P82" s="7" t="s">
        <v>313</v>
      </c>
      <c r="Q82" s="7"/>
      <c r="R82" s="12" t="s">
        <v>713</v>
      </c>
      <c r="S82" s="14" t="s">
        <v>19</v>
      </c>
      <c r="T82" s="7"/>
      <c r="U82" s="12" t="s">
        <v>19</v>
      </c>
      <c r="V82" s="12" t="s">
        <v>713</v>
      </c>
      <c r="W82" s="14" t="s">
        <v>714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715</v>
      </c>
      <c r="AD82" t="s">
        <v>6</v>
      </c>
      <c r="AE82" t="s">
        <v>716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717</v>
      </c>
      <c r="B83" s="6" t="s">
        <v>718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719</v>
      </c>
      <c r="H83" s="7" t="s">
        <v>720</v>
      </c>
      <c r="I83" s="7" t="s">
        <v>79</v>
      </c>
      <c r="J83" s="7" t="s">
        <v>2</v>
      </c>
      <c r="K83" s="7" t="s">
        <v>721</v>
      </c>
      <c r="L83" s="7">
        <v>1</v>
      </c>
      <c r="M83" s="7">
        <v>1</v>
      </c>
      <c r="N83" s="7" t="s">
        <v>82</v>
      </c>
      <c r="O83" s="7" t="s">
        <v>722</v>
      </c>
      <c r="P83" s="7" t="s">
        <v>723</v>
      </c>
      <c r="Q83" s="7"/>
      <c r="R83" s="12" t="s">
        <v>724</v>
      </c>
      <c r="S83" s="14" t="s">
        <v>724</v>
      </c>
      <c r="T83" s="7" t="s">
        <v>725</v>
      </c>
      <c r="U83" s="12" t="s">
        <v>19</v>
      </c>
      <c r="V83" s="12" t="s">
        <v>19</v>
      </c>
      <c r="W83" s="14" t="s">
        <v>19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19</v>
      </c>
      <c r="AD83" t="s">
        <v>6</v>
      </c>
      <c r="AE83" t="s">
        <v>726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727</v>
      </c>
      <c r="B84" s="6" t="s">
        <v>728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729</v>
      </c>
      <c r="H84" s="7" t="s">
        <v>730</v>
      </c>
      <c r="I84" s="7" t="s">
        <v>79</v>
      </c>
      <c r="J84" s="7" t="s">
        <v>2</v>
      </c>
      <c r="K84" s="7" t="s">
        <v>731</v>
      </c>
      <c r="L84" s="7">
        <v>1</v>
      </c>
      <c r="M84" s="7">
        <v>1</v>
      </c>
      <c r="N84" s="7" t="s">
        <v>340</v>
      </c>
      <c r="O84" s="7" t="s">
        <v>340</v>
      </c>
      <c r="P84" s="7" t="s">
        <v>313</v>
      </c>
      <c r="Q84" s="7"/>
      <c r="R84" s="12" t="s">
        <v>732</v>
      </c>
      <c r="S84" s="14" t="s">
        <v>19</v>
      </c>
      <c r="T84" s="7"/>
      <c r="U84" s="12" t="s">
        <v>19</v>
      </c>
      <c r="V84" s="12" t="s">
        <v>732</v>
      </c>
      <c r="W84" s="14" t="s">
        <v>733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734</v>
      </c>
      <c r="AD84" t="s">
        <v>6</v>
      </c>
      <c r="AE84" t="s">
        <v>735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736</v>
      </c>
      <c r="B85" s="6" t="s">
        <v>737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153</v>
      </c>
      <c r="H85" s="7" t="s">
        <v>154</v>
      </c>
      <c r="I85" s="7" t="s">
        <v>79</v>
      </c>
      <c r="J85" s="7" t="s">
        <v>2</v>
      </c>
      <c r="K85" s="7" t="s">
        <v>738</v>
      </c>
      <c r="L85" s="7">
        <v>1</v>
      </c>
      <c r="M85" s="7">
        <v>2</v>
      </c>
      <c r="N85" s="7" t="s">
        <v>403</v>
      </c>
      <c r="O85" s="7" t="s">
        <v>340</v>
      </c>
      <c r="P85" s="7" t="s">
        <v>314</v>
      </c>
      <c r="Q85" s="7"/>
      <c r="R85" s="12" t="s">
        <v>739</v>
      </c>
      <c r="S85" s="14" t="s">
        <v>19</v>
      </c>
      <c r="T85" s="7"/>
      <c r="U85" s="12" t="s">
        <v>19</v>
      </c>
      <c r="V85" s="12" t="s">
        <v>739</v>
      </c>
      <c r="W85" s="14" t="s">
        <v>240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740</v>
      </c>
      <c r="AD85" t="s">
        <v>6</v>
      </c>
      <c r="AE85" t="s">
        <v>741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742</v>
      </c>
      <c r="B86" s="6" t="s">
        <v>743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101</v>
      </c>
      <c r="H86" s="7" t="s">
        <v>102</v>
      </c>
      <c r="I86" s="7" t="s">
        <v>79</v>
      </c>
      <c r="J86" s="7" t="s">
        <v>2</v>
      </c>
      <c r="K86" s="7" t="s">
        <v>744</v>
      </c>
      <c r="L86" s="7">
        <v>1</v>
      </c>
      <c r="M86" s="7">
        <v>2</v>
      </c>
      <c r="N86" s="7" t="s">
        <v>114</v>
      </c>
      <c r="O86" s="7" t="s">
        <v>340</v>
      </c>
      <c r="P86" s="7" t="s">
        <v>314</v>
      </c>
      <c r="Q86" s="7"/>
      <c r="R86" s="12" t="s">
        <v>745</v>
      </c>
      <c r="S86" s="14" t="s">
        <v>19</v>
      </c>
      <c r="T86" s="7"/>
      <c r="U86" s="12" t="s">
        <v>19</v>
      </c>
      <c r="V86" s="12" t="s">
        <v>745</v>
      </c>
      <c r="W86" s="14" t="s">
        <v>503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746</v>
      </c>
      <c r="AD86" t="s">
        <v>6</v>
      </c>
      <c r="AE86" t="s">
        <v>150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747</v>
      </c>
      <c r="B87" s="6" t="s">
        <v>748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430</v>
      </c>
      <c r="H87" s="7" t="s">
        <v>431</v>
      </c>
      <c r="I87" s="7" t="s">
        <v>79</v>
      </c>
      <c r="J87" s="7" t="s">
        <v>2</v>
      </c>
      <c r="K87" s="7" t="s">
        <v>749</v>
      </c>
      <c r="L87" s="7">
        <v>1</v>
      </c>
      <c r="M87" s="7">
        <v>4</v>
      </c>
      <c r="N87" s="7" t="s">
        <v>349</v>
      </c>
      <c r="O87" s="7" t="s">
        <v>82</v>
      </c>
      <c r="P87" s="7" t="s">
        <v>314</v>
      </c>
      <c r="Q87" s="7"/>
      <c r="R87" s="12" t="s">
        <v>517</v>
      </c>
      <c r="S87" s="14" t="s">
        <v>19</v>
      </c>
      <c r="T87" s="7"/>
      <c r="U87" s="12" t="s">
        <v>19</v>
      </c>
      <c r="V87" s="12" t="s">
        <v>517</v>
      </c>
      <c r="W87" s="14" t="s">
        <v>750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751</v>
      </c>
      <c r="AD87" t="s">
        <v>6</v>
      </c>
      <c r="AE87" t="s">
        <v>317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752</v>
      </c>
      <c r="B88" s="6" t="s">
        <v>753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754</v>
      </c>
      <c r="H88" s="7" t="s">
        <v>755</v>
      </c>
      <c r="I88" s="7" t="s">
        <v>79</v>
      </c>
      <c r="J88" s="7" t="s">
        <v>2</v>
      </c>
      <c r="K88" s="7" t="s">
        <v>756</v>
      </c>
      <c r="L88" s="7">
        <v>1</v>
      </c>
      <c r="M88" s="7">
        <v>2</v>
      </c>
      <c r="N88" s="7" t="s">
        <v>125</v>
      </c>
      <c r="O88" s="7" t="s">
        <v>340</v>
      </c>
      <c r="P88" s="7" t="s">
        <v>314</v>
      </c>
      <c r="Q88" s="7"/>
      <c r="R88" s="12" t="s">
        <v>757</v>
      </c>
      <c r="S88" s="14" t="s">
        <v>19</v>
      </c>
      <c r="T88" s="7"/>
      <c r="U88" s="12" t="s">
        <v>19</v>
      </c>
      <c r="V88" s="12" t="s">
        <v>757</v>
      </c>
      <c r="W88" s="14" t="s">
        <v>758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759</v>
      </c>
      <c r="AD88" t="s">
        <v>6</v>
      </c>
      <c r="AE88" t="s">
        <v>760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761</v>
      </c>
      <c r="B89" s="6" t="s">
        <v>762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132</v>
      </c>
      <c r="H89" s="7" t="s">
        <v>133</v>
      </c>
      <c r="I89" s="7" t="s">
        <v>79</v>
      </c>
      <c r="J89" s="7" t="s">
        <v>2</v>
      </c>
      <c r="K89" s="7" t="s">
        <v>763</v>
      </c>
      <c r="L89" s="7">
        <v>1</v>
      </c>
      <c r="M89" s="7">
        <v>3</v>
      </c>
      <c r="N89" s="7" t="s">
        <v>83</v>
      </c>
      <c r="O89" s="7" t="s">
        <v>83</v>
      </c>
      <c r="P89" s="7" t="s">
        <v>314</v>
      </c>
      <c r="Q89" s="7"/>
      <c r="R89" s="12" t="s">
        <v>186</v>
      </c>
      <c r="S89" s="14" t="s">
        <v>19</v>
      </c>
      <c r="T89" s="7"/>
      <c r="U89" s="12" t="s">
        <v>19</v>
      </c>
      <c r="V89" s="12" t="s">
        <v>186</v>
      </c>
      <c r="W89" s="14" t="s">
        <v>764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765</v>
      </c>
      <c r="AD89" t="s">
        <v>6</v>
      </c>
      <c r="AE89" t="s">
        <v>140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766</v>
      </c>
      <c r="B90" s="6" t="s">
        <v>767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768</v>
      </c>
      <c r="H90" s="7" t="s">
        <v>769</v>
      </c>
      <c r="I90" s="7" t="s">
        <v>79</v>
      </c>
      <c r="J90" s="7" t="s">
        <v>2</v>
      </c>
      <c r="K90" s="7" t="s">
        <v>770</v>
      </c>
      <c r="L90" s="7">
        <v>1</v>
      </c>
      <c r="M90" s="7">
        <v>2</v>
      </c>
      <c r="N90" s="7" t="s">
        <v>771</v>
      </c>
      <c r="O90" s="7" t="s">
        <v>340</v>
      </c>
      <c r="P90" s="7" t="s">
        <v>314</v>
      </c>
      <c r="Q90" s="7"/>
      <c r="R90" s="12" t="s">
        <v>772</v>
      </c>
      <c r="S90" s="14" t="s">
        <v>19</v>
      </c>
      <c r="T90" s="7"/>
      <c r="U90" s="12" t="s">
        <v>19</v>
      </c>
      <c r="V90" s="12" t="s">
        <v>772</v>
      </c>
      <c r="W90" s="14" t="s">
        <v>86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773</v>
      </c>
      <c r="AD90" t="s">
        <v>6</v>
      </c>
      <c r="AE90" t="s">
        <v>774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775</v>
      </c>
      <c r="B91" s="6" t="s">
        <v>776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777</v>
      </c>
      <c r="H91" s="7" t="s">
        <v>778</v>
      </c>
      <c r="I91" s="7" t="s">
        <v>79</v>
      </c>
      <c r="J91" s="7" t="s">
        <v>2</v>
      </c>
      <c r="K91" s="7" t="s">
        <v>779</v>
      </c>
      <c r="L91" s="7">
        <v>1</v>
      </c>
      <c r="M91" s="7">
        <v>2</v>
      </c>
      <c r="N91" s="7" t="s">
        <v>135</v>
      </c>
      <c r="O91" s="7" t="s">
        <v>340</v>
      </c>
      <c r="P91" s="7" t="s">
        <v>314</v>
      </c>
      <c r="Q91" s="7"/>
      <c r="R91" s="12" t="s">
        <v>780</v>
      </c>
      <c r="S91" s="14" t="s">
        <v>19</v>
      </c>
      <c r="T91" s="7"/>
      <c r="U91" s="12" t="s">
        <v>19</v>
      </c>
      <c r="V91" s="12" t="s">
        <v>780</v>
      </c>
      <c r="W91" s="14" t="s">
        <v>781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782</v>
      </c>
      <c r="AD91" t="s">
        <v>6</v>
      </c>
      <c r="AE91" t="s">
        <v>783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784</v>
      </c>
      <c r="B92" s="6" t="s">
        <v>785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786</v>
      </c>
      <c r="H92" s="7" t="s">
        <v>787</v>
      </c>
      <c r="I92" s="7" t="s">
        <v>79</v>
      </c>
      <c r="J92" s="7" t="s">
        <v>2</v>
      </c>
      <c r="K92" s="7" t="s">
        <v>788</v>
      </c>
      <c r="L92" s="7">
        <v>1</v>
      </c>
      <c r="M92" s="7">
        <v>2</v>
      </c>
      <c r="N92" s="7" t="s">
        <v>83</v>
      </c>
      <c r="O92" s="7" t="s">
        <v>340</v>
      </c>
      <c r="P92" s="7" t="s">
        <v>314</v>
      </c>
      <c r="Q92" s="7"/>
      <c r="R92" s="12" t="s">
        <v>789</v>
      </c>
      <c r="S92" s="14" t="s">
        <v>19</v>
      </c>
      <c r="T92" s="7"/>
      <c r="U92" s="12" t="s">
        <v>19</v>
      </c>
      <c r="V92" s="12" t="s">
        <v>789</v>
      </c>
      <c r="W92" s="14" t="s">
        <v>790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791</v>
      </c>
      <c r="AD92" t="s">
        <v>6</v>
      </c>
      <c r="AE92" t="s">
        <v>792</v>
      </c>
      <c r="AF92" t="s">
        <v>88</v>
      </c>
      <c r="AG92" t="s">
        <v>75</v>
      </c>
      <c r="AH92" t="s">
        <v>268</v>
      </c>
    </row>
    <row r="93" ht="14.25" customHeight="1" spans="1:34">
      <c r="A93" s="6" t="s">
        <v>793</v>
      </c>
      <c r="B93" s="6" t="s">
        <v>794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226</v>
      </c>
      <c r="H93" s="7" t="s">
        <v>227</v>
      </c>
      <c r="I93" s="7" t="s">
        <v>79</v>
      </c>
      <c r="J93" s="7" t="s">
        <v>2</v>
      </c>
      <c r="K93" s="7" t="s">
        <v>795</v>
      </c>
      <c r="L93" s="7">
        <v>1</v>
      </c>
      <c r="M93" s="7">
        <v>2</v>
      </c>
      <c r="N93" s="7" t="s">
        <v>83</v>
      </c>
      <c r="O93" s="7" t="s">
        <v>340</v>
      </c>
      <c r="P93" s="7" t="s">
        <v>314</v>
      </c>
      <c r="Q93" s="7"/>
      <c r="R93" s="12" t="s">
        <v>796</v>
      </c>
      <c r="S93" s="14" t="s">
        <v>19</v>
      </c>
      <c r="T93" s="7"/>
      <c r="U93" s="12" t="s">
        <v>19</v>
      </c>
      <c r="V93" s="12" t="s">
        <v>796</v>
      </c>
      <c r="W93" s="14" t="s">
        <v>797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798</v>
      </c>
      <c r="AD93" t="s">
        <v>6</v>
      </c>
      <c r="AE93" t="s">
        <v>799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800</v>
      </c>
      <c r="B94" s="6" t="s">
        <v>801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802</v>
      </c>
      <c r="H94" s="7" t="s">
        <v>803</v>
      </c>
      <c r="I94" s="7" t="s">
        <v>79</v>
      </c>
      <c r="J94" s="7" t="s">
        <v>2</v>
      </c>
      <c r="K94" s="7" t="s">
        <v>804</v>
      </c>
      <c r="L94" s="7">
        <v>1</v>
      </c>
      <c r="M94" s="7">
        <v>2</v>
      </c>
      <c r="N94" s="7" t="s">
        <v>83</v>
      </c>
      <c r="O94" s="7" t="s">
        <v>340</v>
      </c>
      <c r="P94" s="7" t="s">
        <v>314</v>
      </c>
      <c r="Q94" s="7"/>
      <c r="R94" s="12" t="s">
        <v>805</v>
      </c>
      <c r="S94" s="14" t="s">
        <v>19</v>
      </c>
      <c r="T94" s="7"/>
      <c r="U94" s="12" t="s">
        <v>19</v>
      </c>
      <c r="V94" s="12" t="s">
        <v>805</v>
      </c>
      <c r="W94" s="14" t="s">
        <v>96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806</v>
      </c>
      <c r="AD94" t="s">
        <v>6</v>
      </c>
      <c r="AE94" t="s">
        <v>317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807</v>
      </c>
      <c r="B95" s="6" t="s">
        <v>808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809</v>
      </c>
      <c r="H95" s="7" t="s">
        <v>810</v>
      </c>
      <c r="I95" s="7" t="s">
        <v>79</v>
      </c>
      <c r="J95" s="7" t="s">
        <v>2</v>
      </c>
      <c r="K95" s="7" t="s">
        <v>811</v>
      </c>
      <c r="L95" s="7">
        <v>1</v>
      </c>
      <c r="M95" s="7">
        <v>2</v>
      </c>
      <c r="N95" s="7" t="s">
        <v>340</v>
      </c>
      <c r="O95" s="7" t="s">
        <v>340</v>
      </c>
      <c r="P95" s="7" t="s">
        <v>314</v>
      </c>
      <c r="Q95" s="7"/>
      <c r="R95" s="12" t="s">
        <v>812</v>
      </c>
      <c r="S95" s="14" t="s">
        <v>19</v>
      </c>
      <c r="T95" s="7"/>
      <c r="U95" s="12" t="s">
        <v>19</v>
      </c>
      <c r="V95" s="12" t="s">
        <v>812</v>
      </c>
      <c r="W95" s="14" t="s">
        <v>661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813</v>
      </c>
      <c r="AD95" t="s">
        <v>6</v>
      </c>
      <c r="AE95" t="s">
        <v>814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815</v>
      </c>
      <c r="B96" s="6" t="s">
        <v>816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327</v>
      </c>
      <c r="H96" s="7" t="s">
        <v>328</v>
      </c>
      <c r="I96" s="7" t="s">
        <v>79</v>
      </c>
      <c r="J96" s="7" t="s">
        <v>2</v>
      </c>
      <c r="K96" s="7" t="s">
        <v>817</v>
      </c>
      <c r="L96" s="7">
        <v>1</v>
      </c>
      <c r="M96" s="7">
        <v>1</v>
      </c>
      <c r="N96" s="7" t="s">
        <v>313</v>
      </c>
      <c r="O96" s="7" t="s">
        <v>313</v>
      </c>
      <c r="P96" s="7" t="s">
        <v>314</v>
      </c>
      <c r="Q96" s="7"/>
      <c r="R96" s="12" t="s">
        <v>818</v>
      </c>
      <c r="S96" s="14" t="s">
        <v>19</v>
      </c>
      <c r="T96" s="7"/>
      <c r="U96" s="12" t="s">
        <v>19</v>
      </c>
      <c r="V96" s="12" t="s">
        <v>818</v>
      </c>
      <c r="W96" s="14" t="s">
        <v>819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820</v>
      </c>
      <c r="AD96" t="s">
        <v>6</v>
      </c>
      <c r="AE96" t="s">
        <v>173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821</v>
      </c>
      <c r="B97" s="6" t="s">
        <v>822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823</v>
      </c>
      <c r="H97" s="7" t="s">
        <v>824</v>
      </c>
      <c r="I97" s="7" t="s">
        <v>79</v>
      </c>
      <c r="J97" s="7" t="s">
        <v>2</v>
      </c>
      <c r="K97" s="7" t="s">
        <v>825</v>
      </c>
      <c r="L97" s="7">
        <v>1</v>
      </c>
      <c r="M97" s="7">
        <v>2</v>
      </c>
      <c r="N97" s="7" t="s">
        <v>314</v>
      </c>
      <c r="O97" s="7" t="s">
        <v>257</v>
      </c>
      <c r="P97" s="7" t="s">
        <v>826</v>
      </c>
      <c r="Q97" s="7"/>
      <c r="R97" s="12" t="s">
        <v>827</v>
      </c>
      <c r="S97" s="14" t="s">
        <v>827</v>
      </c>
      <c r="T97" s="7" t="s">
        <v>828</v>
      </c>
      <c r="U97" s="12" t="s">
        <v>19</v>
      </c>
      <c r="V97" s="12" t="s">
        <v>19</v>
      </c>
      <c r="W97" s="14" t="s">
        <v>19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</v>
      </c>
      <c r="AD97" t="s">
        <v>6</v>
      </c>
      <c r="AE97" t="s">
        <v>829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830</v>
      </c>
      <c r="B98" s="6" t="s">
        <v>831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217</v>
      </c>
      <c r="H98" s="7" t="s">
        <v>218</v>
      </c>
      <c r="I98" s="7" t="s">
        <v>79</v>
      </c>
      <c r="J98" s="7" t="s">
        <v>2</v>
      </c>
      <c r="K98" s="7" t="s">
        <v>832</v>
      </c>
      <c r="L98" s="7">
        <v>1</v>
      </c>
      <c r="M98" s="7">
        <v>1</v>
      </c>
      <c r="N98" s="7" t="s">
        <v>340</v>
      </c>
      <c r="O98" s="7" t="s">
        <v>313</v>
      </c>
      <c r="P98" s="7" t="s">
        <v>314</v>
      </c>
      <c r="Q98" s="7"/>
      <c r="R98" s="12" t="s">
        <v>833</v>
      </c>
      <c r="S98" s="14" t="s">
        <v>19</v>
      </c>
      <c r="T98" s="7"/>
      <c r="U98" s="12" t="s">
        <v>19</v>
      </c>
      <c r="V98" s="12" t="s">
        <v>833</v>
      </c>
      <c r="W98" s="14" t="s">
        <v>834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835</v>
      </c>
      <c r="AD98" t="s">
        <v>6</v>
      </c>
      <c r="AE98" t="s">
        <v>108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836</v>
      </c>
      <c r="B99" s="6" t="s">
        <v>837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101</v>
      </c>
      <c r="H99" s="7" t="s">
        <v>102</v>
      </c>
      <c r="I99" s="7" t="s">
        <v>79</v>
      </c>
      <c r="J99" s="7" t="s">
        <v>2</v>
      </c>
      <c r="K99" s="7" t="s">
        <v>838</v>
      </c>
      <c r="L99" s="7">
        <v>1</v>
      </c>
      <c r="M99" s="7">
        <v>1</v>
      </c>
      <c r="N99" s="7" t="s">
        <v>313</v>
      </c>
      <c r="O99" s="7" t="s">
        <v>313</v>
      </c>
      <c r="P99" s="7" t="s">
        <v>314</v>
      </c>
      <c r="Q99" s="7"/>
      <c r="R99" s="12" t="s">
        <v>839</v>
      </c>
      <c r="S99" s="14" t="s">
        <v>19</v>
      </c>
      <c r="T99" s="7"/>
      <c r="U99" s="12" t="s">
        <v>19</v>
      </c>
      <c r="V99" s="12" t="s">
        <v>839</v>
      </c>
      <c r="W99" s="14" t="s">
        <v>840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841</v>
      </c>
      <c r="AD99" t="s">
        <v>6</v>
      </c>
      <c r="AE99" t="s">
        <v>108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842</v>
      </c>
      <c r="B100" s="6" t="s">
        <v>843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430</v>
      </c>
      <c r="H100" s="7" t="s">
        <v>431</v>
      </c>
      <c r="I100" s="7" t="s">
        <v>79</v>
      </c>
      <c r="J100" s="7" t="s">
        <v>2</v>
      </c>
      <c r="K100" s="7" t="s">
        <v>844</v>
      </c>
      <c r="L100" s="7">
        <v>1</v>
      </c>
      <c r="M100" s="7">
        <v>1</v>
      </c>
      <c r="N100" s="7" t="s">
        <v>375</v>
      </c>
      <c r="O100" s="7" t="s">
        <v>313</v>
      </c>
      <c r="P100" s="7" t="s">
        <v>314</v>
      </c>
      <c r="Q100" s="7"/>
      <c r="R100" s="12" t="s">
        <v>845</v>
      </c>
      <c r="S100" s="14" t="s">
        <v>19</v>
      </c>
      <c r="T100" s="7"/>
      <c r="U100" s="12" t="s">
        <v>19</v>
      </c>
      <c r="V100" s="12" t="s">
        <v>845</v>
      </c>
      <c r="W100" s="14" t="s">
        <v>846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847</v>
      </c>
      <c r="AD100" t="s">
        <v>6</v>
      </c>
      <c r="AE100" t="s">
        <v>140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848</v>
      </c>
      <c r="B101" s="6" t="s">
        <v>849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850</v>
      </c>
      <c r="H101" s="7" t="s">
        <v>851</v>
      </c>
      <c r="I101" s="7" t="s">
        <v>79</v>
      </c>
      <c r="J101" s="7" t="s">
        <v>2</v>
      </c>
      <c r="K101" s="7" t="s">
        <v>852</v>
      </c>
      <c r="L101" s="7">
        <v>1</v>
      </c>
      <c r="M101" s="7">
        <v>4</v>
      </c>
      <c r="N101" s="7" t="s">
        <v>81</v>
      </c>
      <c r="O101" s="7" t="s">
        <v>82</v>
      </c>
      <c r="P101" s="7" t="s">
        <v>314</v>
      </c>
      <c r="Q101" s="7"/>
      <c r="R101" s="12" t="s">
        <v>853</v>
      </c>
      <c r="S101" s="14" t="s">
        <v>19</v>
      </c>
      <c r="T101" s="7"/>
      <c r="U101" s="12" t="s">
        <v>19</v>
      </c>
      <c r="V101" s="12" t="s">
        <v>853</v>
      </c>
      <c r="W101" s="14" t="s">
        <v>854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855</v>
      </c>
      <c r="AD101" t="s">
        <v>6</v>
      </c>
      <c r="AE101" t="s">
        <v>856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857</v>
      </c>
      <c r="B102" s="6" t="s">
        <v>858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850</v>
      </c>
      <c r="H102" s="7" t="s">
        <v>851</v>
      </c>
      <c r="I102" s="7" t="s">
        <v>79</v>
      </c>
      <c r="J102" s="7" t="s">
        <v>2</v>
      </c>
      <c r="K102" s="7" t="s">
        <v>859</v>
      </c>
      <c r="L102" s="7">
        <v>1</v>
      </c>
      <c r="M102" s="7">
        <v>5</v>
      </c>
      <c r="N102" s="7" t="s">
        <v>136</v>
      </c>
      <c r="O102" s="7" t="s">
        <v>81</v>
      </c>
      <c r="P102" s="7" t="s">
        <v>314</v>
      </c>
      <c r="Q102" s="7"/>
      <c r="R102" s="12" t="s">
        <v>860</v>
      </c>
      <c r="S102" s="14" t="s">
        <v>19</v>
      </c>
      <c r="T102" s="7"/>
      <c r="U102" s="12" t="s">
        <v>19</v>
      </c>
      <c r="V102" s="12" t="s">
        <v>860</v>
      </c>
      <c r="W102" s="14" t="s">
        <v>861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862</v>
      </c>
      <c r="AD102" t="s">
        <v>6</v>
      </c>
      <c r="AE102" t="s">
        <v>856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863</v>
      </c>
      <c r="B103" s="6" t="s">
        <v>864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865</v>
      </c>
      <c r="H103" s="7" t="s">
        <v>866</v>
      </c>
      <c r="I103" s="7" t="s">
        <v>79</v>
      </c>
      <c r="J103" s="7" t="s">
        <v>2</v>
      </c>
      <c r="K103" s="7" t="s">
        <v>867</v>
      </c>
      <c r="L103" s="7">
        <v>1</v>
      </c>
      <c r="M103" s="7">
        <v>1</v>
      </c>
      <c r="N103" s="7" t="s">
        <v>313</v>
      </c>
      <c r="O103" s="7" t="s">
        <v>313</v>
      </c>
      <c r="P103" s="7" t="s">
        <v>314</v>
      </c>
      <c r="Q103" s="7"/>
      <c r="R103" s="12" t="s">
        <v>868</v>
      </c>
      <c r="S103" s="14" t="s">
        <v>19</v>
      </c>
      <c r="T103" s="7"/>
      <c r="U103" s="12" t="s">
        <v>19</v>
      </c>
      <c r="V103" s="12" t="s">
        <v>868</v>
      </c>
      <c r="W103" s="14" t="s">
        <v>869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870</v>
      </c>
      <c r="AD103" t="s">
        <v>6</v>
      </c>
      <c r="AE103" t="s">
        <v>871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872</v>
      </c>
      <c r="B104" s="6" t="s">
        <v>873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874</v>
      </c>
      <c r="H104" s="7" t="s">
        <v>875</v>
      </c>
      <c r="I104" s="7" t="s">
        <v>79</v>
      </c>
      <c r="J104" s="7" t="s">
        <v>2</v>
      </c>
      <c r="K104" s="7" t="s">
        <v>876</v>
      </c>
      <c r="L104" s="7">
        <v>1</v>
      </c>
      <c r="M104" s="7">
        <v>2</v>
      </c>
      <c r="N104" s="7" t="s">
        <v>771</v>
      </c>
      <c r="O104" s="7" t="s">
        <v>330</v>
      </c>
      <c r="P104" s="7" t="s">
        <v>877</v>
      </c>
      <c r="Q104" s="7"/>
      <c r="R104" s="12" t="s">
        <v>878</v>
      </c>
      <c r="S104" s="14" t="s">
        <v>878</v>
      </c>
      <c r="T104" s="7" t="s">
        <v>879</v>
      </c>
      <c r="U104" s="12" t="s">
        <v>19</v>
      </c>
      <c r="V104" s="12" t="s">
        <v>19</v>
      </c>
      <c r="W104" s="14" t="s">
        <v>19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19</v>
      </c>
      <c r="AD104" t="s">
        <v>6</v>
      </c>
      <c r="AE104" t="s">
        <v>880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881</v>
      </c>
      <c r="B105" s="6" t="s">
        <v>882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254</v>
      </c>
      <c r="H105" s="7" t="s">
        <v>255</v>
      </c>
      <c r="I105" s="7" t="s">
        <v>79</v>
      </c>
      <c r="J105" s="7" t="s">
        <v>2</v>
      </c>
      <c r="K105" s="7" t="s">
        <v>883</v>
      </c>
      <c r="L105" s="7">
        <v>1</v>
      </c>
      <c r="M105" s="7">
        <v>1</v>
      </c>
      <c r="N105" s="7" t="s">
        <v>314</v>
      </c>
      <c r="O105" s="7" t="s">
        <v>330</v>
      </c>
      <c r="P105" s="7" t="s">
        <v>331</v>
      </c>
      <c r="Q105" s="7"/>
      <c r="R105" s="12" t="s">
        <v>884</v>
      </c>
      <c r="S105" s="14" t="s">
        <v>884</v>
      </c>
      <c r="T105" s="7" t="s">
        <v>885</v>
      </c>
      <c r="U105" s="12" t="s">
        <v>19</v>
      </c>
      <c r="V105" s="12" t="s">
        <v>19</v>
      </c>
      <c r="W105" s="14" t="s">
        <v>19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19</v>
      </c>
      <c r="AD105" t="s">
        <v>6</v>
      </c>
      <c r="AE105" t="s">
        <v>261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886</v>
      </c>
      <c r="B106" s="6" t="s">
        <v>887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91</v>
      </c>
      <c r="H106" s="7" t="s">
        <v>92</v>
      </c>
      <c r="I106" s="7" t="s">
        <v>79</v>
      </c>
      <c r="J106" s="7" t="s">
        <v>2</v>
      </c>
      <c r="K106" s="7" t="s">
        <v>888</v>
      </c>
      <c r="L106" s="7">
        <v>1</v>
      </c>
      <c r="M106" s="7">
        <v>1</v>
      </c>
      <c r="N106" s="7" t="s">
        <v>314</v>
      </c>
      <c r="O106" s="7" t="s">
        <v>257</v>
      </c>
      <c r="P106" s="7" t="s">
        <v>258</v>
      </c>
      <c r="Q106" s="7"/>
      <c r="R106" s="12" t="s">
        <v>889</v>
      </c>
      <c r="S106" s="14" t="s">
        <v>889</v>
      </c>
      <c r="T106" s="7" t="s">
        <v>890</v>
      </c>
      <c r="U106" s="12" t="s">
        <v>19</v>
      </c>
      <c r="V106" s="12" t="s">
        <v>19</v>
      </c>
      <c r="W106" s="14" t="s">
        <v>19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19</v>
      </c>
      <c r="AD106" t="s">
        <v>6</v>
      </c>
      <c r="AE106" t="s">
        <v>98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891</v>
      </c>
      <c r="B107" s="6" t="s">
        <v>892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893</v>
      </c>
      <c r="H107" s="7" t="s">
        <v>894</v>
      </c>
      <c r="I107" s="7" t="s">
        <v>79</v>
      </c>
      <c r="J107" s="7" t="s">
        <v>2</v>
      </c>
      <c r="K107" s="7" t="s">
        <v>895</v>
      </c>
      <c r="L107" s="7">
        <v>1</v>
      </c>
      <c r="M107" s="7">
        <v>1</v>
      </c>
      <c r="N107" s="7" t="s">
        <v>339</v>
      </c>
      <c r="O107" s="7" t="s">
        <v>314</v>
      </c>
      <c r="P107" s="7" t="s">
        <v>257</v>
      </c>
      <c r="Q107" s="7"/>
      <c r="R107" s="12" t="s">
        <v>896</v>
      </c>
      <c r="S107" s="14" t="s">
        <v>19</v>
      </c>
      <c r="T107" s="7"/>
      <c r="U107" s="12" t="s">
        <v>19</v>
      </c>
      <c r="V107" s="12" t="s">
        <v>896</v>
      </c>
      <c r="W107" s="14" t="s">
        <v>897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898</v>
      </c>
      <c r="AD107" t="s">
        <v>6</v>
      </c>
      <c r="AE107" t="s">
        <v>899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900</v>
      </c>
      <c r="B108" s="6" t="s">
        <v>901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163</v>
      </c>
      <c r="H108" s="7" t="s">
        <v>164</v>
      </c>
      <c r="I108" s="7" t="s">
        <v>79</v>
      </c>
      <c r="J108" s="7" t="s">
        <v>2</v>
      </c>
      <c r="K108" s="7" t="s">
        <v>902</v>
      </c>
      <c r="L108" s="7">
        <v>1</v>
      </c>
      <c r="M108" s="7">
        <v>5</v>
      </c>
      <c r="N108" s="7" t="s">
        <v>903</v>
      </c>
      <c r="O108" s="7" t="s">
        <v>82</v>
      </c>
      <c r="P108" s="7" t="s">
        <v>257</v>
      </c>
      <c r="Q108" s="7"/>
      <c r="R108" s="12" t="s">
        <v>904</v>
      </c>
      <c r="S108" s="14" t="s">
        <v>19</v>
      </c>
      <c r="T108" s="7"/>
      <c r="U108" s="12" t="s">
        <v>19</v>
      </c>
      <c r="V108" s="12" t="s">
        <v>904</v>
      </c>
      <c r="W108" s="14" t="s">
        <v>905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906</v>
      </c>
      <c r="AD108" t="s">
        <v>6</v>
      </c>
      <c r="AE108" t="s">
        <v>169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907</v>
      </c>
      <c r="B109" s="6" t="s">
        <v>908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909</v>
      </c>
      <c r="H109" s="7" t="s">
        <v>910</v>
      </c>
      <c r="I109" s="7" t="s">
        <v>79</v>
      </c>
      <c r="J109" s="7" t="s">
        <v>2</v>
      </c>
      <c r="K109" s="7" t="s">
        <v>911</v>
      </c>
      <c r="L109" s="7">
        <v>1</v>
      </c>
      <c r="M109" s="7">
        <v>1</v>
      </c>
      <c r="N109" s="7" t="s">
        <v>81</v>
      </c>
      <c r="O109" s="7" t="s">
        <v>314</v>
      </c>
      <c r="P109" s="7" t="s">
        <v>257</v>
      </c>
      <c r="Q109" s="7"/>
      <c r="R109" s="12" t="s">
        <v>912</v>
      </c>
      <c r="S109" s="14" t="s">
        <v>19</v>
      </c>
      <c r="T109" s="7"/>
      <c r="U109" s="12" t="s">
        <v>19</v>
      </c>
      <c r="V109" s="12" t="s">
        <v>912</v>
      </c>
      <c r="W109" s="14" t="s">
        <v>758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913</v>
      </c>
      <c r="AD109" t="s">
        <v>6</v>
      </c>
      <c r="AE109" t="s">
        <v>317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914</v>
      </c>
      <c r="B110" s="6" t="s">
        <v>915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202</v>
      </c>
      <c r="H110" s="7" t="s">
        <v>203</v>
      </c>
      <c r="I110" s="7" t="s">
        <v>79</v>
      </c>
      <c r="J110" s="7" t="s">
        <v>2</v>
      </c>
      <c r="K110" s="7" t="s">
        <v>916</v>
      </c>
      <c r="L110" s="7">
        <v>1</v>
      </c>
      <c r="M110" s="7">
        <v>5</v>
      </c>
      <c r="N110" s="7" t="s">
        <v>81</v>
      </c>
      <c r="O110" s="7" t="s">
        <v>82</v>
      </c>
      <c r="P110" s="7" t="s">
        <v>257</v>
      </c>
      <c r="Q110" s="7"/>
      <c r="R110" s="12" t="s">
        <v>917</v>
      </c>
      <c r="S110" s="14" t="s">
        <v>19</v>
      </c>
      <c r="T110" s="7"/>
      <c r="U110" s="12" t="s">
        <v>19</v>
      </c>
      <c r="V110" s="12" t="s">
        <v>917</v>
      </c>
      <c r="W110" s="14" t="s">
        <v>918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919</v>
      </c>
      <c r="AD110" t="s">
        <v>6</v>
      </c>
      <c r="AE110" t="s">
        <v>920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921</v>
      </c>
      <c r="B111" s="6" t="s">
        <v>922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923</v>
      </c>
      <c r="H111" s="7" t="s">
        <v>924</v>
      </c>
      <c r="I111" s="7" t="s">
        <v>79</v>
      </c>
      <c r="J111" s="7" t="s">
        <v>2</v>
      </c>
      <c r="K111" s="7" t="s">
        <v>925</v>
      </c>
      <c r="L111" s="7">
        <v>1</v>
      </c>
      <c r="M111" s="7">
        <v>1</v>
      </c>
      <c r="N111" s="7" t="s">
        <v>81</v>
      </c>
      <c r="O111" s="7" t="s">
        <v>314</v>
      </c>
      <c r="P111" s="7" t="s">
        <v>257</v>
      </c>
      <c r="Q111" s="7"/>
      <c r="R111" s="12" t="s">
        <v>926</v>
      </c>
      <c r="S111" s="14" t="s">
        <v>19</v>
      </c>
      <c r="T111" s="7"/>
      <c r="U111" s="12" t="s">
        <v>19</v>
      </c>
      <c r="V111" s="12" t="s">
        <v>926</v>
      </c>
      <c r="W111" s="14" t="s">
        <v>927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928</v>
      </c>
      <c r="AD111" t="s">
        <v>6</v>
      </c>
      <c r="AE111" t="s">
        <v>525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929</v>
      </c>
      <c r="B112" s="6" t="s">
        <v>930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430</v>
      </c>
      <c r="H112" s="7" t="s">
        <v>431</v>
      </c>
      <c r="I112" s="7" t="s">
        <v>79</v>
      </c>
      <c r="J112" s="7" t="s">
        <v>2</v>
      </c>
      <c r="K112" s="7" t="s">
        <v>931</v>
      </c>
      <c r="L112" s="7">
        <v>1</v>
      </c>
      <c r="M112" s="7">
        <v>1</v>
      </c>
      <c r="N112" s="7" t="s">
        <v>146</v>
      </c>
      <c r="O112" s="7" t="s">
        <v>314</v>
      </c>
      <c r="P112" s="7" t="s">
        <v>257</v>
      </c>
      <c r="Q112" s="7"/>
      <c r="R112" s="12" t="s">
        <v>932</v>
      </c>
      <c r="S112" s="14" t="s">
        <v>19</v>
      </c>
      <c r="T112" s="7"/>
      <c r="U112" s="12" t="s">
        <v>19</v>
      </c>
      <c r="V112" s="12" t="s">
        <v>932</v>
      </c>
      <c r="W112" s="14" t="s">
        <v>846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933</v>
      </c>
      <c r="AD112" t="s">
        <v>6</v>
      </c>
      <c r="AE112" t="s">
        <v>140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934</v>
      </c>
      <c r="B113" s="6" t="s">
        <v>935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936</v>
      </c>
      <c r="H113" s="7" t="s">
        <v>937</v>
      </c>
      <c r="I113" s="7" t="s">
        <v>79</v>
      </c>
      <c r="J113" s="7" t="s">
        <v>2</v>
      </c>
      <c r="K113" s="7" t="s">
        <v>938</v>
      </c>
      <c r="L113" s="7">
        <v>1</v>
      </c>
      <c r="M113" s="7">
        <v>1</v>
      </c>
      <c r="N113" s="7" t="s">
        <v>156</v>
      </c>
      <c r="O113" s="7" t="s">
        <v>314</v>
      </c>
      <c r="P113" s="7" t="s">
        <v>257</v>
      </c>
      <c r="Q113" s="7"/>
      <c r="R113" s="12" t="s">
        <v>939</v>
      </c>
      <c r="S113" s="14" t="s">
        <v>19</v>
      </c>
      <c r="T113" s="7"/>
      <c r="U113" s="12" t="s">
        <v>19</v>
      </c>
      <c r="V113" s="12" t="s">
        <v>939</v>
      </c>
      <c r="W113" s="14" t="s">
        <v>940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941</v>
      </c>
      <c r="AD113" t="s">
        <v>6</v>
      </c>
      <c r="AE113" t="s">
        <v>182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942</v>
      </c>
      <c r="B114" s="6" t="s">
        <v>943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568</v>
      </c>
      <c r="H114" s="7" t="s">
        <v>569</v>
      </c>
      <c r="I114" s="7" t="s">
        <v>79</v>
      </c>
      <c r="J114" s="7" t="s">
        <v>2</v>
      </c>
      <c r="K114" s="7" t="s">
        <v>944</v>
      </c>
      <c r="L114" s="7">
        <v>1</v>
      </c>
      <c r="M114" s="7">
        <v>3</v>
      </c>
      <c r="N114" s="7" t="s">
        <v>156</v>
      </c>
      <c r="O114" s="7" t="s">
        <v>340</v>
      </c>
      <c r="P114" s="7" t="s">
        <v>257</v>
      </c>
      <c r="Q114" s="7"/>
      <c r="R114" s="12" t="s">
        <v>945</v>
      </c>
      <c r="S114" s="14" t="s">
        <v>19</v>
      </c>
      <c r="T114" s="7"/>
      <c r="U114" s="12" t="s">
        <v>19</v>
      </c>
      <c r="V114" s="12" t="s">
        <v>945</v>
      </c>
      <c r="W114" s="14" t="s">
        <v>946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947</v>
      </c>
      <c r="AD114" t="s">
        <v>6</v>
      </c>
      <c r="AE114" t="s">
        <v>948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949</v>
      </c>
      <c r="B115" s="6" t="s">
        <v>950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951</v>
      </c>
      <c r="H115" s="7" t="s">
        <v>952</v>
      </c>
      <c r="I115" s="7" t="s">
        <v>79</v>
      </c>
      <c r="J115" s="7" t="s">
        <v>2</v>
      </c>
      <c r="K115" s="7" t="s">
        <v>953</v>
      </c>
      <c r="L115" s="7">
        <v>1</v>
      </c>
      <c r="M115" s="7">
        <v>5</v>
      </c>
      <c r="N115" s="7" t="s">
        <v>156</v>
      </c>
      <c r="O115" s="7" t="s">
        <v>82</v>
      </c>
      <c r="P115" s="7" t="s">
        <v>257</v>
      </c>
      <c r="Q115" s="7"/>
      <c r="R115" s="12" t="s">
        <v>954</v>
      </c>
      <c r="S115" s="14" t="s">
        <v>19</v>
      </c>
      <c r="T115" s="7"/>
      <c r="U115" s="12" t="s">
        <v>19</v>
      </c>
      <c r="V115" s="12" t="s">
        <v>954</v>
      </c>
      <c r="W115" s="14" t="s">
        <v>955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956</v>
      </c>
      <c r="AD115" t="s">
        <v>6</v>
      </c>
      <c r="AE115" t="s">
        <v>160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957</v>
      </c>
      <c r="B116" s="6" t="s">
        <v>958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132</v>
      </c>
      <c r="H116" s="7" t="s">
        <v>133</v>
      </c>
      <c r="I116" s="7" t="s">
        <v>79</v>
      </c>
      <c r="J116" s="7" t="s">
        <v>2</v>
      </c>
      <c r="K116" s="7" t="s">
        <v>959</v>
      </c>
      <c r="L116" s="7">
        <v>1</v>
      </c>
      <c r="M116" s="7">
        <v>3</v>
      </c>
      <c r="N116" s="7" t="s">
        <v>136</v>
      </c>
      <c r="O116" s="7" t="s">
        <v>340</v>
      </c>
      <c r="P116" s="7" t="s">
        <v>257</v>
      </c>
      <c r="Q116" s="7"/>
      <c r="R116" s="12" t="s">
        <v>960</v>
      </c>
      <c r="S116" s="14" t="s">
        <v>19</v>
      </c>
      <c r="T116" s="7"/>
      <c r="U116" s="12" t="s">
        <v>19</v>
      </c>
      <c r="V116" s="12" t="s">
        <v>960</v>
      </c>
      <c r="W116" s="14" t="s">
        <v>661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961</v>
      </c>
      <c r="AD116" t="s">
        <v>6</v>
      </c>
      <c r="AE116" t="s">
        <v>140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962</v>
      </c>
      <c r="B117" s="6" t="s">
        <v>963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132</v>
      </c>
      <c r="H117" s="7" t="s">
        <v>133</v>
      </c>
      <c r="I117" s="7" t="s">
        <v>79</v>
      </c>
      <c r="J117" s="7" t="s">
        <v>2</v>
      </c>
      <c r="K117" s="7" t="s">
        <v>964</v>
      </c>
      <c r="L117" s="7">
        <v>1</v>
      </c>
      <c r="M117" s="7">
        <v>5</v>
      </c>
      <c r="N117" s="7" t="s">
        <v>125</v>
      </c>
      <c r="O117" s="7" t="s">
        <v>82</v>
      </c>
      <c r="P117" s="7" t="s">
        <v>257</v>
      </c>
      <c r="Q117" s="7"/>
      <c r="R117" s="12" t="s">
        <v>965</v>
      </c>
      <c r="S117" s="14" t="s">
        <v>19</v>
      </c>
      <c r="T117" s="7"/>
      <c r="U117" s="12" t="s">
        <v>19</v>
      </c>
      <c r="V117" s="12" t="s">
        <v>965</v>
      </c>
      <c r="W117" s="14" t="s">
        <v>790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966</v>
      </c>
      <c r="AD117" t="s">
        <v>6</v>
      </c>
      <c r="AE117" t="s">
        <v>140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967</v>
      </c>
      <c r="B118" s="6" t="s">
        <v>968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281</v>
      </c>
      <c r="H118" s="7" t="s">
        <v>282</v>
      </c>
      <c r="I118" s="7" t="s">
        <v>79</v>
      </c>
      <c r="J118" s="7" t="s">
        <v>2</v>
      </c>
      <c r="K118" s="7" t="s">
        <v>969</v>
      </c>
      <c r="L118" s="7">
        <v>1</v>
      </c>
      <c r="M118" s="7">
        <v>3</v>
      </c>
      <c r="N118" s="7" t="s">
        <v>81</v>
      </c>
      <c r="O118" s="7" t="s">
        <v>340</v>
      </c>
      <c r="P118" s="7" t="s">
        <v>257</v>
      </c>
      <c r="Q118" s="7"/>
      <c r="R118" s="12" t="s">
        <v>970</v>
      </c>
      <c r="S118" s="14" t="s">
        <v>19</v>
      </c>
      <c r="T118" s="7"/>
      <c r="U118" s="12" t="s">
        <v>19</v>
      </c>
      <c r="V118" s="12" t="s">
        <v>970</v>
      </c>
      <c r="W118" s="14" t="s">
        <v>971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972</v>
      </c>
      <c r="AD118" t="s">
        <v>6</v>
      </c>
      <c r="AE118" t="s">
        <v>287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973</v>
      </c>
      <c r="B119" s="6" t="s">
        <v>974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217</v>
      </c>
      <c r="H119" s="7" t="s">
        <v>218</v>
      </c>
      <c r="I119" s="7" t="s">
        <v>79</v>
      </c>
      <c r="J119" s="7" t="s">
        <v>2</v>
      </c>
      <c r="K119" s="7" t="s">
        <v>975</v>
      </c>
      <c r="L119" s="7">
        <v>1</v>
      </c>
      <c r="M119" s="7">
        <v>1</v>
      </c>
      <c r="N119" s="7" t="s">
        <v>81</v>
      </c>
      <c r="O119" s="7" t="s">
        <v>314</v>
      </c>
      <c r="P119" s="7" t="s">
        <v>257</v>
      </c>
      <c r="Q119" s="7"/>
      <c r="R119" s="12" t="s">
        <v>976</v>
      </c>
      <c r="S119" s="14" t="s">
        <v>19</v>
      </c>
      <c r="T119" s="7"/>
      <c r="U119" s="12" t="s">
        <v>19</v>
      </c>
      <c r="V119" s="12" t="s">
        <v>976</v>
      </c>
      <c r="W119" s="14" t="s">
        <v>392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977</v>
      </c>
      <c r="AD119" t="s">
        <v>6</v>
      </c>
      <c r="AE119" t="s">
        <v>223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978</v>
      </c>
      <c r="B120" s="6" t="s">
        <v>979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980</v>
      </c>
      <c r="H120" s="7" t="s">
        <v>981</v>
      </c>
      <c r="I120" s="7" t="s">
        <v>79</v>
      </c>
      <c r="J120" s="7" t="s">
        <v>2</v>
      </c>
      <c r="K120" s="7" t="s">
        <v>982</v>
      </c>
      <c r="L120" s="7">
        <v>1</v>
      </c>
      <c r="M120" s="7">
        <v>2</v>
      </c>
      <c r="N120" s="7" t="s">
        <v>83</v>
      </c>
      <c r="O120" s="7" t="s">
        <v>313</v>
      </c>
      <c r="P120" s="7" t="s">
        <v>257</v>
      </c>
      <c r="Q120" s="7"/>
      <c r="R120" s="12" t="s">
        <v>983</v>
      </c>
      <c r="S120" s="14" t="s">
        <v>19</v>
      </c>
      <c r="T120" s="7"/>
      <c r="U120" s="12" t="s">
        <v>19</v>
      </c>
      <c r="V120" s="12" t="s">
        <v>983</v>
      </c>
      <c r="W120" s="14" t="s">
        <v>984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985</v>
      </c>
      <c r="AD120" t="s">
        <v>6</v>
      </c>
      <c r="AE120" t="s">
        <v>150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986</v>
      </c>
      <c r="B121" s="6" t="s">
        <v>987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528</v>
      </c>
      <c r="H121" s="7" t="s">
        <v>529</v>
      </c>
      <c r="I121" s="7" t="s">
        <v>79</v>
      </c>
      <c r="J121" s="7" t="s">
        <v>2</v>
      </c>
      <c r="K121" s="7" t="s">
        <v>988</v>
      </c>
      <c r="L121" s="7">
        <v>1</v>
      </c>
      <c r="M121" s="7">
        <v>2</v>
      </c>
      <c r="N121" s="7" t="s">
        <v>83</v>
      </c>
      <c r="O121" s="7" t="s">
        <v>313</v>
      </c>
      <c r="P121" s="7" t="s">
        <v>257</v>
      </c>
      <c r="Q121" s="7"/>
      <c r="R121" s="12" t="s">
        <v>360</v>
      </c>
      <c r="S121" s="14" t="s">
        <v>19</v>
      </c>
      <c r="T121" s="7"/>
      <c r="U121" s="12" t="s">
        <v>19</v>
      </c>
      <c r="V121" s="12" t="s">
        <v>360</v>
      </c>
      <c r="W121" s="14" t="s">
        <v>989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990</v>
      </c>
      <c r="AD121" t="s">
        <v>6</v>
      </c>
      <c r="AE121" t="s">
        <v>991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992</v>
      </c>
      <c r="B122" s="6" t="s">
        <v>993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786</v>
      </c>
      <c r="H122" s="7" t="s">
        <v>787</v>
      </c>
      <c r="I122" s="7" t="s">
        <v>79</v>
      </c>
      <c r="J122" s="7" t="s">
        <v>2</v>
      </c>
      <c r="K122" s="7" t="s">
        <v>994</v>
      </c>
      <c r="L122" s="7">
        <v>1</v>
      </c>
      <c r="M122" s="7">
        <v>3</v>
      </c>
      <c r="N122" s="7" t="s">
        <v>124</v>
      </c>
      <c r="O122" s="7" t="s">
        <v>340</v>
      </c>
      <c r="P122" s="7" t="s">
        <v>257</v>
      </c>
      <c r="Q122" s="7"/>
      <c r="R122" s="12" t="s">
        <v>995</v>
      </c>
      <c r="S122" s="14" t="s">
        <v>19</v>
      </c>
      <c r="T122" s="7"/>
      <c r="U122" s="12" t="s">
        <v>19</v>
      </c>
      <c r="V122" s="12" t="s">
        <v>995</v>
      </c>
      <c r="W122" s="14" t="s">
        <v>996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997</v>
      </c>
      <c r="AD122" t="s">
        <v>6</v>
      </c>
      <c r="AE122" t="s">
        <v>792</v>
      </c>
      <c r="AF122" t="s">
        <v>88</v>
      </c>
      <c r="AG122" t="s">
        <v>75</v>
      </c>
      <c r="AH122" t="s">
        <v>998</v>
      </c>
    </row>
    <row r="123" ht="14.25" customHeight="1" spans="1:34">
      <c r="A123" s="6" t="s">
        <v>999</v>
      </c>
      <c r="B123" s="6" t="s">
        <v>1000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1001</v>
      </c>
      <c r="H123" s="7" t="s">
        <v>1002</v>
      </c>
      <c r="I123" s="7" t="s">
        <v>79</v>
      </c>
      <c r="J123" s="7" t="s">
        <v>2</v>
      </c>
      <c r="K123" s="7" t="s">
        <v>1003</v>
      </c>
      <c r="L123" s="7">
        <v>1</v>
      </c>
      <c r="M123" s="7">
        <v>2</v>
      </c>
      <c r="N123" s="7" t="s">
        <v>125</v>
      </c>
      <c r="O123" s="7" t="s">
        <v>313</v>
      </c>
      <c r="P123" s="7" t="s">
        <v>257</v>
      </c>
      <c r="Q123" s="7"/>
      <c r="R123" s="12" t="s">
        <v>1004</v>
      </c>
      <c r="S123" s="14" t="s">
        <v>19</v>
      </c>
      <c r="T123" s="7"/>
      <c r="U123" s="12" t="s">
        <v>19</v>
      </c>
      <c r="V123" s="12" t="s">
        <v>1004</v>
      </c>
      <c r="W123" s="14" t="s">
        <v>1005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1006</v>
      </c>
      <c r="AD123" t="s">
        <v>6</v>
      </c>
      <c r="AE123" t="s">
        <v>1007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1008</v>
      </c>
      <c r="B124" s="6" t="s">
        <v>1009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1010</v>
      </c>
      <c r="H124" s="7" t="s">
        <v>1011</v>
      </c>
      <c r="I124" s="7" t="s">
        <v>79</v>
      </c>
      <c r="J124" s="7" t="s">
        <v>2</v>
      </c>
      <c r="K124" s="7" t="s">
        <v>1012</v>
      </c>
      <c r="L124" s="7">
        <v>1</v>
      </c>
      <c r="M124" s="7">
        <v>4</v>
      </c>
      <c r="N124" s="7" t="s">
        <v>82</v>
      </c>
      <c r="O124" s="7" t="s">
        <v>83</v>
      </c>
      <c r="P124" s="7" t="s">
        <v>257</v>
      </c>
      <c r="Q124" s="7"/>
      <c r="R124" s="12" t="s">
        <v>1013</v>
      </c>
      <c r="S124" s="14" t="s">
        <v>19</v>
      </c>
      <c r="T124" s="7"/>
      <c r="U124" s="12" t="s">
        <v>19</v>
      </c>
      <c r="V124" s="12" t="s">
        <v>1013</v>
      </c>
      <c r="W124" s="14" t="s">
        <v>1014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1015</v>
      </c>
      <c r="AD124" t="s">
        <v>6</v>
      </c>
      <c r="AE124" t="s">
        <v>1016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1017</v>
      </c>
      <c r="B125" s="6" t="s">
        <v>1018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768</v>
      </c>
      <c r="H125" s="7" t="s">
        <v>1019</v>
      </c>
      <c r="I125" s="7" t="s">
        <v>79</v>
      </c>
      <c r="J125" s="7" t="s">
        <v>2</v>
      </c>
      <c r="K125" s="7" t="s">
        <v>1020</v>
      </c>
      <c r="L125" s="7">
        <v>1</v>
      </c>
      <c r="M125" s="7">
        <v>2</v>
      </c>
      <c r="N125" s="7" t="s">
        <v>82</v>
      </c>
      <c r="O125" s="7" t="s">
        <v>313</v>
      </c>
      <c r="P125" s="7" t="s">
        <v>257</v>
      </c>
      <c r="Q125" s="7"/>
      <c r="R125" s="12" t="s">
        <v>1021</v>
      </c>
      <c r="S125" s="14" t="s">
        <v>19</v>
      </c>
      <c r="T125" s="7"/>
      <c r="U125" s="12" t="s">
        <v>19</v>
      </c>
      <c r="V125" s="12" t="s">
        <v>1021</v>
      </c>
      <c r="W125" s="14" t="s">
        <v>1022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773</v>
      </c>
      <c r="AD125" t="s">
        <v>6</v>
      </c>
      <c r="AE125" t="s">
        <v>774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1023</v>
      </c>
      <c r="B126" s="6" t="s">
        <v>1024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768</v>
      </c>
      <c r="H126" s="7" t="s">
        <v>1019</v>
      </c>
      <c r="I126" s="7" t="s">
        <v>79</v>
      </c>
      <c r="J126" s="7" t="s">
        <v>2</v>
      </c>
      <c r="K126" s="7" t="s">
        <v>1025</v>
      </c>
      <c r="L126" s="7">
        <v>1</v>
      </c>
      <c r="M126" s="7">
        <v>3</v>
      </c>
      <c r="N126" s="7" t="s">
        <v>83</v>
      </c>
      <c r="O126" s="7" t="s">
        <v>340</v>
      </c>
      <c r="P126" s="7" t="s">
        <v>257</v>
      </c>
      <c r="Q126" s="7"/>
      <c r="R126" s="12" t="s">
        <v>1026</v>
      </c>
      <c r="S126" s="14" t="s">
        <v>19</v>
      </c>
      <c r="T126" s="7"/>
      <c r="U126" s="12" t="s">
        <v>19</v>
      </c>
      <c r="V126" s="12" t="s">
        <v>1026</v>
      </c>
      <c r="W126" s="14" t="s">
        <v>1027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1028</v>
      </c>
      <c r="AD126" t="s">
        <v>6</v>
      </c>
      <c r="AE126" t="s">
        <v>774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1029</v>
      </c>
      <c r="B127" s="6" t="s">
        <v>1030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421</v>
      </c>
      <c r="H127" s="7" t="s">
        <v>422</v>
      </c>
      <c r="I127" s="7" t="s">
        <v>79</v>
      </c>
      <c r="J127" s="7" t="s">
        <v>2</v>
      </c>
      <c r="K127" s="7" t="s">
        <v>1031</v>
      </c>
      <c r="L127" s="7">
        <v>1</v>
      </c>
      <c r="M127" s="7">
        <v>2</v>
      </c>
      <c r="N127" s="7" t="s">
        <v>340</v>
      </c>
      <c r="O127" s="7" t="s">
        <v>313</v>
      </c>
      <c r="P127" s="7" t="s">
        <v>257</v>
      </c>
      <c r="Q127" s="7"/>
      <c r="R127" s="12" t="s">
        <v>1032</v>
      </c>
      <c r="S127" s="14" t="s">
        <v>19</v>
      </c>
      <c r="T127" s="7"/>
      <c r="U127" s="12" t="s">
        <v>19</v>
      </c>
      <c r="V127" s="12" t="s">
        <v>1032</v>
      </c>
      <c r="W127" s="14" t="s">
        <v>758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1033</v>
      </c>
      <c r="AD127" t="s">
        <v>6</v>
      </c>
      <c r="AE127" t="s">
        <v>1034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1035</v>
      </c>
      <c r="B128" s="6" t="s">
        <v>1036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1037</v>
      </c>
      <c r="H128" s="7" t="s">
        <v>1038</v>
      </c>
      <c r="I128" s="7" t="s">
        <v>79</v>
      </c>
      <c r="J128" s="7" t="s">
        <v>2</v>
      </c>
      <c r="K128" s="7" t="s">
        <v>1039</v>
      </c>
      <c r="L128" s="7">
        <v>1</v>
      </c>
      <c r="M128" s="7">
        <v>2</v>
      </c>
      <c r="N128" s="7" t="s">
        <v>340</v>
      </c>
      <c r="O128" s="7" t="s">
        <v>313</v>
      </c>
      <c r="P128" s="7" t="s">
        <v>257</v>
      </c>
      <c r="Q128" s="7"/>
      <c r="R128" s="12" t="s">
        <v>603</v>
      </c>
      <c r="S128" s="14" t="s">
        <v>19</v>
      </c>
      <c r="T128" s="7"/>
      <c r="U128" s="12" t="s">
        <v>19</v>
      </c>
      <c r="V128" s="12" t="s">
        <v>603</v>
      </c>
      <c r="W128" s="14" t="s">
        <v>1040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1041</v>
      </c>
      <c r="AD128" t="s">
        <v>6</v>
      </c>
      <c r="AE128" t="s">
        <v>1042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1043</v>
      </c>
      <c r="B129" s="6" t="s">
        <v>1044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768</v>
      </c>
      <c r="H129" s="7" t="s">
        <v>1019</v>
      </c>
      <c r="I129" s="7" t="s">
        <v>79</v>
      </c>
      <c r="J129" s="7" t="s">
        <v>2</v>
      </c>
      <c r="K129" s="7" t="s">
        <v>1045</v>
      </c>
      <c r="L129" s="7">
        <v>1</v>
      </c>
      <c r="M129" s="7">
        <v>1</v>
      </c>
      <c r="N129" s="7" t="s">
        <v>314</v>
      </c>
      <c r="O129" s="7" t="s">
        <v>314</v>
      </c>
      <c r="P129" s="7" t="s">
        <v>257</v>
      </c>
      <c r="Q129" s="7"/>
      <c r="R129" s="12" t="s">
        <v>1046</v>
      </c>
      <c r="S129" s="14" t="s">
        <v>19</v>
      </c>
      <c r="T129" s="7"/>
      <c r="U129" s="12" t="s">
        <v>19</v>
      </c>
      <c r="V129" s="12" t="s">
        <v>1046</v>
      </c>
      <c r="W129" s="14" t="s">
        <v>1047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1048</v>
      </c>
      <c r="AD129" t="s">
        <v>6</v>
      </c>
      <c r="AE129" t="s">
        <v>774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1049</v>
      </c>
      <c r="B130" s="6" t="s">
        <v>1050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1051</v>
      </c>
      <c r="H130" s="7" t="s">
        <v>1052</v>
      </c>
      <c r="I130" s="7" t="s">
        <v>79</v>
      </c>
      <c r="J130" s="7" t="s">
        <v>2</v>
      </c>
      <c r="K130" s="7" t="s">
        <v>1053</v>
      </c>
      <c r="L130" s="7">
        <v>1</v>
      </c>
      <c r="M130" s="7">
        <v>1</v>
      </c>
      <c r="N130" s="7" t="s">
        <v>314</v>
      </c>
      <c r="O130" s="7" t="s">
        <v>314</v>
      </c>
      <c r="P130" s="7" t="s">
        <v>257</v>
      </c>
      <c r="Q130" s="7"/>
      <c r="R130" s="12" t="s">
        <v>369</v>
      </c>
      <c r="S130" s="14" t="s">
        <v>19</v>
      </c>
      <c r="T130" s="7"/>
      <c r="U130" s="12" t="s">
        <v>19</v>
      </c>
      <c r="V130" s="12" t="s">
        <v>369</v>
      </c>
      <c r="W130" s="14" t="s">
        <v>940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1054</v>
      </c>
      <c r="AD130" t="s">
        <v>6</v>
      </c>
      <c r="AE130" t="s">
        <v>1055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1056</v>
      </c>
      <c r="B131" s="6" t="s">
        <v>1057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719</v>
      </c>
      <c r="H131" s="7" t="s">
        <v>720</v>
      </c>
      <c r="I131" s="7" t="s">
        <v>79</v>
      </c>
      <c r="J131" s="7" t="s">
        <v>2</v>
      </c>
      <c r="K131" s="7" t="s">
        <v>1058</v>
      </c>
      <c r="L131" s="7">
        <v>1</v>
      </c>
      <c r="M131" s="7">
        <v>1</v>
      </c>
      <c r="N131" s="7" t="s">
        <v>340</v>
      </c>
      <c r="O131" s="7" t="s">
        <v>314</v>
      </c>
      <c r="P131" s="7" t="s">
        <v>257</v>
      </c>
      <c r="Q131" s="7"/>
      <c r="R131" s="12" t="s">
        <v>1059</v>
      </c>
      <c r="S131" s="14" t="s">
        <v>19</v>
      </c>
      <c r="T131" s="7"/>
      <c r="U131" s="12" t="s">
        <v>19</v>
      </c>
      <c r="V131" s="12" t="s">
        <v>1059</v>
      </c>
      <c r="W131" s="14" t="s">
        <v>1047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1060</v>
      </c>
      <c r="AD131" t="s">
        <v>6</v>
      </c>
      <c r="AE131" t="s">
        <v>1061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1062</v>
      </c>
      <c r="B132" s="6" t="s">
        <v>1063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132</v>
      </c>
      <c r="H132" s="7" t="s">
        <v>133</v>
      </c>
      <c r="I132" s="7" t="s">
        <v>79</v>
      </c>
      <c r="J132" s="7" t="s">
        <v>2</v>
      </c>
      <c r="K132" s="7" t="s">
        <v>1064</v>
      </c>
      <c r="L132" s="7">
        <v>1</v>
      </c>
      <c r="M132" s="7">
        <v>2</v>
      </c>
      <c r="N132" s="7" t="s">
        <v>313</v>
      </c>
      <c r="O132" s="7" t="s">
        <v>313</v>
      </c>
      <c r="P132" s="7" t="s">
        <v>257</v>
      </c>
      <c r="Q132" s="7"/>
      <c r="R132" s="12" t="s">
        <v>1065</v>
      </c>
      <c r="S132" s="14" t="s">
        <v>19</v>
      </c>
      <c r="T132" s="7"/>
      <c r="U132" s="12" t="s">
        <v>19</v>
      </c>
      <c r="V132" s="12" t="s">
        <v>1065</v>
      </c>
      <c r="W132" s="14" t="s">
        <v>840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541</v>
      </c>
      <c r="AD132" t="s">
        <v>6</v>
      </c>
      <c r="AE132" t="s">
        <v>140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1066</v>
      </c>
      <c r="B133" s="6" t="s">
        <v>1067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1068</v>
      </c>
      <c r="H133" s="7" t="s">
        <v>1069</v>
      </c>
      <c r="I133" s="7" t="s">
        <v>79</v>
      </c>
      <c r="J133" s="7" t="s">
        <v>2</v>
      </c>
      <c r="K133" s="7" t="s">
        <v>1070</v>
      </c>
      <c r="L133" s="7">
        <v>1</v>
      </c>
      <c r="M133" s="7">
        <v>1</v>
      </c>
      <c r="N133" s="7" t="s">
        <v>146</v>
      </c>
      <c r="O133" s="7" t="s">
        <v>314</v>
      </c>
      <c r="P133" s="7" t="s">
        <v>257</v>
      </c>
      <c r="Q133" s="7"/>
      <c r="R133" s="12" t="s">
        <v>1071</v>
      </c>
      <c r="S133" s="14" t="s">
        <v>19</v>
      </c>
      <c r="T133" s="7"/>
      <c r="U133" s="12" t="s">
        <v>19</v>
      </c>
      <c r="V133" s="12" t="s">
        <v>1071</v>
      </c>
      <c r="W133" s="14" t="s">
        <v>1072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1073</v>
      </c>
      <c r="AD133" t="s">
        <v>6</v>
      </c>
      <c r="AE133" t="s">
        <v>1074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1075</v>
      </c>
      <c r="B134" s="6" t="s">
        <v>1076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1077</v>
      </c>
      <c r="H134" s="7" t="s">
        <v>1078</v>
      </c>
      <c r="I134" s="7" t="s">
        <v>79</v>
      </c>
      <c r="J134" s="7" t="s">
        <v>2</v>
      </c>
      <c r="K134" s="7" t="s">
        <v>1079</v>
      </c>
      <c r="L134" s="7">
        <v>1</v>
      </c>
      <c r="M134" s="7">
        <v>1</v>
      </c>
      <c r="N134" s="7" t="s">
        <v>257</v>
      </c>
      <c r="O134" s="7" t="s">
        <v>257</v>
      </c>
      <c r="P134" s="7" t="s">
        <v>258</v>
      </c>
      <c r="Q134" s="7"/>
      <c r="R134" s="12" t="s">
        <v>1080</v>
      </c>
      <c r="S134" s="14" t="s">
        <v>1080</v>
      </c>
      <c r="T134" s="7" t="s">
        <v>1081</v>
      </c>
      <c r="U134" s="12" t="s">
        <v>19</v>
      </c>
      <c r="V134" s="12" t="s">
        <v>19</v>
      </c>
      <c r="W134" s="14" t="s">
        <v>19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19</v>
      </c>
      <c r="AD134" t="s">
        <v>6</v>
      </c>
      <c r="AE134" t="s">
        <v>1082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1083</v>
      </c>
      <c r="B135" s="6" t="s">
        <v>1084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1085</v>
      </c>
      <c r="H135" s="7" t="s">
        <v>1086</v>
      </c>
      <c r="I135" s="7" t="s">
        <v>79</v>
      </c>
      <c r="J135" s="7" t="s">
        <v>2</v>
      </c>
      <c r="K135" s="7" t="s">
        <v>1087</v>
      </c>
      <c r="L135" s="7">
        <v>1</v>
      </c>
      <c r="M135" s="7">
        <v>1</v>
      </c>
      <c r="N135" s="7" t="s">
        <v>257</v>
      </c>
      <c r="O135" s="7" t="s">
        <v>257</v>
      </c>
      <c r="P135" s="7" t="s">
        <v>258</v>
      </c>
      <c r="Q135" s="7"/>
      <c r="R135" s="12" t="s">
        <v>1088</v>
      </c>
      <c r="S135" s="14" t="s">
        <v>1088</v>
      </c>
      <c r="T135" s="7" t="s">
        <v>1089</v>
      </c>
      <c r="U135" s="12" t="s">
        <v>19</v>
      </c>
      <c r="V135" s="12" t="s">
        <v>19</v>
      </c>
      <c r="W135" s="14" t="s">
        <v>19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19</v>
      </c>
      <c r="AD135" t="s">
        <v>6</v>
      </c>
      <c r="AE135" t="s">
        <v>223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1090</v>
      </c>
      <c r="B136" s="6" t="s">
        <v>1091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1092</v>
      </c>
      <c r="H136" s="7" t="s">
        <v>1093</v>
      </c>
      <c r="I136" s="7" t="s">
        <v>79</v>
      </c>
      <c r="J136" s="7" t="s">
        <v>2</v>
      </c>
      <c r="K136" s="7" t="s">
        <v>1094</v>
      </c>
      <c r="L136" s="7">
        <v>1</v>
      </c>
      <c r="M136" s="7">
        <v>1</v>
      </c>
      <c r="N136" s="7" t="s">
        <v>83</v>
      </c>
      <c r="O136" s="7" t="s">
        <v>314</v>
      </c>
      <c r="P136" s="7" t="s">
        <v>257</v>
      </c>
      <c r="Q136" s="7"/>
      <c r="R136" s="12" t="s">
        <v>565</v>
      </c>
      <c r="S136" s="14" t="s">
        <v>19</v>
      </c>
      <c r="T136" s="7"/>
      <c r="U136" s="12" t="s">
        <v>19</v>
      </c>
      <c r="V136" s="12" t="s">
        <v>565</v>
      </c>
      <c r="W136" s="14" t="s">
        <v>359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1095</v>
      </c>
      <c r="AD136" t="s">
        <v>6</v>
      </c>
      <c r="AE136" t="s">
        <v>1096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1097</v>
      </c>
      <c r="B137" s="6" t="s">
        <v>1098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1099</v>
      </c>
      <c r="H137" s="7" t="s">
        <v>1100</v>
      </c>
      <c r="I137" s="7" t="s">
        <v>79</v>
      </c>
      <c r="J137" s="7" t="s">
        <v>2</v>
      </c>
      <c r="K137" s="7" t="s">
        <v>1101</v>
      </c>
      <c r="L137" s="7">
        <v>2</v>
      </c>
      <c r="M137" s="7">
        <v>3</v>
      </c>
      <c r="N137" s="7" t="s">
        <v>340</v>
      </c>
      <c r="O137" s="7" t="s">
        <v>340</v>
      </c>
      <c r="P137" s="7" t="s">
        <v>257</v>
      </c>
      <c r="Q137" s="7"/>
      <c r="R137" s="12" t="s">
        <v>1102</v>
      </c>
      <c r="S137" s="14" t="s">
        <v>19</v>
      </c>
      <c r="T137" s="7"/>
      <c r="U137" s="12" t="s">
        <v>19</v>
      </c>
      <c r="V137" s="12" t="s">
        <v>1102</v>
      </c>
      <c r="W137" s="14" t="s">
        <v>1103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1104</v>
      </c>
      <c r="AD137" t="s">
        <v>6</v>
      </c>
      <c r="AE137" t="s">
        <v>108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1105</v>
      </c>
      <c r="B138" s="6" t="s">
        <v>1106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1107</v>
      </c>
      <c r="H138" s="7" t="s">
        <v>1108</v>
      </c>
      <c r="I138" s="7" t="s">
        <v>79</v>
      </c>
      <c r="J138" s="7" t="s">
        <v>2</v>
      </c>
      <c r="K138" s="7" t="s">
        <v>1109</v>
      </c>
      <c r="L138" s="7">
        <v>1</v>
      </c>
      <c r="M138" s="7">
        <v>3</v>
      </c>
      <c r="N138" s="7" t="s">
        <v>257</v>
      </c>
      <c r="O138" s="7" t="s">
        <v>1110</v>
      </c>
      <c r="P138" s="7" t="s">
        <v>1111</v>
      </c>
      <c r="Q138" s="7"/>
      <c r="R138" s="12" t="s">
        <v>1112</v>
      </c>
      <c r="S138" s="14" t="s">
        <v>1112</v>
      </c>
      <c r="T138" s="7" t="s">
        <v>1113</v>
      </c>
      <c r="U138" s="12" t="s">
        <v>19</v>
      </c>
      <c r="V138" s="12" t="s">
        <v>19</v>
      </c>
      <c r="W138" s="14" t="s">
        <v>19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19</v>
      </c>
      <c r="AD138" t="s">
        <v>6</v>
      </c>
      <c r="AE138" t="s">
        <v>1114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1115</v>
      </c>
      <c r="B139" s="6" t="s">
        <v>1116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1117</v>
      </c>
      <c r="H139" s="7" t="s">
        <v>1118</v>
      </c>
      <c r="I139" s="7" t="s">
        <v>79</v>
      </c>
      <c r="J139" s="7" t="s">
        <v>2</v>
      </c>
      <c r="K139" s="7" t="s">
        <v>1119</v>
      </c>
      <c r="L139" s="7">
        <v>1</v>
      </c>
      <c r="M139" s="7">
        <v>1</v>
      </c>
      <c r="N139" s="7" t="s">
        <v>314</v>
      </c>
      <c r="O139" s="7" t="s">
        <v>314</v>
      </c>
      <c r="P139" s="7" t="s">
        <v>257</v>
      </c>
      <c r="Q139" s="7"/>
      <c r="R139" s="12" t="s">
        <v>1120</v>
      </c>
      <c r="S139" s="14" t="s">
        <v>19</v>
      </c>
      <c r="T139" s="7"/>
      <c r="U139" s="12" t="s">
        <v>19</v>
      </c>
      <c r="V139" s="12" t="s">
        <v>1120</v>
      </c>
      <c r="W139" s="14" t="s">
        <v>1121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1122</v>
      </c>
      <c r="AD139" t="s">
        <v>6</v>
      </c>
      <c r="AE139" t="s">
        <v>1123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1124</v>
      </c>
      <c r="B140" s="6" t="s">
        <v>1125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153</v>
      </c>
      <c r="H140" s="7" t="s">
        <v>154</v>
      </c>
      <c r="I140" s="7" t="s">
        <v>79</v>
      </c>
      <c r="J140" s="7" t="s">
        <v>2</v>
      </c>
      <c r="K140" s="7" t="s">
        <v>1126</v>
      </c>
      <c r="L140" s="7">
        <v>1</v>
      </c>
      <c r="M140" s="7">
        <v>2</v>
      </c>
      <c r="N140" s="7" t="s">
        <v>903</v>
      </c>
      <c r="O140" s="7" t="s">
        <v>314</v>
      </c>
      <c r="P140" s="7" t="s">
        <v>258</v>
      </c>
      <c r="Q140" s="7"/>
      <c r="R140" s="12" t="s">
        <v>1127</v>
      </c>
      <c r="S140" s="14" t="s">
        <v>19</v>
      </c>
      <c r="T140" s="7"/>
      <c r="U140" s="12" t="s">
        <v>19</v>
      </c>
      <c r="V140" s="12" t="s">
        <v>1127</v>
      </c>
      <c r="W140" s="14" t="s">
        <v>701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1128</v>
      </c>
      <c r="AD140" t="s">
        <v>6</v>
      </c>
      <c r="AE140" t="s">
        <v>173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1129</v>
      </c>
      <c r="B141" s="6" t="s">
        <v>1130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1131</v>
      </c>
      <c r="H141" s="7" t="s">
        <v>1132</v>
      </c>
      <c r="I141" s="7" t="s">
        <v>79</v>
      </c>
      <c r="J141" s="7" t="s">
        <v>2</v>
      </c>
      <c r="K141" s="7" t="s">
        <v>1133</v>
      </c>
      <c r="L141" s="7">
        <v>1</v>
      </c>
      <c r="M141" s="7">
        <v>2</v>
      </c>
      <c r="N141" s="7" t="s">
        <v>1134</v>
      </c>
      <c r="O141" s="7" t="s">
        <v>314</v>
      </c>
      <c r="P141" s="7" t="s">
        <v>258</v>
      </c>
      <c r="Q141" s="7"/>
      <c r="R141" s="12" t="s">
        <v>191</v>
      </c>
      <c r="S141" s="14" t="s">
        <v>19</v>
      </c>
      <c r="T141" s="7"/>
      <c r="U141" s="12" t="s">
        <v>19</v>
      </c>
      <c r="V141" s="12" t="s">
        <v>191</v>
      </c>
      <c r="W141" s="14" t="s">
        <v>503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267</v>
      </c>
      <c r="AD141" t="s">
        <v>6</v>
      </c>
      <c r="AE141" t="s">
        <v>1135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1136</v>
      </c>
      <c r="B142" s="6" t="s">
        <v>1137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430</v>
      </c>
      <c r="H142" s="7" t="s">
        <v>431</v>
      </c>
      <c r="I142" s="7" t="s">
        <v>79</v>
      </c>
      <c r="J142" s="7" t="s">
        <v>2</v>
      </c>
      <c r="K142" s="7" t="s">
        <v>1138</v>
      </c>
      <c r="L142" s="7">
        <v>1</v>
      </c>
      <c r="M142" s="7">
        <v>2</v>
      </c>
      <c r="N142" s="7" t="s">
        <v>415</v>
      </c>
      <c r="O142" s="7" t="s">
        <v>314</v>
      </c>
      <c r="P142" s="7" t="s">
        <v>258</v>
      </c>
      <c r="Q142" s="7"/>
      <c r="R142" s="12" t="s">
        <v>158</v>
      </c>
      <c r="S142" s="14" t="s">
        <v>19</v>
      </c>
      <c r="T142" s="7"/>
      <c r="U142" s="12" t="s">
        <v>19</v>
      </c>
      <c r="V142" s="12" t="s">
        <v>158</v>
      </c>
      <c r="W142" s="14" t="s">
        <v>1139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1140</v>
      </c>
      <c r="AD142" t="s">
        <v>6</v>
      </c>
      <c r="AE142" t="s">
        <v>140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1141</v>
      </c>
      <c r="B143" s="6" t="s">
        <v>1142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430</v>
      </c>
      <c r="H143" s="7" t="s">
        <v>431</v>
      </c>
      <c r="I143" s="7" t="s">
        <v>79</v>
      </c>
      <c r="J143" s="7" t="s">
        <v>2</v>
      </c>
      <c r="K143" s="7" t="s">
        <v>1143</v>
      </c>
      <c r="L143" s="7">
        <v>1</v>
      </c>
      <c r="M143" s="7">
        <v>2</v>
      </c>
      <c r="N143" s="7" t="s">
        <v>382</v>
      </c>
      <c r="O143" s="7" t="s">
        <v>314</v>
      </c>
      <c r="P143" s="7" t="s">
        <v>258</v>
      </c>
      <c r="Q143" s="7"/>
      <c r="R143" s="12" t="s">
        <v>1144</v>
      </c>
      <c r="S143" s="14" t="s">
        <v>19</v>
      </c>
      <c r="T143" s="7"/>
      <c r="U143" s="12" t="s">
        <v>19</v>
      </c>
      <c r="V143" s="12" t="s">
        <v>1144</v>
      </c>
      <c r="W143" s="14" t="s">
        <v>1139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1145</v>
      </c>
      <c r="AD143" t="s">
        <v>6</v>
      </c>
      <c r="AE143" t="s">
        <v>140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1146</v>
      </c>
      <c r="B144" s="6" t="s">
        <v>1147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430</v>
      </c>
      <c r="H144" s="7" t="s">
        <v>431</v>
      </c>
      <c r="I144" s="7" t="s">
        <v>79</v>
      </c>
      <c r="J144" s="7" t="s">
        <v>2</v>
      </c>
      <c r="K144" s="7" t="s">
        <v>1148</v>
      </c>
      <c r="L144" s="7">
        <v>1</v>
      </c>
      <c r="M144" s="7">
        <v>2</v>
      </c>
      <c r="N144" s="7" t="s">
        <v>367</v>
      </c>
      <c r="O144" s="7" t="s">
        <v>314</v>
      </c>
      <c r="P144" s="7" t="s">
        <v>258</v>
      </c>
      <c r="Q144" s="7"/>
      <c r="R144" s="12" t="s">
        <v>1149</v>
      </c>
      <c r="S144" s="14" t="s">
        <v>19</v>
      </c>
      <c r="T144" s="7"/>
      <c r="U144" s="12" t="s">
        <v>19</v>
      </c>
      <c r="V144" s="12" t="s">
        <v>1149</v>
      </c>
      <c r="W144" s="14" t="s">
        <v>359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1041</v>
      </c>
      <c r="AD144" t="s">
        <v>6</v>
      </c>
      <c r="AE144" t="s">
        <v>140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1150</v>
      </c>
      <c r="B145" s="6" t="s">
        <v>1151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132</v>
      </c>
      <c r="H145" s="7" t="s">
        <v>133</v>
      </c>
      <c r="I145" s="7" t="s">
        <v>79</v>
      </c>
      <c r="J145" s="7" t="s">
        <v>2</v>
      </c>
      <c r="K145" s="7" t="s">
        <v>1152</v>
      </c>
      <c r="L145" s="7">
        <v>1</v>
      </c>
      <c r="M145" s="7">
        <v>5</v>
      </c>
      <c r="N145" s="7" t="s">
        <v>135</v>
      </c>
      <c r="O145" s="7" t="s">
        <v>83</v>
      </c>
      <c r="P145" s="7" t="s">
        <v>258</v>
      </c>
      <c r="Q145" s="7"/>
      <c r="R145" s="12" t="s">
        <v>426</v>
      </c>
      <c r="S145" s="14" t="s">
        <v>19</v>
      </c>
      <c r="T145" s="7"/>
      <c r="U145" s="12" t="s">
        <v>19</v>
      </c>
      <c r="V145" s="12" t="s">
        <v>426</v>
      </c>
      <c r="W145" s="14" t="s">
        <v>107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1060</v>
      </c>
      <c r="AD145" t="s">
        <v>6</v>
      </c>
      <c r="AE145" t="s">
        <v>140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1153</v>
      </c>
      <c r="B146" s="6" t="s">
        <v>1154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143</v>
      </c>
      <c r="H146" s="7" t="s">
        <v>144</v>
      </c>
      <c r="I146" s="7" t="s">
        <v>79</v>
      </c>
      <c r="J146" s="7" t="s">
        <v>2</v>
      </c>
      <c r="K146" s="7" t="s">
        <v>1155</v>
      </c>
      <c r="L146" s="7">
        <v>1</v>
      </c>
      <c r="M146" s="7">
        <v>1</v>
      </c>
      <c r="N146" s="7" t="s">
        <v>229</v>
      </c>
      <c r="O146" s="7" t="s">
        <v>257</v>
      </c>
      <c r="P146" s="7" t="s">
        <v>258</v>
      </c>
      <c r="Q146" s="7"/>
      <c r="R146" s="12" t="s">
        <v>1156</v>
      </c>
      <c r="S146" s="14" t="s">
        <v>19</v>
      </c>
      <c r="T146" s="7"/>
      <c r="U146" s="12" t="s">
        <v>19</v>
      </c>
      <c r="V146" s="12" t="s">
        <v>1156</v>
      </c>
      <c r="W146" s="14" t="s">
        <v>940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1157</v>
      </c>
      <c r="AD146" t="s">
        <v>6</v>
      </c>
      <c r="AE146" t="s">
        <v>150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1158</v>
      </c>
      <c r="B147" s="6" t="s">
        <v>1159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1160</v>
      </c>
      <c r="H147" s="7" t="s">
        <v>1161</v>
      </c>
      <c r="I147" s="7" t="s">
        <v>79</v>
      </c>
      <c r="J147" s="7" t="s">
        <v>2</v>
      </c>
      <c r="K147" s="7" t="s">
        <v>1162</v>
      </c>
      <c r="L147" s="7">
        <v>1</v>
      </c>
      <c r="M147" s="7">
        <v>4</v>
      </c>
      <c r="N147" s="7" t="s">
        <v>83</v>
      </c>
      <c r="O147" s="7" t="s">
        <v>340</v>
      </c>
      <c r="P147" s="7" t="s">
        <v>258</v>
      </c>
      <c r="Q147" s="7"/>
      <c r="R147" s="12" t="s">
        <v>1163</v>
      </c>
      <c r="S147" s="14" t="s">
        <v>19</v>
      </c>
      <c r="T147" s="7"/>
      <c r="U147" s="12" t="s">
        <v>19</v>
      </c>
      <c r="V147" s="12" t="s">
        <v>1163</v>
      </c>
      <c r="W147" s="14" t="s">
        <v>985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1164</v>
      </c>
      <c r="AD147" t="s">
        <v>6</v>
      </c>
      <c r="AE147" t="s">
        <v>1165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1166</v>
      </c>
      <c r="B148" s="6" t="s">
        <v>1167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281</v>
      </c>
      <c r="H148" s="7" t="s">
        <v>282</v>
      </c>
      <c r="I148" s="7" t="s">
        <v>79</v>
      </c>
      <c r="J148" s="7" t="s">
        <v>2</v>
      </c>
      <c r="K148" s="7" t="s">
        <v>1168</v>
      </c>
      <c r="L148" s="7">
        <v>1</v>
      </c>
      <c r="M148" s="7">
        <v>4</v>
      </c>
      <c r="N148" s="7" t="s">
        <v>340</v>
      </c>
      <c r="O148" s="7" t="s">
        <v>340</v>
      </c>
      <c r="P148" s="7" t="s">
        <v>258</v>
      </c>
      <c r="Q148" s="7"/>
      <c r="R148" s="12" t="s">
        <v>1169</v>
      </c>
      <c r="S148" s="14" t="s">
        <v>19</v>
      </c>
      <c r="T148" s="7"/>
      <c r="U148" s="12" t="s">
        <v>19</v>
      </c>
      <c r="V148" s="12" t="s">
        <v>1169</v>
      </c>
      <c r="W148" s="14" t="s">
        <v>96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1170</v>
      </c>
      <c r="AD148" t="s">
        <v>6</v>
      </c>
      <c r="AE148" t="s">
        <v>287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1171</v>
      </c>
      <c r="B149" s="6" t="s">
        <v>1172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132</v>
      </c>
      <c r="H149" s="7" t="s">
        <v>133</v>
      </c>
      <c r="I149" s="7" t="s">
        <v>79</v>
      </c>
      <c r="J149" s="7" t="s">
        <v>2</v>
      </c>
      <c r="K149" s="7" t="s">
        <v>1173</v>
      </c>
      <c r="L149" s="7">
        <v>1</v>
      </c>
      <c r="M149" s="7">
        <v>3</v>
      </c>
      <c r="N149" s="7" t="s">
        <v>340</v>
      </c>
      <c r="O149" s="7" t="s">
        <v>313</v>
      </c>
      <c r="P149" s="7" t="s">
        <v>258</v>
      </c>
      <c r="Q149" s="7"/>
      <c r="R149" s="12" t="s">
        <v>1174</v>
      </c>
      <c r="S149" s="14" t="s">
        <v>19</v>
      </c>
      <c r="T149" s="7"/>
      <c r="U149" s="12" t="s">
        <v>19</v>
      </c>
      <c r="V149" s="12" t="s">
        <v>1174</v>
      </c>
      <c r="W149" s="14" t="s">
        <v>167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1175</v>
      </c>
      <c r="AD149" t="s">
        <v>6</v>
      </c>
      <c r="AE149" t="s">
        <v>140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1176</v>
      </c>
      <c r="B150" s="6" t="s">
        <v>1177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132</v>
      </c>
      <c r="H150" s="7" t="s">
        <v>133</v>
      </c>
      <c r="I150" s="7" t="s">
        <v>79</v>
      </c>
      <c r="J150" s="7" t="s">
        <v>2</v>
      </c>
      <c r="K150" s="7" t="s">
        <v>1178</v>
      </c>
      <c r="L150" s="7">
        <v>1</v>
      </c>
      <c r="M150" s="7">
        <v>3</v>
      </c>
      <c r="N150" s="7" t="s">
        <v>313</v>
      </c>
      <c r="O150" s="7" t="s">
        <v>313</v>
      </c>
      <c r="P150" s="7" t="s">
        <v>258</v>
      </c>
      <c r="Q150" s="7"/>
      <c r="R150" s="12" t="s">
        <v>1174</v>
      </c>
      <c r="S150" s="14" t="s">
        <v>19</v>
      </c>
      <c r="T150" s="7"/>
      <c r="U150" s="12" t="s">
        <v>19</v>
      </c>
      <c r="V150" s="12" t="s">
        <v>1174</v>
      </c>
      <c r="W150" s="14" t="s">
        <v>167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1175</v>
      </c>
      <c r="AD150" t="s">
        <v>6</v>
      </c>
      <c r="AE150" t="s">
        <v>140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1179</v>
      </c>
      <c r="B151" s="6" t="s">
        <v>1180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1181</v>
      </c>
      <c r="H151" s="7" t="s">
        <v>1182</v>
      </c>
      <c r="I151" s="7" t="s">
        <v>79</v>
      </c>
      <c r="J151" s="7" t="s">
        <v>2</v>
      </c>
      <c r="K151" s="7" t="s">
        <v>1183</v>
      </c>
      <c r="L151" s="7">
        <v>1</v>
      </c>
      <c r="M151" s="7">
        <v>1</v>
      </c>
      <c r="N151" s="7" t="s">
        <v>313</v>
      </c>
      <c r="O151" s="7" t="s">
        <v>257</v>
      </c>
      <c r="P151" s="7" t="s">
        <v>258</v>
      </c>
      <c r="Q151" s="7"/>
      <c r="R151" s="12" t="s">
        <v>1184</v>
      </c>
      <c r="S151" s="14" t="s">
        <v>19</v>
      </c>
      <c r="T151" s="7"/>
      <c r="U151" s="12" t="s">
        <v>19</v>
      </c>
      <c r="V151" s="12" t="s">
        <v>1184</v>
      </c>
      <c r="W151" s="14" t="s">
        <v>940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1185</v>
      </c>
      <c r="AD151" t="s">
        <v>6</v>
      </c>
      <c r="AE151" t="s">
        <v>1186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1187</v>
      </c>
      <c r="B152" s="6" t="s">
        <v>1188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327</v>
      </c>
      <c r="H152" s="7" t="s">
        <v>328</v>
      </c>
      <c r="I152" s="7" t="s">
        <v>79</v>
      </c>
      <c r="J152" s="7" t="s">
        <v>2</v>
      </c>
      <c r="K152" s="7" t="s">
        <v>1189</v>
      </c>
      <c r="L152" s="7">
        <v>1</v>
      </c>
      <c r="M152" s="7">
        <v>1</v>
      </c>
      <c r="N152" s="7" t="s">
        <v>229</v>
      </c>
      <c r="O152" s="7" t="s">
        <v>257</v>
      </c>
      <c r="P152" s="7" t="s">
        <v>258</v>
      </c>
      <c r="Q152" s="7"/>
      <c r="R152" s="12" t="s">
        <v>1190</v>
      </c>
      <c r="S152" s="14" t="s">
        <v>19</v>
      </c>
      <c r="T152" s="7"/>
      <c r="U152" s="12" t="s">
        <v>19</v>
      </c>
      <c r="V152" s="12" t="s">
        <v>1190</v>
      </c>
      <c r="W152" s="14" t="s">
        <v>1191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1192</v>
      </c>
      <c r="AD152" t="s">
        <v>6</v>
      </c>
      <c r="AE152" t="s">
        <v>160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1193</v>
      </c>
      <c r="B153" s="6" t="s">
        <v>1194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1195</v>
      </c>
      <c r="H153" s="7" t="s">
        <v>1196</v>
      </c>
      <c r="I153" s="7" t="s">
        <v>79</v>
      </c>
      <c r="J153" s="7" t="s">
        <v>2</v>
      </c>
      <c r="K153" s="7" t="s">
        <v>1197</v>
      </c>
      <c r="L153" s="7">
        <v>1</v>
      </c>
      <c r="M153" s="7">
        <v>1</v>
      </c>
      <c r="N153" s="7" t="s">
        <v>82</v>
      </c>
      <c r="O153" s="7" t="s">
        <v>257</v>
      </c>
      <c r="P153" s="7" t="s">
        <v>258</v>
      </c>
      <c r="Q153" s="7"/>
      <c r="R153" s="12" t="s">
        <v>1198</v>
      </c>
      <c r="S153" s="14" t="s">
        <v>19</v>
      </c>
      <c r="T153" s="7"/>
      <c r="U153" s="12" t="s">
        <v>19</v>
      </c>
      <c r="V153" s="12" t="s">
        <v>1198</v>
      </c>
      <c r="W153" s="14" t="s">
        <v>1199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1200</v>
      </c>
      <c r="AD153" t="s">
        <v>6</v>
      </c>
      <c r="AE153" t="s">
        <v>1201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1202</v>
      </c>
      <c r="B154" s="6" t="s">
        <v>1203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633</v>
      </c>
      <c r="H154" s="7" t="s">
        <v>634</v>
      </c>
      <c r="I154" s="7" t="s">
        <v>79</v>
      </c>
      <c r="J154" s="7" t="s">
        <v>2</v>
      </c>
      <c r="K154" s="7" t="s">
        <v>1204</v>
      </c>
      <c r="L154" s="7">
        <v>1</v>
      </c>
      <c r="M154" s="7">
        <v>1</v>
      </c>
      <c r="N154" s="7" t="s">
        <v>314</v>
      </c>
      <c r="O154" s="7" t="s">
        <v>257</v>
      </c>
      <c r="P154" s="7" t="s">
        <v>258</v>
      </c>
      <c r="Q154" s="7"/>
      <c r="R154" s="12" t="s">
        <v>1205</v>
      </c>
      <c r="S154" s="14" t="s">
        <v>19</v>
      </c>
      <c r="T154" s="7"/>
      <c r="U154" s="12" t="s">
        <v>19</v>
      </c>
      <c r="V154" s="12" t="s">
        <v>1205</v>
      </c>
      <c r="W154" s="14" t="s">
        <v>819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1206</v>
      </c>
      <c r="AD154" t="s">
        <v>6</v>
      </c>
      <c r="AE154" t="s">
        <v>639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1207</v>
      </c>
      <c r="B155" s="6" t="s">
        <v>1208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1209</v>
      </c>
      <c r="H155" s="7" t="s">
        <v>1210</v>
      </c>
      <c r="I155" s="7" t="s">
        <v>79</v>
      </c>
      <c r="J155" s="7" t="s">
        <v>2</v>
      </c>
      <c r="K155" s="7" t="s">
        <v>1211</v>
      </c>
      <c r="L155" s="7">
        <v>1</v>
      </c>
      <c r="M155" s="7">
        <v>1</v>
      </c>
      <c r="N155" s="7" t="s">
        <v>314</v>
      </c>
      <c r="O155" s="7" t="s">
        <v>257</v>
      </c>
      <c r="P155" s="7" t="s">
        <v>258</v>
      </c>
      <c r="Q155" s="7"/>
      <c r="R155" s="12" t="s">
        <v>1212</v>
      </c>
      <c r="S155" s="14" t="s">
        <v>19</v>
      </c>
      <c r="T155" s="7"/>
      <c r="U155" s="12" t="s">
        <v>19</v>
      </c>
      <c r="V155" s="12" t="s">
        <v>1212</v>
      </c>
      <c r="W155" s="14" t="s">
        <v>1213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1214</v>
      </c>
      <c r="AD155" t="s">
        <v>6</v>
      </c>
      <c r="AE155" t="s">
        <v>317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1215</v>
      </c>
      <c r="B156" s="6" t="s">
        <v>1216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1217</v>
      </c>
      <c r="H156" s="7" t="s">
        <v>1218</v>
      </c>
      <c r="I156" s="7" t="s">
        <v>79</v>
      </c>
      <c r="J156" s="7" t="s">
        <v>2</v>
      </c>
      <c r="K156" s="7" t="s">
        <v>1219</v>
      </c>
      <c r="L156" s="7">
        <v>1</v>
      </c>
      <c r="M156" s="7">
        <v>1</v>
      </c>
      <c r="N156" s="7" t="s">
        <v>257</v>
      </c>
      <c r="O156" s="7" t="s">
        <v>257</v>
      </c>
      <c r="P156" s="7" t="s">
        <v>258</v>
      </c>
      <c r="Q156" s="7"/>
      <c r="R156" s="12" t="s">
        <v>1220</v>
      </c>
      <c r="S156" s="14" t="s">
        <v>19</v>
      </c>
      <c r="T156" s="7"/>
      <c r="U156" s="12" t="s">
        <v>19</v>
      </c>
      <c r="V156" s="12" t="s">
        <v>1220</v>
      </c>
      <c r="W156" s="14" t="s">
        <v>1221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764</v>
      </c>
      <c r="AD156" t="s">
        <v>6</v>
      </c>
      <c r="AE156" t="s">
        <v>1222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1223</v>
      </c>
      <c r="B157" s="6" t="s">
        <v>1224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1225</v>
      </c>
      <c r="H157" s="7" t="s">
        <v>1226</v>
      </c>
      <c r="I157" s="7" t="s">
        <v>79</v>
      </c>
      <c r="J157" s="7" t="s">
        <v>2</v>
      </c>
      <c r="K157" s="7" t="s">
        <v>1227</v>
      </c>
      <c r="L157" s="7">
        <v>1</v>
      </c>
      <c r="M157" s="7">
        <v>1</v>
      </c>
      <c r="N157" s="7" t="s">
        <v>314</v>
      </c>
      <c r="O157" s="7" t="s">
        <v>257</v>
      </c>
      <c r="P157" s="7" t="s">
        <v>258</v>
      </c>
      <c r="Q157" s="7"/>
      <c r="R157" s="12" t="s">
        <v>1228</v>
      </c>
      <c r="S157" s="14" t="s">
        <v>19</v>
      </c>
      <c r="T157" s="7"/>
      <c r="U157" s="12" t="s">
        <v>19</v>
      </c>
      <c r="V157" s="12" t="s">
        <v>1228</v>
      </c>
      <c r="W157" s="14" t="s">
        <v>733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1229</v>
      </c>
      <c r="AD157" t="s">
        <v>6</v>
      </c>
      <c r="AE157" t="s">
        <v>1230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1231</v>
      </c>
      <c r="B158" s="6" t="s">
        <v>1232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132</v>
      </c>
      <c r="H158" s="7" t="s">
        <v>133</v>
      </c>
      <c r="I158" s="7" t="s">
        <v>79</v>
      </c>
      <c r="J158" s="7" t="s">
        <v>2</v>
      </c>
      <c r="K158" s="7" t="s">
        <v>1233</v>
      </c>
      <c r="L158" s="7">
        <v>1</v>
      </c>
      <c r="M158" s="7">
        <v>1</v>
      </c>
      <c r="N158" s="7" t="s">
        <v>314</v>
      </c>
      <c r="O158" s="7" t="s">
        <v>257</v>
      </c>
      <c r="P158" s="7" t="s">
        <v>258</v>
      </c>
      <c r="Q158" s="7"/>
      <c r="R158" s="12" t="s">
        <v>1234</v>
      </c>
      <c r="S158" s="14" t="s">
        <v>19</v>
      </c>
      <c r="T158" s="7"/>
      <c r="U158" s="12" t="s">
        <v>19</v>
      </c>
      <c r="V158" s="12" t="s">
        <v>1234</v>
      </c>
      <c r="W158" s="14" t="s">
        <v>1235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692</v>
      </c>
      <c r="AD158" t="s">
        <v>6</v>
      </c>
      <c r="AE158" t="s">
        <v>1236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1237</v>
      </c>
      <c r="B159" s="6" t="s">
        <v>1238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719</v>
      </c>
      <c r="H159" s="7" t="s">
        <v>720</v>
      </c>
      <c r="I159" s="7" t="s">
        <v>79</v>
      </c>
      <c r="J159" s="7" t="s">
        <v>2</v>
      </c>
      <c r="K159" s="7" t="s">
        <v>1239</v>
      </c>
      <c r="L159" s="7">
        <v>1</v>
      </c>
      <c r="M159" s="7">
        <v>2</v>
      </c>
      <c r="N159" s="7" t="s">
        <v>1134</v>
      </c>
      <c r="O159" s="7" t="s">
        <v>314</v>
      </c>
      <c r="P159" s="7" t="s">
        <v>258</v>
      </c>
      <c r="Q159" s="7"/>
      <c r="R159" s="12" t="s">
        <v>1240</v>
      </c>
      <c r="S159" s="14" t="s">
        <v>19</v>
      </c>
      <c r="T159" s="7"/>
      <c r="U159" s="12" t="s">
        <v>19</v>
      </c>
      <c r="V159" s="12" t="s">
        <v>1240</v>
      </c>
      <c r="W159" s="14" t="s">
        <v>1241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1242</v>
      </c>
      <c r="AD159" t="s">
        <v>6</v>
      </c>
      <c r="AE159" t="s">
        <v>726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1243</v>
      </c>
      <c r="B160" s="6" t="s">
        <v>1244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430</v>
      </c>
      <c r="H160" s="7" t="s">
        <v>431</v>
      </c>
      <c r="I160" s="7" t="s">
        <v>79</v>
      </c>
      <c r="J160" s="7" t="s">
        <v>2</v>
      </c>
      <c r="K160" s="7" t="s">
        <v>1245</v>
      </c>
      <c r="L160" s="7">
        <v>1</v>
      </c>
      <c r="M160" s="7">
        <v>1</v>
      </c>
      <c r="N160" s="7" t="s">
        <v>257</v>
      </c>
      <c r="O160" s="7" t="s">
        <v>257</v>
      </c>
      <c r="P160" s="7" t="s">
        <v>258</v>
      </c>
      <c r="Q160" s="7"/>
      <c r="R160" s="12" t="s">
        <v>1246</v>
      </c>
      <c r="S160" s="14" t="s">
        <v>19</v>
      </c>
      <c r="T160" s="7"/>
      <c r="U160" s="12" t="s">
        <v>19</v>
      </c>
      <c r="V160" s="12" t="s">
        <v>1246</v>
      </c>
      <c r="W160" s="14" t="s">
        <v>1247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1248</v>
      </c>
      <c r="AD160" t="s">
        <v>6</v>
      </c>
      <c r="AE160" t="s">
        <v>140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1249</v>
      </c>
      <c r="B161" s="6" t="s">
        <v>1250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1251</v>
      </c>
      <c r="H161" s="7" t="s">
        <v>1252</v>
      </c>
      <c r="I161" s="7" t="s">
        <v>79</v>
      </c>
      <c r="J161" s="7" t="s">
        <v>2</v>
      </c>
      <c r="K161" s="7" t="s">
        <v>1253</v>
      </c>
      <c r="L161" s="7">
        <v>1</v>
      </c>
      <c r="M161" s="7">
        <v>1</v>
      </c>
      <c r="N161" s="7" t="s">
        <v>313</v>
      </c>
      <c r="O161" s="7" t="s">
        <v>257</v>
      </c>
      <c r="P161" s="7" t="s">
        <v>258</v>
      </c>
      <c r="Q161" s="7"/>
      <c r="R161" s="12" t="s">
        <v>1254</v>
      </c>
      <c r="S161" s="14" t="s">
        <v>19</v>
      </c>
      <c r="T161" s="7"/>
      <c r="U161" s="12" t="s">
        <v>19</v>
      </c>
      <c r="V161" s="12" t="s">
        <v>1254</v>
      </c>
      <c r="W161" s="14" t="s">
        <v>1255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1246</v>
      </c>
      <c r="AD161" t="s">
        <v>6</v>
      </c>
      <c r="AE161" t="s">
        <v>1256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1257</v>
      </c>
      <c r="B162" s="6" t="s">
        <v>1258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327</v>
      </c>
      <c r="H162" s="7" t="s">
        <v>328</v>
      </c>
      <c r="I162" s="7" t="s">
        <v>79</v>
      </c>
      <c r="J162" s="7" t="s">
        <v>2</v>
      </c>
      <c r="K162" s="7" t="s">
        <v>1259</v>
      </c>
      <c r="L162" s="7">
        <v>1</v>
      </c>
      <c r="M162" s="7">
        <v>1</v>
      </c>
      <c r="N162" s="7" t="s">
        <v>314</v>
      </c>
      <c r="O162" s="7" t="s">
        <v>1260</v>
      </c>
      <c r="P162" s="7" t="s">
        <v>330</v>
      </c>
      <c r="Q162" s="7"/>
      <c r="R162" s="12" t="s">
        <v>1261</v>
      </c>
      <c r="S162" s="14" t="s">
        <v>1261</v>
      </c>
      <c r="T162" s="7" t="s">
        <v>1262</v>
      </c>
      <c r="U162" s="12" t="s">
        <v>19</v>
      </c>
      <c r="V162" s="12" t="s">
        <v>19</v>
      </c>
      <c r="W162" s="14" t="s">
        <v>19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19</v>
      </c>
      <c r="AD162" t="s">
        <v>6</v>
      </c>
      <c r="AE162" t="s">
        <v>173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1263</v>
      </c>
      <c r="B163" s="6" t="s">
        <v>1264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1265</v>
      </c>
      <c r="H163" s="7" t="s">
        <v>1266</v>
      </c>
      <c r="I163" s="7" t="s">
        <v>79</v>
      </c>
      <c r="J163" s="7" t="s">
        <v>2</v>
      </c>
      <c r="K163" s="7" t="s">
        <v>1267</v>
      </c>
      <c r="L163" s="7">
        <v>1</v>
      </c>
      <c r="M163" s="7">
        <v>1</v>
      </c>
      <c r="N163" s="7" t="s">
        <v>258</v>
      </c>
      <c r="O163" s="7" t="s">
        <v>258</v>
      </c>
      <c r="P163" s="7" t="s">
        <v>826</v>
      </c>
      <c r="Q163" s="7"/>
      <c r="R163" s="12" t="s">
        <v>1065</v>
      </c>
      <c r="S163" s="14" t="s">
        <v>1065</v>
      </c>
      <c r="T163" s="7" t="s">
        <v>1268</v>
      </c>
      <c r="U163" s="12" t="s">
        <v>19</v>
      </c>
      <c r="V163" s="12" t="s">
        <v>19</v>
      </c>
      <c r="W163" s="14" t="s">
        <v>19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19</v>
      </c>
      <c r="AD163" t="s">
        <v>6</v>
      </c>
      <c r="AE163" t="s">
        <v>1269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1270</v>
      </c>
      <c r="B164" s="6" t="s">
        <v>1271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254</v>
      </c>
      <c r="H164" s="7" t="s">
        <v>255</v>
      </c>
      <c r="I164" s="7" t="s">
        <v>79</v>
      </c>
      <c r="J164" s="7" t="s">
        <v>2</v>
      </c>
      <c r="K164" s="7" t="s">
        <v>1272</v>
      </c>
      <c r="L164" s="7">
        <v>1</v>
      </c>
      <c r="M164" s="7">
        <v>1</v>
      </c>
      <c r="N164" s="7" t="s">
        <v>258</v>
      </c>
      <c r="O164" s="7" t="s">
        <v>1273</v>
      </c>
      <c r="P164" s="7" t="s">
        <v>1274</v>
      </c>
      <c r="Q164" s="7"/>
      <c r="R164" s="12" t="s">
        <v>884</v>
      </c>
      <c r="S164" s="14" t="s">
        <v>884</v>
      </c>
      <c r="T164" s="7" t="s">
        <v>1275</v>
      </c>
      <c r="U164" s="12" t="s">
        <v>19</v>
      </c>
      <c r="V164" s="12" t="s">
        <v>19</v>
      </c>
      <c r="W164" s="14" t="s">
        <v>19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19</v>
      </c>
      <c r="AD164" t="s">
        <v>6</v>
      </c>
      <c r="AE164" t="s">
        <v>1276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1277</v>
      </c>
      <c r="B165" s="6" t="s">
        <v>1278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874</v>
      </c>
      <c r="H165" s="7" t="s">
        <v>875</v>
      </c>
      <c r="I165" s="7" t="s">
        <v>79</v>
      </c>
      <c r="J165" s="7" t="s">
        <v>2</v>
      </c>
      <c r="K165" s="7" t="s">
        <v>1279</v>
      </c>
      <c r="L165" s="7">
        <v>1</v>
      </c>
      <c r="M165" s="7">
        <v>1</v>
      </c>
      <c r="N165" s="7" t="s">
        <v>903</v>
      </c>
      <c r="O165" s="7" t="s">
        <v>258</v>
      </c>
      <c r="P165" s="7" t="s">
        <v>826</v>
      </c>
      <c r="Q165" s="7"/>
      <c r="R165" s="12" t="s">
        <v>1280</v>
      </c>
      <c r="S165" s="14" t="s">
        <v>19</v>
      </c>
      <c r="T165" s="7"/>
      <c r="U165" s="12" t="s">
        <v>19</v>
      </c>
      <c r="V165" s="12" t="s">
        <v>1280</v>
      </c>
      <c r="W165" s="14" t="s">
        <v>661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1281</v>
      </c>
      <c r="AD165" t="s">
        <v>6</v>
      </c>
      <c r="AE165" t="s">
        <v>1282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1283</v>
      </c>
      <c r="B166" s="6" t="s">
        <v>1284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719</v>
      </c>
      <c r="H166" s="7" t="s">
        <v>720</v>
      </c>
      <c r="I166" s="7" t="s">
        <v>79</v>
      </c>
      <c r="J166" s="7" t="s">
        <v>2</v>
      </c>
      <c r="K166" s="7" t="s">
        <v>1239</v>
      </c>
      <c r="L166" s="7">
        <v>1</v>
      </c>
      <c r="M166" s="7">
        <v>1</v>
      </c>
      <c r="N166" s="7" t="s">
        <v>1134</v>
      </c>
      <c r="O166" s="7" t="s">
        <v>258</v>
      </c>
      <c r="P166" s="7" t="s">
        <v>826</v>
      </c>
      <c r="Q166" s="7"/>
      <c r="R166" s="12" t="s">
        <v>1285</v>
      </c>
      <c r="S166" s="14" t="s">
        <v>19</v>
      </c>
      <c r="T166" s="7"/>
      <c r="U166" s="12" t="s">
        <v>19</v>
      </c>
      <c r="V166" s="12" t="s">
        <v>1285</v>
      </c>
      <c r="W166" s="14" t="s">
        <v>1286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1287</v>
      </c>
      <c r="AD166" t="s">
        <v>6</v>
      </c>
      <c r="AE166" t="s">
        <v>726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1288</v>
      </c>
      <c r="B167" s="6" t="s">
        <v>1289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697</v>
      </c>
      <c r="H167" s="7" t="s">
        <v>698</v>
      </c>
      <c r="I167" s="7" t="s">
        <v>79</v>
      </c>
      <c r="J167" s="7" t="s">
        <v>2</v>
      </c>
      <c r="K167" s="7" t="s">
        <v>1290</v>
      </c>
      <c r="L167" s="7">
        <v>1</v>
      </c>
      <c r="M167" s="7">
        <v>2</v>
      </c>
      <c r="N167" s="7" t="s">
        <v>1134</v>
      </c>
      <c r="O167" s="7" t="s">
        <v>257</v>
      </c>
      <c r="P167" s="7" t="s">
        <v>826</v>
      </c>
      <c r="Q167" s="7"/>
      <c r="R167" s="12" t="s">
        <v>1291</v>
      </c>
      <c r="S167" s="14" t="s">
        <v>19</v>
      </c>
      <c r="T167" s="7"/>
      <c r="U167" s="12" t="s">
        <v>19</v>
      </c>
      <c r="V167" s="12" t="s">
        <v>1291</v>
      </c>
      <c r="W167" s="14" t="s">
        <v>1292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1293</v>
      </c>
      <c r="AD167" t="s">
        <v>6</v>
      </c>
      <c r="AE167" t="s">
        <v>150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1294</v>
      </c>
      <c r="B168" s="6" t="s">
        <v>1295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1296</v>
      </c>
      <c r="H168" s="7" t="s">
        <v>1297</v>
      </c>
      <c r="I168" s="7" t="s">
        <v>79</v>
      </c>
      <c r="J168" s="7" t="s">
        <v>2</v>
      </c>
      <c r="K168" s="7" t="s">
        <v>1298</v>
      </c>
      <c r="L168" s="7">
        <v>1</v>
      </c>
      <c r="M168" s="7">
        <v>1</v>
      </c>
      <c r="N168" s="7" t="s">
        <v>382</v>
      </c>
      <c r="O168" s="7" t="s">
        <v>258</v>
      </c>
      <c r="P168" s="7" t="s">
        <v>826</v>
      </c>
      <c r="Q168" s="7"/>
      <c r="R168" s="12" t="s">
        <v>1299</v>
      </c>
      <c r="S168" s="14" t="s">
        <v>19</v>
      </c>
      <c r="T168" s="7"/>
      <c r="U168" s="12" t="s">
        <v>19</v>
      </c>
      <c r="V168" s="12" t="s">
        <v>1299</v>
      </c>
      <c r="W168" s="14" t="s">
        <v>637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1300</v>
      </c>
      <c r="AD168" t="s">
        <v>6</v>
      </c>
      <c r="AE168" t="s">
        <v>1301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1302</v>
      </c>
      <c r="B169" s="6" t="s">
        <v>1303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1304</v>
      </c>
      <c r="H169" s="7" t="s">
        <v>1305</v>
      </c>
      <c r="I169" s="7" t="s">
        <v>79</v>
      </c>
      <c r="J169" s="7" t="s">
        <v>2</v>
      </c>
      <c r="K169" s="7" t="s">
        <v>1306</v>
      </c>
      <c r="L169" s="7">
        <v>1</v>
      </c>
      <c r="M169" s="7">
        <v>4</v>
      </c>
      <c r="N169" s="7" t="s">
        <v>1307</v>
      </c>
      <c r="O169" s="7" t="s">
        <v>313</v>
      </c>
      <c r="P169" s="7" t="s">
        <v>826</v>
      </c>
      <c r="Q169" s="7"/>
      <c r="R169" s="12" t="s">
        <v>1308</v>
      </c>
      <c r="S169" s="14" t="s">
        <v>19</v>
      </c>
      <c r="T169" s="7"/>
      <c r="U169" s="12" t="s">
        <v>19</v>
      </c>
      <c r="V169" s="12" t="s">
        <v>1308</v>
      </c>
      <c r="W169" s="14" t="s">
        <v>1309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1310</v>
      </c>
      <c r="AD169" t="s">
        <v>6</v>
      </c>
      <c r="AE169" t="s">
        <v>1311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1312</v>
      </c>
      <c r="B170" s="6" t="s">
        <v>1313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430</v>
      </c>
      <c r="H170" s="7" t="s">
        <v>431</v>
      </c>
      <c r="I170" s="7" t="s">
        <v>79</v>
      </c>
      <c r="J170" s="7" t="s">
        <v>2</v>
      </c>
      <c r="K170" s="7" t="s">
        <v>1314</v>
      </c>
      <c r="L170" s="7">
        <v>1</v>
      </c>
      <c r="M170" s="7">
        <v>1</v>
      </c>
      <c r="N170" s="7" t="s">
        <v>124</v>
      </c>
      <c r="O170" s="7" t="s">
        <v>258</v>
      </c>
      <c r="P170" s="7" t="s">
        <v>826</v>
      </c>
      <c r="Q170" s="7"/>
      <c r="R170" s="12" t="s">
        <v>1315</v>
      </c>
      <c r="S170" s="14" t="s">
        <v>19</v>
      </c>
      <c r="T170" s="7"/>
      <c r="U170" s="12" t="s">
        <v>19</v>
      </c>
      <c r="V170" s="12" t="s">
        <v>1315</v>
      </c>
      <c r="W170" s="14" t="s">
        <v>1316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1317</v>
      </c>
      <c r="AD170" t="s">
        <v>6</v>
      </c>
      <c r="AE170" t="s">
        <v>140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1318</v>
      </c>
      <c r="B171" s="6" t="s">
        <v>1319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1320</v>
      </c>
      <c r="H171" s="7" t="s">
        <v>1321</v>
      </c>
      <c r="I171" s="7" t="s">
        <v>79</v>
      </c>
      <c r="J171" s="7" t="s">
        <v>2</v>
      </c>
      <c r="K171" s="7" t="s">
        <v>1322</v>
      </c>
      <c r="L171" s="7">
        <v>3</v>
      </c>
      <c r="M171" s="7">
        <v>1</v>
      </c>
      <c r="N171" s="7" t="s">
        <v>125</v>
      </c>
      <c r="O171" s="7" t="s">
        <v>258</v>
      </c>
      <c r="P171" s="7" t="s">
        <v>826</v>
      </c>
      <c r="Q171" s="7"/>
      <c r="R171" s="12" t="s">
        <v>1323</v>
      </c>
      <c r="S171" s="14" t="s">
        <v>19</v>
      </c>
      <c r="T171" s="7"/>
      <c r="U171" s="12" t="s">
        <v>19</v>
      </c>
      <c r="V171" s="12" t="s">
        <v>1323</v>
      </c>
      <c r="W171" s="14" t="s">
        <v>1324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1325</v>
      </c>
      <c r="AD171" t="s">
        <v>6</v>
      </c>
      <c r="AE171" t="s">
        <v>1326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1327</v>
      </c>
      <c r="B172" s="6" t="s">
        <v>1328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1329</v>
      </c>
      <c r="H172" s="7" t="s">
        <v>1330</v>
      </c>
      <c r="I172" s="7" t="s">
        <v>79</v>
      </c>
      <c r="J172" s="7" t="s">
        <v>2</v>
      </c>
      <c r="K172" s="7" t="s">
        <v>1331</v>
      </c>
      <c r="L172" s="7">
        <v>3</v>
      </c>
      <c r="M172" s="7">
        <v>2</v>
      </c>
      <c r="N172" s="7" t="s">
        <v>340</v>
      </c>
      <c r="O172" s="7" t="s">
        <v>257</v>
      </c>
      <c r="P172" s="7" t="s">
        <v>826</v>
      </c>
      <c r="Q172" s="7"/>
      <c r="R172" s="12" t="s">
        <v>1332</v>
      </c>
      <c r="S172" s="14" t="s">
        <v>19</v>
      </c>
      <c r="T172" s="7"/>
      <c r="U172" s="12" t="s">
        <v>19</v>
      </c>
      <c r="V172" s="12" t="s">
        <v>1332</v>
      </c>
      <c r="W172" s="14" t="s">
        <v>231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1333</v>
      </c>
      <c r="AD172" t="s">
        <v>6</v>
      </c>
      <c r="AE172" t="s">
        <v>1334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1335</v>
      </c>
      <c r="B173" s="6" t="s">
        <v>1336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132</v>
      </c>
      <c r="H173" s="7" t="s">
        <v>133</v>
      </c>
      <c r="I173" s="7" t="s">
        <v>79</v>
      </c>
      <c r="J173" s="7" t="s">
        <v>2</v>
      </c>
      <c r="K173" s="7" t="s">
        <v>1337</v>
      </c>
      <c r="L173" s="7">
        <v>1</v>
      </c>
      <c r="M173" s="7">
        <v>2</v>
      </c>
      <c r="N173" s="7" t="s">
        <v>313</v>
      </c>
      <c r="O173" s="7" t="s">
        <v>257</v>
      </c>
      <c r="P173" s="7" t="s">
        <v>826</v>
      </c>
      <c r="Q173" s="7"/>
      <c r="R173" s="12" t="s">
        <v>1228</v>
      </c>
      <c r="S173" s="14" t="s">
        <v>19</v>
      </c>
      <c r="T173" s="7"/>
      <c r="U173" s="12" t="s">
        <v>19</v>
      </c>
      <c r="V173" s="12" t="s">
        <v>1228</v>
      </c>
      <c r="W173" s="14" t="s">
        <v>1338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1246</v>
      </c>
      <c r="AD173" t="s">
        <v>6</v>
      </c>
      <c r="AE173" t="s">
        <v>140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1339</v>
      </c>
      <c r="B174" s="6" t="s">
        <v>1340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132</v>
      </c>
      <c r="H174" s="7" t="s">
        <v>133</v>
      </c>
      <c r="I174" s="7" t="s">
        <v>79</v>
      </c>
      <c r="J174" s="7" t="s">
        <v>2</v>
      </c>
      <c r="K174" s="7" t="s">
        <v>1341</v>
      </c>
      <c r="L174" s="7">
        <v>1</v>
      </c>
      <c r="M174" s="7">
        <v>2</v>
      </c>
      <c r="N174" s="7" t="s">
        <v>340</v>
      </c>
      <c r="O174" s="7" t="s">
        <v>257</v>
      </c>
      <c r="P174" s="7" t="s">
        <v>826</v>
      </c>
      <c r="Q174" s="7"/>
      <c r="R174" s="12" t="s">
        <v>1342</v>
      </c>
      <c r="S174" s="14" t="s">
        <v>19</v>
      </c>
      <c r="T174" s="7"/>
      <c r="U174" s="12" t="s">
        <v>19</v>
      </c>
      <c r="V174" s="12" t="s">
        <v>1342</v>
      </c>
      <c r="W174" s="14" t="s">
        <v>1343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1344</v>
      </c>
      <c r="AD174" t="s">
        <v>6</v>
      </c>
      <c r="AE174" t="s">
        <v>140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1345</v>
      </c>
      <c r="B175" s="6" t="s">
        <v>1346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132</v>
      </c>
      <c r="H175" s="7" t="s">
        <v>133</v>
      </c>
      <c r="I175" s="7" t="s">
        <v>79</v>
      </c>
      <c r="J175" s="7" t="s">
        <v>2</v>
      </c>
      <c r="K175" s="7" t="s">
        <v>1347</v>
      </c>
      <c r="L175" s="7">
        <v>1</v>
      </c>
      <c r="M175" s="7">
        <v>3</v>
      </c>
      <c r="N175" s="7" t="s">
        <v>314</v>
      </c>
      <c r="O175" s="7" t="s">
        <v>314</v>
      </c>
      <c r="P175" s="7" t="s">
        <v>826</v>
      </c>
      <c r="Q175" s="7"/>
      <c r="R175" s="12" t="s">
        <v>1348</v>
      </c>
      <c r="S175" s="14" t="s">
        <v>19</v>
      </c>
      <c r="T175" s="7"/>
      <c r="U175" s="12" t="s">
        <v>19</v>
      </c>
      <c r="V175" s="12" t="s">
        <v>1348</v>
      </c>
      <c r="W175" s="14" t="s">
        <v>661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1349</v>
      </c>
      <c r="AD175" t="s">
        <v>6</v>
      </c>
      <c r="AE175" t="s">
        <v>140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1350</v>
      </c>
      <c r="B176" s="6" t="s">
        <v>1351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768</v>
      </c>
      <c r="H176" s="7" t="s">
        <v>1019</v>
      </c>
      <c r="I176" s="7" t="s">
        <v>79</v>
      </c>
      <c r="J176" s="7" t="s">
        <v>2</v>
      </c>
      <c r="K176" s="7" t="s">
        <v>1352</v>
      </c>
      <c r="L176" s="7">
        <v>1</v>
      </c>
      <c r="M176" s="7">
        <v>2</v>
      </c>
      <c r="N176" s="7" t="s">
        <v>83</v>
      </c>
      <c r="O176" s="7" t="s">
        <v>257</v>
      </c>
      <c r="P176" s="7" t="s">
        <v>826</v>
      </c>
      <c r="Q176" s="7"/>
      <c r="R176" s="12" t="s">
        <v>1021</v>
      </c>
      <c r="S176" s="14" t="s">
        <v>19</v>
      </c>
      <c r="T176" s="7"/>
      <c r="U176" s="12" t="s">
        <v>19</v>
      </c>
      <c r="V176" s="12" t="s">
        <v>1021</v>
      </c>
      <c r="W176" s="14" t="s">
        <v>1022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773</v>
      </c>
      <c r="AD176" t="s">
        <v>6</v>
      </c>
      <c r="AE176" t="s">
        <v>774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1353</v>
      </c>
      <c r="B177" s="6" t="s">
        <v>1354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633</v>
      </c>
      <c r="H177" s="7" t="s">
        <v>634</v>
      </c>
      <c r="I177" s="7" t="s">
        <v>79</v>
      </c>
      <c r="J177" s="7" t="s">
        <v>2</v>
      </c>
      <c r="K177" s="7" t="s">
        <v>1355</v>
      </c>
      <c r="L177" s="7">
        <v>1</v>
      </c>
      <c r="M177" s="7">
        <v>2</v>
      </c>
      <c r="N177" s="7" t="s">
        <v>314</v>
      </c>
      <c r="O177" s="7" t="s">
        <v>257</v>
      </c>
      <c r="P177" s="7" t="s">
        <v>826</v>
      </c>
      <c r="Q177" s="7"/>
      <c r="R177" s="12" t="s">
        <v>1356</v>
      </c>
      <c r="S177" s="14" t="s">
        <v>19</v>
      </c>
      <c r="T177" s="7"/>
      <c r="U177" s="12" t="s">
        <v>19</v>
      </c>
      <c r="V177" s="12" t="s">
        <v>1356</v>
      </c>
      <c r="W177" s="14" t="s">
        <v>653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1357</v>
      </c>
      <c r="AD177" t="s">
        <v>6</v>
      </c>
      <c r="AE177" t="s">
        <v>639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1358</v>
      </c>
      <c r="B178" s="6" t="s">
        <v>1359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153</v>
      </c>
      <c r="H178" s="7" t="s">
        <v>154</v>
      </c>
      <c r="I178" s="7" t="s">
        <v>79</v>
      </c>
      <c r="J178" s="7" t="s">
        <v>2</v>
      </c>
      <c r="K178" s="7" t="s">
        <v>1360</v>
      </c>
      <c r="L178" s="7">
        <v>1</v>
      </c>
      <c r="M178" s="7">
        <v>1</v>
      </c>
      <c r="N178" s="7" t="s">
        <v>826</v>
      </c>
      <c r="O178" s="7" t="s">
        <v>1361</v>
      </c>
      <c r="P178" s="7" t="s">
        <v>1362</v>
      </c>
      <c r="Q178" s="7"/>
      <c r="R178" s="12" t="s">
        <v>1363</v>
      </c>
      <c r="S178" s="14" t="s">
        <v>1363</v>
      </c>
      <c r="T178" s="7" t="s">
        <v>1364</v>
      </c>
      <c r="U178" s="12" t="s">
        <v>19</v>
      </c>
      <c r="V178" s="12" t="s">
        <v>19</v>
      </c>
      <c r="W178" s="14" t="s">
        <v>19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19</v>
      </c>
      <c r="AD178" t="s">
        <v>6</v>
      </c>
      <c r="AE178" t="s">
        <v>741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1365</v>
      </c>
      <c r="B179" s="6" t="s">
        <v>1366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1367</v>
      </c>
      <c r="H179" s="7" t="s">
        <v>1368</v>
      </c>
      <c r="I179" s="7" t="s">
        <v>79</v>
      </c>
      <c r="J179" s="7" t="s">
        <v>2</v>
      </c>
      <c r="K179" s="7" t="s">
        <v>1369</v>
      </c>
      <c r="L179" s="7">
        <v>3</v>
      </c>
      <c r="M179" s="7">
        <v>2</v>
      </c>
      <c r="N179" s="7" t="s">
        <v>257</v>
      </c>
      <c r="O179" s="7" t="s">
        <v>257</v>
      </c>
      <c r="P179" s="7" t="s">
        <v>826</v>
      </c>
      <c r="Q179" s="7"/>
      <c r="R179" s="12" t="s">
        <v>1370</v>
      </c>
      <c r="S179" s="14" t="s">
        <v>19</v>
      </c>
      <c r="T179" s="7"/>
      <c r="U179" s="12" t="s">
        <v>19</v>
      </c>
      <c r="V179" s="12" t="s">
        <v>1370</v>
      </c>
      <c r="W179" s="14" t="s">
        <v>1371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1372</v>
      </c>
      <c r="AD179" t="s">
        <v>6</v>
      </c>
      <c r="AE179" t="s">
        <v>1373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1374</v>
      </c>
      <c r="B180" s="6" t="s">
        <v>1375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1376</v>
      </c>
      <c r="H180" s="7" t="s">
        <v>1377</v>
      </c>
      <c r="I180" s="7" t="s">
        <v>79</v>
      </c>
      <c r="J180" s="7" t="s">
        <v>2</v>
      </c>
      <c r="K180" s="7" t="s">
        <v>1378</v>
      </c>
      <c r="L180" s="7">
        <v>1</v>
      </c>
      <c r="M180" s="7">
        <v>1</v>
      </c>
      <c r="N180" s="7" t="s">
        <v>258</v>
      </c>
      <c r="O180" s="7" t="s">
        <v>258</v>
      </c>
      <c r="P180" s="7" t="s">
        <v>826</v>
      </c>
      <c r="Q180" s="7"/>
      <c r="R180" s="12" t="s">
        <v>1379</v>
      </c>
      <c r="S180" s="14" t="s">
        <v>19</v>
      </c>
      <c r="T180" s="7"/>
      <c r="U180" s="12" t="s">
        <v>19</v>
      </c>
      <c r="V180" s="12" t="s">
        <v>1379</v>
      </c>
      <c r="W180" s="14" t="s">
        <v>1380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1381</v>
      </c>
      <c r="AD180" t="s">
        <v>6</v>
      </c>
      <c r="AE180" t="s">
        <v>1382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1383</v>
      </c>
      <c r="B181" s="6" t="s">
        <v>1384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202</v>
      </c>
      <c r="H181" s="7" t="s">
        <v>203</v>
      </c>
      <c r="I181" s="7" t="s">
        <v>79</v>
      </c>
      <c r="J181" s="7" t="s">
        <v>2</v>
      </c>
      <c r="K181" s="7" t="s">
        <v>1385</v>
      </c>
      <c r="L181" s="7">
        <v>1</v>
      </c>
      <c r="M181" s="7">
        <v>1</v>
      </c>
      <c r="N181" s="7" t="s">
        <v>257</v>
      </c>
      <c r="O181" s="7" t="s">
        <v>258</v>
      </c>
      <c r="P181" s="7" t="s">
        <v>826</v>
      </c>
      <c r="Q181" s="7"/>
      <c r="R181" s="12" t="s">
        <v>1386</v>
      </c>
      <c r="S181" s="14" t="s">
        <v>19</v>
      </c>
      <c r="T181" s="7"/>
      <c r="U181" s="12" t="s">
        <v>19</v>
      </c>
      <c r="V181" s="12" t="s">
        <v>1386</v>
      </c>
      <c r="W181" s="14" t="s">
        <v>85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1387</v>
      </c>
      <c r="AD181" t="s">
        <v>6</v>
      </c>
      <c r="AE181" t="s">
        <v>1388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1389</v>
      </c>
      <c r="B182" s="6" t="s">
        <v>1390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1391</v>
      </c>
      <c r="H182" s="7" t="s">
        <v>1392</v>
      </c>
      <c r="I182" s="7" t="s">
        <v>79</v>
      </c>
      <c r="J182" s="7" t="s">
        <v>2</v>
      </c>
      <c r="K182" s="7" t="s">
        <v>1393</v>
      </c>
      <c r="L182" s="7">
        <v>1</v>
      </c>
      <c r="M182" s="7">
        <v>1</v>
      </c>
      <c r="N182" s="7" t="s">
        <v>258</v>
      </c>
      <c r="O182" s="7" t="s">
        <v>258</v>
      </c>
      <c r="P182" s="7" t="s">
        <v>826</v>
      </c>
      <c r="Q182" s="7"/>
      <c r="R182" s="12" t="s">
        <v>1394</v>
      </c>
      <c r="S182" s="14" t="s">
        <v>19</v>
      </c>
      <c r="T182" s="7"/>
      <c r="U182" s="12" t="s">
        <v>19</v>
      </c>
      <c r="V182" s="12" t="s">
        <v>1394</v>
      </c>
      <c r="W182" s="14" t="s">
        <v>1395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1396</v>
      </c>
      <c r="AD182" t="s">
        <v>6</v>
      </c>
      <c r="AE182" t="s">
        <v>1397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1398</v>
      </c>
      <c r="B183" s="6" t="s">
        <v>1399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336</v>
      </c>
      <c r="H183" s="7" t="s">
        <v>337</v>
      </c>
      <c r="I183" s="7" t="s">
        <v>79</v>
      </c>
      <c r="J183" s="7" t="s">
        <v>2</v>
      </c>
      <c r="K183" s="7" t="s">
        <v>1400</v>
      </c>
      <c r="L183" s="7">
        <v>1</v>
      </c>
      <c r="M183" s="7">
        <v>1</v>
      </c>
      <c r="N183" s="7" t="s">
        <v>258</v>
      </c>
      <c r="O183" s="7" t="s">
        <v>258</v>
      </c>
      <c r="P183" s="7" t="s">
        <v>826</v>
      </c>
      <c r="Q183" s="7"/>
      <c r="R183" s="12" t="s">
        <v>1401</v>
      </c>
      <c r="S183" s="14" t="s">
        <v>19</v>
      </c>
      <c r="T183" s="7"/>
      <c r="U183" s="12" t="s">
        <v>19</v>
      </c>
      <c r="V183" s="12" t="s">
        <v>1401</v>
      </c>
      <c r="W183" s="14" t="s">
        <v>733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1402</v>
      </c>
      <c r="AD183" t="s">
        <v>6</v>
      </c>
      <c r="AE183" t="s">
        <v>108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1403</v>
      </c>
      <c r="B184" s="6" t="s">
        <v>1404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254</v>
      </c>
      <c r="H184" s="7" t="s">
        <v>255</v>
      </c>
      <c r="I184" s="7" t="s">
        <v>79</v>
      </c>
      <c r="J184" s="7" t="s">
        <v>2</v>
      </c>
      <c r="K184" s="7" t="s">
        <v>1272</v>
      </c>
      <c r="L184" s="7">
        <v>1</v>
      </c>
      <c r="M184" s="7">
        <v>1</v>
      </c>
      <c r="N184" s="7" t="s">
        <v>826</v>
      </c>
      <c r="O184" s="7" t="s">
        <v>1273</v>
      </c>
      <c r="P184" s="7" t="s">
        <v>1274</v>
      </c>
      <c r="Q184" s="7"/>
      <c r="R184" s="12" t="s">
        <v>884</v>
      </c>
      <c r="S184" s="14" t="s">
        <v>884</v>
      </c>
      <c r="T184" s="7" t="s">
        <v>1405</v>
      </c>
      <c r="U184" s="12" t="s">
        <v>19</v>
      </c>
      <c r="V184" s="12" t="s">
        <v>19</v>
      </c>
      <c r="W184" s="14" t="s">
        <v>19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19</v>
      </c>
      <c r="AD184" t="s">
        <v>6</v>
      </c>
      <c r="AE184" t="s">
        <v>261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1406</v>
      </c>
      <c r="B185" s="6" t="s">
        <v>1407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1408</v>
      </c>
      <c r="H185" s="7" t="s">
        <v>1409</v>
      </c>
      <c r="I185" s="7" t="s">
        <v>79</v>
      </c>
      <c r="J185" s="7" t="s">
        <v>2</v>
      </c>
      <c r="K185" s="7" t="s">
        <v>1410</v>
      </c>
      <c r="L185" s="7">
        <v>1</v>
      </c>
      <c r="M185" s="7">
        <v>2</v>
      </c>
      <c r="N185" s="7" t="s">
        <v>826</v>
      </c>
      <c r="O185" s="7" t="s">
        <v>723</v>
      </c>
      <c r="P185" s="7" t="s">
        <v>1411</v>
      </c>
      <c r="Q185" s="7"/>
      <c r="R185" s="12" t="s">
        <v>1412</v>
      </c>
      <c r="S185" s="14" t="s">
        <v>1412</v>
      </c>
      <c r="T185" s="7" t="s">
        <v>1413</v>
      </c>
      <c r="U185" s="12" t="s">
        <v>19</v>
      </c>
      <c r="V185" s="12" t="s">
        <v>19</v>
      </c>
      <c r="W185" s="14" t="s">
        <v>19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19</v>
      </c>
      <c r="AD185" t="s">
        <v>6</v>
      </c>
      <c r="AE185" t="s">
        <v>1414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1415</v>
      </c>
      <c r="B186" s="6" t="s">
        <v>1416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1417</v>
      </c>
      <c r="H186" s="7" t="s">
        <v>1418</v>
      </c>
      <c r="I186" s="7" t="s">
        <v>79</v>
      </c>
      <c r="J186" s="7" t="s">
        <v>2</v>
      </c>
      <c r="K186" s="7" t="s">
        <v>1419</v>
      </c>
      <c r="L186" s="7">
        <v>1</v>
      </c>
      <c r="M186" s="7">
        <v>1</v>
      </c>
      <c r="N186" s="7" t="s">
        <v>826</v>
      </c>
      <c r="O186" s="7" t="s">
        <v>826</v>
      </c>
      <c r="P186" s="7" t="s">
        <v>1260</v>
      </c>
      <c r="Q186" s="7"/>
      <c r="R186" s="12" t="s">
        <v>707</v>
      </c>
      <c r="S186" s="14" t="s">
        <v>707</v>
      </c>
      <c r="T186" s="7" t="s">
        <v>1420</v>
      </c>
      <c r="U186" s="12" t="s">
        <v>19</v>
      </c>
      <c r="V186" s="12" t="s">
        <v>19</v>
      </c>
      <c r="W186" s="14" t="s">
        <v>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19</v>
      </c>
      <c r="AD186" t="s">
        <v>6</v>
      </c>
      <c r="AE186" t="s">
        <v>1421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1422</v>
      </c>
      <c r="B187" s="6" t="s">
        <v>1423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1424</v>
      </c>
      <c r="H187" s="7" t="s">
        <v>1425</v>
      </c>
      <c r="I187" s="7" t="s">
        <v>79</v>
      </c>
      <c r="J187" s="7" t="s">
        <v>2</v>
      </c>
      <c r="K187" s="7" t="s">
        <v>1426</v>
      </c>
      <c r="L187" s="7">
        <v>1</v>
      </c>
      <c r="M187" s="7">
        <v>3</v>
      </c>
      <c r="N187" s="7" t="s">
        <v>826</v>
      </c>
      <c r="O187" s="7" t="s">
        <v>1427</v>
      </c>
      <c r="P187" s="7" t="s">
        <v>1428</v>
      </c>
      <c r="Q187" s="7"/>
      <c r="R187" s="12" t="s">
        <v>1429</v>
      </c>
      <c r="S187" s="14" t="s">
        <v>1429</v>
      </c>
      <c r="T187" s="7" t="s">
        <v>1430</v>
      </c>
      <c r="U187" s="12" t="s">
        <v>19</v>
      </c>
      <c r="V187" s="12" t="s">
        <v>19</v>
      </c>
      <c r="W187" s="14" t="s">
        <v>19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19</v>
      </c>
      <c r="AD187" t="s">
        <v>6</v>
      </c>
      <c r="AE187" t="s">
        <v>1431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1432</v>
      </c>
      <c r="B188" s="6" t="s">
        <v>1433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1434</v>
      </c>
      <c r="H188" s="7" t="s">
        <v>1435</v>
      </c>
      <c r="I188" s="7" t="s">
        <v>79</v>
      </c>
      <c r="J188" s="7" t="s">
        <v>2</v>
      </c>
      <c r="K188" s="7" t="s">
        <v>1436</v>
      </c>
      <c r="L188" s="7">
        <v>1</v>
      </c>
      <c r="M188" s="7">
        <v>2</v>
      </c>
      <c r="N188" s="7" t="s">
        <v>257</v>
      </c>
      <c r="O188" s="7" t="s">
        <v>257</v>
      </c>
      <c r="P188" s="7" t="s">
        <v>826</v>
      </c>
      <c r="Q188" s="7"/>
      <c r="R188" s="12" t="s">
        <v>1437</v>
      </c>
      <c r="S188" s="14" t="s">
        <v>19</v>
      </c>
      <c r="T188" s="7"/>
      <c r="U188" s="12" t="s">
        <v>19</v>
      </c>
      <c r="V188" s="12" t="s">
        <v>1437</v>
      </c>
      <c r="W188" s="14" t="s">
        <v>1395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1438</v>
      </c>
      <c r="AD188" t="s">
        <v>6</v>
      </c>
      <c r="AE188" t="s">
        <v>1439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1440</v>
      </c>
      <c r="B189" s="6" t="s">
        <v>1441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1442</v>
      </c>
      <c r="H189" s="7" t="s">
        <v>1443</v>
      </c>
      <c r="I189" s="7" t="s">
        <v>79</v>
      </c>
      <c r="J189" s="7" t="s">
        <v>2</v>
      </c>
      <c r="K189" s="7" t="s">
        <v>1444</v>
      </c>
      <c r="L189" s="7">
        <v>1</v>
      </c>
      <c r="M189" s="7">
        <v>1</v>
      </c>
      <c r="N189" s="7" t="s">
        <v>258</v>
      </c>
      <c r="O189" s="7" t="s">
        <v>258</v>
      </c>
      <c r="P189" s="7" t="s">
        <v>826</v>
      </c>
      <c r="Q189" s="7"/>
      <c r="R189" s="12" t="s">
        <v>1445</v>
      </c>
      <c r="S189" s="14" t="s">
        <v>19</v>
      </c>
      <c r="T189" s="7"/>
      <c r="U189" s="12" t="s">
        <v>19</v>
      </c>
      <c r="V189" s="12" t="s">
        <v>1445</v>
      </c>
      <c r="W189" s="14" t="s">
        <v>1446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1447</v>
      </c>
      <c r="AD189" t="s">
        <v>6</v>
      </c>
      <c r="AE189" t="s">
        <v>1448</v>
      </c>
      <c r="AF189" t="s">
        <v>88</v>
      </c>
      <c r="AG189" t="s">
        <v>75</v>
      </c>
      <c r="AH189" t="s">
        <v>19</v>
      </c>
    </row>
    <row r="190" customHeight="1" spans="1:32">
      <c r="A190" s="10" t="s">
        <v>1449</v>
      </c>
      <c r="B190" s="10"/>
      <c r="C190" s="10" t="s">
        <v>1450</v>
      </c>
      <c r="D190" s="10"/>
      <c r="E190" s="10"/>
      <c r="F190" s="10"/>
      <c r="G190" s="10" t="s">
        <v>1450</v>
      </c>
      <c r="H190" s="10" t="s">
        <v>1450</v>
      </c>
      <c r="I190" s="10" t="s">
        <v>1450</v>
      </c>
      <c r="J190" s="10" t="s">
        <v>1450</v>
      </c>
      <c r="K190" s="10" t="s">
        <v>1450</v>
      </c>
      <c r="L190" s="10" t="s">
        <v>1450</v>
      </c>
      <c r="M190" s="10" t="s">
        <v>1450</v>
      </c>
      <c r="N190" s="10" t="s">
        <v>1450</v>
      </c>
      <c r="O190" s="10" t="s">
        <v>1450</v>
      </c>
      <c r="P190" s="10" t="s">
        <v>1450</v>
      </c>
      <c r="Q190" s="10"/>
      <c r="R190" s="13" t="s">
        <v>20</v>
      </c>
      <c r="S190" s="13" t="s">
        <v>21</v>
      </c>
      <c r="T190" s="10" t="s">
        <v>1450</v>
      </c>
      <c r="U190" s="13"/>
      <c r="V190" s="13" t="s">
        <v>1451</v>
      </c>
      <c r="W190" s="13" t="s">
        <v>22</v>
      </c>
      <c r="X190" s="13"/>
      <c r="Y190" s="13"/>
      <c r="Z190" s="13"/>
      <c r="AA190" s="10"/>
      <c r="AB190" s="13"/>
      <c r="AC190" s="10"/>
      <c r="AD190" s="10" t="s">
        <v>1450</v>
      </c>
      <c r="AE190" s="10"/>
      <c r="AF19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1452</v>
      </c>
      <c r="B1" s="4" t="s">
        <v>1453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1454</v>
      </c>
      <c r="H1" s="4" t="s">
        <v>1455</v>
      </c>
      <c r="I1" s="4" t="s">
        <v>13</v>
      </c>
      <c r="J1" s="4" t="s">
        <v>17</v>
      </c>
      <c r="K1" s="4" t="s">
        <v>18</v>
      </c>
      <c r="L1" s="11" t="s">
        <v>1456</v>
      </c>
      <c r="M1" s="4" t="s">
        <v>1457</v>
      </c>
      <c r="N1" s="4" t="s">
        <v>1458</v>
      </c>
    </row>
    <row r="2" ht="14.25" customHeight="1" spans="1:256">
      <c r="A2" s="6" t="s">
        <v>1459</v>
      </c>
      <c r="B2" s="7" t="s">
        <v>1460</v>
      </c>
      <c r="C2" s="7" t="s">
        <v>1461</v>
      </c>
      <c r="D2" s="7" t="s">
        <v>2</v>
      </c>
      <c r="E2" s="7" t="s">
        <v>76</v>
      </c>
      <c r="F2" s="7" t="s">
        <v>75</v>
      </c>
      <c r="G2" s="7" t="s">
        <v>340</v>
      </c>
      <c r="H2" s="7" t="s">
        <v>1462</v>
      </c>
      <c r="I2" s="12" t="s">
        <v>23</v>
      </c>
      <c r="J2" s="12" t="s">
        <v>19</v>
      </c>
      <c r="K2" s="12" t="s">
        <v>23</v>
      </c>
      <c r="L2" s="7" t="s">
        <v>1463</v>
      </c>
      <c r="M2" s="7" t="s">
        <v>1464</v>
      </c>
      <c r="N2" s="7" t="s">
        <v>1465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1449</v>
      </c>
      <c r="B3" s="10" t="s">
        <v>1450</v>
      </c>
      <c r="C3" s="10" t="s">
        <v>1450</v>
      </c>
      <c r="D3" s="10" t="s">
        <v>1450</v>
      </c>
      <c r="E3" s="10"/>
      <c r="F3" s="10"/>
      <c r="G3" s="10" t="s">
        <v>1450</v>
      </c>
      <c r="H3" s="10" t="s">
        <v>1450</v>
      </c>
      <c r="I3" s="13" t="s">
        <v>23</v>
      </c>
      <c r="J3" s="13"/>
      <c r="K3" s="13"/>
      <c r="L3" s="10"/>
      <c r="M3" s="10" t="s">
        <v>1450</v>
      </c>
      <c r="N3" t="s">
        <v>1450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1466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9"/>
  <sheetViews>
    <sheetView tabSelected="1" workbookViewId="0">
      <selection activeCell="D206" sqref="D2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1467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314</v>
      </c>
      <c r="E2" t="str">
        <f>VLOOKUP(A2,HOP!A:L,12,0)</f>
        <v>314.00</v>
      </c>
      <c r="F2" t="str">
        <f>VLOOKUP(A2,HOP!A:C,3,0)</f>
        <v>2984889</v>
      </c>
      <c r="G2">
        <f>D2-E2</f>
        <v>0</v>
      </c>
      <c r="H2" t="str">
        <f>$H$1&amp;F2</f>
        <v>，2984889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885</v>
      </c>
      <c r="E3" t="str">
        <f>VLOOKUP(A3,HOP!A:L,12,0)</f>
        <v>885.00</v>
      </c>
      <c r="F3" t="str">
        <f>VLOOKUP(A3,HOP!A:C,3,0)</f>
        <v>2921809</v>
      </c>
      <c r="G3">
        <f t="shared" ref="G3:G34" si="0">D3-E3</f>
        <v>0</v>
      </c>
      <c r="H3" t="str">
        <f t="shared" ref="H3:H34" si="1">$H$1&amp;F3</f>
        <v>，2921809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82</v>
      </c>
      <c r="C4" s="7" t="s">
        <v>83</v>
      </c>
      <c r="D4" s="3">
        <v>182</v>
      </c>
      <c r="E4" t="str">
        <f>VLOOKUP(A4,HOP!A:L,12,0)</f>
        <v>182.00</v>
      </c>
      <c r="F4" t="str">
        <f>VLOOKUP(A4,HOP!A:C,3,0)</f>
        <v>2925131</v>
      </c>
      <c r="G4">
        <f t="shared" si="0"/>
        <v>0</v>
      </c>
      <c r="H4" t="str">
        <f t="shared" si="1"/>
        <v>，2925131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81</v>
      </c>
      <c r="C5" s="7" t="s">
        <v>83</v>
      </c>
      <c r="D5" s="3">
        <v>1416</v>
      </c>
      <c r="E5" t="str">
        <f>VLOOKUP(A5,HOP!A:L,12,0)</f>
        <v>1416.00</v>
      </c>
      <c r="F5" t="str">
        <f>VLOOKUP(A5,HOP!A:C,3,0)</f>
        <v>2946844</v>
      </c>
      <c r="G5">
        <f t="shared" si="0"/>
        <v>0</v>
      </c>
      <c r="H5" t="str">
        <f t="shared" si="1"/>
        <v>，2946844</v>
      </c>
      <c r="I5" t="str">
        <f>VLOOKUP(A5,HOP!A:U,21,0)</f>
        <v>直连</v>
      </c>
    </row>
    <row r="6" ht="14.25" hidden="1" customHeight="1" spans="1:9">
      <c r="A6" s="6" t="s">
        <v>119</v>
      </c>
      <c r="B6" s="7" t="s">
        <v>125</v>
      </c>
      <c r="C6" s="7" t="s">
        <v>83</v>
      </c>
      <c r="D6" s="3">
        <v>2349</v>
      </c>
      <c r="E6" t="str">
        <f>VLOOKUP(A6,HOP!A:L,12,0)</f>
        <v>2349.00</v>
      </c>
      <c r="F6" t="str">
        <f>VLOOKUP(A6,HOP!A:C,3,0)</f>
        <v>2954567</v>
      </c>
      <c r="G6">
        <f t="shared" si="0"/>
        <v>0</v>
      </c>
      <c r="H6" t="str">
        <f t="shared" si="1"/>
        <v>，2954567</v>
      </c>
      <c r="I6" t="str">
        <f>VLOOKUP(A6,HOP!A:U,21,0)</f>
        <v>直连</v>
      </c>
    </row>
    <row r="7" ht="14.25" hidden="1" customHeight="1" spans="1:9">
      <c r="A7" s="6" t="s">
        <v>130</v>
      </c>
      <c r="B7" s="7" t="s">
        <v>136</v>
      </c>
      <c r="C7" s="7" t="s">
        <v>83</v>
      </c>
      <c r="D7" s="3">
        <v>1715</v>
      </c>
      <c r="E7" t="str">
        <f>VLOOKUP(A7,HOP!A:L,12,0)</f>
        <v>1715.00</v>
      </c>
      <c r="F7" t="str">
        <f>VLOOKUP(A7,HOP!A:C,3,0)</f>
        <v>2969103</v>
      </c>
      <c r="G7">
        <f t="shared" si="0"/>
        <v>0</v>
      </c>
      <c r="H7" t="str">
        <f t="shared" si="1"/>
        <v>，2969103</v>
      </c>
      <c r="I7" t="str">
        <f>VLOOKUP(A7,HOP!A:U,21,0)</f>
        <v>直连</v>
      </c>
    </row>
    <row r="8" ht="14.25" hidden="1" customHeight="1" spans="1:9">
      <c r="A8" s="6" t="s">
        <v>141</v>
      </c>
      <c r="B8" s="7" t="s">
        <v>136</v>
      </c>
      <c r="C8" s="7" t="s">
        <v>83</v>
      </c>
      <c r="D8" s="3">
        <v>1542</v>
      </c>
      <c r="E8" t="str">
        <f>VLOOKUP(A8,HOP!A:L,12,0)</f>
        <v>1542.00</v>
      </c>
      <c r="F8" t="str">
        <f>VLOOKUP(A8,HOP!A:C,3,0)</f>
        <v>2973282</v>
      </c>
      <c r="G8">
        <f t="shared" si="0"/>
        <v>0</v>
      </c>
      <c r="H8" t="str">
        <f t="shared" si="1"/>
        <v>，2973282</v>
      </c>
      <c r="I8" t="str">
        <f>VLOOKUP(A8,HOP!A:U,21,0)</f>
        <v>直连</v>
      </c>
    </row>
    <row r="9" ht="14.25" hidden="1" customHeight="1" spans="1:9">
      <c r="A9" s="6" t="s">
        <v>151</v>
      </c>
      <c r="B9" s="7" t="s">
        <v>136</v>
      </c>
      <c r="C9" s="7" t="s">
        <v>83</v>
      </c>
      <c r="D9" s="3">
        <v>8934</v>
      </c>
      <c r="E9" t="str">
        <f>VLOOKUP(A9,HOP!A:L,12,0)</f>
        <v>8934.00</v>
      </c>
      <c r="F9" t="str">
        <f>VLOOKUP(A9,HOP!A:C,3,0)</f>
        <v>2975680</v>
      </c>
      <c r="G9">
        <f t="shared" si="0"/>
        <v>0</v>
      </c>
      <c r="H9" t="str">
        <f t="shared" si="1"/>
        <v>，2975680</v>
      </c>
      <c r="I9" t="str">
        <f>VLOOKUP(A9,HOP!A:U,21,0)</f>
        <v>直连</v>
      </c>
    </row>
    <row r="10" ht="14.25" hidden="1" customHeight="1" spans="1:9">
      <c r="A10" s="6" t="s">
        <v>161</v>
      </c>
      <c r="B10" s="7" t="s">
        <v>136</v>
      </c>
      <c r="C10" s="7" t="s">
        <v>83</v>
      </c>
      <c r="D10" s="3">
        <v>1200</v>
      </c>
      <c r="E10" t="str">
        <f>VLOOKUP(A10,HOP!A:L,12,0)</f>
        <v>1200.00</v>
      </c>
      <c r="F10" t="str">
        <f>VLOOKUP(A10,HOP!A:C,3,0)</f>
        <v>2975560</v>
      </c>
      <c r="G10">
        <f t="shared" si="0"/>
        <v>0</v>
      </c>
      <c r="H10" t="str">
        <f t="shared" si="1"/>
        <v>，2975560</v>
      </c>
      <c r="I10" t="str">
        <f>VLOOKUP(A10,HOP!A:U,21,0)</f>
        <v>直连</v>
      </c>
    </row>
    <row r="11" ht="14.25" hidden="1" customHeight="1" spans="1:9">
      <c r="A11" s="6" t="s">
        <v>170</v>
      </c>
      <c r="B11" s="7" t="s">
        <v>136</v>
      </c>
      <c r="C11" s="7" t="s">
        <v>83</v>
      </c>
      <c r="D11" s="3">
        <v>8934</v>
      </c>
      <c r="E11" t="str">
        <f>VLOOKUP(A11,HOP!A:L,12,0)</f>
        <v>8934.00</v>
      </c>
      <c r="F11" t="str">
        <f>VLOOKUP(A11,HOP!A:C,3,0)</f>
        <v>2975685</v>
      </c>
      <c r="G11">
        <f t="shared" si="0"/>
        <v>0</v>
      </c>
      <c r="H11" t="str">
        <f t="shared" si="1"/>
        <v>，2975685</v>
      </c>
      <c r="I11" t="str">
        <f>VLOOKUP(A11,HOP!A:U,21,0)</f>
        <v>直连</v>
      </c>
    </row>
    <row r="12" ht="14.25" hidden="1" customHeight="1" spans="1:9">
      <c r="A12" s="6" t="s">
        <v>174</v>
      </c>
      <c r="B12" s="7" t="s">
        <v>136</v>
      </c>
      <c r="C12" s="7" t="s">
        <v>83</v>
      </c>
      <c r="D12" s="3">
        <v>4490</v>
      </c>
      <c r="E12" t="str">
        <f>VLOOKUP(A12,HOP!A:L,12,0)</f>
        <v>4490.00</v>
      </c>
      <c r="F12" t="str">
        <f>VLOOKUP(A12,HOP!A:C,3,0)</f>
        <v>2974144</v>
      </c>
      <c r="G12">
        <f t="shared" si="0"/>
        <v>0</v>
      </c>
      <c r="H12" t="str">
        <f t="shared" si="1"/>
        <v>，2974144</v>
      </c>
      <c r="I12" t="str">
        <f>VLOOKUP(A12,HOP!A:U,21,0)</f>
        <v>直连</v>
      </c>
    </row>
    <row r="13" ht="14.25" hidden="1" customHeight="1" spans="1:9">
      <c r="A13" s="6" t="s">
        <v>183</v>
      </c>
      <c r="B13" s="7" t="s">
        <v>125</v>
      </c>
      <c r="C13" s="7" t="s">
        <v>83</v>
      </c>
      <c r="D13" s="3">
        <v>1203</v>
      </c>
      <c r="E13" t="str">
        <f>VLOOKUP(A13,HOP!A:L,12,0)</f>
        <v>1203.00</v>
      </c>
      <c r="F13" t="str">
        <f>VLOOKUP(A13,HOP!A:C,3,0)</f>
        <v>2975458</v>
      </c>
      <c r="G13">
        <f t="shared" si="0"/>
        <v>0</v>
      </c>
      <c r="H13" t="str">
        <f t="shared" si="1"/>
        <v>，2975458</v>
      </c>
      <c r="I13" t="str">
        <f>VLOOKUP(A13,HOP!A:U,21,0)</f>
        <v>直连</v>
      </c>
    </row>
    <row r="14" ht="14.25" hidden="1" customHeight="1" spans="1:9">
      <c r="A14" s="6" t="s">
        <v>188</v>
      </c>
      <c r="B14" s="7" t="s">
        <v>81</v>
      </c>
      <c r="C14" s="7" t="s">
        <v>83</v>
      </c>
      <c r="D14" s="3">
        <v>808</v>
      </c>
      <c r="E14" t="str">
        <f>VLOOKUP(A14,HOP!A:L,12,0)</f>
        <v>808.00</v>
      </c>
      <c r="F14" t="str">
        <f>VLOOKUP(A14,HOP!A:C,3,0)</f>
        <v>2977445</v>
      </c>
      <c r="G14">
        <f t="shared" si="0"/>
        <v>0</v>
      </c>
      <c r="H14" t="str">
        <f t="shared" si="1"/>
        <v>，2977445</v>
      </c>
      <c r="I14" t="str">
        <f>VLOOKUP(A14,HOP!A:U,21,0)</f>
        <v>直连</v>
      </c>
    </row>
    <row r="15" ht="14.25" hidden="1" customHeight="1" spans="1:9">
      <c r="A15" s="6" t="s">
        <v>194</v>
      </c>
      <c r="B15" s="7" t="s">
        <v>156</v>
      </c>
      <c r="C15" s="7" t="s">
        <v>83</v>
      </c>
      <c r="D15" s="3">
        <v>2124</v>
      </c>
      <c r="E15" t="str">
        <f>VLOOKUP(A15,HOP!A:L,12,0)</f>
        <v>2124.00</v>
      </c>
      <c r="F15" t="str">
        <f>VLOOKUP(A15,HOP!A:C,3,0)</f>
        <v>2975735</v>
      </c>
      <c r="G15">
        <f t="shared" si="0"/>
        <v>0</v>
      </c>
      <c r="H15" t="str">
        <f t="shared" si="1"/>
        <v>，2975735</v>
      </c>
      <c r="I15" t="str">
        <f>VLOOKUP(A15,HOP!A:U,21,0)</f>
        <v>直连</v>
      </c>
    </row>
    <row r="16" ht="14.25" hidden="1" customHeight="1" spans="1:9">
      <c r="A16" s="6" t="s">
        <v>200</v>
      </c>
      <c r="B16" s="7" t="s">
        <v>82</v>
      </c>
      <c r="C16" s="7" t="s">
        <v>83</v>
      </c>
      <c r="D16" s="3">
        <v>285</v>
      </c>
      <c r="E16" t="str">
        <f>VLOOKUP(A16,HOP!A:L,12,0)</f>
        <v>285.00</v>
      </c>
      <c r="F16" t="str">
        <f>VLOOKUP(A16,HOP!A:C,3,0)</f>
        <v>2982972</v>
      </c>
      <c r="G16">
        <f t="shared" si="0"/>
        <v>0</v>
      </c>
      <c r="H16" t="str">
        <f t="shared" si="1"/>
        <v>，2982972</v>
      </c>
      <c r="I16" t="str">
        <f>VLOOKUP(A16,HOP!A:U,21,0)</f>
        <v>直连</v>
      </c>
    </row>
    <row r="17" ht="14.25" hidden="1" customHeight="1" spans="1:9">
      <c r="A17" s="6" t="s">
        <v>209</v>
      </c>
      <c r="B17" s="7" t="s">
        <v>81</v>
      </c>
      <c r="C17" s="7" t="s">
        <v>83</v>
      </c>
      <c r="D17" s="3">
        <v>872</v>
      </c>
      <c r="E17" t="str">
        <f>VLOOKUP(A17,HOP!A:L,12,0)</f>
        <v>872.00</v>
      </c>
      <c r="F17" t="str">
        <f>VLOOKUP(A17,HOP!A:C,3,0)</f>
        <v>2981771</v>
      </c>
      <c r="G17">
        <f t="shared" si="0"/>
        <v>0</v>
      </c>
      <c r="H17" t="str">
        <f t="shared" si="1"/>
        <v>，2981771</v>
      </c>
      <c r="I17" t="str">
        <f>VLOOKUP(A17,HOP!A:U,21,0)</f>
        <v>直连</v>
      </c>
    </row>
    <row r="18" ht="14.25" hidden="1" customHeight="1" spans="1:9">
      <c r="A18" s="6" t="s">
        <v>215</v>
      </c>
      <c r="B18" s="7" t="s">
        <v>82</v>
      </c>
      <c r="C18" s="7" t="s">
        <v>83</v>
      </c>
      <c r="D18" s="3">
        <v>435</v>
      </c>
      <c r="E18" t="str">
        <f>VLOOKUP(A18,HOP!A:L,12,0)</f>
        <v>435.00</v>
      </c>
      <c r="F18" t="str">
        <f>VLOOKUP(A18,HOP!A:C,3,0)</f>
        <v>2980650</v>
      </c>
      <c r="G18">
        <f t="shared" si="0"/>
        <v>0</v>
      </c>
      <c r="H18" t="str">
        <f t="shared" si="1"/>
        <v>，2980650</v>
      </c>
      <c r="I18" t="str">
        <f>VLOOKUP(A18,HOP!A:U,21,0)</f>
        <v>直连</v>
      </c>
    </row>
    <row r="19" ht="14.25" hidden="1" customHeight="1" spans="1:9">
      <c r="A19" s="6" t="s">
        <v>224</v>
      </c>
      <c r="B19" s="7" t="s">
        <v>125</v>
      </c>
      <c r="C19" s="7" t="s">
        <v>83</v>
      </c>
      <c r="D19" s="3">
        <v>4083</v>
      </c>
      <c r="E19" t="str">
        <f>VLOOKUP(A19,HOP!A:L,12,0)</f>
        <v>4083.00</v>
      </c>
      <c r="F19" t="str">
        <f>VLOOKUP(A19,HOP!A:C,3,0)</f>
        <v>2972313</v>
      </c>
      <c r="G19">
        <f t="shared" si="0"/>
        <v>0</v>
      </c>
      <c r="H19" t="str">
        <f t="shared" si="1"/>
        <v>，2972313</v>
      </c>
      <c r="I19" t="str">
        <f>VLOOKUP(A19,HOP!A:U,21,0)</f>
        <v>直采</v>
      </c>
    </row>
    <row r="20" ht="14.25" hidden="1" customHeight="1" spans="1:9">
      <c r="A20" s="6" t="s">
        <v>234</v>
      </c>
      <c r="B20" s="7" t="s">
        <v>136</v>
      </c>
      <c r="C20" s="7" t="s">
        <v>83</v>
      </c>
      <c r="D20" s="3">
        <v>1956</v>
      </c>
      <c r="E20" t="str">
        <f>VLOOKUP(A20,HOP!A:L,12,0)</f>
        <v>1956.00</v>
      </c>
      <c r="F20" t="str">
        <f>VLOOKUP(A20,HOP!A:C,3,0)</f>
        <v>2946714</v>
      </c>
      <c r="G20">
        <f t="shared" si="0"/>
        <v>0</v>
      </c>
      <c r="H20" t="str">
        <f t="shared" si="1"/>
        <v>，2946714</v>
      </c>
      <c r="I20" t="str">
        <f>VLOOKUP(A20,HOP!A:U,21,0)</f>
        <v>直连</v>
      </c>
    </row>
    <row r="21" ht="14.25" hidden="1" customHeight="1" spans="1:9">
      <c r="A21" s="6" t="s">
        <v>243</v>
      </c>
      <c r="B21" s="7" t="s">
        <v>82</v>
      </c>
      <c r="C21" s="7" t="s">
        <v>83</v>
      </c>
      <c r="D21" s="3">
        <v>395</v>
      </c>
      <c r="E21" t="str">
        <f>VLOOKUP(A21,HOP!A:L,12,0)</f>
        <v>395.00</v>
      </c>
      <c r="F21" t="str">
        <f>VLOOKUP(A21,HOP!A:C,3,0)</f>
        <v>2979489</v>
      </c>
      <c r="G21">
        <f t="shared" si="0"/>
        <v>0</v>
      </c>
      <c r="H21" t="str">
        <f t="shared" si="1"/>
        <v>，2979489</v>
      </c>
      <c r="I21" t="str">
        <f>VLOOKUP(A21,HOP!A:U,21,0)</f>
        <v>直连</v>
      </c>
    </row>
    <row r="22" ht="14.25" hidden="1" customHeight="1" spans="1:9">
      <c r="A22" s="6" t="s">
        <v>252</v>
      </c>
      <c r="B22" s="7" t="s">
        <v>257</v>
      </c>
      <c r="C22" s="7" t="s">
        <v>258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262</v>
      </c>
      <c r="B23" s="7" t="s">
        <v>82</v>
      </c>
      <c r="C23" s="7" t="s">
        <v>83</v>
      </c>
      <c r="D23" s="3">
        <v>714</v>
      </c>
      <c r="E23" t="str">
        <f>VLOOKUP(A23,HOP!A:L,12,0)</f>
        <v>714.00</v>
      </c>
      <c r="F23" t="str">
        <f>VLOOKUP(A23,HOP!A:C,3,0)</f>
        <v>2986712</v>
      </c>
      <c r="G23">
        <f t="shared" si="0"/>
        <v>0</v>
      </c>
      <c r="H23" t="str">
        <f t="shared" si="1"/>
        <v>，2986712</v>
      </c>
      <c r="I23" t="str">
        <f>VLOOKUP(A23,HOP!A:U,21,0)</f>
        <v>直连</v>
      </c>
    </row>
    <row r="24" ht="14.25" hidden="1" customHeight="1" spans="1:9">
      <c r="A24" s="6" t="s">
        <v>271</v>
      </c>
      <c r="B24" s="7" t="s">
        <v>82</v>
      </c>
      <c r="C24" s="7" t="s">
        <v>83</v>
      </c>
      <c r="D24" s="3">
        <v>215</v>
      </c>
      <c r="E24" t="str">
        <f>VLOOKUP(A24,HOP!A:L,12,0)</f>
        <v>215.00</v>
      </c>
      <c r="F24" t="str">
        <f>VLOOKUP(A24,HOP!A:C,3,0)</f>
        <v>2987804</v>
      </c>
      <c r="G24">
        <f t="shared" si="0"/>
        <v>0</v>
      </c>
      <c r="H24" t="str">
        <f t="shared" si="1"/>
        <v>，2987804</v>
      </c>
      <c r="I24" t="str">
        <f>VLOOKUP(A24,HOP!A:U,21,0)</f>
        <v>直连</v>
      </c>
    </row>
    <row r="25" ht="14.25" hidden="1" customHeight="1" spans="1:9">
      <c r="A25" s="6" t="s">
        <v>279</v>
      </c>
      <c r="B25" s="7" t="s">
        <v>136</v>
      </c>
      <c r="C25" s="7" t="s">
        <v>83</v>
      </c>
      <c r="D25" s="3">
        <v>2150</v>
      </c>
      <c r="E25" t="str">
        <f>VLOOKUP(A25,HOP!A:L,12,0)</f>
        <v>2150.00</v>
      </c>
      <c r="F25" t="str">
        <f>VLOOKUP(A25,HOP!A:C,3,0)</f>
        <v>2979682</v>
      </c>
      <c r="G25">
        <f t="shared" si="0"/>
        <v>0</v>
      </c>
      <c r="H25" t="str">
        <f t="shared" si="1"/>
        <v>，2979682</v>
      </c>
      <c r="I25" t="str">
        <f>VLOOKUP(A25,HOP!A:U,21,0)</f>
        <v>直连</v>
      </c>
    </row>
    <row r="26" ht="14.25" hidden="1" customHeight="1" spans="1:9">
      <c r="A26" s="6" t="s">
        <v>288</v>
      </c>
      <c r="B26" s="7" t="s">
        <v>82</v>
      </c>
      <c r="C26" s="7" t="s">
        <v>83</v>
      </c>
      <c r="D26" s="3">
        <v>350</v>
      </c>
      <c r="E26" t="str">
        <f>VLOOKUP(A26,HOP!A:L,12,0)</f>
        <v>350.00</v>
      </c>
      <c r="F26" t="str">
        <f>VLOOKUP(A26,HOP!A:C,3,0)</f>
        <v>2986028</v>
      </c>
      <c r="G26">
        <f t="shared" si="0"/>
        <v>0</v>
      </c>
      <c r="H26" t="str">
        <f t="shared" si="1"/>
        <v>，2986028</v>
      </c>
      <c r="I26" t="str">
        <f>VLOOKUP(A26,HOP!A:U,21,0)</f>
        <v>直连</v>
      </c>
    </row>
    <row r="27" ht="14.25" hidden="1" customHeight="1" spans="1:9">
      <c r="A27" s="6" t="s">
        <v>297</v>
      </c>
      <c r="B27" s="7" t="s">
        <v>82</v>
      </c>
      <c r="C27" s="7" t="s">
        <v>83</v>
      </c>
      <c r="D27" s="3">
        <v>717</v>
      </c>
      <c r="E27" t="str">
        <f>VLOOKUP(A27,HOP!A:L,12,0)</f>
        <v>717.00</v>
      </c>
      <c r="F27" t="str">
        <f>VLOOKUP(A27,HOP!A:C,3,0)</f>
        <v>2985875</v>
      </c>
      <c r="G27">
        <f t="shared" si="0"/>
        <v>0</v>
      </c>
      <c r="H27" t="str">
        <f t="shared" si="1"/>
        <v>，2985875</v>
      </c>
      <c r="I27" t="str">
        <f>VLOOKUP(A27,HOP!A:U,21,0)</f>
        <v>直连</v>
      </c>
    </row>
    <row r="28" ht="14.25" hidden="1" customHeight="1" spans="1:9">
      <c r="A28" s="6" t="s">
        <v>304</v>
      </c>
      <c r="B28" s="7" t="s">
        <v>257</v>
      </c>
      <c r="C28" s="7" t="s">
        <v>258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308</v>
      </c>
      <c r="B29" s="7" t="s">
        <v>313</v>
      </c>
      <c r="C29" s="7" t="s">
        <v>314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318</v>
      </c>
      <c r="B30" s="7" t="s">
        <v>83</v>
      </c>
      <c r="C30" s="7" t="s">
        <v>313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326</v>
      </c>
      <c r="B31" s="7" t="s">
        <v>330</v>
      </c>
      <c r="C31" s="7" t="s">
        <v>331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334</v>
      </c>
      <c r="B32" s="7" t="s">
        <v>82</v>
      </c>
      <c r="C32" s="7" t="s">
        <v>340</v>
      </c>
      <c r="D32" s="3">
        <v>1440</v>
      </c>
      <c r="E32" t="str">
        <f>VLOOKUP(A32,HOP!A:L,12,0)</f>
        <v>1440.00</v>
      </c>
      <c r="F32" t="str">
        <f>VLOOKUP(A32,HOP!A:C,3,0)</f>
        <v>2936272</v>
      </c>
      <c r="G32">
        <f t="shared" si="0"/>
        <v>0</v>
      </c>
      <c r="H32" t="str">
        <f t="shared" si="1"/>
        <v>，2936272</v>
      </c>
      <c r="I32" t="str">
        <f>VLOOKUP(A32,HOP!A:U,21,0)</f>
        <v>直连</v>
      </c>
    </row>
    <row r="33" ht="14.25" customHeight="1" spans="1:9">
      <c r="A33" s="6" t="s">
        <v>344</v>
      </c>
      <c r="B33" s="7" t="s">
        <v>81</v>
      </c>
      <c r="C33" s="7" t="s">
        <v>340</v>
      </c>
      <c r="D33" s="3">
        <v>686</v>
      </c>
      <c r="E33" t="str">
        <f>VLOOKUP(A33,HOP!A:L,12,0)</f>
        <v>686.01</v>
      </c>
      <c r="F33" t="str">
        <f>VLOOKUP(A33,HOP!A:C,3,0)</f>
        <v>2948393</v>
      </c>
      <c r="G33">
        <f t="shared" si="0"/>
        <v>-0.00999999999999091</v>
      </c>
      <c r="H33" t="str">
        <f t="shared" si="1"/>
        <v>，2948393</v>
      </c>
      <c r="I33" t="str">
        <f>VLOOKUP(A33,HOP!A:U,21,0)</f>
        <v>直连</v>
      </c>
    </row>
    <row r="34" ht="14.25" hidden="1" customHeight="1" spans="1:9">
      <c r="A34" s="6" t="s">
        <v>354</v>
      </c>
      <c r="B34" s="7" t="s">
        <v>82</v>
      </c>
      <c r="C34" s="7" t="s">
        <v>340</v>
      </c>
      <c r="D34" s="3">
        <v>990</v>
      </c>
      <c r="E34" t="str">
        <f>VLOOKUP(A34,HOP!A:L,12,0)</f>
        <v>990.00</v>
      </c>
      <c r="F34" t="str">
        <f>VLOOKUP(A34,HOP!A:C,3,0)</f>
        <v>2950383</v>
      </c>
      <c r="G34">
        <f t="shared" si="0"/>
        <v>0</v>
      </c>
      <c r="H34" t="str">
        <f t="shared" si="1"/>
        <v>，2950383</v>
      </c>
      <c r="I34" t="str">
        <f>VLOOKUP(A34,HOP!A:U,21,0)</f>
        <v>直连</v>
      </c>
    </row>
    <row r="35" ht="14.25" hidden="1" customHeight="1" spans="1:9">
      <c r="A35" s="6" t="s">
        <v>362</v>
      </c>
      <c r="B35" s="7" t="s">
        <v>81</v>
      </c>
      <c r="C35" s="7" t="s">
        <v>340</v>
      </c>
      <c r="D35" s="3">
        <v>2991</v>
      </c>
      <c r="E35" t="str">
        <f>VLOOKUP(A35,HOP!A:L,12,0)</f>
        <v>2991.00</v>
      </c>
      <c r="F35" t="str">
        <f>VLOOKUP(A35,HOP!A:C,3,0)</f>
        <v>2958757</v>
      </c>
      <c r="G35">
        <f t="shared" ref="G35:G66" si="2">D35-E35</f>
        <v>0</v>
      </c>
      <c r="H35" t="str">
        <f t="shared" ref="H35:H66" si="3">$H$1&amp;F35</f>
        <v>，2958757</v>
      </c>
      <c r="I35" t="str">
        <f>VLOOKUP(A35,HOP!A:U,21,0)</f>
        <v>直连</v>
      </c>
    </row>
    <row r="36" ht="14.25" hidden="1" customHeight="1" spans="1:9">
      <c r="A36" s="6" t="s">
        <v>372</v>
      </c>
      <c r="B36" s="7" t="s">
        <v>136</v>
      </c>
      <c r="C36" s="7" t="s">
        <v>340</v>
      </c>
      <c r="D36" s="3">
        <v>2125</v>
      </c>
      <c r="E36" t="str">
        <f>VLOOKUP(A36,HOP!A:L,12,0)</f>
        <v>2125.00</v>
      </c>
      <c r="F36" t="str">
        <f>VLOOKUP(A36,HOP!A:C,3,0)</f>
        <v>2967599</v>
      </c>
      <c r="G36">
        <f t="shared" si="2"/>
        <v>0</v>
      </c>
      <c r="H36" t="str">
        <f t="shared" si="3"/>
        <v>，2967599</v>
      </c>
      <c r="I36" t="str">
        <f>VLOOKUP(A36,HOP!A:U,21,0)</f>
        <v>直连</v>
      </c>
    </row>
    <row r="37" ht="14.25" hidden="1" customHeight="1" spans="1:9">
      <c r="A37" s="6" t="s">
        <v>379</v>
      </c>
      <c r="B37" s="7" t="s">
        <v>82</v>
      </c>
      <c r="C37" s="7" t="s">
        <v>340</v>
      </c>
      <c r="D37" s="3">
        <v>902</v>
      </c>
      <c r="E37" t="str">
        <f>VLOOKUP(A37,HOP!A:L,12,0)</f>
        <v>902.00</v>
      </c>
      <c r="F37" t="str">
        <f>VLOOKUP(A37,HOP!A:C,3,0)</f>
        <v>2962250</v>
      </c>
      <c r="G37">
        <f t="shared" si="2"/>
        <v>0</v>
      </c>
      <c r="H37" t="str">
        <f t="shared" si="3"/>
        <v>，2962250</v>
      </c>
      <c r="I37" t="str">
        <f>VLOOKUP(A37,HOP!A:U,21,0)</f>
        <v>直连</v>
      </c>
    </row>
    <row r="38" ht="14.25" hidden="1" customHeight="1" spans="1:9">
      <c r="A38" s="6" t="s">
        <v>386</v>
      </c>
      <c r="B38" s="7" t="s">
        <v>83</v>
      </c>
      <c r="C38" s="7" t="s">
        <v>340</v>
      </c>
      <c r="D38" s="3">
        <v>395</v>
      </c>
      <c r="E38" t="str">
        <f>VLOOKUP(A38,HOP!A:L,12,0)</f>
        <v>395.00</v>
      </c>
      <c r="F38" t="str">
        <f>VLOOKUP(A38,HOP!A:C,3,0)</f>
        <v>2962456</v>
      </c>
      <c r="G38">
        <f t="shared" si="2"/>
        <v>0</v>
      </c>
      <c r="H38" t="str">
        <f t="shared" si="3"/>
        <v>，2962456</v>
      </c>
      <c r="I38" t="str">
        <f>VLOOKUP(A38,HOP!A:U,21,0)</f>
        <v>直连</v>
      </c>
    </row>
    <row r="39" ht="14.25" hidden="1" customHeight="1" spans="1:9">
      <c r="A39" s="6" t="s">
        <v>394</v>
      </c>
      <c r="B39" s="7" t="s">
        <v>82</v>
      </c>
      <c r="C39" s="7" t="s">
        <v>340</v>
      </c>
      <c r="D39" s="3">
        <v>2594</v>
      </c>
      <c r="E39" t="str">
        <f>VLOOKUP(A39,HOP!A:L,12,0)</f>
        <v>2594.00</v>
      </c>
      <c r="F39" t="str">
        <f>VLOOKUP(A39,HOP!A:C,3,0)</f>
        <v>2964123</v>
      </c>
      <c r="G39">
        <f t="shared" si="2"/>
        <v>0</v>
      </c>
      <c r="H39" t="str">
        <f t="shared" si="3"/>
        <v>，2964123</v>
      </c>
      <c r="I39" t="str">
        <f>VLOOKUP(A39,HOP!A:U,21,0)</f>
        <v>直连</v>
      </c>
    </row>
    <row r="40" ht="14.25" hidden="1" customHeight="1" spans="1:9">
      <c r="A40" s="6" t="s">
        <v>400</v>
      </c>
      <c r="B40" s="7" t="s">
        <v>136</v>
      </c>
      <c r="C40" s="7" t="s">
        <v>340</v>
      </c>
      <c r="D40" s="3">
        <v>2942</v>
      </c>
      <c r="E40" t="str">
        <f>VLOOKUP(A40,HOP!A:L,12,0)</f>
        <v>2942.00</v>
      </c>
      <c r="F40" t="str">
        <f>VLOOKUP(A40,HOP!A:C,3,0)</f>
        <v>2920451</v>
      </c>
      <c r="G40">
        <f t="shared" si="2"/>
        <v>0</v>
      </c>
      <c r="H40" t="str">
        <f t="shared" si="3"/>
        <v>，2920451</v>
      </c>
      <c r="I40" t="str">
        <f>VLOOKUP(A40,HOP!A:U,21,0)</f>
        <v>直连</v>
      </c>
    </row>
    <row r="41" ht="14.25" hidden="1" customHeight="1" spans="1:9">
      <c r="A41" s="6" t="s">
        <v>406</v>
      </c>
      <c r="B41" s="7" t="s">
        <v>82</v>
      </c>
      <c r="C41" s="7" t="s">
        <v>340</v>
      </c>
      <c r="D41" s="3">
        <v>818</v>
      </c>
      <c r="E41" t="str">
        <f>VLOOKUP(A41,HOP!A:L,12,0)</f>
        <v>818.00</v>
      </c>
      <c r="F41" t="str">
        <f>VLOOKUP(A41,HOP!A:C,3,0)</f>
        <v>2982285</v>
      </c>
      <c r="G41">
        <f t="shared" si="2"/>
        <v>0</v>
      </c>
      <c r="H41" t="str">
        <f t="shared" si="3"/>
        <v>，2982285</v>
      </c>
      <c r="I41" t="str">
        <f>VLOOKUP(A41,HOP!A:U,21,0)</f>
        <v>直连</v>
      </c>
    </row>
    <row r="42" ht="14.25" hidden="1" customHeight="1" spans="1:9">
      <c r="A42" s="6" t="s">
        <v>411</v>
      </c>
      <c r="B42" s="7" t="s">
        <v>82</v>
      </c>
      <c r="C42" s="7" t="s">
        <v>340</v>
      </c>
      <c r="D42" s="3">
        <v>7044</v>
      </c>
      <c r="E42" t="str">
        <f>VLOOKUP(A42,HOP!A:L,12,0)</f>
        <v>7044.00</v>
      </c>
      <c r="F42" t="str">
        <f>VLOOKUP(A42,HOP!A:C,3,0)</f>
        <v>2942669</v>
      </c>
      <c r="G42">
        <f t="shared" si="2"/>
        <v>0</v>
      </c>
      <c r="H42" t="str">
        <f t="shared" si="3"/>
        <v>，2942669</v>
      </c>
      <c r="I42" t="str">
        <f>VLOOKUP(A42,HOP!A:U,21,0)</f>
        <v>直采</v>
      </c>
    </row>
    <row r="43" ht="14.25" hidden="1" customHeight="1" spans="1:9">
      <c r="A43" s="6" t="s">
        <v>419</v>
      </c>
      <c r="B43" s="7" t="s">
        <v>136</v>
      </c>
      <c r="C43" s="7" t="s">
        <v>340</v>
      </c>
      <c r="D43" s="3">
        <v>2290</v>
      </c>
      <c r="E43" t="str">
        <f>VLOOKUP(A43,HOP!A:L,12,0)</f>
        <v>2290.00</v>
      </c>
      <c r="F43" t="str">
        <f>VLOOKUP(A43,HOP!A:C,3,0)</f>
        <v>2952423</v>
      </c>
      <c r="G43">
        <f t="shared" si="2"/>
        <v>0</v>
      </c>
      <c r="H43" t="str">
        <f t="shared" si="3"/>
        <v>，2952423</v>
      </c>
      <c r="I43" t="str">
        <f>VLOOKUP(A43,HOP!A:U,21,0)</f>
        <v>直连</v>
      </c>
    </row>
    <row r="44" ht="14.25" hidden="1" customHeight="1" spans="1:9">
      <c r="A44" s="6" t="s">
        <v>428</v>
      </c>
      <c r="B44" s="7" t="s">
        <v>433</v>
      </c>
      <c r="C44" s="7" t="s">
        <v>434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437</v>
      </c>
      <c r="B45" s="7" t="s">
        <v>81</v>
      </c>
      <c r="C45" s="7" t="s">
        <v>340</v>
      </c>
      <c r="D45" s="3">
        <v>5603</v>
      </c>
      <c r="E45" t="str">
        <f>VLOOKUP(A45,HOP!A:L,12,0)</f>
        <v>5603.00</v>
      </c>
      <c r="F45" t="str">
        <f>VLOOKUP(A45,HOP!A:C,3,0)</f>
        <v>2960126</v>
      </c>
      <c r="G45">
        <f t="shared" si="2"/>
        <v>0</v>
      </c>
      <c r="H45" t="str">
        <f t="shared" si="3"/>
        <v>，2960126</v>
      </c>
      <c r="I45" t="str">
        <f>VLOOKUP(A45,HOP!A:U,21,0)</f>
        <v>直采</v>
      </c>
    </row>
    <row r="46" ht="14.25" hidden="1" customHeight="1" spans="1:9">
      <c r="A46" s="6" t="s">
        <v>443</v>
      </c>
      <c r="B46" s="7" t="s">
        <v>125</v>
      </c>
      <c r="C46" s="7" t="s">
        <v>340</v>
      </c>
      <c r="D46" s="3">
        <v>2509</v>
      </c>
      <c r="E46">
        <v>2509</v>
      </c>
      <c r="F46" t="str">
        <f>VLOOKUP(A46,HOP!A:C,3,0)</f>
        <v>2978069</v>
      </c>
      <c r="G46">
        <f t="shared" si="2"/>
        <v>0</v>
      </c>
      <c r="H46" t="str">
        <f t="shared" si="3"/>
        <v>，2978069</v>
      </c>
      <c r="I46" t="str">
        <f>VLOOKUP(A46,HOP!A:U,21,0)</f>
        <v>直采</v>
      </c>
    </row>
    <row r="47" ht="14.25" hidden="1" customHeight="1" spans="1:9">
      <c r="A47" s="6" t="s">
        <v>452</v>
      </c>
      <c r="B47" s="7" t="s">
        <v>83</v>
      </c>
      <c r="C47" s="7" t="s">
        <v>340</v>
      </c>
      <c r="D47" s="3">
        <v>190</v>
      </c>
      <c r="E47" t="str">
        <f>VLOOKUP(A47,HOP!A:L,12,0)</f>
        <v>190.00</v>
      </c>
      <c r="F47" t="str">
        <f>VLOOKUP(A47,HOP!A:C,3,0)</f>
        <v>2988475</v>
      </c>
      <c r="G47">
        <f t="shared" si="2"/>
        <v>0</v>
      </c>
      <c r="H47" t="str">
        <f t="shared" si="3"/>
        <v>，2988475</v>
      </c>
      <c r="I47" t="str">
        <f>VLOOKUP(A47,HOP!A:U,21,0)</f>
        <v>直连</v>
      </c>
    </row>
    <row r="48" ht="14.25" hidden="1" customHeight="1" spans="1:9">
      <c r="A48" s="6" t="s">
        <v>459</v>
      </c>
      <c r="B48" s="7" t="s">
        <v>83</v>
      </c>
      <c r="C48" s="7" t="s">
        <v>340</v>
      </c>
      <c r="D48" s="3">
        <v>202</v>
      </c>
      <c r="E48" t="str">
        <f>VLOOKUP(A48,HOP!A:L,12,0)</f>
        <v>202.00</v>
      </c>
      <c r="F48" t="str">
        <f>VLOOKUP(A48,HOP!A:C,3,0)</f>
        <v>2989530</v>
      </c>
      <c r="G48">
        <f t="shared" si="2"/>
        <v>0</v>
      </c>
      <c r="H48" t="str">
        <f t="shared" si="3"/>
        <v>，2989530</v>
      </c>
      <c r="I48" t="str">
        <f>VLOOKUP(A48,HOP!A:U,21,0)</f>
        <v>直连</v>
      </c>
    </row>
    <row r="49" ht="14.25" hidden="1" customHeight="1" spans="1:9">
      <c r="A49" s="6" t="s">
        <v>463</v>
      </c>
      <c r="B49" s="7" t="s">
        <v>83</v>
      </c>
      <c r="C49" s="7" t="s">
        <v>340</v>
      </c>
      <c r="D49" s="3">
        <v>838</v>
      </c>
      <c r="E49" t="str">
        <f>VLOOKUP(A49,HOP!A:L,12,0)</f>
        <v>838.00</v>
      </c>
      <c r="F49" t="str">
        <f>VLOOKUP(A49,HOP!A:C,3,0)</f>
        <v>2989591</v>
      </c>
      <c r="G49">
        <f t="shared" si="2"/>
        <v>0</v>
      </c>
      <c r="H49" t="str">
        <f t="shared" si="3"/>
        <v>，2989591</v>
      </c>
      <c r="I49" t="str">
        <f>VLOOKUP(A49,HOP!A:U,21,0)</f>
        <v>直采</v>
      </c>
    </row>
    <row r="50" ht="14.25" hidden="1" customHeight="1" spans="1:9">
      <c r="A50" s="6" t="s">
        <v>471</v>
      </c>
      <c r="B50" s="7" t="s">
        <v>82</v>
      </c>
      <c r="C50" s="7" t="s">
        <v>340</v>
      </c>
      <c r="D50" s="3">
        <v>585</v>
      </c>
      <c r="E50" t="str">
        <f>VLOOKUP(A50,HOP!A:L,12,0)</f>
        <v>585.00</v>
      </c>
      <c r="F50" t="str">
        <f>VLOOKUP(A50,HOP!A:C,3,0)</f>
        <v>2985316</v>
      </c>
      <c r="G50">
        <f t="shared" si="2"/>
        <v>0</v>
      </c>
      <c r="H50" t="str">
        <f t="shared" si="3"/>
        <v>，2985316</v>
      </c>
      <c r="I50" t="str">
        <f>VLOOKUP(A50,HOP!A:U,21,0)</f>
        <v>直连</v>
      </c>
    </row>
    <row r="51" ht="14.25" hidden="1" customHeight="1" spans="1:9">
      <c r="A51" s="6" t="s">
        <v>477</v>
      </c>
      <c r="B51" s="7" t="s">
        <v>83</v>
      </c>
      <c r="C51" s="7" t="s">
        <v>340</v>
      </c>
      <c r="D51" s="3">
        <v>538</v>
      </c>
      <c r="E51" t="str">
        <f>VLOOKUP(A51,HOP!A:L,12,0)</f>
        <v>538.00</v>
      </c>
      <c r="F51" t="str">
        <f>VLOOKUP(A51,HOP!A:C,3,0)</f>
        <v>2985154</v>
      </c>
      <c r="G51">
        <f t="shared" si="2"/>
        <v>0</v>
      </c>
      <c r="H51" t="str">
        <f t="shared" si="3"/>
        <v>，2985154</v>
      </c>
      <c r="I51" t="str">
        <f>VLOOKUP(A51,HOP!A:U,21,0)</f>
        <v>直连</v>
      </c>
    </row>
    <row r="52" ht="14.25" hidden="1" customHeight="1" spans="1:9">
      <c r="A52" s="6" t="s">
        <v>486</v>
      </c>
      <c r="B52" s="7" t="s">
        <v>82</v>
      </c>
      <c r="C52" s="7" t="s">
        <v>340</v>
      </c>
      <c r="D52" s="3">
        <v>1514</v>
      </c>
      <c r="E52" t="str">
        <f>VLOOKUP(A52,HOP!A:L,12,0)</f>
        <v>1514.00</v>
      </c>
      <c r="F52" t="str">
        <f>VLOOKUP(A52,HOP!A:C,3,0)</f>
        <v>2985651</v>
      </c>
      <c r="G52">
        <f t="shared" si="2"/>
        <v>0</v>
      </c>
      <c r="H52" t="str">
        <f t="shared" si="3"/>
        <v>，2985651</v>
      </c>
      <c r="I52" t="str">
        <f>VLOOKUP(A52,HOP!A:U,21,0)</f>
        <v>直连</v>
      </c>
    </row>
    <row r="53" ht="14.25" hidden="1" customHeight="1" spans="1:9">
      <c r="A53" s="6" t="s">
        <v>492</v>
      </c>
      <c r="B53" s="7" t="s">
        <v>83</v>
      </c>
      <c r="C53" s="7" t="s">
        <v>340</v>
      </c>
      <c r="D53" s="3">
        <v>717</v>
      </c>
      <c r="E53" t="str">
        <f>VLOOKUP(A53,HOP!A:L,12,0)</f>
        <v>717.00</v>
      </c>
      <c r="F53" t="str">
        <f>VLOOKUP(A53,HOP!A:C,3,0)</f>
        <v>2988706</v>
      </c>
      <c r="G53">
        <f t="shared" si="2"/>
        <v>0</v>
      </c>
      <c r="H53" t="str">
        <f t="shared" si="3"/>
        <v>，2988706</v>
      </c>
      <c r="I53" t="str">
        <f>VLOOKUP(A53,HOP!A:U,21,0)</f>
        <v>直连</v>
      </c>
    </row>
    <row r="54" ht="14.25" hidden="1" customHeight="1" spans="1:9">
      <c r="A54" s="6" t="s">
        <v>499</v>
      </c>
      <c r="B54" s="7" t="s">
        <v>83</v>
      </c>
      <c r="C54" s="7" t="s">
        <v>340</v>
      </c>
      <c r="D54" s="3">
        <v>688</v>
      </c>
      <c r="E54" t="str">
        <f>VLOOKUP(A54,HOP!A:L,12,0)</f>
        <v>688.00</v>
      </c>
      <c r="F54" t="str">
        <f>VLOOKUP(A54,HOP!A:C,3,0)</f>
        <v>2986843</v>
      </c>
      <c r="G54">
        <f t="shared" si="2"/>
        <v>0</v>
      </c>
      <c r="H54" t="str">
        <f t="shared" si="3"/>
        <v>，2986843</v>
      </c>
      <c r="I54" t="str">
        <f>VLOOKUP(A54,HOP!A:U,21,0)</f>
        <v>直连</v>
      </c>
    </row>
    <row r="55" ht="14.25" hidden="1" customHeight="1" spans="1:9">
      <c r="A55" s="6" t="s">
        <v>505</v>
      </c>
      <c r="B55" s="7" t="s">
        <v>83</v>
      </c>
      <c r="C55" s="7" t="s">
        <v>340</v>
      </c>
      <c r="D55" s="3">
        <v>1448</v>
      </c>
      <c r="E55" t="str">
        <f>VLOOKUP(A55,HOP!A:L,12,0)</f>
        <v>1448.00</v>
      </c>
      <c r="F55" t="str">
        <f>VLOOKUP(A55,HOP!A:C,3,0)</f>
        <v>2988153</v>
      </c>
      <c r="G55">
        <f t="shared" si="2"/>
        <v>0</v>
      </c>
      <c r="H55" t="str">
        <f t="shared" si="3"/>
        <v>，2988153</v>
      </c>
      <c r="I55" t="str">
        <f>VLOOKUP(A55,HOP!A:U,21,0)</f>
        <v>直连</v>
      </c>
    </row>
    <row r="56" ht="14.25" hidden="1" customHeight="1" spans="1:9">
      <c r="A56" s="6" t="s">
        <v>512</v>
      </c>
      <c r="B56" s="7" t="s">
        <v>83</v>
      </c>
      <c r="C56" s="7" t="s">
        <v>340</v>
      </c>
      <c r="D56" s="3">
        <v>2010</v>
      </c>
      <c r="E56" t="str">
        <f>VLOOKUP(A56,HOP!A:L,12,0)</f>
        <v>2010.00</v>
      </c>
      <c r="F56" t="str">
        <f>VLOOKUP(A56,HOP!A:C,3,0)</f>
        <v>2988861</v>
      </c>
      <c r="G56">
        <f t="shared" si="2"/>
        <v>0</v>
      </c>
      <c r="H56" t="str">
        <f t="shared" si="3"/>
        <v>，2988861</v>
      </c>
      <c r="I56" t="str">
        <f>VLOOKUP(A56,HOP!A:U,21,0)</f>
        <v>直连</v>
      </c>
    </row>
    <row r="57" ht="14.25" hidden="1" customHeight="1" spans="1:9">
      <c r="A57" s="6" t="s">
        <v>520</v>
      </c>
      <c r="B57" s="7" t="s">
        <v>83</v>
      </c>
      <c r="C57" s="7" t="s">
        <v>340</v>
      </c>
      <c r="D57" s="3">
        <v>759</v>
      </c>
      <c r="E57" t="str">
        <f>VLOOKUP(A57,HOP!A:L,12,0)</f>
        <v>759.00</v>
      </c>
      <c r="F57" t="str">
        <f>VLOOKUP(A57,HOP!A:C,3,0)</f>
        <v>2989158</v>
      </c>
      <c r="G57">
        <f t="shared" si="2"/>
        <v>0</v>
      </c>
      <c r="H57" t="str">
        <f t="shared" si="3"/>
        <v>，2989158</v>
      </c>
      <c r="I57" t="str">
        <f>VLOOKUP(A57,HOP!A:U,21,0)</f>
        <v>直连</v>
      </c>
    </row>
    <row r="58" ht="14.25" hidden="1" customHeight="1" spans="1:9">
      <c r="A58" s="6" t="s">
        <v>526</v>
      </c>
      <c r="B58" s="7" t="s">
        <v>83</v>
      </c>
      <c r="C58" s="7" t="s">
        <v>340</v>
      </c>
      <c r="D58" s="3">
        <v>1017</v>
      </c>
      <c r="E58" t="str">
        <f>VLOOKUP(A58,HOP!A:L,12,0)</f>
        <v>1017.00</v>
      </c>
      <c r="F58" t="str">
        <f>VLOOKUP(A58,HOP!A:C,3,0)</f>
        <v>2989731</v>
      </c>
      <c r="G58">
        <f t="shared" si="2"/>
        <v>0</v>
      </c>
      <c r="H58" t="str">
        <f t="shared" si="3"/>
        <v>，2989731</v>
      </c>
      <c r="I58" t="str">
        <f>VLOOKUP(A58,HOP!A:U,21,0)</f>
        <v>直连</v>
      </c>
    </row>
    <row r="59" ht="14.25" hidden="1" customHeight="1" spans="1:9">
      <c r="A59" s="6" t="s">
        <v>535</v>
      </c>
      <c r="B59" s="7" t="s">
        <v>83</v>
      </c>
      <c r="C59" s="7" t="s">
        <v>340</v>
      </c>
      <c r="D59" s="3">
        <v>713</v>
      </c>
      <c r="E59" t="str">
        <f>VLOOKUP(A59,HOP!A:L,12,0)</f>
        <v>713.00</v>
      </c>
      <c r="F59" t="str">
        <f>VLOOKUP(A59,HOP!A:C,3,0)</f>
        <v>2991138</v>
      </c>
      <c r="G59">
        <f t="shared" si="2"/>
        <v>0</v>
      </c>
      <c r="H59" t="str">
        <f t="shared" si="3"/>
        <v>，2991138</v>
      </c>
      <c r="I59" t="str">
        <f>VLOOKUP(A59,HOP!A:U,21,0)</f>
        <v>直连</v>
      </c>
    </row>
    <row r="60" ht="14.25" hidden="1" customHeight="1" spans="1:9">
      <c r="A60" s="6" t="s">
        <v>543</v>
      </c>
      <c r="B60" s="7" t="s">
        <v>82</v>
      </c>
      <c r="C60" s="7" t="s">
        <v>313</v>
      </c>
      <c r="D60" s="3">
        <v>3609</v>
      </c>
      <c r="E60" t="str">
        <f>VLOOKUP(A60,HOP!A:L,12,0)</f>
        <v>3609.00</v>
      </c>
      <c r="F60" t="str">
        <f>VLOOKUP(A60,HOP!A:C,3,0)</f>
        <v>2962935</v>
      </c>
      <c r="G60">
        <f t="shared" si="2"/>
        <v>0</v>
      </c>
      <c r="H60" t="str">
        <f t="shared" si="3"/>
        <v>，2962935</v>
      </c>
      <c r="I60" t="str">
        <f>VLOOKUP(A60,HOP!A:U,21,0)</f>
        <v>直连</v>
      </c>
    </row>
    <row r="61" ht="14.25" hidden="1" customHeight="1" spans="1:9">
      <c r="A61" s="6" t="s">
        <v>552</v>
      </c>
      <c r="B61" s="7" t="s">
        <v>340</v>
      </c>
      <c r="C61" s="7" t="s">
        <v>313</v>
      </c>
      <c r="D61" s="3">
        <v>2511</v>
      </c>
      <c r="E61" t="str">
        <f>VLOOKUP(A61,HOP!A:L,12,0)</f>
        <v>2511.00</v>
      </c>
      <c r="F61" t="str">
        <f>VLOOKUP(A61,HOP!A:C,3,0)</f>
        <v>2990057</v>
      </c>
      <c r="G61">
        <f t="shared" si="2"/>
        <v>0</v>
      </c>
      <c r="H61" t="str">
        <f t="shared" si="3"/>
        <v>，2990057</v>
      </c>
      <c r="I61" t="str">
        <f>VLOOKUP(A61,HOP!A:U,21,0)</f>
        <v>直连</v>
      </c>
    </row>
    <row r="62" ht="14.25" hidden="1" customHeight="1" spans="1:9">
      <c r="A62" s="6" t="s">
        <v>561</v>
      </c>
      <c r="B62" s="7" t="s">
        <v>83</v>
      </c>
      <c r="C62" s="7" t="s">
        <v>313</v>
      </c>
      <c r="D62" s="3">
        <v>790</v>
      </c>
      <c r="E62" t="str">
        <f>VLOOKUP(A62,HOP!A:L,12,0)</f>
        <v>790.00</v>
      </c>
      <c r="F62" t="str">
        <f>VLOOKUP(A62,HOP!A:C,3,0)</f>
        <v>2962530</v>
      </c>
      <c r="G62">
        <f t="shared" si="2"/>
        <v>0</v>
      </c>
      <c r="H62" t="str">
        <f t="shared" si="3"/>
        <v>，2962530</v>
      </c>
      <c r="I62" t="str">
        <f>VLOOKUP(A62,HOP!A:U,21,0)</f>
        <v>直连</v>
      </c>
    </row>
    <row r="63" ht="14.25" customHeight="1" spans="1:9">
      <c r="A63" s="6" t="s">
        <v>566</v>
      </c>
      <c r="B63" s="7" t="s">
        <v>82</v>
      </c>
      <c r="C63" s="7" t="s">
        <v>313</v>
      </c>
      <c r="D63" s="3">
        <v>3218</v>
      </c>
      <c r="E63" t="str">
        <f>VLOOKUP(A63,HOP!A:L,12,0)</f>
        <v>3218.01</v>
      </c>
      <c r="F63" t="str">
        <f>VLOOKUP(A63,HOP!A:C,3,0)</f>
        <v>2959544</v>
      </c>
      <c r="G63">
        <f t="shared" si="2"/>
        <v>-0.0100000000002183</v>
      </c>
      <c r="H63" t="str">
        <f t="shared" si="3"/>
        <v>，2959544</v>
      </c>
      <c r="I63" t="str">
        <f>VLOOKUP(A63,HOP!A:U,21,0)</f>
        <v>直连</v>
      </c>
    </row>
    <row r="64" ht="14.25" hidden="1" customHeight="1" spans="1:9">
      <c r="A64" s="6" t="s">
        <v>575</v>
      </c>
      <c r="B64" s="7" t="s">
        <v>83</v>
      </c>
      <c r="C64" s="7" t="s">
        <v>313</v>
      </c>
      <c r="D64" s="3">
        <v>3644</v>
      </c>
      <c r="E64" t="str">
        <f>VLOOKUP(A64,HOP!A:L,12,0)</f>
        <v>3644.00</v>
      </c>
      <c r="F64" t="str">
        <f>VLOOKUP(A64,HOP!A:C,3,0)</f>
        <v>2959346</v>
      </c>
      <c r="G64">
        <f t="shared" si="2"/>
        <v>0</v>
      </c>
      <c r="H64" t="str">
        <f t="shared" si="3"/>
        <v>，2959346</v>
      </c>
      <c r="I64" t="str">
        <f>VLOOKUP(A64,HOP!A:U,21,0)</f>
        <v>直连</v>
      </c>
    </row>
    <row r="65" ht="14.25" customHeight="1" spans="1:9">
      <c r="A65" s="6" t="s">
        <v>582</v>
      </c>
      <c r="B65" s="7" t="s">
        <v>82</v>
      </c>
      <c r="C65" s="7" t="s">
        <v>313</v>
      </c>
      <c r="D65" s="3">
        <v>1231</v>
      </c>
      <c r="E65" t="str">
        <f>VLOOKUP(A65,HOP!A:L,12,0)</f>
        <v>1230.99</v>
      </c>
      <c r="F65" t="str">
        <f>VLOOKUP(A65,HOP!A:C,3,0)</f>
        <v>2969760</v>
      </c>
      <c r="G65">
        <f t="shared" si="2"/>
        <v>0.00999999999999091</v>
      </c>
      <c r="H65" t="str">
        <f t="shared" si="3"/>
        <v>，2969760</v>
      </c>
      <c r="I65" t="str">
        <f>VLOOKUP(A65,HOP!A:U,21,0)</f>
        <v>直连</v>
      </c>
    </row>
    <row r="66" ht="14.25" hidden="1" customHeight="1" spans="1:9">
      <c r="A66" s="6" t="s">
        <v>588</v>
      </c>
      <c r="B66" s="7" t="s">
        <v>81</v>
      </c>
      <c r="C66" s="7" t="s">
        <v>313</v>
      </c>
      <c r="D66" s="3">
        <v>1686</v>
      </c>
      <c r="E66" t="str">
        <f>VLOOKUP(A66,HOP!A:L,12,0)</f>
        <v>1686.00</v>
      </c>
      <c r="F66" t="str">
        <f>VLOOKUP(A66,HOP!A:C,3,0)</f>
        <v>2982651</v>
      </c>
      <c r="G66">
        <f t="shared" si="2"/>
        <v>0</v>
      </c>
      <c r="H66" t="str">
        <f t="shared" si="3"/>
        <v>，2982651</v>
      </c>
      <c r="I66" t="str">
        <f>VLOOKUP(A66,HOP!A:U,21,0)</f>
        <v>直连</v>
      </c>
    </row>
    <row r="67" ht="14.25" hidden="1" customHeight="1" spans="1:9">
      <c r="A67" s="6" t="s">
        <v>596</v>
      </c>
      <c r="B67" s="7" t="s">
        <v>83</v>
      </c>
      <c r="C67" s="7" t="s">
        <v>313</v>
      </c>
      <c r="D67" s="3">
        <v>1106</v>
      </c>
      <c r="E67" t="str">
        <f>VLOOKUP(A67,HOP!A:L,12,0)</f>
        <v>1106.00</v>
      </c>
      <c r="F67" t="str">
        <f>VLOOKUP(A67,HOP!A:C,3,0)</f>
        <v>2985920</v>
      </c>
      <c r="G67">
        <f t="shared" ref="G67:G98" si="4">D67-E67</f>
        <v>0</v>
      </c>
      <c r="H67" t="str">
        <f t="shared" ref="H67:H98" si="5">$H$1&amp;F67</f>
        <v>，2985920</v>
      </c>
      <c r="I67" t="str">
        <f>VLOOKUP(A67,HOP!A:U,21,0)</f>
        <v>直连</v>
      </c>
    </row>
    <row r="68" ht="14.25" hidden="1" customHeight="1" spans="1:9">
      <c r="A68" s="6" t="s">
        <v>605</v>
      </c>
      <c r="B68" s="7" t="s">
        <v>340</v>
      </c>
      <c r="C68" s="7" t="s">
        <v>313</v>
      </c>
      <c r="D68" s="3">
        <v>3483</v>
      </c>
      <c r="E68" t="str">
        <f>VLOOKUP(A68,HOP!A:L,12,0)</f>
        <v>3483.00</v>
      </c>
      <c r="F68" t="str">
        <f>VLOOKUP(A68,HOP!A:C,3,0)</f>
        <v>2961589</v>
      </c>
      <c r="G68">
        <f t="shared" si="4"/>
        <v>0</v>
      </c>
      <c r="H68" t="str">
        <f t="shared" si="5"/>
        <v>，2961589</v>
      </c>
      <c r="I68" t="str">
        <f>VLOOKUP(A68,HOP!A:U,21,0)</f>
        <v>直采</v>
      </c>
    </row>
    <row r="69" ht="14.25" hidden="1" customHeight="1" spans="1:9">
      <c r="A69" s="6" t="s">
        <v>614</v>
      </c>
      <c r="B69" s="7" t="s">
        <v>340</v>
      </c>
      <c r="C69" s="7" t="s">
        <v>313</v>
      </c>
      <c r="D69" s="3">
        <v>155</v>
      </c>
      <c r="E69" t="str">
        <f>VLOOKUP(A69,HOP!A:L,12,0)</f>
        <v>155.00</v>
      </c>
      <c r="F69" t="str">
        <f>VLOOKUP(A69,HOP!A:C,3,0)</f>
        <v>2975697</v>
      </c>
      <c r="G69">
        <f t="shared" si="4"/>
        <v>0</v>
      </c>
      <c r="H69" t="str">
        <f t="shared" si="5"/>
        <v>，2975697</v>
      </c>
      <c r="I69" t="str">
        <f>VLOOKUP(A69,HOP!A:U,21,0)</f>
        <v>直连</v>
      </c>
    </row>
    <row r="70" ht="14.25" hidden="1" customHeight="1" spans="1:9">
      <c r="A70" s="6" t="s">
        <v>622</v>
      </c>
      <c r="B70" s="7" t="s">
        <v>82</v>
      </c>
      <c r="C70" s="7" t="s">
        <v>313</v>
      </c>
      <c r="D70" s="3">
        <v>12732.99</v>
      </c>
      <c r="E70">
        <v>12733</v>
      </c>
      <c r="F70" t="str">
        <f>VLOOKUP(A70,HOP!A:C,3,0)</f>
        <v>2980819</v>
      </c>
      <c r="G70">
        <f t="shared" si="4"/>
        <v>-0.0100000000002183</v>
      </c>
      <c r="H70" t="str">
        <f t="shared" si="5"/>
        <v>，2980819</v>
      </c>
      <c r="I70" t="str">
        <f>VLOOKUP(A70,HOP!A:U,21,0)</f>
        <v>直采</v>
      </c>
    </row>
    <row r="71" ht="14.25" hidden="1" customHeight="1" spans="1:9">
      <c r="A71" s="6" t="s">
        <v>631</v>
      </c>
      <c r="B71" s="7" t="s">
        <v>82</v>
      </c>
      <c r="C71" s="7" t="s">
        <v>313</v>
      </c>
      <c r="D71" s="3">
        <v>570</v>
      </c>
      <c r="E71" t="str">
        <f>VLOOKUP(A71,HOP!A:L,12,0)</f>
        <v>570.00</v>
      </c>
      <c r="F71" t="str">
        <f>VLOOKUP(A71,HOP!A:C,3,0)</f>
        <v>2985025</v>
      </c>
      <c r="G71">
        <f t="shared" si="4"/>
        <v>0</v>
      </c>
      <c r="H71" t="str">
        <f t="shared" si="5"/>
        <v>，2985025</v>
      </c>
      <c r="I71" t="str">
        <f>VLOOKUP(A71,HOP!A:U,21,0)</f>
        <v>直连</v>
      </c>
    </row>
    <row r="72" ht="14.25" hidden="1" customHeight="1" spans="1:9">
      <c r="A72" s="6" t="s">
        <v>640</v>
      </c>
      <c r="B72" s="7" t="s">
        <v>340</v>
      </c>
      <c r="C72" s="7" t="s">
        <v>313</v>
      </c>
      <c r="D72" s="3">
        <v>92</v>
      </c>
      <c r="E72" t="str">
        <f>VLOOKUP(A72,HOP!A:L,12,0)</f>
        <v>92.00</v>
      </c>
      <c r="F72" t="str">
        <f>VLOOKUP(A72,HOP!A:C,3,0)</f>
        <v>2984642</v>
      </c>
      <c r="G72">
        <f t="shared" si="4"/>
        <v>0</v>
      </c>
      <c r="H72" t="str">
        <f t="shared" si="5"/>
        <v>，2984642</v>
      </c>
      <c r="I72" t="str">
        <f>VLOOKUP(A72,HOP!A:U,21,0)</f>
        <v>直连</v>
      </c>
    </row>
    <row r="73" ht="14.25" hidden="1" customHeight="1" spans="1:9">
      <c r="A73" s="6" t="s">
        <v>649</v>
      </c>
      <c r="B73" s="7" t="s">
        <v>83</v>
      </c>
      <c r="C73" s="7" t="s">
        <v>313</v>
      </c>
      <c r="D73" s="3">
        <v>380</v>
      </c>
      <c r="E73" t="str">
        <f>VLOOKUP(A73,HOP!A:L,12,0)</f>
        <v>380.00</v>
      </c>
      <c r="F73" t="str">
        <f>VLOOKUP(A73,HOP!A:C,3,0)</f>
        <v>2987515</v>
      </c>
      <c r="G73">
        <f t="shared" si="4"/>
        <v>0</v>
      </c>
      <c r="H73" t="str">
        <f t="shared" si="5"/>
        <v>，2987515</v>
      </c>
      <c r="I73" t="str">
        <f>VLOOKUP(A73,HOP!A:U,21,0)</f>
        <v>直连</v>
      </c>
    </row>
    <row r="74" ht="14.25" hidden="1" customHeight="1" spans="1:9">
      <c r="A74" s="6" t="s">
        <v>655</v>
      </c>
      <c r="B74" s="7" t="s">
        <v>83</v>
      </c>
      <c r="C74" s="7" t="s">
        <v>313</v>
      </c>
      <c r="D74" s="3">
        <v>2072</v>
      </c>
      <c r="E74">
        <v>2072</v>
      </c>
      <c r="F74" t="str">
        <f>VLOOKUP(A74,HOP!A:C,3,0)</f>
        <v>2989307</v>
      </c>
      <c r="G74">
        <f t="shared" si="4"/>
        <v>0</v>
      </c>
      <c r="H74" t="str">
        <f t="shared" si="5"/>
        <v>，2989307</v>
      </c>
      <c r="I74" t="str">
        <f>VLOOKUP(A74,HOP!A:U,21,0)</f>
        <v>直采</v>
      </c>
    </row>
    <row r="75" ht="14.25" hidden="1" customHeight="1" spans="1:9">
      <c r="A75" s="6" t="s">
        <v>662</v>
      </c>
      <c r="B75" s="7" t="s">
        <v>340</v>
      </c>
      <c r="C75" s="7" t="s">
        <v>313</v>
      </c>
      <c r="D75" s="3">
        <v>537</v>
      </c>
      <c r="E75" t="str">
        <f>VLOOKUP(A75,HOP!A:L,12,0)</f>
        <v>537.00</v>
      </c>
      <c r="F75" t="str">
        <f>VLOOKUP(A75,HOP!A:C,3,0)</f>
        <v>2986607</v>
      </c>
      <c r="G75">
        <f t="shared" si="4"/>
        <v>0</v>
      </c>
      <c r="H75" t="str">
        <f t="shared" si="5"/>
        <v>，2986607</v>
      </c>
      <c r="I75" t="str">
        <f>VLOOKUP(A75,HOP!A:U,21,0)</f>
        <v>直连</v>
      </c>
    </row>
    <row r="76" ht="14.25" hidden="1" customHeight="1" spans="1:9">
      <c r="A76" s="6" t="s">
        <v>670</v>
      </c>
      <c r="B76" s="7" t="s">
        <v>340</v>
      </c>
      <c r="C76" s="7" t="s">
        <v>313</v>
      </c>
      <c r="D76" s="3">
        <v>798</v>
      </c>
      <c r="E76" t="str">
        <f>VLOOKUP(A76,HOP!A:L,12,0)</f>
        <v>798.00</v>
      </c>
      <c r="F76" t="str">
        <f>VLOOKUP(A76,HOP!A:C,3,0)</f>
        <v>2988408</v>
      </c>
      <c r="G76">
        <f t="shared" si="4"/>
        <v>0</v>
      </c>
      <c r="H76" t="str">
        <f t="shared" si="5"/>
        <v>，2988408</v>
      </c>
      <c r="I76" t="str">
        <f>VLOOKUP(A76,HOP!A:U,21,0)</f>
        <v>直连</v>
      </c>
    </row>
    <row r="77" ht="14.25" hidden="1" customHeight="1" spans="1:9">
      <c r="A77" s="6" t="s">
        <v>675</v>
      </c>
      <c r="B77" s="7" t="s">
        <v>340</v>
      </c>
      <c r="C77" s="7" t="s">
        <v>313</v>
      </c>
      <c r="D77" s="3">
        <v>558</v>
      </c>
      <c r="E77" t="str">
        <f>VLOOKUP(A77,HOP!A:L,12,0)</f>
        <v>558.00</v>
      </c>
      <c r="F77" t="str">
        <f>VLOOKUP(A77,HOP!A:C,3,0)</f>
        <v>2990015</v>
      </c>
      <c r="G77">
        <f t="shared" si="4"/>
        <v>0</v>
      </c>
      <c r="H77" t="str">
        <f t="shared" si="5"/>
        <v>，2990015</v>
      </c>
      <c r="I77" t="str">
        <f>VLOOKUP(A77,HOP!A:U,21,0)</f>
        <v>直连</v>
      </c>
    </row>
    <row r="78" ht="14.25" hidden="1" customHeight="1" spans="1:9">
      <c r="A78" s="6" t="s">
        <v>681</v>
      </c>
      <c r="B78" s="7" t="s">
        <v>340</v>
      </c>
      <c r="C78" s="7" t="s">
        <v>313</v>
      </c>
      <c r="D78" s="3">
        <v>1534</v>
      </c>
      <c r="E78" t="str">
        <f>VLOOKUP(A78,HOP!A:L,12,0)</f>
        <v>1534.00</v>
      </c>
      <c r="F78" t="str">
        <f>VLOOKUP(A78,HOP!A:C,3,0)</f>
        <v>2990991</v>
      </c>
      <c r="G78">
        <f t="shared" si="4"/>
        <v>0</v>
      </c>
      <c r="H78" t="str">
        <f t="shared" si="5"/>
        <v>，2990991</v>
      </c>
      <c r="I78" t="str">
        <f>VLOOKUP(A78,HOP!A:U,21,0)</f>
        <v>直连</v>
      </c>
    </row>
    <row r="79" ht="14.25" hidden="1" customHeight="1" spans="1:9">
      <c r="A79" s="6" t="s">
        <v>689</v>
      </c>
      <c r="B79" s="7" t="s">
        <v>340</v>
      </c>
      <c r="C79" s="7" t="s">
        <v>313</v>
      </c>
      <c r="D79" s="3">
        <v>455</v>
      </c>
      <c r="E79" t="str">
        <f>VLOOKUP(A79,HOP!A:L,12,0)</f>
        <v>455.00</v>
      </c>
      <c r="F79" t="str">
        <f>VLOOKUP(A79,HOP!A:C,3,0)</f>
        <v>2991883</v>
      </c>
      <c r="G79">
        <f t="shared" si="4"/>
        <v>0</v>
      </c>
      <c r="H79" t="str">
        <f t="shared" si="5"/>
        <v>，2991883</v>
      </c>
      <c r="I79" t="str">
        <f>VLOOKUP(A79,HOP!A:U,21,0)</f>
        <v>直连</v>
      </c>
    </row>
    <row r="80" ht="14.25" hidden="1" customHeight="1" spans="1:9">
      <c r="A80" s="6" t="s">
        <v>695</v>
      </c>
      <c r="B80" s="7" t="s">
        <v>340</v>
      </c>
      <c r="C80" s="7" t="s">
        <v>313</v>
      </c>
      <c r="D80" s="3">
        <v>1258</v>
      </c>
      <c r="E80" t="str">
        <f>VLOOKUP(A80,HOP!A:L,12,0)</f>
        <v>1258.00</v>
      </c>
      <c r="F80" t="str">
        <f>VLOOKUP(A80,HOP!A:C,3,0)</f>
        <v>2991804</v>
      </c>
      <c r="G80">
        <f t="shared" si="4"/>
        <v>0</v>
      </c>
      <c r="H80" t="str">
        <f t="shared" si="5"/>
        <v>，2991804</v>
      </c>
      <c r="I80" t="str">
        <f>VLOOKUP(A80,HOP!A:U,21,0)</f>
        <v>直连</v>
      </c>
    </row>
    <row r="81" ht="14.25" hidden="1" customHeight="1" spans="1:9">
      <c r="A81" s="6" t="s">
        <v>703</v>
      </c>
      <c r="B81" s="7" t="s">
        <v>340</v>
      </c>
      <c r="C81" s="7" t="s">
        <v>313</v>
      </c>
      <c r="D81" s="3">
        <v>492</v>
      </c>
      <c r="E81" t="str">
        <f>VLOOKUP(A81,HOP!A:L,12,0)</f>
        <v>492.00</v>
      </c>
      <c r="F81" t="str">
        <f>VLOOKUP(A81,HOP!A:C,3,0)</f>
        <v>2992568</v>
      </c>
      <c r="G81">
        <f t="shared" si="4"/>
        <v>0</v>
      </c>
      <c r="H81" t="str">
        <f t="shared" si="5"/>
        <v>，2992568</v>
      </c>
      <c r="I81" t="str">
        <f>VLOOKUP(A81,HOP!A:U,21,0)</f>
        <v>直连</v>
      </c>
    </row>
    <row r="82" ht="14.25" hidden="1" customHeight="1" spans="1:9">
      <c r="A82" s="6" t="s">
        <v>708</v>
      </c>
      <c r="B82" s="7" t="s">
        <v>125</v>
      </c>
      <c r="C82" s="7" t="s">
        <v>313</v>
      </c>
      <c r="D82" s="3">
        <v>8415</v>
      </c>
      <c r="E82" t="str">
        <f>VLOOKUP(A82,HOP!A:L,12,0)</f>
        <v>8415.00</v>
      </c>
      <c r="F82" t="str">
        <f>VLOOKUP(A82,HOP!A:C,3,0)</f>
        <v>2943841</v>
      </c>
      <c r="G82">
        <f t="shared" si="4"/>
        <v>0</v>
      </c>
      <c r="H82" t="str">
        <f t="shared" si="5"/>
        <v>，2943841</v>
      </c>
      <c r="I82" t="str">
        <f>VLOOKUP(A82,HOP!A:U,21,0)</f>
        <v>直连</v>
      </c>
    </row>
    <row r="83" ht="14.25" hidden="1" customHeight="1" spans="1:9">
      <c r="A83" s="6" t="s">
        <v>717</v>
      </c>
      <c r="B83" s="7" t="s">
        <v>722</v>
      </c>
      <c r="C83" s="7" t="s">
        <v>723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4"/>
        <v>#N/A</v>
      </c>
      <c r="H83" t="e">
        <f t="shared" si="5"/>
        <v>#N/A</v>
      </c>
      <c r="I83" t="e">
        <f>VLOOKUP(A83,HOP!A:U,21,0)</f>
        <v>#N/A</v>
      </c>
    </row>
    <row r="84" ht="14.25" hidden="1" customHeight="1" spans="1:9">
      <c r="A84" s="6" t="s">
        <v>727</v>
      </c>
      <c r="B84" s="7" t="s">
        <v>340</v>
      </c>
      <c r="C84" s="7" t="s">
        <v>313</v>
      </c>
      <c r="D84" s="3">
        <v>668</v>
      </c>
      <c r="E84" t="str">
        <f>VLOOKUP(A84,HOP!A:L,12,0)</f>
        <v>668.00</v>
      </c>
      <c r="F84" t="str">
        <f>VLOOKUP(A84,HOP!A:C,3,0)</f>
        <v>2993902</v>
      </c>
      <c r="G84">
        <f t="shared" si="4"/>
        <v>0</v>
      </c>
      <c r="H84" t="str">
        <f t="shared" si="5"/>
        <v>，2993902</v>
      </c>
      <c r="I84" t="str">
        <f>VLOOKUP(A84,HOP!A:U,21,0)</f>
        <v>直连</v>
      </c>
    </row>
    <row r="85" ht="14.25" hidden="1" customHeight="1" spans="1:9">
      <c r="A85" s="6" t="s">
        <v>736</v>
      </c>
      <c r="B85" s="7" t="s">
        <v>340</v>
      </c>
      <c r="C85" s="7" t="s">
        <v>314</v>
      </c>
      <c r="D85" s="3">
        <v>1700</v>
      </c>
      <c r="E85" t="str">
        <f>VLOOKUP(A85,HOP!A:L,12,0)</f>
        <v>1700.00</v>
      </c>
      <c r="F85" t="str">
        <f>VLOOKUP(A85,HOP!A:C,3,0)</f>
        <v>2921345</v>
      </c>
      <c r="G85">
        <f t="shared" si="4"/>
        <v>0</v>
      </c>
      <c r="H85" t="str">
        <f t="shared" si="5"/>
        <v>，2921345</v>
      </c>
      <c r="I85" t="str">
        <f>VLOOKUP(A85,HOP!A:U,21,0)</f>
        <v>直连</v>
      </c>
    </row>
    <row r="86" ht="14.25" hidden="1" customHeight="1" spans="1:9">
      <c r="A86" s="6" t="s">
        <v>742</v>
      </c>
      <c r="B86" s="7" t="s">
        <v>340</v>
      </c>
      <c r="C86" s="7" t="s">
        <v>314</v>
      </c>
      <c r="D86" s="3">
        <v>834</v>
      </c>
      <c r="E86" t="str">
        <f>VLOOKUP(A86,HOP!A:L,12,0)</f>
        <v>834.00</v>
      </c>
      <c r="F86" t="str">
        <f>VLOOKUP(A86,HOP!A:C,3,0)</f>
        <v>2944856</v>
      </c>
      <c r="G86">
        <f t="shared" si="4"/>
        <v>0</v>
      </c>
      <c r="H86" t="str">
        <f t="shared" si="5"/>
        <v>，2944856</v>
      </c>
      <c r="I86" t="str">
        <f>VLOOKUP(A86,HOP!A:U,21,0)</f>
        <v>直连</v>
      </c>
    </row>
    <row r="87" ht="14.25" hidden="1" customHeight="1" spans="1:9">
      <c r="A87" s="6" t="s">
        <v>747</v>
      </c>
      <c r="B87" s="7" t="s">
        <v>82</v>
      </c>
      <c r="C87" s="7" t="s">
        <v>314</v>
      </c>
      <c r="D87" s="3">
        <v>2062</v>
      </c>
      <c r="E87" t="str">
        <f>VLOOKUP(A87,HOP!A:L,12,0)</f>
        <v>2062.00</v>
      </c>
      <c r="F87" t="str">
        <f>VLOOKUP(A87,HOP!A:C,3,0)</f>
        <v>2948595</v>
      </c>
      <c r="G87">
        <f t="shared" si="4"/>
        <v>0</v>
      </c>
      <c r="H87" t="str">
        <f t="shared" si="5"/>
        <v>，2948595</v>
      </c>
      <c r="I87" t="str">
        <f>VLOOKUP(A87,HOP!A:U,21,0)</f>
        <v>直连</v>
      </c>
    </row>
    <row r="88" ht="14.25" hidden="1" customHeight="1" spans="1:9">
      <c r="A88" s="6" t="s">
        <v>752</v>
      </c>
      <c r="B88" s="7" t="s">
        <v>340</v>
      </c>
      <c r="C88" s="7" t="s">
        <v>314</v>
      </c>
      <c r="D88" s="3">
        <v>578</v>
      </c>
      <c r="E88" t="str">
        <f>VLOOKUP(A88,HOP!A:L,12,0)</f>
        <v>578.00</v>
      </c>
      <c r="F88" t="str">
        <f>VLOOKUP(A88,HOP!A:C,3,0)</f>
        <v>2983311</v>
      </c>
      <c r="G88">
        <f t="shared" si="4"/>
        <v>0</v>
      </c>
      <c r="H88" t="str">
        <f t="shared" si="5"/>
        <v>，2983311</v>
      </c>
      <c r="I88" t="str">
        <f>VLOOKUP(A88,HOP!A:U,21,0)</f>
        <v>直连</v>
      </c>
    </row>
    <row r="89" ht="14.25" customHeight="1" spans="1:9">
      <c r="A89" s="6" t="s">
        <v>761</v>
      </c>
      <c r="B89" s="7" t="s">
        <v>83</v>
      </c>
      <c r="C89" s="7" t="s">
        <v>314</v>
      </c>
      <c r="D89" s="3">
        <v>1196</v>
      </c>
      <c r="E89" t="str">
        <f>VLOOKUP(A89,HOP!A:L,12,0)</f>
        <v>1196.01</v>
      </c>
      <c r="F89" t="str">
        <f>VLOOKUP(A89,HOP!A:C,3,0)</f>
        <v>2988613</v>
      </c>
      <c r="G89">
        <f t="shared" si="4"/>
        <v>-0.00999999999999091</v>
      </c>
      <c r="H89" t="str">
        <f t="shared" si="5"/>
        <v>，2988613</v>
      </c>
      <c r="I89" t="str">
        <f>VLOOKUP(A89,HOP!A:U,21,0)</f>
        <v>直连</v>
      </c>
    </row>
    <row r="90" ht="14.25" hidden="1" customHeight="1" spans="1:9">
      <c r="A90" s="6" t="s">
        <v>766</v>
      </c>
      <c r="B90" s="7" t="s">
        <v>340</v>
      </c>
      <c r="C90" s="7" t="s">
        <v>314</v>
      </c>
      <c r="D90" s="3">
        <v>3302</v>
      </c>
      <c r="E90" t="str">
        <f>VLOOKUP(A90,HOP!A:L,12,0)</f>
        <v>3302.00</v>
      </c>
      <c r="F90" t="str">
        <f>VLOOKUP(A90,HOP!A:C,3,0)</f>
        <v>2966046</v>
      </c>
      <c r="G90">
        <f t="shared" si="4"/>
        <v>0</v>
      </c>
      <c r="H90" t="str">
        <f t="shared" si="5"/>
        <v>，2966046</v>
      </c>
      <c r="I90" t="str">
        <f>VLOOKUP(A90,HOP!A:U,21,0)</f>
        <v>直采</v>
      </c>
    </row>
    <row r="91" ht="14.25" hidden="1" customHeight="1" spans="1:9">
      <c r="A91" s="6" t="s">
        <v>775</v>
      </c>
      <c r="B91" s="7" t="s">
        <v>340</v>
      </c>
      <c r="C91" s="7" t="s">
        <v>314</v>
      </c>
      <c r="D91" s="3">
        <v>1562</v>
      </c>
      <c r="E91" t="str">
        <f>VLOOKUP(A91,HOP!A:L,12,0)</f>
        <v>1562.00</v>
      </c>
      <c r="F91" t="str">
        <f>VLOOKUP(A91,HOP!A:C,3,0)</f>
        <v>2970112</v>
      </c>
      <c r="G91">
        <f t="shared" si="4"/>
        <v>0</v>
      </c>
      <c r="H91" t="str">
        <f t="shared" si="5"/>
        <v>，2970112</v>
      </c>
      <c r="I91" t="str">
        <f>VLOOKUP(A91,HOP!A:U,21,0)</f>
        <v>直采</v>
      </c>
    </row>
    <row r="92" ht="14.25" hidden="1" customHeight="1" spans="1:9">
      <c r="A92" s="6" t="s">
        <v>784</v>
      </c>
      <c r="B92" s="7" t="s">
        <v>340</v>
      </c>
      <c r="C92" s="7" t="s">
        <v>314</v>
      </c>
      <c r="D92" s="3">
        <v>1624</v>
      </c>
      <c r="E92">
        <v>1624</v>
      </c>
      <c r="F92" t="str">
        <f>VLOOKUP(A92,HOP!A:C,3,0)</f>
        <v>2990776</v>
      </c>
      <c r="G92">
        <f t="shared" si="4"/>
        <v>0</v>
      </c>
      <c r="H92" t="str">
        <f t="shared" si="5"/>
        <v>，2990776</v>
      </c>
      <c r="I92" t="str">
        <f>VLOOKUP(A92,HOP!A:U,21,0)</f>
        <v>直采</v>
      </c>
    </row>
    <row r="93" ht="14.25" hidden="1" customHeight="1" spans="1:9">
      <c r="A93" s="6" t="s">
        <v>793</v>
      </c>
      <c r="B93" s="7" t="s">
        <v>340</v>
      </c>
      <c r="C93" s="7" t="s">
        <v>314</v>
      </c>
      <c r="D93" s="3">
        <v>1256</v>
      </c>
      <c r="E93" t="str">
        <f>VLOOKUP(A93,HOP!A:L,12,0)</f>
        <v>1256.00</v>
      </c>
      <c r="F93" t="str">
        <f>VLOOKUP(A93,HOP!A:C,3,0)</f>
        <v>2990578</v>
      </c>
      <c r="G93">
        <f t="shared" si="4"/>
        <v>0</v>
      </c>
      <c r="H93" t="str">
        <f t="shared" si="5"/>
        <v>，2990578</v>
      </c>
      <c r="I93" t="str">
        <f>VLOOKUP(A93,HOP!A:U,21,0)</f>
        <v>直采</v>
      </c>
    </row>
    <row r="94" ht="14.25" hidden="1" customHeight="1" spans="1:9">
      <c r="A94" s="6" t="s">
        <v>800</v>
      </c>
      <c r="B94" s="7" t="s">
        <v>340</v>
      </c>
      <c r="C94" s="7" t="s">
        <v>314</v>
      </c>
      <c r="D94" s="3">
        <v>911</v>
      </c>
      <c r="E94" t="str">
        <f>VLOOKUP(A94,HOP!A:L,12,0)</f>
        <v>911.00</v>
      </c>
      <c r="F94" t="str">
        <f>VLOOKUP(A94,HOP!A:C,3,0)</f>
        <v>2989574</v>
      </c>
      <c r="G94">
        <f t="shared" si="4"/>
        <v>0</v>
      </c>
      <c r="H94" t="str">
        <f t="shared" si="5"/>
        <v>，2989574</v>
      </c>
      <c r="I94" t="str">
        <f>VLOOKUP(A94,HOP!A:U,21,0)</f>
        <v>直连</v>
      </c>
    </row>
    <row r="95" ht="14.25" hidden="1" customHeight="1" spans="1:9">
      <c r="A95" s="6" t="s">
        <v>807</v>
      </c>
      <c r="B95" s="7" t="s">
        <v>340</v>
      </c>
      <c r="C95" s="7" t="s">
        <v>314</v>
      </c>
      <c r="D95" s="3">
        <v>962</v>
      </c>
      <c r="E95" t="str">
        <f>VLOOKUP(A95,HOP!A:L,12,0)</f>
        <v>962.00</v>
      </c>
      <c r="F95" t="str">
        <f>VLOOKUP(A95,HOP!A:C,3,0)</f>
        <v>2993114</v>
      </c>
      <c r="G95">
        <f t="shared" si="4"/>
        <v>0</v>
      </c>
      <c r="H95" t="str">
        <f t="shared" si="5"/>
        <v>，2993114</v>
      </c>
      <c r="I95" t="str">
        <f>VLOOKUP(A95,HOP!A:U,21,0)</f>
        <v>直连</v>
      </c>
    </row>
    <row r="96" ht="14.25" hidden="1" customHeight="1" spans="1:9">
      <c r="A96" s="6" t="s">
        <v>815</v>
      </c>
      <c r="B96" s="7" t="s">
        <v>313</v>
      </c>
      <c r="C96" s="7" t="s">
        <v>314</v>
      </c>
      <c r="D96" s="3">
        <v>231</v>
      </c>
      <c r="E96" t="str">
        <f>VLOOKUP(A96,HOP!A:L,12,0)</f>
        <v>231.00</v>
      </c>
      <c r="F96" t="str">
        <f>VLOOKUP(A96,HOP!A:C,3,0)</f>
        <v>2994442</v>
      </c>
      <c r="G96">
        <f t="shared" si="4"/>
        <v>0</v>
      </c>
      <c r="H96" t="str">
        <f t="shared" si="5"/>
        <v>，2994442</v>
      </c>
      <c r="I96" t="str">
        <f>VLOOKUP(A96,HOP!A:U,21,0)</f>
        <v>直连</v>
      </c>
    </row>
    <row r="97" ht="14.25" hidden="1" customHeight="1" spans="1:9">
      <c r="A97" s="6" t="s">
        <v>821</v>
      </c>
      <c r="B97" s="7" t="s">
        <v>257</v>
      </c>
      <c r="C97" s="7" t="s">
        <v>826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4"/>
        <v>#N/A</v>
      </c>
      <c r="H97" t="e">
        <f t="shared" si="5"/>
        <v>#N/A</v>
      </c>
      <c r="I97" t="e">
        <f>VLOOKUP(A97,HOP!A:U,21,0)</f>
        <v>#N/A</v>
      </c>
    </row>
    <row r="98" ht="14.25" hidden="1" customHeight="1" spans="1:9">
      <c r="A98" s="6" t="s">
        <v>830</v>
      </c>
      <c r="B98" s="7" t="s">
        <v>313</v>
      </c>
      <c r="C98" s="7" t="s">
        <v>314</v>
      </c>
      <c r="D98" s="3">
        <v>382</v>
      </c>
      <c r="E98" t="str">
        <f>VLOOKUP(A98,HOP!A:L,12,0)</f>
        <v>382.00</v>
      </c>
      <c r="F98" t="str">
        <f>VLOOKUP(A98,HOP!A:C,3,0)</f>
        <v>2992571</v>
      </c>
      <c r="G98">
        <f t="shared" si="4"/>
        <v>0</v>
      </c>
      <c r="H98" t="str">
        <f t="shared" si="5"/>
        <v>，2992571</v>
      </c>
      <c r="I98" t="str">
        <f>VLOOKUP(A98,HOP!A:U,21,0)</f>
        <v>直连</v>
      </c>
    </row>
    <row r="99" ht="14.25" hidden="1" customHeight="1" spans="1:9">
      <c r="A99" s="6" t="s">
        <v>836</v>
      </c>
      <c r="B99" s="7" t="s">
        <v>313</v>
      </c>
      <c r="C99" s="7" t="s">
        <v>314</v>
      </c>
      <c r="D99" s="3">
        <v>634</v>
      </c>
      <c r="E99" t="str">
        <f>VLOOKUP(A99,HOP!A:L,12,0)</f>
        <v>634.00</v>
      </c>
      <c r="F99" t="str">
        <f>VLOOKUP(A99,HOP!A:C,3,0)</f>
        <v>2994475</v>
      </c>
      <c r="G99">
        <f t="shared" ref="G99:G130" si="6">D99-E99</f>
        <v>0</v>
      </c>
      <c r="H99" t="str">
        <f t="shared" ref="H99:H130" si="7">$H$1&amp;F99</f>
        <v>，2994475</v>
      </c>
      <c r="I99" t="str">
        <f>VLOOKUP(A99,HOP!A:U,21,0)</f>
        <v>直连</v>
      </c>
    </row>
    <row r="100" ht="14.25" hidden="1" customHeight="1" spans="1:9">
      <c r="A100" s="6" t="s">
        <v>842</v>
      </c>
      <c r="B100" s="7" t="s">
        <v>313</v>
      </c>
      <c r="C100" s="7" t="s">
        <v>314</v>
      </c>
      <c r="D100" s="3">
        <v>479</v>
      </c>
      <c r="E100" t="str">
        <f>VLOOKUP(A100,HOP!A:L,12,0)</f>
        <v>479.00</v>
      </c>
      <c r="F100" t="str">
        <f>VLOOKUP(A100,HOP!A:C,3,0)</f>
        <v>2966957</v>
      </c>
      <c r="G100">
        <f t="shared" si="6"/>
        <v>0</v>
      </c>
      <c r="H100" t="str">
        <f t="shared" si="7"/>
        <v>，2966957</v>
      </c>
      <c r="I100" t="str">
        <f>VLOOKUP(A100,HOP!A:U,21,0)</f>
        <v>直连</v>
      </c>
    </row>
    <row r="101" ht="14.25" hidden="1" customHeight="1" spans="1:9">
      <c r="A101" s="6" t="s">
        <v>848</v>
      </c>
      <c r="B101" s="7" t="s">
        <v>82</v>
      </c>
      <c r="C101" s="7" t="s">
        <v>314</v>
      </c>
      <c r="D101" s="3">
        <v>5828</v>
      </c>
      <c r="E101" t="str">
        <f>VLOOKUP(A101,HOP!A:L,12,0)</f>
        <v>5828.00</v>
      </c>
      <c r="F101" t="str">
        <f>VLOOKUP(A101,HOP!A:C,3,0)</f>
        <v>2983639</v>
      </c>
      <c r="G101">
        <f t="shared" si="6"/>
        <v>0</v>
      </c>
      <c r="H101" t="str">
        <f t="shared" si="7"/>
        <v>，2983639</v>
      </c>
      <c r="I101" t="str">
        <f>VLOOKUP(A101,HOP!A:U,21,0)</f>
        <v>直连</v>
      </c>
    </row>
    <row r="102" ht="14.25" hidden="1" customHeight="1" spans="1:9">
      <c r="A102" s="6" t="s">
        <v>857</v>
      </c>
      <c r="B102" s="7" t="s">
        <v>81</v>
      </c>
      <c r="C102" s="7" t="s">
        <v>314</v>
      </c>
      <c r="D102" s="3">
        <v>6435</v>
      </c>
      <c r="E102" t="str">
        <f>VLOOKUP(A102,HOP!A:L,12,0)</f>
        <v>6435.00</v>
      </c>
      <c r="F102" t="str">
        <f>VLOOKUP(A102,HOP!A:C,3,0)</f>
        <v>2980130</v>
      </c>
      <c r="G102">
        <f t="shared" si="6"/>
        <v>0</v>
      </c>
      <c r="H102" t="str">
        <f t="shared" si="7"/>
        <v>，2980130</v>
      </c>
      <c r="I102" t="str">
        <f>VLOOKUP(A102,HOP!A:U,21,0)</f>
        <v>直连</v>
      </c>
    </row>
    <row r="103" ht="14.25" hidden="1" customHeight="1" spans="1:9">
      <c r="A103" s="6" t="s">
        <v>863</v>
      </c>
      <c r="B103" s="7" t="s">
        <v>313</v>
      </c>
      <c r="C103" s="7" t="s">
        <v>314</v>
      </c>
      <c r="D103" s="3">
        <v>1770</v>
      </c>
      <c r="E103" t="str">
        <f>VLOOKUP(A103,HOP!A:L,12,0)</f>
        <v>1770.00</v>
      </c>
      <c r="F103" t="str">
        <f>VLOOKUP(A103,HOP!A:C,3,0)</f>
        <v>2995904</v>
      </c>
      <c r="G103">
        <f t="shared" si="6"/>
        <v>0</v>
      </c>
      <c r="H103" t="str">
        <f t="shared" si="7"/>
        <v>，2995904</v>
      </c>
      <c r="I103" t="str">
        <f>VLOOKUP(A103,HOP!A:U,21,0)</f>
        <v>直连</v>
      </c>
    </row>
    <row r="104" ht="14.25" hidden="1" customHeight="1" spans="1:9">
      <c r="A104" s="6" t="s">
        <v>872</v>
      </c>
      <c r="B104" s="7" t="s">
        <v>330</v>
      </c>
      <c r="C104" s="7" t="s">
        <v>877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6"/>
        <v>#N/A</v>
      </c>
      <c r="H104" t="e">
        <f t="shared" si="7"/>
        <v>#N/A</v>
      </c>
      <c r="I104" t="e">
        <f>VLOOKUP(A104,HOP!A:U,21,0)</f>
        <v>#N/A</v>
      </c>
    </row>
    <row r="105" ht="14.25" hidden="1" customHeight="1" spans="1:9">
      <c r="A105" s="6" t="s">
        <v>881</v>
      </c>
      <c r="B105" s="7" t="s">
        <v>330</v>
      </c>
      <c r="C105" s="7" t="s">
        <v>331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6"/>
        <v>#N/A</v>
      </c>
      <c r="H105" t="e">
        <f t="shared" si="7"/>
        <v>#N/A</v>
      </c>
      <c r="I105" t="e">
        <f>VLOOKUP(A105,HOP!A:U,21,0)</f>
        <v>#N/A</v>
      </c>
    </row>
    <row r="106" ht="14.25" hidden="1" customHeight="1" spans="1:9">
      <c r="A106" s="6" t="s">
        <v>886</v>
      </c>
      <c r="B106" s="7" t="s">
        <v>257</v>
      </c>
      <c r="C106" s="7" t="s">
        <v>258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6"/>
        <v>#N/A</v>
      </c>
      <c r="H106" t="e">
        <f t="shared" si="7"/>
        <v>#N/A</v>
      </c>
      <c r="I106" t="e">
        <f>VLOOKUP(A106,HOP!A:U,21,0)</f>
        <v>#N/A</v>
      </c>
    </row>
    <row r="107" ht="14.25" hidden="1" customHeight="1" spans="1:9">
      <c r="A107" s="6" t="s">
        <v>891</v>
      </c>
      <c r="B107" s="7" t="s">
        <v>314</v>
      </c>
      <c r="C107" s="7" t="s">
        <v>257</v>
      </c>
      <c r="D107" s="3">
        <v>394</v>
      </c>
      <c r="E107" t="str">
        <f>VLOOKUP(A107,HOP!A:L,12,0)</f>
        <v>394.00</v>
      </c>
      <c r="F107" t="str">
        <f>VLOOKUP(A107,HOP!A:C,3,0)</f>
        <v>2935058</v>
      </c>
      <c r="G107">
        <f t="shared" si="6"/>
        <v>0</v>
      </c>
      <c r="H107" t="str">
        <f t="shared" si="7"/>
        <v>，2935058</v>
      </c>
      <c r="I107" t="str">
        <f>VLOOKUP(A107,HOP!A:U,21,0)</f>
        <v>直连</v>
      </c>
    </row>
    <row r="108" ht="14.25" hidden="1" customHeight="1" spans="1:9">
      <c r="A108" s="6" t="s">
        <v>900</v>
      </c>
      <c r="B108" s="7" t="s">
        <v>82</v>
      </c>
      <c r="C108" s="7" t="s">
        <v>257</v>
      </c>
      <c r="D108" s="3">
        <v>1374</v>
      </c>
      <c r="E108" t="str">
        <f>VLOOKUP(A108,HOP!A:L,12,0)</f>
        <v>1374.00</v>
      </c>
      <c r="F108" t="str">
        <f>VLOOKUP(A108,HOP!A:C,3,0)</f>
        <v>2930180</v>
      </c>
      <c r="G108">
        <f t="shared" si="6"/>
        <v>0</v>
      </c>
      <c r="H108" t="str">
        <f t="shared" si="7"/>
        <v>，2930180</v>
      </c>
      <c r="I108" t="str">
        <f>VLOOKUP(A108,HOP!A:U,21,0)</f>
        <v>直连</v>
      </c>
    </row>
    <row r="109" ht="14.25" hidden="1" customHeight="1" spans="1:9">
      <c r="A109" s="6" t="s">
        <v>907</v>
      </c>
      <c r="B109" s="7" t="s">
        <v>314</v>
      </c>
      <c r="C109" s="7" t="s">
        <v>257</v>
      </c>
      <c r="D109" s="3">
        <v>552</v>
      </c>
      <c r="E109" t="str">
        <f>VLOOKUP(A109,HOP!A:L,12,0)</f>
        <v>552.00</v>
      </c>
      <c r="F109" t="str">
        <f>VLOOKUP(A109,HOP!A:C,3,0)</f>
        <v>2984901</v>
      </c>
      <c r="G109">
        <f t="shared" si="6"/>
        <v>0</v>
      </c>
      <c r="H109" t="str">
        <f t="shared" si="7"/>
        <v>，2984901</v>
      </c>
      <c r="I109" t="str">
        <f>VLOOKUP(A109,HOP!A:U,21,0)</f>
        <v>直连</v>
      </c>
    </row>
    <row r="110" ht="14.25" hidden="1" customHeight="1" spans="1:9">
      <c r="A110" s="6" t="s">
        <v>914</v>
      </c>
      <c r="B110" s="7" t="s">
        <v>82</v>
      </c>
      <c r="C110" s="7" t="s">
        <v>257</v>
      </c>
      <c r="D110" s="3">
        <v>2974</v>
      </c>
      <c r="E110" t="str">
        <f>VLOOKUP(A110,HOP!A:L,12,0)</f>
        <v>2974.00</v>
      </c>
      <c r="F110" t="str">
        <f>VLOOKUP(A110,HOP!A:C,3,0)</f>
        <v>2983737</v>
      </c>
      <c r="G110">
        <f t="shared" si="6"/>
        <v>0</v>
      </c>
      <c r="H110" t="str">
        <f t="shared" si="7"/>
        <v>，2983737</v>
      </c>
      <c r="I110" t="str">
        <f>VLOOKUP(A110,HOP!A:U,21,0)</f>
        <v>直连</v>
      </c>
    </row>
    <row r="111" ht="14.25" hidden="1" customHeight="1" spans="1:9">
      <c r="A111" s="6" t="s">
        <v>921</v>
      </c>
      <c r="B111" s="7" t="s">
        <v>314</v>
      </c>
      <c r="C111" s="7" t="s">
        <v>257</v>
      </c>
      <c r="D111" s="3">
        <v>481</v>
      </c>
      <c r="E111" t="str">
        <f>VLOOKUP(A111,HOP!A:L,12,0)</f>
        <v>481.00</v>
      </c>
      <c r="F111" t="str">
        <f>VLOOKUP(A111,HOP!A:C,3,0)</f>
        <v>2985798</v>
      </c>
      <c r="G111">
        <f t="shared" si="6"/>
        <v>0</v>
      </c>
      <c r="H111" t="str">
        <f t="shared" si="7"/>
        <v>，2985798</v>
      </c>
      <c r="I111" t="str">
        <f>VLOOKUP(A111,HOP!A:U,21,0)</f>
        <v>直连</v>
      </c>
    </row>
    <row r="112" ht="14.25" hidden="1" customHeight="1" spans="1:9">
      <c r="A112" s="6" t="s">
        <v>929</v>
      </c>
      <c r="B112" s="7" t="s">
        <v>314</v>
      </c>
      <c r="C112" s="7" t="s">
        <v>257</v>
      </c>
      <c r="D112" s="3">
        <v>480</v>
      </c>
      <c r="E112" t="str">
        <f>VLOOKUP(A112,HOP!A:L,12,0)</f>
        <v>480.00</v>
      </c>
      <c r="F112" t="str">
        <f>VLOOKUP(A112,HOP!A:C,3,0)</f>
        <v>2974152</v>
      </c>
      <c r="G112">
        <f t="shared" si="6"/>
        <v>0</v>
      </c>
      <c r="H112" t="str">
        <f t="shared" si="7"/>
        <v>，2974152</v>
      </c>
      <c r="I112" t="str">
        <f>VLOOKUP(A112,HOP!A:U,21,0)</f>
        <v>直连</v>
      </c>
    </row>
    <row r="113" ht="14.25" hidden="1" customHeight="1" spans="1:9">
      <c r="A113" s="6" t="s">
        <v>934</v>
      </c>
      <c r="B113" s="7" t="s">
        <v>314</v>
      </c>
      <c r="C113" s="7" t="s">
        <v>257</v>
      </c>
      <c r="D113" s="3">
        <v>359</v>
      </c>
      <c r="E113" t="str">
        <f>VLOOKUP(A113,HOP!A:L,12,0)</f>
        <v>359.00</v>
      </c>
      <c r="F113" t="str">
        <f>VLOOKUP(A113,HOP!A:C,3,0)</f>
        <v>2977631</v>
      </c>
      <c r="G113">
        <f t="shared" si="6"/>
        <v>0</v>
      </c>
      <c r="H113" t="str">
        <f t="shared" si="7"/>
        <v>，2977631</v>
      </c>
      <c r="I113" t="str">
        <f>VLOOKUP(A113,HOP!A:U,21,0)</f>
        <v>直连</v>
      </c>
    </row>
    <row r="114" ht="14.25" hidden="1" customHeight="1" spans="1:9">
      <c r="A114" s="6" t="s">
        <v>942</v>
      </c>
      <c r="B114" s="7" t="s">
        <v>340</v>
      </c>
      <c r="C114" s="7" t="s">
        <v>257</v>
      </c>
      <c r="D114" s="3">
        <v>3744</v>
      </c>
      <c r="E114" t="str">
        <f>VLOOKUP(A114,HOP!A:L,12,0)</f>
        <v>3744.00</v>
      </c>
      <c r="F114" t="str">
        <f>VLOOKUP(A114,HOP!A:C,3,0)</f>
        <v>2977360</v>
      </c>
      <c r="G114">
        <f t="shared" si="6"/>
        <v>0</v>
      </c>
      <c r="H114" t="str">
        <f t="shared" si="7"/>
        <v>，2977360</v>
      </c>
      <c r="I114" t="str">
        <f>VLOOKUP(A114,HOP!A:U,21,0)</f>
        <v>直连</v>
      </c>
    </row>
    <row r="115" ht="14.25" hidden="1" customHeight="1" spans="1:9">
      <c r="A115" s="6" t="s">
        <v>949</v>
      </c>
      <c r="B115" s="7" t="s">
        <v>82</v>
      </c>
      <c r="C115" s="7" t="s">
        <v>257</v>
      </c>
      <c r="D115" s="3">
        <v>3450</v>
      </c>
      <c r="E115" t="str">
        <f>VLOOKUP(A115,HOP!A:L,12,0)</f>
        <v>3450.00</v>
      </c>
      <c r="F115" t="str">
        <f>VLOOKUP(A115,HOP!A:C,3,0)</f>
        <v>2976187</v>
      </c>
      <c r="G115">
        <f t="shared" si="6"/>
        <v>0</v>
      </c>
      <c r="H115" t="str">
        <f t="shared" si="7"/>
        <v>，2976187</v>
      </c>
      <c r="I115" t="str">
        <f>VLOOKUP(A115,HOP!A:U,21,0)</f>
        <v>直连</v>
      </c>
    </row>
    <row r="116" ht="14.25" customHeight="1" spans="1:9">
      <c r="A116" s="6" t="s">
        <v>957</v>
      </c>
      <c r="B116" s="7" t="s">
        <v>340</v>
      </c>
      <c r="C116" s="7" t="s">
        <v>257</v>
      </c>
      <c r="D116" s="3">
        <v>1219</v>
      </c>
      <c r="E116" t="str">
        <f>VLOOKUP(A116,HOP!A:L,12,0)</f>
        <v>1218.99</v>
      </c>
      <c r="F116" t="str">
        <f>VLOOKUP(A116,HOP!A:C,3,0)</f>
        <v>2979891</v>
      </c>
      <c r="G116">
        <f t="shared" si="6"/>
        <v>0.00999999999999091</v>
      </c>
      <c r="H116" t="str">
        <f t="shared" si="7"/>
        <v>，2979891</v>
      </c>
      <c r="I116" t="str">
        <f>VLOOKUP(A116,HOP!A:U,21,0)</f>
        <v>直连</v>
      </c>
    </row>
    <row r="117" ht="14.25" hidden="1" customHeight="1" spans="1:9">
      <c r="A117" s="6" t="s">
        <v>962</v>
      </c>
      <c r="B117" s="7" t="s">
        <v>82</v>
      </c>
      <c r="C117" s="7" t="s">
        <v>257</v>
      </c>
      <c r="D117" s="3">
        <v>2016</v>
      </c>
      <c r="E117" t="str">
        <f>VLOOKUP(A117,HOP!A:L,12,0)</f>
        <v>2016.00</v>
      </c>
      <c r="F117" t="str">
        <f>VLOOKUP(A117,HOP!A:C,3,0)</f>
        <v>2981944</v>
      </c>
      <c r="G117">
        <f t="shared" si="6"/>
        <v>0</v>
      </c>
      <c r="H117" t="str">
        <f t="shared" si="7"/>
        <v>，2981944</v>
      </c>
      <c r="I117" t="str">
        <f>VLOOKUP(A117,HOP!A:U,21,0)</f>
        <v>直连</v>
      </c>
    </row>
    <row r="118" ht="14.25" customHeight="1" spans="1:9">
      <c r="A118" s="6" t="s">
        <v>967</v>
      </c>
      <c r="B118" s="7" t="s">
        <v>340</v>
      </c>
      <c r="C118" s="7" t="s">
        <v>257</v>
      </c>
      <c r="D118" s="3">
        <v>761</v>
      </c>
      <c r="E118" t="str">
        <f>VLOOKUP(A118,HOP!A:L,12,0)</f>
        <v>761.01</v>
      </c>
      <c r="F118" t="str">
        <f>VLOOKUP(A118,HOP!A:C,3,0)</f>
        <v>2983342</v>
      </c>
      <c r="G118">
        <f t="shared" si="6"/>
        <v>-0.00999999999999091</v>
      </c>
      <c r="H118" t="str">
        <f t="shared" si="7"/>
        <v>，2983342</v>
      </c>
      <c r="I118" t="str">
        <f>VLOOKUP(A118,HOP!A:U,21,0)</f>
        <v>直连</v>
      </c>
    </row>
    <row r="119" ht="14.25" hidden="1" customHeight="1" spans="1:9">
      <c r="A119" s="6" t="s">
        <v>973</v>
      </c>
      <c r="B119" s="7" t="s">
        <v>314</v>
      </c>
      <c r="C119" s="7" t="s">
        <v>257</v>
      </c>
      <c r="D119" s="3">
        <v>469</v>
      </c>
      <c r="E119" t="str">
        <f>VLOOKUP(A119,HOP!A:L,12,0)</f>
        <v>469.00</v>
      </c>
      <c r="F119" t="str">
        <f>VLOOKUP(A119,HOP!A:C,3,0)</f>
        <v>2983510</v>
      </c>
      <c r="G119">
        <f t="shared" si="6"/>
        <v>0</v>
      </c>
      <c r="H119" t="str">
        <f t="shared" si="7"/>
        <v>，2983510</v>
      </c>
      <c r="I119" t="str">
        <f>VLOOKUP(A119,HOP!A:U,21,0)</f>
        <v>直连</v>
      </c>
    </row>
    <row r="120" ht="14.25" hidden="1" customHeight="1" spans="1:9">
      <c r="A120" s="6" t="s">
        <v>978</v>
      </c>
      <c r="B120" s="7" t="s">
        <v>313</v>
      </c>
      <c r="C120" s="7" t="s">
        <v>257</v>
      </c>
      <c r="D120" s="3">
        <v>532</v>
      </c>
      <c r="E120" t="str">
        <f>VLOOKUP(A120,HOP!A:L,12,0)</f>
        <v>532.00</v>
      </c>
      <c r="F120" t="str">
        <f>VLOOKUP(A120,HOP!A:C,3,0)</f>
        <v>2988870</v>
      </c>
      <c r="G120">
        <f t="shared" si="6"/>
        <v>0</v>
      </c>
      <c r="H120" t="str">
        <f t="shared" si="7"/>
        <v>，2988870</v>
      </c>
      <c r="I120" t="str">
        <f>VLOOKUP(A120,HOP!A:U,21,0)</f>
        <v>直连</v>
      </c>
    </row>
    <row r="121" ht="14.25" hidden="1" customHeight="1" spans="1:9">
      <c r="A121" s="6" t="s">
        <v>986</v>
      </c>
      <c r="B121" s="7" t="s">
        <v>313</v>
      </c>
      <c r="C121" s="7" t="s">
        <v>257</v>
      </c>
      <c r="D121" s="3">
        <v>892</v>
      </c>
      <c r="E121" t="str">
        <f>VLOOKUP(A121,HOP!A:L,12,0)</f>
        <v>892.00</v>
      </c>
      <c r="F121" t="str">
        <f>VLOOKUP(A121,HOP!A:C,3,0)</f>
        <v>2990935</v>
      </c>
      <c r="G121">
        <f t="shared" si="6"/>
        <v>0</v>
      </c>
      <c r="H121" t="str">
        <f t="shared" si="7"/>
        <v>，2990935</v>
      </c>
      <c r="I121" t="str">
        <f>VLOOKUP(A121,HOP!A:U,21,0)</f>
        <v>直连</v>
      </c>
    </row>
    <row r="122" ht="14.25" hidden="1" customHeight="1" spans="1:9">
      <c r="A122" s="6" t="s">
        <v>992</v>
      </c>
      <c r="B122" s="7" t="s">
        <v>340</v>
      </c>
      <c r="C122" s="7" t="s">
        <v>257</v>
      </c>
      <c r="D122" s="3">
        <v>1725</v>
      </c>
      <c r="E122">
        <v>1725</v>
      </c>
      <c r="F122" t="str">
        <f>VLOOKUP(A122,HOP!A:C,3,0)</f>
        <v>2954396</v>
      </c>
      <c r="G122">
        <f t="shared" si="6"/>
        <v>0</v>
      </c>
      <c r="H122" t="str">
        <f t="shared" si="7"/>
        <v>，2954396</v>
      </c>
      <c r="I122" t="str">
        <f>VLOOKUP(A122,HOP!A:U,21,0)</f>
        <v>直采</v>
      </c>
    </row>
    <row r="123" ht="14.25" hidden="1" customHeight="1" spans="1:9">
      <c r="A123" s="6" t="s">
        <v>999</v>
      </c>
      <c r="B123" s="7" t="s">
        <v>313</v>
      </c>
      <c r="C123" s="7" t="s">
        <v>257</v>
      </c>
      <c r="D123" s="3">
        <v>3802</v>
      </c>
      <c r="E123" t="str">
        <f>VLOOKUP(A123,HOP!A:L,12,0)</f>
        <v>3802.00</v>
      </c>
      <c r="F123" t="str">
        <f>VLOOKUP(A123,HOP!A:C,3,0)</f>
        <v>2983225</v>
      </c>
      <c r="G123">
        <f t="shared" si="6"/>
        <v>0</v>
      </c>
      <c r="H123" t="str">
        <f t="shared" si="7"/>
        <v>，2983225</v>
      </c>
      <c r="I123" t="str">
        <f>VLOOKUP(A123,HOP!A:U,21,0)</f>
        <v>直采</v>
      </c>
    </row>
    <row r="124" ht="14.25" hidden="1" customHeight="1" spans="1:9">
      <c r="A124" s="6" t="s">
        <v>1008</v>
      </c>
      <c r="B124" s="7" t="s">
        <v>83</v>
      </c>
      <c r="C124" s="7" t="s">
        <v>257</v>
      </c>
      <c r="D124" s="3">
        <v>1516</v>
      </c>
      <c r="E124" t="str">
        <f>VLOOKUP(A124,HOP!A:L,12,0)</f>
        <v>1516.00</v>
      </c>
      <c r="F124" t="str">
        <f>VLOOKUP(A124,HOP!A:C,3,0)</f>
        <v>2987852</v>
      </c>
      <c r="G124">
        <f t="shared" si="6"/>
        <v>0</v>
      </c>
      <c r="H124" t="str">
        <f t="shared" si="7"/>
        <v>，2987852</v>
      </c>
      <c r="I124" t="str">
        <f>VLOOKUP(A124,HOP!A:U,21,0)</f>
        <v>直连</v>
      </c>
    </row>
    <row r="125" ht="14.25" hidden="1" customHeight="1" spans="1:9">
      <c r="A125" s="6" t="s">
        <v>1017</v>
      </c>
      <c r="B125" s="7" t="s">
        <v>313</v>
      </c>
      <c r="C125" s="7" t="s">
        <v>257</v>
      </c>
      <c r="D125" s="3">
        <v>3302</v>
      </c>
      <c r="E125" t="str">
        <f>VLOOKUP(A125,HOP!A:L,12,0)</f>
        <v>3302.00</v>
      </c>
      <c r="F125" t="str">
        <f>VLOOKUP(A125,HOP!A:C,3,0)</f>
        <v>2988374</v>
      </c>
      <c r="G125">
        <f t="shared" si="6"/>
        <v>0</v>
      </c>
      <c r="H125" t="str">
        <f t="shared" si="7"/>
        <v>，2988374</v>
      </c>
      <c r="I125" t="str">
        <f>VLOOKUP(A125,HOP!A:U,21,0)</f>
        <v>直采</v>
      </c>
    </row>
    <row r="126" ht="14.25" hidden="1" customHeight="1" spans="1:9">
      <c r="A126" s="6" t="s">
        <v>1023</v>
      </c>
      <c r="B126" s="7" t="s">
        <v>340</v>
      </c>
      <c r="C126" s="7" t="s">
        <v>257</v>
      </c>
      <c r="D126" s="3">
        <v>4968</v>
      </c>
      <c r="E126" t="str">
        <f>VLOOKUP(A126,HOP!A:L,12,0)</f>
        <v>4968.00</v>
      </c>
      <c r="F126" t="str">
        <f>VLOOKUP(A126,HOP!A:C,3,0)</f>
        <v>2990747</v>
      </c>
      <c r="G126">
        <f t="shared" si="6"/>
        <v>0</v>
      </c>
      <c r="H126" t="str">
        <f t="shared" si="7"/>
        <v>，2990747</v>
      </c>
      <c r="I126" t="str">
        <f>VLOOKUP(A126,HOP!A:U,21,0)</f>
        <v>直采</v>
      </c>
    </row>
    <row r="127" ht="14.25" hidden="1" customHeight="1" spans="1:9">
      <c r="A127" s="6" t="s">
        <v>1029</v>
      </c>
      <c r="B127" s="7" t="s">
        <v>313</v>
      </c>
      <c r="C127" s="7" t="s">
        <v>257</v>
      </c>
      <c r="D127" s="3">
        <v>464</v>
      </c>
      <c r="E127" t="str">
        <f>VLOOKUP(A127,HOP!A:L,12,0)</f>
        <v>464.00</v>
      </c>
      <c r="F127" t="str">
        <f>VLOOKUP(A127,HOP!A:C,3,0)</f>
        <v>2992270</v>
      </c>
      <c r="G127">
        <f t="shared" si="6"/>
        <v>0</v>
      </c>
      <c r="H127" t="str">
        <f t="shared" si="7"/>
        <v>，2992270</v>
      </c>
      <c r="I127" t="str">
        <f>VLOOKUP(A127,HOP!A:U,21,0)</f>
        <v>直连</v>
      </c>
    </row>
    <row r="128" ht="14.25" hidden="1" customHeight="1" spans="1:9">
      <c r="A128" s="6" t="s">
        <v>1035</v>
      </c>
      <c r="B128" s="7" t="s">
        <v>313</v>
      </c>
      <c r="C128" s="7" t="s">
        <v>257</v>
      </c>
      <c r="D128" s="3">
        <v>992</v>
      </c>
      <c r="E128" t="str">
        <f>VLOOKUP(A128,HOP!A:L,12,0)</f>
        <v>992.00</v>
      </c>
      <c r="F128" t="str">
        <f>VLOOKUP(A128,HOP!A:C,3,0)</f>
        <v>2993709</v>
      </c>
      <c r="G128">
        <f t="shared" si="6"/>
        <v>0</v>
      </c>
      <c r="H128" t="str">
        <f t="shared" si="7"/>
        <v>，2993709</v>
      </c>
      <c r="I128" t="str">
        <f>VLOOKUP(A128,HOP!A:U,21,0)</f>
        <v>直采</v>
      </c>
    </row>
    <row r="129" ht="14.25" hidden="1" customHeight="1" spans="1:9">
      <c r="A129" s="6" t="s">
        <v>1043</v>
      </c>
      <c r="B129" s="7" t="s">
        <v>314</v>
      </c>
      <c r="C129" s="7" t="s">
        <v>257</v>
      </c>
      <c r="D129" s="3">
        <v>2501</v>
      </c>
      <c r="E129" t="str">
        <f>VLOOKUP(A129,HOP!A:L,12,0)</f>
        <v>2501.00</v>
      </c>
      <c r="F129" t="str">
        <f>VLOOKUP(A129,HOP!A:C,3,0)</f>
        <v>2997539</v>
      </c>
      <c r="G129">
        <f t="shared" si="6"/>
        <v>0</v>
      </c>
      <c r="H129" t="str">
        <f t="shared" si="7"/>
        <v>，2997539</v>
      </c>
      <c r="I129" t="str">
        <f>VLOOKUP(A129,HOP!A:U,21,0)</f>
        <v>直采</v>
      </c>
    </row>
    <row r="130" ht="14.25" hidden="1" customHeight="1" spans="1:9">
      <c r="A130" s="6" t="s">
        <v>1049</v>
      </c>
      <c r="B130" s="7" t="s">
        <v>314</v>
      </c>
      <c r="C130" s="7" t="s">
        <v>257</v>
      </c>
      <c r="D130" s="3">
        <v>270</v>
      </c>
      <c r="E130" t="str">
        <f>VLOOKUP(A130,HOP!A:L,12,0)</f>
        <v>270.00</v>
      </c>
      <c r="F130" t="str">
        <f>VLOOKUP(A130,HOP!A:C,3,0)</f>
        <v>2998862</v>
      </c>
      <c r="G130">
        <f t="shared" si="6"/>
        <v>0</v>
      </c>
      <c r="H130" t="str">
        <f t="shared" si="7"/>
        <v>，2998862</v>
      </c>
      <c r="I130" t="str">
        <f>VLOOKUP(A130,HOP!A:U,21,0)</f>
        <v>直连</v>
      </c>
    </row>
    <row r="131" ht="14.25" hidden="1" customHeight="1" spans="1:9">
      <c r="A131" s="6" t="s">
        <v>1056</v>
      </c>
      <c r="B131" s="7" t="s">
        <v>314</v>
      </c>
      <c r="C131" s="7" t="s">
        <v>257</v>
      </c>
      <c r="D131" s="3">
        <v>2108</v>
      </c>
      <c r="E131" t="str">
        <f>VLOOKUP(A131,HOP!A:L,12,0)</f>
        <v>2108.00</v>
      </c>
      <c r="F131" t="str">
        <f>VLOOKUP(A131,HOP!A:C,3,0)</f>
        <v>2991979</v>
      </c>
      <c r="G131">
        <f t="shared" ref="G131:G162" si="8">D131-E131</f>
        <v>0</v>
      </c>
      <c r="H131" t="str">
        <f t="shared" ref="H131:H162" si="9">$H$1&amp;F131</f>
        <v>，2991979</v>
      </c>
      <c r="I131" t="str">
        <f>VLOOKUP(A131,HOP!A:U,21,0)</f>
        <v>直连</v>
      </c>
    </row>
    <row r="132" ht="14.25" hidden="1" customHeight="1" spans="1:9">
      <c r="A132" s="6" t="s">
        <v>1062</v>
      </c>
      <c r="B132" s="7" t="s">
        <v>313</v>
      </c>
      <c r="C132" s="7" t="s">
        <v>257</v>
      </c>
      <c r="D132" s="3">
        <v>713</v>
      </c>
      <c r="E132" t="str">
        <f>VLOOKUP(A132,HOP!A:L,12,0)</f>
        <v>713.00</v>
      </c>
      <c r="F132" t="str">
        <f>VLOOKUP(A132,HOP!A:C,3,0)</f>
        <v>2996065</v>
      </c>
      <c r="G132">
        <f t="shared" si="8"/>
        <v>0</v>
      </c>
      <c r="H132" t="str">
        <f t="shared" si="9"/>
        <v>，2996065</v>
      </c>
      <c r="I132" t="str">
        <f>VLOOKUP(A132,HOP!A:U,21,0)</f>
        <v>直连</v>
      </c>
    </row>
    <row r="133" ht="14.25" hidden="1" customHeight="1" spans="1:9">
      <c r="A133" s="6" t="s">
        <v>1066</v>
      </c>
      <c r="B133" s="7" t="s">
        <v>314</v>
      </c>
      <c r="C133" s="7" t="s">
        <v>257</v>
      </c>
      <c r="D133" s="3">
        <v>506</v>
      </c>
      <c r="E133" t="str">
        <f>VLOOKUP(A133,HOP!A:L,12,0)</f>
        <v>506.00</v>
      </c>
      <c r="F133" t="str">
        <f>VLOOKUP(A133,HOP!A:C,3,0)</f>
        <v>2973685</v>
      </c>
      <c r="G133">
        <f t="shared" si="8"/>
        <v>0</v>
      </c>
      <c r="H133" t="str">
        <f t="shared" si="9"/>
        <v>，2973685</v>
      </c>
      <c r="I133" t="str">
        <f>VLOOKUP(A133,HOP!A:U,21,0)</f>
        <v>直连</v>
      </c>
    </row>
    <row r="134" ht="14.25" hidden="1" customHeight="1" spans="1:9">
      <c r="A134" s="6" t="s">
        <v>1075</v>
      </c>
      <c r="B134" s="7" t="s">
        <v>257</v>
      </c>
      <c r="C134" s="7" t="s">
        <v>258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8"/>
        <v>#N/A</v>
      </c>
      <c r="H134" t="e">
        <f t="shared" si="9"/>
        <v>#N/A</v>
      </c>
      <c r="I134" t="e">
        <f>VLOOKUP(A134,HOP!A:U,21,0)</f>
        <v>#N/A</v>
      </c>
    </row>
    <row r="135" ht="14.25" hidden="1" customHeight="1" spans="1:9">
      <c r="A135" s="6" t="s">
        <v>1083</v>
      </c>
      <c r="B135" s="7" t="s">
        <v>257</v>
      </c>
      <c r="C135" s="7" t="s">
        <v>258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8"/>
        <v>#N/A</v>
      </c>
      <c r="H135" t="e">
        <f t="shared" si="9"/>
        <v>#N/A</v>
      </c>
      <c r="I135" t="e">
        <f>VLOOKUP(A135,HOP!A:U,21,0)</f>
        <v>#N/A</v>
      </c>
    </row>
    <row r="136" ht="14.25" hidden="1" customHeight="1" spans="1:9">
      <c r="A136" s="6" t="s">
        <v>1090</v>
      </c>
      <c r="B136" s="7" t="s">
        <v>314</v>
      </c>
      <c r="C136" s="7" t="s">
        <v>257</v>
      </c>
      <c r="D136" s="3">
        <v>706</v>
      </c>
      <c r="E136" t="str">
        <f>VLOOKUP(A136,HOP!A:L,12,0)</f>
        <v>706.00</v>
      </c>
      <c r="F136" t="str">
        <f>VLOOKUP(A136,HOP!A:C,3,0)</f>
        <v>2988702</v>
      </c>
      <c r="G136">
        <f t="shared" si="8"/>
        <v>0</v>
      </c>
      <c r="H136" t="str">
        <f t="shared" si="9"/>
        <v>，2988702</v>
      </c>
      <c r="I136" t="str">
        <f>VLOOKUP(A136,HOP!A:U,21,0)</f>
        <v>直连</v>
      </c>
    </row>
    <row r="137" ht="14.25" hidden="1" customHeight="1" spans="1:9">
      <c r="A137" s="6" t="s">
        <v>1097</v>
      </c>
      <c r="B137" s="7" t="s">
        <v>340</v>
      </c>
      <c r="C137" s="7" t="s">
        <v>257</v>
      </c>
      <c r="D137" s="3">
        <v>5784</v>
      </c>
      <c r="E137" t="str">
        <f>VLOOKUP(A137,HOP!A:L,12,0)</f>
        <v>5784.00</v>
      </c>
      <c r="F137" t="str">
        <f>VLOOKUP(A137,HOP!A:C,3,0)</f>
        <v>2991939</v>
      </c>
      <c r="G137">
        <f t="shared" si="8"/>
        <v>0</v>
      </c>
      <c r="H137" t="str">
        <f t="shared" si="9"/>
        <v>，2991939</v>
      </c>
      <c r="I137" t="str">
        <f>VLOOKUP(A137,HOP!A:U,21,0)</f>
        <v>直连</v>
      </c>
    </row>
    <row r="138" ht="14.25" hidden="1" customHeight="1" spans="1:9">
      <c r="A138" s="6" t="s">
        <v>1105</v>
      </c>
      <c r="B138" s="7" t="s">
        <v>1110</v>
      </c>
      <c r="C138" s="7" t="s">
        <v>1111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8"/>
        <v>#N/A</v>
      </c>
      <c r="H138" t="e">
        <f t="shared" si="9"/>
        <v>#N/A</v>
      </c>
      <c r="I138" t="e">
        <f>VLOOKUP(A138,HOP!A:U,21,0)</f>
        <v>#N/A</v>
      </c>
    </row>
    <row r="139" ht="14.25" hidden="1" customHeight="1" spans="1:9">
      <c r="A139" s="6" t="s">
        <v>1115</v>
      </c>
      <c r="B139" s="7" t="s">
        <v>314</v>
      </c>
      <c r="C139" s="7" t="s">
        <v>257</v>
      </c>
      <c r="D139" s="3">
        <v>741</v>
      </c>
      <c r="E139" t="str">
        <f>VLOOKUP(A139,HOP!A:L,12,0)</f>
        <v>741.00</v>
      </c>
      <c r="F139" t="str">
        <f>VLOOKUP(A139,HOP!A:C,3,0)</f>
        <v>2997493</v>
      </c>
      <c r="G139">
        <f t="shared" si="8"/>
        <v>0</v>
      </c>
      <c r="H139" t="str">
        <f t="shared" si="9"/>
        <v>，2997493</v>
      </c>
      <c r="I139" t="str">
        <f>VLOOKUP(A139,HOP!A:U,21,0)</f>
        <v>直连</v>
      </c>
    </row>
    <row r="140" ht="14.25" hidden="1" customHeight="1" spans="1:9">
      <c r="A140" s="6" t="s">
        <v>1124</v>
      </c>
      <c r="B140" s="7" t="s">
        <v>314</v>
      </c>
      <c r="C140" s="7" t="s">
        <v>258</v>
      </c>
      <c r="D140" s="3">
        <v>1417</v>
      </c>
      <c r="E140" t="str">
        <f>VLOOKUP(A140,HOP!A:L,12,0)</f>
        <v>1417.00</v>
      </c>
      <c r="F140" t="str">
        <f>VLOOKUP(A140,HOP!A:C,3,0)</f>
        <v>2931620</v>
      </c>
      <c r="G140">
        <f t="shared" si="8"/>
        <v>0</v>
      </c>
      <c r="H140" t="str">
        <f t="shared" si="9"/>
        <v>，2931620</v>
      </c>
      <c r="I140" t="str">
        <f>VLOOKUP(A140,HOP!A:U,21,0)</f>
        <v>直连</v>
      </c>
    </row>
    <row r="141" ht="14.25" hidden="1" customHeight="1" spans="1:9">
      <c r="A141" s="6" t="s">
        <v>1129</v>
      </c>
      <c r="B141" s="7" t="s">
        <v>314</v>
      </c>
      <c r="C141" s="7" t="s">
        <v>258</v>
      </c>
      <c r="D141" s="3">
        <v>800</v>
      </c>
      <c r="E141" t="str">
        <f>VLOOKUP(A141,HOP!A:L,12,0)</f>
        <v>800.00</v>
      </c>
      <c r="F141" t="str">
        <f>VLOOKUP(A141,HOP!A:C,3,0)</f>
        <v>2934594</v>
      </c>
      <c r="G141">
        <f t="shared" si="8"/>
        <v>0</v>
      </c>
      <c r="H141" t="str">
        <f t="shared" si="9"/>
        <v>，2934594</v>
      </c>
      <c r="I141" t="str">
        <f>VLOOKUP(A141,HOP!A:U,21,0)</f>
        <v>直连</v>
      </c>
    </row>
    <row r="142" ht="14.25" hidden="1" customHeight="1" spans="1:9">
      <c r="A142" s="6" t="s">
        <v>1136</v>
      </c>
      <c r="B142" s="7" t="s">
        <v>314</v>
      </c>
      <c r="C142" s="7" t="s">
        <v>258</v>
      </c>
      <c r="D142" s="3">
        <v>1033</v>
      </c>
      <c r="E142" t="str">
        <f>VLOOKUP(A142,HOP!A:L,12,0)</f>
        <v>1033.00</v>
      </c>
      <c r="F142" t="str">
        <f>VLOOKUP(A142,HOP!A:C,3,0)</f>
        <v>2943842</v>
      </c>
      <c r="G142">
        <f t="shared" si="8"/>
        <v>0</v>
      </c>
      <c r="H142" t="str">
        <f t="shared" si="9"/>
        <v>，2943842</v>
      </c>
      <c r="I142" t="str">
        <f>VLOOKUP(A142,HOP!A:U,21,0)</f>
        <v>直连</v>
      </c>
    </row>
    <row r="143" ht="14.25" hidden="1" customHeight="1" spans="1:9">
      <c r="A143" s="6" t="s">
        <v>1141</v>
      </c>
      <c r="B143" s="7" t="s">
        <v>314</v>
      </c>
      <c r="C143" s="7" t="s">
        <v>258</v>
      </c>
      <c r="D143" s="3">
        <v>993</v>
      </c>
      <c r="E143" t="str">
        <f>VLOOKUP(A143,HOP!A:L,12,0)</f>
        <v>993.00</v>
      </c>
      <c r="F143" t="str">
        <f>VLOOKUP(A143,HOP!A:C,3,0)</f>
        <v>2962377</v>
      </c>
      <c r="G143">
        <f t="shared" si="8"/>
        <v>0</v>
      </c>
      <c r="H143" t="str">
        <f t="shared" si="9"/>
        <v>，2962377</v>
      </c>
      <c r="I143" t="str">
        <f>VLOOKUP(A143,HOP!A:U,21,0)</f>
        <v>直连</v>
      </c>
    </row>
    <row r="144" ht="14.25" hidden="1" customHeight="1" spans="1:9">
      <c r="A144" s="6" t="s">
        <v>1146</v>
      </c>
      <c r="B144" s="7" t="s">
        <v>314</v>
      </c>
      <c r="C144" s="7" t="s">
        <v>258</v>
      </c>
      <c r="D144" s="3">
        <v>992</v>
      </c>
      <c r="E144" t="str">
        <f>VLOOKUP(A144,HOP!A:L,12,0)</f>
        <v>992.00</v>
      </c>
      <c r="F144" t="str">
        <f>VLOOKUP(A144,HOP!A:C,3,0)</f>
        <v>2959842</v>
      </c>
      <c r="G144">
        <f t="shared" si="8"/>
        <v>0</v>
      </c>
      <c r="H144" t="str">
        <f t="shared" si="9"/>
        <v>，2959842</v>
      </c>
      <c r="I144" t="str">
        <f>VLOOKUP(A144,HOP!A:U,21,0)</f>
        <v>直连</v>
      </c>
    </row>
    <row r="145" ht="14.25" hidden="1" customHeight="1" spans="1:9">
      <c r="A145" s="6" t="s">
        <v>1150</v>
      </c>
      <c r="B145" s="7" t="s">
        <v>83</v>
      </c>
      <c r="C145" s="7" t="s">
        <v>258</v>
      </c>
      <c r="D145" s="3">
        <v>2108</v>
      </c>
      <c r="E145" t="str">
        <f>VLOOKUP(A145,HOP!A:L,12,0)</f>
        <v>2108.00</v>
      </c>
      <c r="F145" t="str">
        <f>VLOOKUP(A145,HOP!A:C,3,0)</f>
        <v>2970877</v>
      </c>
      <c r="G145">
        <f t="shared" si="8"/>
        <v>0</v>
      </c>
      <c r="H145" t="str">
        <f t="shared" si="9"/>
        <v>，2970877</v>
      </c>
      <c r="I145" t="str">
        <f>VLOOKUP(A145,HOP!A:U,21,0)</f>
        <v>直连</v>
      </c>
    </row>
    <row r="146" ht="14.25" hidden="1" customHeight="1" spans="1:9">
      <c r="A146" s="6" t="s">
        <v>1153</v>
      </c>
      <c r="B146" s="7" t="s">
        <v>257</v>
      </c>
      <c r="C146" s="7" t="s">
        <v>258</v>
      </c>
      <c r="D146" s="3">
        <v>368</v>
      </c>
      <c r="E146" t="str">
        <f>VLOOKUP(A146,HOP!A:L,12,0)</f>
        <v>368.00</v>
      </c>
      <c r="F146" t="str">
        <f>VLOOKUP(A146,HOP!A:C,3,0)</f>
        <v>2973180</v>
      </c>
      <c r="G146">
        <f t="shared" si="8"/>
        <v>0</v>
      </c>
      <c r="H146" t="str">
        <f t="shared" si="9"/>
        <v>，2973180</v>
      </c>
      <c r="I146" t="str">
        <f>VLOOKUP(A146,HOP!A:U,21,0)</f>
        <v>直连</v>
      </c>
    </row>
    <row r="147" ht="14.25" hidden="1" customHeight="1" spans="1:9">
      <c r="A147" s="6" t="s">
        <v>1158</v>
      </c>
      <c r="B147" s="7" t="s">
        <v>340</v>
      </c>
      <c r="C147" s="7" t="s">
        <v>258</v>
      </c>
      <c r="D147" s="3">
        <v>4848</v>
      </c>
      <c r="E147" t="str">
        <f>VLOOKUP(A147,HOP!A:L,12,0)</f>
        <v>4848.00</v>
      </c>
      <c r="F147" t="str">
        <f>VLOOKUP(A147,HOP!A:C,3,0)</f>
        <v>2988448</v>
      </c>
      <c r="G147">
        <f t="shared" si="8"/>
        <v>0</v>
      </c>
      <c r="H147" t="str">
        <f t="shared" si="9"/>
        <v>，2988448</v>
      </c>
      <c r="I147" t="str">
        <f>VLOOKUP(A147,HOP!A:U,21,0)</f>
        <v>直连</v>
      </c>
    </row>
    <row r="148" ht="14.25" hidden="1" customHeight="1" spans="1:9">
      <c r="A148" s="6" t="s">
        <v>1166</v>
      </c>
      <c r="B148" s="7" t="s">
        <v>340</v>
      </c>
      <c r="C148" s="7" t="s">
        <v>258</v>
      </c>
      <c r="D148" s="3">
        <v>1003</v>
      </c>
      <c r="E148" t="str">
        <f>VLOOKUP(A148,HOP!A:L,12,0)</f>
        <v>1003.00</v>
      </c>
      <c r="F148" t="str">
        <f>VLOOKUP(A148,HOP!A:C,3,0)</f>
        <v>2991560</v>
      </c>
      <c r="G148">
        <f t="shared" si="8"/>
        <v>0</v>
      </c>
      <c r="H148" t="str">
        <f t="shared" si="9"/>
        <v>，2991560</v>
      </c>
      <c r="I148" t="str">
        <f>VLOOKUP(A148,HOP!A:U,21,0)</f>
        <v>直连</v>
      </c>
    </row>
    <row r="149" ht="14.25" hidden="1" customHeight="1" spans="1:9">
      <c r="A149" s="6" t="s">
        <v>1171</v>
      </c>
      <c r="B149" s="7" t="s">
        <v>313</v>
      </c>
      <c r="C149" s="7" t="s">
        <v>258</v>
      </c>
      <c r="D149" s="3">
        <v>1119</v>
      </c>
      <c r="E149" t="str">
        <f>VLOOKUP(A149,HOP!A:L,12,0)</f>
        <v>1119.00</v>
      </c>
      <c r="F149" t="str">
        <f>VLOOKUP(A149,HOP!A:C,3,0)</f>
        <v>2993718</v>
      </c>
      <c r="G149">
        <f t="shared" si="8"/>
        <v>0</v>
      </c>
      <c r="H149" t="str">
        <f t="shared" si="9"/>
        <v>，2993718</v>
      </c>
      <c r="I149" t="str">
        <f>VLOOKUP(A149,HOP!A:U,21,0)</f>
        <v>直连</v>
      </c>
    </row>
    <row r="150" ht="14.25" hidden="1" customHeight="1" spans="1:9">
      <c r="A150" s="6" t="s">
        <v>1176</v>
      </c>
      <c r="B150" s="7" t="s">
        <v>313</v>
      </c>
      <c r="C150" s="7" t="s">
        <v>258</v>
      </c>
      <c r="D150" s="3">
        <v>1119</v>
      </c>
      <c r="E150" t="str">
        <f>VLOOKUP(A150,HOP!A:L,12,0)</f>
        <v>1119.00</v>
      </c>
      <c r="F150" t="str">
        <f>VLOOKUP(A150,HOP!A:C,3,0)</f>
        <v>2994373</v>
      </c>
      <c r="G150">
        <f t="shared" si="8"/>
        <v>0</v>
      </c>
      <c r="H150" t="str">
        <f t="shared" si="9"/>
        <v>，2994373</v>
      </c>
      <c r="I150" t="str">
        <f>VLOOKUP(A150,HOP!A:U,21,0)</f>
        <v>直连</v>
      </c>
    </row>
    <row r="151" ht="14.25" hidden="1" customHeight="1" spans="1:9">
      <c r="A151" s="6" t="s">
        <v>1179</v>
      </c>
      <c r="B151" s="7" t="s">
        <v>257</v>
      </c>
      <c r="C151" s="7" t="s">
        <v>258</v>
      </c>
      <c r="D151" s="3">
        <v>318</v>
      </c>
      <c r="E151" t="str">
        <f>VLOOKUP(A151,HOP!A:L,12,0)</f>
        <v>318.00</v>
      </c>
      <c r="F151" t="str">
        <f>VLOOKUP(A151,HOP!A:C,3,0)</f>
        <v>2994400</v>
      </c>
      <c r="G151">
        <f t="shared" si="8"/>
        <v>0</v>
      </c>
      <c r="H151" t="str">
        <f t="shared" si="9"/>
        <v>，2994400</v>
      </c>
      <c r="I151" t="str">
        <f>VLOOKUP(A151,HOP!A:U,21,0)</f>
        <v>直采</v>
      </c>
    </row>
    <row r="152" ht="14.25" hidden="1" customHeight="1" spans="1:9">
      <c r="A152" s="6" t="s">
        <v>1187</v>
      </c>
      <c r="B152" s="7" t="s">
        <v>257</v>
      </c>
      <c r="C152" s="7" t="s">
        <v>258</v>
      </c>
      <c r="D152" s="3">
        <v>277</v>
      </c>
      <c r="E152" t="str">
        <f>VLOOKUP(A152,HOP!A:L,12,0)</f>
        <v>277.00</v>
      </c>
      <c r="F152" t="str">
        <f>VLOOKUP(A152,HOP!A:C,3,0)</f>
        <v>2971417</v>
      </c>
      <c r="G152">
        <f t="shared" si="8"/>
        <v>0</v>
      </c>
      <c r="H152" t="str">
        <f t="shared" si="9"/>
        <v>，2971417</v>
      </c>
      <c r="I152" t="str">
        <f>VLOOKUP(A152,HOP!A:U,21,0)</f>
        <v>直连</v>
      </c>
    </row>
    <row r="153" ht="14.25" hidden="1" customHeight="1" spans="1:9">
      <c r="A153" s="6" t="s">
        <v>1193</v>
      </c>
      <c r="B153" s="7" t="s">
        <v>257</v>
      </c>
      <c r="C153" s="7" t="s">
        <v>258</v>
      </c>
      <c r="D153" s="3">
        <v>3008</v>
      </c>
      <c r="E153" t="str">
        <f>VLOOKUP(A153,HOP!A:L,12,0)</f>
        <v>3008.00</v>
      </c>
      <c r="F153" t="str">
        <f>VLOOKUP(A153,HOP!A:C,3,0)</f>
        <v>2987889</v>
      </c>
      <c r="G153">
        <f t="shared" si="8"/>
        <v>0</v>
      </c>
      <c r="H153" t="str">
        <f t="shared" si="9"/>
        <v>，2987889</v>
      </c>
      <c r="I153" t="str">
        <f>VLOOKUP(A153,HOP!A:U,21,0)</f>
        <v>直采</v>
      </c>
    </row>
    <row r="154" ht="14.25" hidden="1" customHeight="1" spans="1:9">
      <c r="A154" s="6" t="s">
        <v>1202</v>
      </c>
      <c r="B154" s="7" t="s">
        <v>257</v>
      </c>
      <c r="C154" s="7" t="s">
        <v>258</v>
      </c>
      <c r="D154" s="3">
        <v>209</v>
      </c>
      <c r="E154" t="str">
        <f>VLOOKUP(A154,HOP!A:L,12,0)</f>
        <v>209.00</v>
      </c>
      <c r="F154" t="str">
        <f>VLOOKUP(A154,HOP!A:C,3,0)</f>
        <v>2999241</v>
      </c>
      <c r="G154">
        <f t="shared" si="8"/>
        <v>0</v>
      </c>
      <c r="H154" t="str">
        <f t="shared" si="9"/>
        <v>，2999241</v>
      </c>
      <c r="I154" t="str">
        <f>VLOOKUP(A154,HOP!A:U,21,0)</f>
        <v>直连</v>
      </c>
    </row>
    <row r="155" ht="14.25" hidden="1" customHeight="1" spans="1:9">
      <c r="A155" s="6" t="s">
        <v>1207</v>
      </c>
      <c r="B155" s="7" t="s">
        <v>257</v>
      </c>
      <c r="C155" s="7" t="s">
        <v>258</v>
      </c>
      <c r="D155" s="3">
        <v>163</v>
      </c>
      <c r="E155" t="str">
        <f>VLOOKUP(A155,HOP!A:L,12,0)</f>
        <v>163.00</v>
      </c>
      <c r="F155" t="str">
        <f>VLOOKUP(A155,HOP!A:C,3,0)</f>
        <v>2997861</v>
      </c>
      <c r="G155">
        <f t="shared" si="8"/>
        <v>0</v>
      </c>
      <c r="H155" t="str">
        <f t="shared" si="9"/>
        <v>，2997861</v>
      </c>
      <c r="I155" t="str">
        <f>VLOOKUP(A155,HOP!A:U,21,0)</f>
        <v>直连</v>
      </c>
    </row>
    <row r="156" ht="14.25" hidden="1" customHeight="1" spans="1:9">
      <c r="A156" s="6" t="s">
        <v>1215</v>
      </c>
      <c r="B156" s="7" t="s">
        <v>257</v>
      </c>
      <c r="C156" s="7" t="s">
        <v>258</v>
      </c>
      <c r="D156" s="3">
        <v>115</v>
      </c>
      <c r="E156" t="str">
        <f>VLOOKUP(A156,HOP!A:L,12,0)</f>
        <v>115.00</v>
      </c>
      <c r="F156" t="str">
        <f>VLOOKUP(A156,HOP!A:C,3,0)</f>
        <v>3000981</v>
      </c>
      <c r="G156">
        <f t="shared" si="8"/>
        <v>0</v>
      </c>
      <c r="H156" t="str">
        <f t="shared" si="9"/>
        <v>，3000981</v>
      </c>
      <c r="I156" t="str">
        <f>VLOOKUP(A156,HOP!A:U,21,0)</f>
        <v>直连</v>
      </c>
    </row>
    <row r="157" ht="14.25" hidden="1" customHeight="1" spans="1:9">
      <c r="A157" s="6" t="s">
        <v>1223</v>
      </c>
      <c r="B157" s="7" t="s">
        <v>257</v>
      </c>
      <c r="C157" s="7" t="s">
        <v>258</v>
      </c>
      <c r="D157" s="3">
        <v>773</v>
      </c>
      <c r="E157" t="str">
        <f>VLOOKUP(A157,HOP!A:L,12,0)</f>
        <v>773.00</v>
      </c>
      <c r="F157" t="str">
        <f>VLOOKUP(A157,HOP!A:C,3,0)</f>
        <v>2999175</v>
      </c>
      <c r="G157">
        <f t="shared" si="8"/>
        <v>0</v>
      </c>
      <c r="H157" t="str">
        <f t="shared" si="9"/>
        <v>，2999175</v>
      </c>
      <c r="I157" t="str">
        <f>VLOOKUP(A157,HOP!A:U,21,0)</f>
        <v>直连</v>
      </c>
    </row>
    <row r="158" ht="14.25" hidden="1" customHeight="1" spans="1:9">
      <c r="A158" s="6" t="s">
        <v>1231</v>
      </c>
      <c r="B158" s="7" t="s">
        <v>257</v>
      </c>
      <c r="C158" s="7" t="s">
        <v>258</v>
      </c>
      <c r="D158" s="3">
        <v>498</v>
      </c>
      <c r="E158" t="str">
        <f>VLOOKUP(A158,HOP!A:L,12,0)</f>
        <v>498.00</v>
      </c>
      <c r="F158" t="str">
        <f>VLOOKUP(A158,HOP!A:C,3,0)</f>
        <v>2998933</v>
      </c>
      <c r="G158">
        <f t="shared" si="8"/>
        <v>0</v>
      </c>
      <c r="H158" t="str">
        <f t="shared" si="9"/>
        <v>，2998933</v>
      </c>
      <c r="I158" t="str">
        <f>VLOOKUP(A158,HOP!A:U,21,0)</f>
        <v>直连</v>
      </c>
    </row>
    <row r="159" ht="14.25" hidden="1" customHeight="1" spans="1:9">
      <c r="A159" s="6" t="s">
        <v>1237</v>
      </c>
      <c r="B159" s="7" t="s">
        <v>314</v>
      </c>
      <c r="C159" s="7" t="s">
        <v>258</v>
      </c>
      <c r="D159" s="3">
        <v>1784</v>
      </c>
      <c r="E159" t="str">
        <f>VLOOKUP(A159,HOP!A:L,12,0)</f>
        <v>1784.00</v>
      </c>
      <c r="F159" t="str">
        <f>VLOOKUP(A159,HOP!A:C,3,0)</f>
        <v>2932052</v>
      </c>
      <c r="G159">
        <f t="shared" si="8"/>
        <v>0</v>
      </c>
      <c r="H159" t="str">
        <f t="shared" si="9"/>
        <v>，2932052</v>
      </c>
      <c r="I159" t="str">
        <f>VLOOKUP(A159,HOP!A:U,21,0)</f>
        <v>直连</v>
      </c>
    </row>
    <row r="160" ht="14.25" hidden="1" customHeight="1" spans="1:9">
      <c r="A160" s="6" t="s">
        <v>1243</v>
      </c>
      <c r="B160" s="7" t="s">
        <v>257</v>
      </c>
      <c r="C160" s="7" t="s">
        <v>258</v>
      </c>
      <c r="D160" s="3">
        <v>708</v>
      </c>
      <c r="E160" t="str">
        <f>VLOOKUP(A160,HOP!A:L,12,0)</f>
        <v>708.00</v>
      </c>
      <c r="F160" t="str">
        <f>VLOOKUP(A160,HOP!A:C,3,0)</f>
        <v>3001752</v>
      </c>
      <c r="G160">
        <f t="shared" si="8"/>
        <v>0</v>
      </c>
      <c r="H160" t="str">
        <f t="shared" si="9"/>
        <v>，3001752</v>
      </c>
      <c r="I160" t="str">
        <f>VLOOKUP(A160,HOP!A:U,21,0)</f>
        <v>直连</v>
      </c>
    </row>
    <row r="161" ht="14.25" hidden="1" customHeight="1" spans="1:9">
      <c r="A161" s="6" t="s">
        <v>1249</v>
      </c>
      <c r="B161" s="7" t="s">
        <v>257</v>
      </c>
      <c r="C161" s="7" t="s">
        <v>258</v>
      </c>
      <c r="D161" s="3">
        <v>775</v>
      </c>
      <c r="E161" t="str">
        <f>VLOOKUP(A161,HOP!A:L,12,0)</f>
        <v>775.00</v>
      </c>
      <c r="F161" t="str">
        <f>VLOOKUP(A161,HOP!A:C,3,0)</f>
        <v>2995226</v>
      </c>
      <c r="G161">
        <f t="shared" si="8"/>
        <v>0</v>
      </c>
      <c r="H161" t="str">
        <f t="shared" si="9"/>
        <v>，2995226</v>
      </c>
      <c r="I161" t="str">
        <f>VLOOKUP(A161,HOP!A:U,21,0)</f>
        <v>直采</v>
      </c>
    </row>
    <row r="162" ht="14.25" hidden="1" customHeight="1" spans="1:9">
      <c r="A162" s="6" t="s">
        <v>1257</v>
      </c>
      <c r="B162" s="7" t="s">
        <v>1260</v>
      </c>
      <c r="C162" s="7" t="s">
        <v>330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8"/>
        <v>#N/A</v>
      </c>
      <c r="H162" t="e">
        <f t="shared" si="9"/>
        <v>#N/A</v>
      </c>
      <c r="I162" t="e">
        <f>VLOOKUP(A162,HOP!A:U,21,0)</f>
        <v>#N/A</v>
      </c>
    </row>
    <row r="163" ht="14.25" hidden="1" customHeight="1" spans="1:9">
      <c r="A163" s="6" t="s">
        <v>1263</v>
      </c>
      <c r="B163" s="7" t="s">
        <v>258</v>
      </c>
      <c r="C163" s="7" t="s">
        <v>826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ref="G163:G190" si="10">D163-E163</f>
        <v>#N/A</v>
      </c>
      <c r="H163" t="e">
        <f t="shared" ref="H163:H190" si="11">$H$1&amp;F163</f>
        <v>#N/A</v>
      </c>
      <c r="I163" t="e">
        <f>VLOOKUP(A163,HOP!A:U,21,0)</f>
        <v>#N/A</v>
      </c>
    </row>
    <row r="164" ht="14.25" hidden="1" customHeight="1" spans="1:9">
      <c r="A164" s="6" t="s">
        <v>1270</v>
      </c>
      <c r="B164" s="7" t="s">
        <v>1273</v>
      </c>
      <c r="C164" s="7" t="s">
        <v>1274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10"/>
        <v>#N/A</v>
      </c>
      <c r="H164" t="e">
        <f t="shared" si="11"/>
        <v>#N/A</v>
      </c>
      <c r="I164" t="e">
        <f>VLOOKUP(A164,HOP!A:U,21,0)</f>
        <v>#N/A</v>
      </c>
    </row>
    <row r="165" ht="14.25" hidden="1" customHeight="1" spans="1:9">
      <c r="A165" s="6" t="s">
        <v>1277</v>
      </c>
      <c r="B165" s="7" t="s">
        <v>258</v>
      </c>
      <c r="C165" s="7" t="s">
        <v>826</v>
      </c>
      <c r="D165" s="3">
        <v>1368</v>
      </c>
      <c r="E165" t="str">
        <f>VLOOKUP(A165,HOP!A:L,12,0)</f>
        <v>1368.00</v>
      </c>
      <c r="F165" t="str">
        <f>VLOOKUP(A165,HOP!A:C,3,0)</f>
        <v>2931310</v>
      </c>
      <c r="G165">
        <f t="shared" si="10"/>
        <v>0</v>
      </c>
      <c r="H165" t="str">
        <f t="shared" si="11"/>
        <v>，2931310</v>
      </c>
      <c r="I165" t="str">
        <f>VLOOKUP(A165,HOP!A:U,21,0)</f>
        <v>直连</v>
      </c>
    </row>
    <row r="166" ht="14.25" hidden="1" customHeight="1" spans="1:9">
      <c r="A166" s="6" t="s">
        <v>1283</v>
      </c>
      <c r="B166" s="7" t="s">
        <v>258</v>
      </c>
      <c r="C166" s="7" t="s">
        <v>826</v>
      </c>
      <c r="D166" s="3">
        <v>1185</v>
      </c>
      <c r="E166" t="str">
        <f>VLOOKUP(A166,HOP!A:L,12,0)</f>
        <v>1185.00</v>
      </c>
      <c r="F166" t="str">
        <f>VLOOKUP(A166,HOP!A:C,3,0)</f>
        <v>2932056</v>
      </c>
      <c r="G166">
        <f t="shared" si="10"/>
        <v>0</v>
      </c>
      <c r="H166" t="str">
        <f t="shared" si="11"/>
        <v>，2932056</v>
      </c>
      <c r="I166" t="str">
        <f>VLOOKUP(A166,HOP!A:U,21,0)</f>
        <v>直连</v>
      </c>
    </row>
    <row r="167" ht="14.25" hidden="1" customHeight="1" spans="1:9">
      <c r="A167" s="6" t="s">
        <v>1288</v>
      </c>
      <c r="B167" s="7" t="s">
        <v>257</v>
      </c>
      <c r="C167" s="7" t="s">
        <v>826</v>
      </c>
      <c r="D167" s="3">
        <v>1073</v>
      </c>
      <c r="E167" t="str">
        <f>VLOOKUP(A167,HOP!A:L,12,0)</f>
        <v>1073.00</v>
      </c>
      <c r="F167" t="str">
        <f>VLOOKUP(A167,HOP!A:C,3,0)</f>
        <v>2932075</v>
      </c>
      <c r="G167">
        <f t="shared" si="10"/>
        <v>0</v>
      </c>
      <c r="H167" t="str">
        <f t="shared" si="11"/>
        <v>，2932075</v>
      </c>
      <c r="I167" t="str">
        <f>VLOOKUP(A167,HOP!A:U,21,0)</f>
        <v>直连</v>
      </c>
    </row>
    <row r="168" ht="14.25" hidden="1" customHeight="1" spans="1:9">
      <c r="A168" s="6" t="s">
        <v>1294</v>
      </c>
      <c r="B168" s="7" t="s">
        <v>258</v>
      </c>
      <c r="C168" s="7" t="s">
        <v>826</v>
      </c>
      <c r="D168" s="3">
        <v>875</v>
      </c>
      <c r="E168" t="str">
        <f>VLOOKUP(A168,HOP!A:L,12,0)</f>
        <v>875.00</v>
      </c>
      <c r="F168" t="str">
        <f>VLOOKUP(A168,HOP!A:C,3,0)</f>
        <v>2962457</v>
      </c>
      <c r="G168">
        <f t="shared" si="10"/>
        <v>0</v>
      </c>
      <c r="H168" t="str">
        <f t="shared" si="11"/>
        <v>，2962457</v>
      </c>
      <c r="I168" t="str">
        <f>VLOOKUP(A168,HOP!A:U,21,0)</f>
        <v>直连</v>
      </c>
    </row>
    <row r="169" ht="14.25" hidden="1" customHeight="1" spans="1:9">
      <c r="A169" s="6" t="s">
        <v>1302</v>
      </c>
      <c r="B169" s="7" t="s">
        <v>313</v>
      </c>
      <c r="C169" s="7" t="s">
        <v>826</v>
      </c>
      <c r="D169" s="3">
        <v>5068</v>
      </c>
      <c r="E169" t="str">
        <f>VLOOKUP(A169,HOP!A:L,12,0)</f>
        <v>5068.00</v>
      </c>
      <c r="F169" t="str">
        <f>VLOOKUP(A169,HOP!A:C,3,0)</f>
        <v>2939367</v>
      </c>
      <c r="G169">
        <f t="shared" si="10"/>
        <v>0</v>
      </c>
      <c r="H169" t="str">
        <f t="shared" si="11"/>
        <v>，2939367</v>
      </c>
      <c r="I169" t="str">
        <f>VLOOKUP(A169,HOP!A:U,21,0)</f>
        <v>直连</v>
      </c>
    </row>
    <row r="170" ht="14.25" hidden="1" customHeight="1" spans="1:9">
      <c r="A170" s="6" t="s">
        <v>1312</v>
      </c>
      <c r="B170" s="7" t="s">
        <v>258</v>
      </c>
      <c r="C170" s="7" t="s">
        <v>826</v>
      </c>
      <c r="D170" s="3">
        <v>564</v>
      </c>
      <c r="E170" t="str">
        <f>VLOOKUP(A170,HOP!A:L,12,0)</f>
        <v>564.00</v>
      </c>
      <c r="F170" t="str">
        <f>VLOOKUP(A170,HOP!A:C,3,0)</f>
        <v>2953720</v>
      </c>
      <c r="G170">
        <f t="shared" si="10"/>
        <v>0</v>
      </c>
      <c r="H170" t="str">
        <f t="shared" si="11"/>
        <v>，2953720</v>
      </c>
      <c r="I170" t="str">
        <f>VLOOKUP(A170,HOP!A:U,21,0)</f>
        <v>直连</v>
      </c>
    </row>
    <row r="171" ht="14.25" hidden="1" customHeight="1" spans="1:9">
      <c r="A171" s="6" t="s">
        <v>1318</v>
      </c>
      <c r="B171" s="7" t="s">
        <v>258</v>
      </c>
      <c r="C171" s="7" t="s">
        <v>826</v>
      </c>
      <c r="D171" s="3">
        <v>1470</v>
      </c>
      <c r="E171" t="str">
        <f>VLOOKUP(A171,HOP!A:L,12,0)</f>
        <v>1470.00</v>
      </c>
      <c r="F171" t="str">
        <f>VLOOKUP(A171,HOP!A:C,3,0)</f>
        <v>2981855</v>
      </c>
      <c r="G171">
        <f t="shared" si="10"/>
        <v>0</v>
      </c>
      <c r="H171" t="str">
        <f t="shared" si="11"/>
        <v>，2981855</v>
      </c>
      <c r="I171" t="str">
        <f>VLOOKUP(A171,HOP!A:U,21,0)</f>
        <v>直连</v>
      </c>
    </row>
    <row r="172" ht="14.25" hidden="1" customHeight="1" spans="1:9">
      <c r="A172" s="6" t="s">
        <v>1327</v>
      </c>
      <c r="B172" s="7" t="s">
        <v>257</v>
      </c>
      <c r="C172" s="7" t="s">
        <v>826</v>
      </c>
      <c r="D172" s="3">
        <v>3876</v>
      </c>
      <c r="E172" t="str">
        <f>VLOOKUP(A172,HOP!A:L,12,0)</f>
        <v>3876.00</v>
      </c>
      <c r="F172" t="str">
        <f>VLOOKUP(A172,HOP!A:C,3,0)</f>
        <v>2992600</v>
      </c>
      <c r="G172">
        <f t="shared" si="10"/>
        <v>0</v>
      </c>
      <c r="H172" t="str">
        <f t="shared" si="11"/>
        <v>，2992600</v>
      </c>
      <c r="I172" t="str">
        <f>VLOOKUP(A172,HOP!A:U,21,0)</f>
        <v>直采</v>
      </c>
    </row>
    <row r="173" ht="14.25" hidden="1" customHeight="1" spans="1:9">
      <c r="A173" s="6" t="s">
        <v>1335</v>
      </c>
      <c r="B173" s="7" t="s">
        <v>257</v>
      </c>
      <c r="C173" s="7" t="s">
        <v>826</v>
      </c>
      <c r="D173" s="3">
        <v>775</v>
      </c>
      <c r="E173" t="str">
        <f>VLOOKUP(A173,HOP!A:L,12,0)</f>
        <v>775.00</v>
      </c>
      <c r="F173" t="str">
        <f>VLOOKUP(A173,HOP!A:C,3,0)</f>
        <v>2996001</v>
      </c>
      <c r="G173">
        <f t="shared" si="10"/>
        <v>0</v>
      </c>
      <c r="H173" t="str">
        <f t="shared" si="11"/>
        <v>，2996001</v>
      </c>
      <c r="I173" t="str">
        <f>VLOOKUP(A173,HOP!A:U,21,0)</f>
        <v>直连</v>
      </c>
    </row>
    <row r="174" ht="14.25" hidden="1" customHeight="1" spans="1:9">
      <c r="A174" s="6" t="s">
        <v>1339</v>
      </c>
      <c r="B174" s="7" t="s">
        <v>257</v>
      </c>
      <c r="C174" s="7" t="s">
        <v>826</v>
      </c>
      <c r="D174" s="3">
        <v>777</v>
      </c>
      <c r="E174" t="str">
        <f>VLOOKUP(A174,HOP!A:L,12,0)</f>
        <v>777.00</v>
      </c>
      <c r="F174" t="str">
        <f>VLOOKUP(A174,HOP!A:C,3,0)</f>
        <v>2993974</v>
      </c>
      <c r="G174">
        <f t="shared" si="10"/>
        <v>0</v>
      </c>
      <c r="H174" t="str">
        <f t="shared" si="11"/>
        <v>，2993974</v>
      </c>
      <c r="I174" t="str">
        <f>VLOOKUP(A174,HOP!A:U,21,0)</f>
        <v>直连</v>
      </c>
    </row>
    <row r="175" ht="14.25" customHeight="1" spans="1:9">
      <c r="A175" s="6" t="s">
        <v>1345</v>
      </c>
      <c r="B175" s="7" t="s">
        <v>314</v>
      </c>
      <c r="C175" s="7" t="s">
        <v>826</v>
      </c>
      <c r="D175" s="3">
        <v>1159</v>
      </c>
      <c r="E175" t="str">
        <f>VLOOKUP(A175,HOP!A:L,12,0)</f>
        <v>1158.99</v>
      </c>
      <c r="F175" t="str">
        <f>VLOOKUP(A175,HOP!A:C,3,0)</f>
        <v>2997679</v>
      </c>
      <c r="G175">
        <f t="shared" si="10"/>
        <v>0.00999999999999091</v>
      </c>
      <c r="H175" t="str">
        <f t="shared" si="11"/>
        <v>，2997679</v>
      </c>
      <c r="I175" t="str">
        <f>VLOOKUP(A175,HOP!A:U,21,0)</f>
        <v>直连</v>
      </c>
    </row>
    <row r="176" ht="14.25" hidden="1" customHeight="1" spans="1:9">
      <c r="A176" s="6" t="s">
        <v>1350</v>
      </c>
      <c r="B176" s="7" t="s">
        <v>257</v>
      </c>
      <c r="C176" s="7" t="s">
        <v>826</v>
      </c>
      <c r="D176" s="3">
        <v>3302</v>
      </c>
      <c r="E176" t="str">
        <f>VLOOKUP(A176,HOP!A:L,12,0)</f>
        <v>3302.00</v>
      </c>
      <c r="F176" t="str">
        <f>VLOOKUP(A176,HOP!A:C,3,0)</f>
        <v>2989508</v>
      </c>
      <c r="G176">
        <f t="shared" si="10"/>
        <v>0</v>
      </c>
      <c r="H176" t="str">
        <f t="shared" si="11"/>
        <v>，2989508</v>
      </c>
      <c r="I176" t="str">
        <f>VLOOKUP(A176,HOP!A:U,21,0)</f>
        <v>直采</v>
      </c>
    </row>
    <row r="177" ht="14.25" hidden="1" customHeight="1" spans="1:9">
      <c r="A177" s="6" t="s">
        <v>1353</v>
      </c>
      <c r="B177" s="7" t="s">
        <v>257</v>
      </c>
      <c r="C177" s="7" t="s">
        <v>826</v>
      </c>
      <c r="D177" s="3">
        <v>376</v>
      </c>
      <c r="E177" t="str">
        <f>VLOOKUP(A177,HOP!A:L,12,0)</f>
        <v>376.00</v>
      </c>
      <c r="F177" t="str">
        <f>VLOOKUP(A177,HOP!A:C,3,0)</f>
        <v>2997378</v>
      </c>
      <c r="G177">
        <f t="shared" si="10"/>
        <v>0</v>
      </c>
      <c r="H177" t="str">
        <f t="shared" si="11"/>
        <v>，2997378</v>
      </c>
      <c r="I177" t="str">
        <f>VLOOKUP(A177,HOP!A:U,21,0)</f>
        <v>直连</v>
      </c>
    </row>
    <row r="178" ht="14.25" hidden="1" customHeight="1" spans="1:9">
      <c r="A178" s="6" t="s">
        <v>1358</v>
      </c>
      <c r="B178" s="7" t="s">
        <v>1361</v>
      </c>
      <c r="C178" s="7" t="s">
        <v>1362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10"/>
        <v>#N/A</v>
      </c>
      <c r="H178" t="e">
        <f t="shared" si="11"/>
        <v>#N/A</v>
      </c>
      <c r="I178" t="e">
        <f>VLOOKUP(A178,HOP!A:U,21,0)</f>
        <v>#N/A</v>
      </c>
    </row>
    <row r="179" ht="14.25" hidden="1" customHeight="1" spans="1:9">
      <c r="A179" s="6" t="s">
        <v>1365</v>
      </c>
      <c r="B179" s="7" t="s">
        <v>257</v>
      </c>
      <c r="C179" s="7" t="s">
        <v>826</v>
      </c>
      <c r="D179" s="3">
        <v>7314</v>
      </c>
      <c r="E179" t="str">
        <f>VLOOKUP(A179,HOP!A:L,12,0)</f>
        <v>7314.00</v>
      </c>
      <c r="F179" t="str">
        <f>VLOOKUP(A179,HOP!A:C,3,0)</f>
        <v>3000424</v>
      </c>
      <c r="G179">
        <f t="shared" si="10"/>
        <v>0</v>
      </c>
      <c r="H179" t="str">
        <f t="shared" si="11"/>
        <v>，3000424</v>
      </c>
      <c r="I179" t="str">
        <f>VLOOKUP(A179,HOP!A:U,21,0)</f>
        <v>直连</v>
      </c>
    </row>
    <row r="180" ht="14.25" hidden="1" customHeight="1" spans="1:9">
      <c r="A180" s="6" t="s">
        <v>1374</v>
      </c>
      <c r="B180" s="7" t="s">
        <v>258</v>
      </c>
      <c r="C180" s="7" t="s">
        <v>826</v>
      </c>
      <c r="D180" s="3">
        <v>478</v>
      </c>
      <c r="E180" t="str">
        <f>VLOOKUP(A180,HOP!A:L,12,0)</f>
        <v>478.00</v>
      </c>
      <c r="F180" t="str">
        <f>VLOOKUP(A180,HOP!A:C,3,0)</f>
        <v>3002143</v>
      </c>
      <c r="G180">
        <f t="shared" si="10"/>
        <v>0</v>
      </c>
      <c r="H180" t="str">
        <f t="shared" si="11"/>
        <v>，3002143</v>
      </c>
      <c r="I180" t="str">
        <f>VLOOKUP(A180,HOP!A:U,21,0)</f>
        <v>直连</v>
      </c>
    </row>
    <row r="181" ht="14.25" hidden="1" customHeight="1" spans="1:9">
      <c r="A181" s="6" t="s">
        <v>1383</v>
      </c>
      <c r="B181" s="7" t="s">
        <v>258</v>
      </c>
      <c r="C181" s="7" t="s">
        <v>826</v>
      </c>
      <c r="D181" s="3">
        <v>392</v>
      </c>
      <c r="E181" t="str">
        <f>VLOOKUP(A181,HOP!A:L,12,0)</f>
        <v>392.00</v>
      </c>
      <c r="F181" t="str">
        <f>VLOOKUP(A181,HOP!A:C,3,0)</f>
        <v>3001676</v>
      </c>
      <c r="G181">
        <f t="shared" si="10"/>
        <v>0</v>
      </c>
      <c r="H181" t="str">
        <f t="shared" si="11"/>
        <v>，3001676</v>
      </c>
      <c r="I181" t="str">
        <f>VLOOKUP(A181,HOP!A:U,21,0)</f>
        <v>直连</v>
      </c>
    </row>
    <row r="182" ht="14.25" hidden="1" customHeight="1" spans="1:9">
      <c r="A182" s="6" t="s">
        <v>1389</v>
      </c>
      <c r="B182" s="7" t="s">
        <v>258</v>
      </c>
      <c r="C182" s="7" t="s">
        <v>826</v>
      </c>
      <c r="D182" s="3">
        <v>1096</v>
      </c>
      <c r="E182" t="str">
        <f>VLOOKUP(A182,HOP!A:L,12,0)</f>
        <v>1096.00</v>
      </c>
      <c r="F182" t="str">
        <f>VLOOKUP(A182,HOP!A:C,3,0)</f>
        <v>3002466</v>
      </c>
      <c r="G182">
        <f t="shared" si="10"/>
        <v>0</v>
      </c>
      <c r="H182" t="str">
        <f t="shared" si="11"/>
        <v>，3002466</v>
      </c>
      <c r="I182" t="str">
        <f>VLOOKUP(A182,HOP!A:U,21,0)</f>
        <v>直连</v>
      </c>
    </row>
    <row r="183" ht="14.25" hidden="1" customHeight="1" spans="1:9">
      <c r="A183" s="6" t="s">
        <v>1398</v>
      </c>
      <c r="B183" s="7" t="s">
        <v>258</v>
      </c>
      <c r="C183" s="7" t="s">
        <v>826</v>
      </c>
      <c r="D183" s="3">
        <v>666</v>
      </c>
      <c r="E183" t="str">
        <f>VLOOKUP(A183,HOP!A:L,12,0)</f>
        <v>666.00</v>
      </c>
      <c r="F183" t="str">
        <f>VLOOKUP(A183,HOP!A:C,3,0)</f>
        <v>3003646</v>
      </c>
      <c r="G183">
        <f t="shared" si="10"/>
        <v>0</v>
      </c>
      <c r="H183" t="str">
        <f t="shared" si="11"/>
        <v>，3003646</v>
      </c>
      <c r="I183" t="str">
        <f>VLOOKUP(A183,HOP!A:U,21,0)</f>
        <v>直连</v>
      </c>
    </row>
    <row r="184" ht="14.25" hidden="1" customHeight="1" spans="1:9">
      <c r="A184" s="6" t="s">
        <v>1403</v>
      </c>
      <c r="B184" s="7" t="s">
        <v>1273</v>
      </c>
      <c r="C184" s="7" t="s">
        <v>1274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10"/>
        <v>#N/A</v>
      </c>
      <c r="H184" t="e">
        <f t="shared" si="11"/>
        <v>#N/A</v>
      </c>
      <c r="I184" t="e">
        <f>VLOOKUP(A184,HOP!A:U,21,0)</f>
        <v>#N/A</v>
      </c>
    </row>
    <row r="185" ht="14.25" hidden="1" customHeight="1" spans="1:9">
      <c r="A185" s="6" t="s">
        <v>1406</v>
      </c>
      <c r="B185" s="7" t="s">
        <v>723</v>
      </c>
      <c r="C185" s="7" t="s">
        <v>1411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10"/>
        <v>#N/A</v>
      </c>
      <c r="H185" t="e">
        <f t="shared" si="11"/>
        <v>#N/A</v>
      </c>
      <c r="I185" t="e">
        <f>VLOOKUP(A185,HOP!A:U,21,0)</f>
        <v>#N/A</v>
      </c>
    </row>
    <row r="186" ht="14.25" hidden="1" customHeight="1" spans="1:9">
      <c r="A186" s="6" t="s">
        <v>1415</v>
      </c>
      <c r="B186" s="7" t="s">
        <v>826</v>
      </c>
      <c r="C186" s="7" t="s">
        <v>1260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10"/>
        <v>#N/A</v>
      </c>
      <c r="H186" t="e">
        <f t="shared" si="11"/>
        <v>#N/A</v>
      </c>
      <c r="I186" t="e">
        <f>VLOOKUP(A186,HOP!A:U,21,0)</f>
        <v>#N/A</v>
      </c>
    </row>
    <row r="187" ht="14.25" hidden="1" customHeight="1" spans="1:9">
      <c r="A187" s="6" t="s">
        <v>1422</v>
      </c>
      <c r="B187" s="7" t="s">
        <v>1427</v>
      </c>
      <c r="C187" s="7" t="s">
        <v>1428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10"/>
        <v>#N/A</v>
      </c>
      <c r="H187" t="e">
        <f t="shared" si="11"/>
        <v>#N/A</v>
      </c>
      <c r="I187" t="e">
        <f>VLOOKUP(A187,HOP!A:U,21,0)</f>
        <v>#N/A</v>
      </c>
    </row>
    <row r="188" ht="14.25" hidden="1" customHeight="1" spans="1:9">
      <c r="A188" s="6" t="s">
        <v>1432</v>
      </c>
      <c r="B188" s="7" t="s">
        <v>257</v>
      </c>
      <c r="C188" s="7" t="s">
        <v>826</v>
      </c>
      <c r="D188" s="3">
        <v>1134</v>
      </c>
      <c r="E188" t="str">
        <f>VLOOKUP(A188,HOP!A:L,12,0)</f>
        <v>1134.00</v>
      </c>
      <c r="F188" t="str">
        <f>VLOOKUP(A188,HOP!A:C,3,0)</f>
        <v>3001337</v>
      </c>
      <c r="G188">
        <f t="shared" si="10"/>
        <v>0</v>
      </c>
      <c r="H188" t="str">
        <f t="shared" si="11"/>
        <v>，3001337</v>
      </c>
      <c r="I188" t="str">
        <f>VLOOKUP(A188,HOP!A:U,21,0)</f>
        <v>直连</v>
      </c>
    </row>
    <row r="189" ht="14.25" hidden="1" customHeight="1" spans="1:9">
      <c r="A189" s="6" t="s">
        <v>1440</v>
      </c>
      <c r="B189" s="7" t="s">
        <v>258</v>
      </c>
      <c r="C189" s="7" t="s">
        <v>826</v>
      </c>
      <c r="D189" s="3">
        <v>729</v>
      </c>
      <c r="E189" t="str">
        <f>VLOOKUP(A189,HOP!A:L,12,0)</f>
        <v>729.00</v>
      </c>
      <c r="F189" t="str">
        <f>VLOOKUP(A189,HOP!A:C,3,0)</f>
        <v>3002057</v>
      </c>
      <c r="G189">
        <f t="shared" si="10"/>
        <v>0</v>
      </c>
      <c r="H189" t="str">
        <f t="shared" si="11"/>
        <v>，3002057</v>
      </c>
      <c r="I189" t="str">
        <f>VLOOKUP(A189,HOP!A:U,21,0)</f>
        <v>直连</v>
      </c>
    </row>
    <row r="190" spans="1:10">
      <c r="A190" s="7" t="s">
        <v>1460</v>
      </c>
      <c r="D190" s="8">
        <v>-111</v>
      </c>
      <c r="E190" t="str">
        <f>VLOOKUP(A190,HOP!A:L,12,0)</f>
        <v>0.00</v>
      </c>
      <c r="F190" t="str">
        <f>VLOOKUP(A190,HOP!A:C,3,0)</f>
        <v>2985174</v>
      </c>
      <c r="G190">
        <f t="shared" si="10"/>
        <v>-111</v>
      </c>
      <c r="H190" t="str">
        <f t="shared" si="11"/>
        <v>，2985174</v>
      </c>
      <c r="I190" t="str">
        <f>VLOOKUP(A190,HOP!A:U,21,0)</f>
        <v>直连</v>
      </c>
      <c r="J190" s="5" t="s">
        <v>1468</v>
      </c>
    </row>
    <row r="192" spans="4:4">
      <c r="D192" s="3">
        <f>SUM(D2:D191)</f>
        <v>284345.99</v>
      </c>
    </row>
    <row r="194" ht="14.25" spans="4:4">
      <c r="D194" s="9" t="s">
        <v>24</v>
      </c>
    </row>
    <row r="197" spans="1:3">
      <c r="A197" t="s">
        <v>1469</v>
      </c>
      <c r="C197">
        <v>74677.99</v>
      </c>
    </row>
    <row r="198" spans="1:3">
      <c r="A198" t="s">
        <v>1470</v>
      </c>
      <c r="C198">
        <v>209668</v>
      </c>
    </row>
    <row r="199" spans="1:3">
      <c r="A199" s="5" t="s">
        <v>1471</v>
      </c>
      <c r="C199">
        <f>SUBTOTAL(9,C197:C198)</f>
        <v>284345.99</v>
      </c>
    </row>
  </sheetData>
  <autoFilter ref="A1:I190">
    <filterColumn colId="3">
      <filters>
        <filter val="-111.00"/>
        <filter val="1,003.00"/>
        <filter val="1,017.00"/>
        <filter val="1,033.00"/>
        <filter val="1,073.00"/>
        <filter val="1,096.00"/>
        <filter val="1,106.00"/>
        <filter val="1,119.00"/>
        <filter val="1,134.00"/>
        <filter val="1,159.00"/>
        <filter val="1,185.00"/>
        <filter val="1,196.00"/>
        <filter val="1,200.00"/>
        <filter val="1,203.00"/>
        <filter val="1,219.00"/>
        <filter val="1,231.00"/>
        <filter val="1,256.00"/>
        <filter val="1,258.00"/>
        <filter val="1,368.00"/>
        <filter val="1,374.00"/>
        <filter val="1,416.00"/>
        <filter val="1,417.00"/>
        <filter val="1,440.00"/>
        <filter val="1,448.00"/>
        <filter val="1,470.00"/>
        <filter val="1,514.00"/>
        <filter val="1,516.00"/>
        <filter val="1,534.00"/>
        <filter val="1,542.00"/>
        <filter val="1,562.00"/>
        <filter val="1,624.00"/>
        <filter val="1,686.00"/>
        <filter val="1,700.00"/>
        <filter val="1,715.00"/>
        <filter val="1,725.00"/>
        <filter val="1,770.00"/>
        <filter val="1,784.00"/>
        <filter val="1,956.00"/>
        <filter val="92.00"/>
        <filter val="115.00"/>
        <filter val="155.00"/>
        <filter val="163.00"/>
        <filter val="182.00"/>
        <filter val="190.00"/>
        <filter val="202.00"/>
        <filter val="209.00"/>
        <filter val="215.00"/>
        <filter val="231.00"/>
        <filter val="270.00"/>
        <filter val="277.00"/>
        <filter val="285.00"/>
        <filter val="314.00"/>
        <filter val="318.00"/>
        <filter val="350.00"/>
        <filter val="359.00"/>
        <filter val="368.00"/>
        <filter val="376.00"/>
        <filter val="380.00"/>
        <filter val="382.00"/>
        <filter val="392.00"/>
        <filter val="394.00"/>
        <filter val="395.00"/>
        <filter val="435.00"/>
        <filter val="455.00"/>
        <filter val="464.00"/>
        <filter val="469.00"/>
        <filter val="478.00"/>
        <filter val="479.00"/>
        <filter val="480.00"/>
        <filter val="481.00"/>
        <filter val="492.00"/>
        <filter val="498.00"/>
        <filter val="506.00"/>
        <filter val="532.00"/>
        <filter val="537.00"/>
        <filter val="538.00"/>
        <filter val="552.00"/>
        <filter val="558.00"/>
        <filter val="564.00"/>
        <filter val="570.00"/>
        <filter val="578.00"/>
        <filter val="585.00"/>
        <filter val="634.00"/>
        <filter val="666.00"/>
        <filter val="668.00"/>
        <filter val="686.00"/>
        <filter val="688.00"/>
        <filter val="706.00"/>
        <filter val="708.00"/>
        <filter val="713.00"/>
        <filter val="714.00"/>
        <filter val="717.00"/>
        <filter val="729.00"/>
        <filter val="741.00"/>
        <filter val="759.00"/>
        <filter val="761.00"/>
        <filter val="773.00"/>
        <filter val="775.00"/>
        <filter val="777.00"/>
        <filter val="790.00"/>
        <filter val="798.00"/>
        <filter val="800.00"/>
        <filter val="808.00"/>
        <filter val="818.00"/>
        <filter val="834.00"/>
        <filter val="838.00"/>
        <filter val="872.00"/>
        <filter val="875.00"/>
        <filter val="885.00"/>
        <filter val="892.00"/>
        <filter val="902.00"/>
        <filter val="911.00"/>
        <filter val="962.00"/>
        <filter val="990.00"/>
        <filter val="992.00"/>
        <filter val="993.00"/>
        <filter val="5,068.00"/>
        <filter val="5,603.00"/>
        <filter val="5,784.00"/>
        <filter val="5,828.00"/>
        <filter val="4,083.00"/>
        <filter val="4,490.00"/>
        <filter val="4,848.00"/>
        <filter val="4,968.00"/>
        <filter val="3,008.00"/>
        <filter val="3,218.00"/>
        <filter val="3,302.00"/>
        <filter val="3,450.00"/>
        <filter val="3,483.00"/>
        <filter val="3,609.00"/>
        <filter val="3,644.00"/>
        <filter val="3,744.00"/>
        <filter val="3,802.00"/>
        <filter val="3,876.00"/>
        <filter val="2,010.00"/>
        <filter val="2,016.00"/>
        <filter val="2,062.00"/>
        <filter val="2,072.00"/>
        <filter val="2,108.00"/>
        <filter val="2,124.00"/>
        <filter val="2,125.00"/>
        <filter val="2,150.00"/>
        <filter val="2,290.00"/>
        <filter val="2,349.00"/>
        <filter val="2,501.00"/>
        <filter val="2,509.00"/>
        <filter val="2,511.00"/>
        <filter val="2,594.00"/>
        <filter val="2,942.00"/>
        <filter val="2,974.00"/>
        <filter val="2,991.00"/>
        <filter val="12,732.99"/>
        <filter val="8,415.00"/>
        <filter val="8,934.00"/>
        <filter val="7,044.00"/>
        <filter val="7,314.00"/>
        <filter val="6,435.00"/>
      </filters>
    </filterColumn>
    <filterColumn colId="6">
      <filters>
        <filter val="-111"/>
        <filter val="0.01"/>
        <filter val="-0.01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1472</v>
      </c>
      <c r="B1" s="2" t="s">
        <v>1473</v>
      </c>
      <c r="C1" s="2" t="s">
        <v>1474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1475</v>
      </c>
      <c r="I1" s="2" t="s">
        <v>1476</v>
      </c>
      <c r="J1" s="2" t="s">
        <v>1477</v>
      </c>
      <c r="K1" s="2" t="s">
        <v>1478</v>
      </c>
      <c r="L1" s="2" t="s">
        <v>1479</v>
      </c>
      <c r="M1" s="2" t="s">
        <v>1480</v>
      </c>
      <c r="N1" s="2" t="s">
        <v>1481</v>
      </c>
      <c r="O1" s="2" t="s">
        <v>1482</v>
      </c>
      <c r="P1" s="2" t="s">
        <v>1483</v>
      </c>
      <c r="Q1" s="2" t="s">
        <v>1484</v>
      </c>
      <c r="R1" s="2" t="s">
        <v>1485</v>
      </c>
      <c r="S1" s="2" t="s">
        <v>1486</v>
      </c>
      <c r="T1" s="2" t="s">
        <v>1487</v>
      </c>
      <c r="U1" s="2" t="s">
        <v>1488</v>
      </c>
      <c r="V1" s="2" t="s">
        <v>1489</v>
      </c>
    </row>
    <row r="2" s="1" customFormat="1" spans="1:22">
      <c r="A2" s="1" t="s">
        <v>1398</v>
      </c>
      <c r="B2" s="1" t="s">
        <v>258</v>
      </c>
      <c r="C2" s="1" t="s">
        <v>1399</v>
      </c>
      <c r="D2" s="1" t="s">
        <v>337</v>
      </c>
      <c r="E2" s="1" t="s">
        <v>1490</v>
      </c>
      <c r="F2" s="1" t="s">
        <v>258</v>
      </c>
      <c r="G2" s="1" t="s">
        <v>826</v>
      </c>
      <c r="H2" s="1" t="s">
        <v>1491</v>
      </c>
      <c r="I2" s="1" t="s">
        <v>1492</v>
      </c>
      <c r="J2" s="1" t="s">
        <v>1493</v>
      </c>
      <c r="K2" s="1" t="s">
        <v>1492</v>
      </c>
      <c r="L2" s="1" t="s">
        <v>1492</v>
      </c>
      <c r="M2" s="1" t="s">
        <v>1494</v>
      </c>
      <c r="N2" s="1" t="s">
        <v>1494</v>
      </c>
      <c r="O2" s="1" t="s">
        <v>1495</v>
      </c>
      <c r="P2" s="1" t="s">
        <v>1496</v>
      </c>
      <c r="Q2" s="1" t="s">
        <v>1497</v>
      </c>
      <c r="R2" s="1" t="s">
        <v>1498</v>
      </c>
      <c r="S2" s="1" t="s">
        <v>75</v>
      </c>
      <c r="T2" s="1" t="s">
        <v>1499</v>
      </c>
      <c r="U2" s="1" t="s">
        <v>1500</v>
      </c>
      <c r="V2" s="1" t="s">
        <v>1501</v>
      </c>
    </row>
    <row r="3" s="1" customFormat="1" spans="1:22">
      <c r="A3" s="1" t="s">
        <v>1389</v>
      </c>
      <c r="B3" s="1" t="s">
        <v>258</v>
      </c>
      <c r="C3" s="1" t="s">
        <v>1390</v>
      </c>
      <c r="D3" s="1" t="s">
        <v>1392</v>
      </c>
      <c r="E3" s="1" t="s">
        <v>1502</v>
      </c>
      <c r="F3" s="1" t="s">
        <v>258</v>
      </c>
      <c r="G3" s="1" t="s">
        <v>826</v>
      </c>
      <c r="H3" s="1" t="s">
        <v>1491</v>
      </c>
      <c r="I3" s="1" t="s">
        <v>1503</v>
      </c>
      <c r="J3" s="1" t="s">
        <v>1493</v>
      </c>
      <c r="K3" s="1" t="s">
        <v>1503</v>
      </c>
      <c r="L3" s="1" t="s">
        <v>1503</v>
      </c>
      <c r="M3" s="1" t="s">
        <v>1494</v>
      </c>
      <c r="N3" s="1" t="s">
        <v>1494</v>
      </c>
      <c r="O3" s="1" t="s">
        <v>1495</v>
      </c>
      <c r="P3" s="1" t="s">
        <v>1496</v>
      </c>
      <c r="Q3" s="1" t="s">
        <v>1497</v>
      </c>
      <c r="R3" s="1" t="s">
        <v>1504</v>
      </c>
      <c r="S3" s="1" t="s">
        <v>75</v>
      </c>
      <c r="T3" s="1" t="s">
        <v>1499</v>
      </c>
      <c r="U3" s="1" t="s">
        <v>1500</v>
      </c>
      <c r="V3" s="1" t="s">
        <v>1501</v>
      </c>
    </row>
    <row r="4" s="1" customFormat="1" spans="1:22">
      <c r="A4" s="1" t="s">
        <v>1374</v>
      </c>
      <c r="B4" s="1" t="s">
        <v>258</v>
      </c>
      <c r="C4" s="1" t="s">
        <v>1375</v>
      </c>
      <c r="D4" s="1" t="s">
        <v>1505</v>
      </c>
      <c r="E4" s="1" t="s">
        <v>1506</v>
      </c>
      <c r="F4" s="1" t="s">
        <v>258</v>
      </c>
      <c r="G4" s="1" t="s">
        <v>826</v>
      </c>
      <c r="H4" s="1" t="s">
        <v>1491</v>
      </c>
      <c r="I4" s="1" t="s">
        <v>1507</v>
      </c>
      <c r="J4" s="1" t="s">
        <v>1493</v>
      </c>
      <c r="K4" s="1" t="s">
        <v>1507</v>
      </c>
      <c r="L4" s="1" t="s">
        <v>1507</v>
      </c>
      <c r="M4" s="1" t="s">
        <v>1494</v>
      </c>
      <c r="N4" s="1" t="s">
        <v>1494</v>
      </c>
      <c r="O4" s="1" t="s">
        <v>1495</v>
      </c>
      <c r="P4" s="1" t="s">
        <v>1496</v>
      </c>
      <c r="Q4" s="1" t="s">
        <v>1497</v>
      </c>
      <c r="R4" s="1" t="s">
        <v>1508</v>
      </c>
      <c r="S4" s="1" t="s">
        <v>75</v>
      </c>
      <c r="T4" s="1" t="s">
        <v>1499</v>
      </c>
      <c r="U4" s="1" t="s">
        <v>1500</v>
      </c>
      <c r="V4" s="1" t="s">
        <v>1509</v>
      </c>
    </row>
    <row r="5" s="1" customFormat="1" spans="1:22">
      <c r="A5" s="1" t="s">
        <v>1440</v>
      </c>
      <c r="B5" s="1" t="s">
        <v>258</v>
      </c>
      <c r="C5" s="1" t="s">
        <v>1441</v>
      </c>
      <c r="D5" s="1" t="s">
        <v>1443</v>
      </c>
      <c r="E5" s="1" t="s">
        <v>1510</v>
      </c>
      <c r="F5" s="1" t="s">
        <v>258</v>
      </c>
      <c r="G5" s="1" t="s">
        <v>826</v>
      </c>
      <c r="H5" s="1" t="s">
        <v>1491</v>
      </c>
      <c r="I5" s="1" t="s">
        <v>1511</v>
      </c>
      <c r="J5" s="1" t="s">
        <v>1493</v>
      </c>
      <c r="K5" s="1" t="s">
        <v>1511</v>
      </c>
      <c r="L5" s="1" t="s">
        <v>1511</v>
      </c>
      <c r="M5" s="1" t="s">
        <v>1494</v>
      </c>
      <c r="N5" s="1" t="s">
        <v>1494</v>
      </c>
      <c r="O5" s="1" t="s">
        <v>1495</v>
      </c>
      <c r="P5" s="1" t="s">
        <v>1496</v>
      </c>
      <c r="Q5" s="1" t="s">
        <v>1497</v>
      </c>
      <c r="R5" s="1" t="s">
        <v>1512</v>
      </c>
      <c r="S5" s="1" t="s">
        <v>75</v>
      </c>
      <c r="T5" s="1" t="s">
        <v>1499</v>
      </c>
      <c r="U5" s="1" t="s">
        <v>1500</v>
      </c>
      <c r="V5" s="1" t="s">
        <v>1513</v>
      </c>
    </row>
    <row r="6" s="1" customFormat="1" spans="1:22">
      <c r="A6" s="1" t="s">
        <v>1243</v>
      </c>
      <c r="B6" s="1" t="s">
        <v>257</v>
      </c>
      <c r="C6" s="1" t="s">
        <v>1244</v>
      </c>
      <c r="D6" s="1" t="s">
        <v>431</v>
      </c>
      <c r="E6" s="1" t="s">
        <v>1514</v>
      </c>
      <c r="F6" s="1" t="s">
        <v>257</v>
      </c>
      <c r="G6" s="1" t="s">
        <v>258</v>
      </c>
      <c r="H6" s="1" t="s">
        <v>1491</v>
      </c>
      <c r="I6" s="1" t="s">
        <v>1515</v>
      </c>
      <c r="J6" s="1" t="s">
        <v>1493</v>
      </c>
      <c r="K6" s="1" t="s">
        <v>1515</v>
      </c>
      <c r="L6" s="1" t="s">
        <v>1515</v>
      </c>
      <c r="M6" s="1" t="s">
        <v>1494</v>
      </c>
      <c r="N6" s="1" t="s">
        <v>1494</v>
      </c>
      <c r="O6" s="1" t="s">
        <v>1495</v>
      </c>
      <c r="P6" s="1" t="s">
        <v>1496</v>
      </c>
      <c r="Q6" s="1" t="s">
        <v>1497</v>
      </c>
      <c r="R6" s="1" t="s">
        <v>1516</v>
      </c>
      <c r="S6" s="1" t="s">
        <v>75</v>
      </c>
      <c r="T6" s="1" t="s">
        <v>1499</v>
      </c>
      <c r="U6" s="1" t="s">
        <v>1500</v>
      </c>
      <c r="V6" s="1" t="s">
        <v>1501</v>
      </c>
    </row>
    <row r="7" s="1" customFormat="1" spans="1:22">
      <c r="A7" s="1" t="s">
        <v>1383</v>
      </c>
      <c r="B7" s="1" t="s">
        <v>257</v>
      </c>
      <c r="C7" s="1" t="s">
        <v>1384</v>
      </c>
      <c r="D7" s="1" t="s">
        <v>203</v>
      </c>
      <c r="E7" s="1" t="s">
        <v>1517</v>
      </c>
      <c r="F7" s="1" t="s">
        <v>258</v>
      </c>
      <c r="G7" s="1" t="s">
        <v>826</v>
      </c>
      <c r="H7" s="1" t="s">
        <v>1491</v>
      </c>
      <c r="I7" s="1" t="s">
        <v>1518</v>
      </c>
      <c r="J7" s="1" t="s">
        <v>1493</v>
      </c>
      <c r="K7" s="1" t="s">
        <v>1518</v>
      </c>
      <c r="L7" s="1" t="s">
        <v>1518</v>
      </c>
      <c r="M7" s="1" t="s">
        <v>1494</v>
      </c>
      <c r="N7" s="1" t="s">
        <v>1494</v>
      </c>
      <c r="O7" s="1" t="s">
        <v>1495</v>
      </c>
      <c r="P7" s="1" t="s">
        <v>1496</v>
      </c>
      <c r="Q7" s="1" t="s">
        <v>1497</v>
      </c>
      <c r="R7" s="1" t="s">
        <v>1519</v>
      </c>
      <c r="S7" s="1" t="s">
        <v>75</v>
      </c>
      <c r="T7" s="1" t="s">
        <v>1499</v>
      </c>
      <c r="U7" s="1" t="s">
        <v>1500</v>
      </c>
      <c r="V7" s="1" t="s">
        <v>1501</v>
      </c>
    </row>
    <row r="8" s="1" customFormat="1" spans="1:22">
      <c r="A8" s="1" t="s">
        <v>1432</v>
      </c>
      <c r="B8" s="1" t="s">
        <v>257</v>
      </c>
      <c r="C8" s="1" t="s">
        <v>1433</v>
      </c>
      <c r="D8" s="1" t="s">
        <v>1435</v>
      </c>
      <c r="E8" s="1" t="s">
        <v>1520</v>
      </c>
      <c r="F8" s="1" t="s">
        <v>257</v>
      </c>
      <c r="G8" s="1" t="s">
        <v>826</v>
      </c>
      <c r="H8" s="1" t="s">
        <v>1491</v>
      </c>
      <c r="I8" s="1" t="s">
        <v>1521</v>
      </c>
      <c r="J8" s="1" t="s">
        <v>1493</v>
      </c>
      <c r="K8" s="1" t="s">
        <v>1521</v>
      </c>
      <c r="L8" s="1" t="s">
        <v>1521</v>
      </c>
      <c r="M8" s="1" t="s">
        <v>1494</v>
      </c>
      <c r="N8" s="1" t="s">
        <v>1494</v>
      </c>
      <c r="O8" s="1" t="s">
        <v>1495</v>
      </c>
      <c r="P8" s="1" t="s">
        <v>1496</v>
      </c>
      <c r="Q8" s="1" t="s">
        <v>1497</v>
      </c>
      <c r="R8" s="1" t="s">
        <v>1522</v>
      </c>
      <c r="S8" s="1" t="s">
        <v>75</v>
      </c>
      <c r="T8" s="1" t="s">
        <v>1499</v>
      </c>
      <c r="U8" s="1" t="s">
        <v>1500</v>
      </c>
      <c r="V8" s="1" t="s">
        <v>1513</v>
      </c>
    </row>
    <row r="9" s="1" customFormat="1" spans="1:22">
      <c r="A9" s="1" t="s">
        <v>1215</v>
      </c>
      <c r="B9" s="1" t="s">
        <v>257</v>
      </c>
      <c r="C9" s="1" t="s">
        <v>1216</v>
      </c>
      <c r="D9" s="1" t="s">
        <v>1218</v>
      </c>
      <c r="E9" s="1" t="s">
        <v>1523</v>
      </c>
      <c r="F9" s="1" t="s">
        <v>257</v>
      </c>
      <c r="G9" s="1" t="s">
        <v>258</v>
      </c>
      <c r="H9" s="1" t="s">
        <v>1491</v>
      </c>
      <c r="I9" s="1" t="s">
        <v>1524</v>
      </c>
      <c r="J9" s="1" t="s">
        <v>1493</v>
      </c>
      <c r="K9" s="1" t="s">
        <v>1524</v>
      </c>
      <c r="L9" s="1" t="s">
        <v>1524</v>
      </c>
      <c r="M9" s="1" t="s">
        <v>1494</v>
      </c>
      <c r="N9" s="1" t="s">
        <v>1494</v>
      </c>
      <c r="O9" s="1" t="s">
        <v>1495</v>
      </c>
      <c r="P9" s="1" t="s">
        <v>1496</v>
      </c>
      <c r="Q9" s="1" t="s">
        <v>1497</v>
      </c>
      <c r="R9" s="1" t="s">
        <v>1525</v>
      </c>
      <c r="S9" s="1" t="s">
        <v>75</v>
      </c>
      <c r="T9" s="1" t="s">
        <v>1499</v>
      </c>
      <c r="U9" s="1" t="s">
        <v>1500</v>
      </c>
      <c r="V9" s="1" t="s">
        <v>1509</v>
      </c>
    </row>
    <row r="10" s="1" customFormat="1" spans="1:22">
      <c r="A10" s="1" t="s">
        <v>1365</v>
      </c>
      <c r="B10" s="1" t="s">
        <v>257</v>
      </c>
      <c r="C10" s="1" t="s">
        <v>1366</v>
      </c>
      <c r="D10" s="1" t="s">
        <v>1526</v>
      </c>
      <c r="E10" s="1" t="s">
        <v>1527</v>
      </c>
      <c r="F10" s="1" t="s">
        <v>257</v>
      </c>
      <c r="G10" s="1" t="s">
        <v>826</v>
      </c>
      <c r="H10" s="1" t="s">
        <v>1491</v>
      </c>
      <c r="I10" s="1" t="s">
        <v>1528</v>
      </c>
      <c r="J10" s="1" t="s">
        <v>1493</v>
      </c>
      <c r="K10" s="1" t="s">
        <v>1528</v>
      </c>
      <c r="L10" s="1" t="s">
        <v>1528</v>
      </c>
      <c r="M10" s="1" t="s">
        <v>1494</v>
      </c>
      <c r="N10" s="1" t="s">
        <v>1494</v>
      </c>
      <c r="O10" s="1" t="s">
        <v>1495</v>
      </c>
      <c r="P10" s="1" t="s">
        <v>1496</v>
      </c>
      <c r="Q10" s="1" t="s">
        <v>1497</v>
      </c>
      <c r="R10" s="1" t="s">
        <v>1529</v>
      </c>
      <c r="S10" s="1" t="s">
        <v>75</v>
      </c>
      <c r="T10" s="1" t="s">
        <v>1499</v>
      </c>
      <c r="U10" s="1" t="s">
        <v>1500</v>
      </c>
      <c r="V10" s="1" t="s">
        <v>1509</v>
      </c>
    </row>
    <row r="11" s="1" customFormat="1" spans="1:22">
      <c r="A11" s="1" t="s">
        <v>1202</v>
      </c>
      <c r="B11" s="1" t="s">
        <v>314</v>
      </c>
      <c r="C11" s="1" t="s">
        <v>1203</v>
      </c>
      <c r="D11" s="1" t="s">
        <v>634</v>
      </c>
      <c r="E11" s="1" t="s">
        <v>1530</v>
      </c>
      <c r="F11" s="1" t="s">
        <v>257</v>
      </c>
      <c r="G11" s="1" t="s">
        <v>258</v>
      </c>
      <c r="H11" s="1" t="s">
        <v>1491</v>
      </c>
      <c r="I11" s="1" t="s">
        <v>1531</v>
      </c>
      <c r="J11" s="1" t="s">
        <v>1493</v>
      </c>
      <c r="K11" s="1" t="s">
        <v>1531</v>
      </c>
      <c r="L11" s="1" t="s">
        <v>1531</v>
      </c>
      <c r="M11" s="1" t="s">
        <v>1494</v>
      </c>
      <c r="N11" s="1" t="s">
        <v>1494</v>
      </c>
      <c r="O11" s="1" t="s">
        <v>1495</v>
      </c>
      <c r="P11" s="1" t="s">
        <v>1496</v>
      </c>
      <c r="Q11" s="1" t="s">
        <v>1497</v>
      </c>
      <c r="R11" s="1" t="s">
        <v>1532</v>
      </c>
      <c r="S11" s="1" t="s">
        <v>75</v>
      </c>
      <c r="T11" s="1" t="s">
        <v>1499</v>
      </c>
      <c r="U11" s="1" t="s">
        <v>1500</v>
      </c>
      <c r="V11" s="1" t="s">
        <v>1509</v>
      </c>
    </row>
    <row r="12" s="1" customFormat="1" spans="1:22">
      <c r="A12" s="1" t="s">
        <v>1223</v>
      </c>
      <c r="B12" s="1" t="s">
        <v>314</v>
      </c>
      <c r="C12" s="1" t="s">
        <v>1224</v>
      </c>
      <c r="D12" s="1" t="s">
        <v>1226</v>
      </c>
      <c r="E12" s="1" t="s">
        <v>1533</v>
      </c>
      <c r="F12" s="1" t="s">
        <v>257</v>
      </c>
      <c r="G12" s="1" t="s">
        <v>258</v>
      </c>
      <c r="H12" s="1" t="s">
        <v>1491</v>
      </c>
      <c r="I12" s="1" t="s">
        <v>1534</v>
      </c>
      <c r="J12" s="1" t="s">
        <v>1493</v>
      </c>
      <c r="K12" s="1" t="s">
        <v>1534</v>
      </c>
      <c r="L12" s="1" t="s">
        <v>1534</v>
      </c>
      <c r="M12" s="1" t="s">
        <v>1494</v>
      </c>
      <c r="N12" s="1" t="s">
        <v>1494</v>
      </c>
      <c r="O12" s="1" t="s">
        <v>1495</v>
      </c>
      <c r="P12" s="1" t="s">
        <v>1496</v>
      </c>
      <c r="Q12" s="1" t="s">
        <v>1497</v>
      </c>
      <c r="R12" s="1" t="s">
        <v>1535</v>
      </c>
      <c r="S12" s="1" t="s">
        <v>75</v>
      </c>
      <c r="T12" s="1" t="s">
        <v>1499</v>
      </c>
      <c r="U12" s="1" t="s">
        <v>1500</v>
      </c>
      <c r="V12" s="1" t="s">
        <v>1501</v>
      </c>
    </row>
    <row r="13" s="1" customFormat="1" spans="1:22">
      <c r="A13" s="1" t="s">
        <v>1231</v>
      </c>
      <c r="B13" s="1" t="s">
        <v>314</v>
      </c>
      <c r="C13" s="1" t="s">
        <v>1232</v>
      </c>
      <c r="D13" s="1" t="s">
        <v>133</v>
      </c>
      <c r="E13" s="1" t="s">
        <v>1536</v>
      </c>
      <c r="F13" s="1" t="s">
        <v>257</v>
      </c>
      <c r="G13" s="1" t="s">
        <v>258</v>
      </c>
      <c r="H13" s="1" t="s">
        <v>1491</v>
      </c>
      <c r="I13" s="1" t="s">
        <v>1537</v>
      </c>
      <c r="J13" s="1" t="s">
        <v>1493</v>
      </c>
      <c r="K13" s="1" t="s">
        <v>1537</v>
      </c>
      <c r="L13" s="1" t="s">
        <v>1537</v>
      </c>
      <c r="M13" s="1" t="s">
        <v>1494</v>
      </c>
      <c r="N13" s="1" t="s">
        <v>1494</v>
      </c>
      <c r="O13" s="1" t="s">
        <v>1495</v>
      </c>
      <c r="P13" s="1" t="s">
        <v>1496</v>
      </c>
      <c r="Q13" s="1" t="s">
        <v>1497</v>
      </c>
      <c r="R13" s="1" t="s">
        <v>1538</v>
      </c>
      <c r="S13" s="1" t="s">
        <v>75</v>
      </c>
      <c r="T13" s="1" t="s">
        <v>1499</v>
      </c>
      <c r="U13" s="1" t="s">
        <v>1500</v>
      </c>
      <c r="V13" s="1" t="s">
        <v>1501</v>
      </c>
    </row>
    <row r="14" s="1" customFormat="1" spans="1:22">
      <c r="A14" s="1" t="s">
        <v>1049</v>
      </c>
      <c r="B14" s="1" t="s">
        <v>314</v>
      </c>
      <c r="C14" s="1" t="s">
        <v>1050</v>
      </c>
      <c r="D14" s="1" t="s">
        <v>1052</v>
      </c>
      <c r="E14" s="1" t="s">
        <v>1539</v>
      </c>
      <c r="F14" s="1" t="s">
        <v>314</v>
      </c>
      <c r="G14" s="1" t="s">
        <v>257</v>
      </c>
      <c r="H14" s="1" t="s">
        <v>1491</v>
      </c>
      <c r="I14" s="1" t="s">
        <v>1540</v>
      </c>
      <c r="J14" s="1" t="s">
        <v>1493</v>
      </c>
      <c r="K14" s="1" t="s">
        <v>1540</v>
      </c>
      <c r="L14" s="1" t="s">
        <v>1540</v>
      </c>
      <c r="M14" s="1" t="s">
        <v>1494</v>
      </c>
      <c r="N14" s="1" t="s">
        <v>1494</v>
      </c>
      <c r="O14" s="1" t="s">
        <v>1495</v>
      </c>
      <c r="P14" s="1" t="s">
        <v>1496</v>
      </c>
      <c r="Q14" s="1" t="s">
        <v>1497</v>
      </c>
      <c r="R14" s="1" t="s">
        <v>1541</v>
      </c>
      <c r="S14" s="1" t="s">
        <v>75</v>
      </c>
      <c r="T14" s="1" t="s">
        <v>1499</v>
      </c>
      <c r="U14" s="1" t="s">
        <v>1500</v>
      </c>
      <c r="V14" s="1" t="s">
        <v>1509</v>
      </c>
    </row>
    <row r="15" s="1" customFormat="1" spans="1:22">
      <c r="A15" s="1" t="s">
        <v>1207</v>
      </c>
      <c r="B15" s="1" t="s">
        <v>314</v>
      </c>
      <c r="C15" s="1" t="s">
        <v>1208</v>
      </c>
      <c r="D15" s="1" t="s">
        <v>1542</v>
      </c>
      <c r="E15" s="1" t="s">
        <v>1543</v>
      </c>
      <c r="F15" s="1" t="s">
        <v>257</v>
      </c>
      <c r="G15" s="1" t="s">
        <v>258</v>
      </c>
      <c r="H15" s="1" t="s">
        <v>1491</v>
      </c>
      <c r="I15" s="1" t="s">
        <v>1544</v>
      </c>
      <c r="J15" s="1" t="s">
        <v>1493</v>
      </c>
      <c r="K15" s="1" t="s">
        <v>1544</v>
      </c>
      <c r="L15" s="1" t="s">
        <v>1544</v>
      </c>
      <c r="M15" s="1" t="s">
        <v>1494</v>
      </c>
      <c r="N15" s="1" t="s">
        <v>1494</v>
      </c>
      <c r="O15" s="1" t="s">
        <v>1495</v>
      </c>
      <c r="P15" s="1" t="s">
        <v>1496</v>
      </c>
      <c r="Q15" s="1" t="s">
        <v>1497</v>
      </c>
      <c r="R15" s="1" t="s">
        <v>1545</v>
      </c>
      <c r="S15" s="1" t="s">
        <v>75</v>
      </c>
      <c r="T15" s="1" t="s">
        <v>1499</v>
      </c>
      <c r="U15" s="1" t="s">
        <v>1500</v>
      </c>
      <c r="V15" s="1" t="s">
        <v>1509</v>
      </c>
    </row>
    <row r="16" s="1" customFormat="1" spans="1:22">
      <c r="A16" s="1" t="s">
        <v>1345</v>
      </c>
      <c r="B16" s="1" t="s">
        <v>314</v>
      </c>
      <c r="C16" s="1" t="s">
        <v>1346</v>
      </c>
      <c r="D16" s="1" t="s">
        <v>133</v>
      </c>
      <c r="E16" s="1" t="s">
        <v>1546</v>
      </c>
      <c r="F16" s="1" t="s">
        <v>314</v>
      </c>
      <c r="G16" s="1" t="s">
        <v>826</v>
      </c>
      <c r="H16" s="1" t="s">
        <v>1491</v>
      </c>
      <c r="I16" s="1" t="s">
        <v>1547</v>
      </c>
      <c r="J16" s="1" t="s">
        <v>1493</v>
      </c>
      <c r="K16" s="1" t="s">
        <v>1547</v>
      </c>
      <c r="L16" s="1" t="s">
        <v>1547</v>
      </c>
      <c r="M16" s="1" t="s">
        <v>1494</v>
      </c>
      <c r="N16" s="1" t="s">
        <v>1494</v>
      </c>
      <c r="O16" s="1" t="s">
        <v>1495</v>
      </c>
      <c r="P16" s="1" t="s">
        <v>1496</v>
      </c>
      <c r="Q16" s="1" t="s">
        <v>1497</v>
      </c>
      <c r="R16" s="1" t="s">
        <v>1548</v>
      </c>
      <c r="S16" s="1" t="s">
        <v>75</v>
      </c>
      <c r="T16" s="1" t="s">
        <v>1499</v>
      </c>
      <c r="U16" s="1" t="s">
        <v>1500</v>
      </c>
      <c r="V16" s="1" t="s">
        <v>1501</v>
      </c>
    </row>
    <row r="17" s="1" customFormat="1" spans="1:22">
      <c r="A17" s="1" t="s">
        <v>1043</v>
      </c>
      <c r="B17" s="1" t="s">
        <v>314</v>
      </c>
      <c r="C17" s="1" t="s">
        <v>1044</v>
      </c>
      <c r="D17" s="1" t="s">
        <v>769</v>
      </c>
      <c r="E17" s="1" t="s">
        <v>1549</v>
      </c>
      <c r="F17" s="1" t="s">
        <v>314</v>
      </c>
      <c r="G17" s="1" t="s">
        <v>257</v>
      </c>
      <c r="H17" s="1" t="s">
        <v>1491</v>
      </c>
      <c r="I17" s="1" t="s">
        <v>1550</v>
      </c>
      <c r="J17" s="1" t="s">
        <v>1493</v>
      </c>
      <c r="K17" s="1" t="s">
        <v>1550</v>
      </c>
      <c r="L17" s="1" t="s">
        <v>1550</v>
      </c>
      <c r="M17" s="1" t="s">
        <v>1494</v>
      </c>
      <c r="N17" s="1" t="s">
        <v>1494</v>
      </c>
      <c r="O17" s="1" t="s">
        <v>1495</v>
      </c>
      <c r="P17" s="1" t="s">
        <v>1496</v>
      </c>
      <c r="Q17" s="1" t="s">
        <v>1497</v>
      </c>
      <c r="R17" s="1" t="s">
        <v>1551</v>
      </c>
      <c r="S17" s="1" t="s">
        <v>75</v>
      </c>
      <c r="T17" s="1" t="s">
        <v>1499</v>
      </c>
      <c r="U17" s="1" t="s">
        <v>1552</v>
      </c>
      <c r="V17" s="1" t="s">
        <v>1509</v>
      </c>
    </row>
    <row r="18" s="1" customFormat="1" spans="1:22">
      <c r="A18" s="1" t="s">
        <v>1115</v>
      </c>
      <c r="B18" s="1" t="s">
        <v>314</v>
      </c>
      <c r="C18" s="1" t="s">
        <v>1116</v>
      </c>
      <c r="D18" s="1" t="s">
        <v>1118</v>
      </c>
      <c r="E18" s="1" t="s">
        <v>1553</v>
      </c>
      <c r="F18" s="1" t="s">
        <v>314</v>
      </c>
      <c r="G18" s="1" t="s">
        <v>257</v>
      </c>
      <c r="H18" s="1" t="s">
        <v>1491</v>
      </c>
      <c r="I18" s="1" t="s">
        <v>1554</v>
      </c>
      <c r="J18" s="1" t="s">
        <v>1493</v>
      </c>
      <c r="K18" s="1" t="s">
        <v>1554</v>
      </c>
      <c r="L18" s="1" t="s">
        <v>1554</v>
      </c>
      <c r="M18" s="1" t="s">
        <v>1494</v>
      </c>
      <c r="N18" s="1" t="s">
        <v>1494</v>
      </c>
      <c r="O18" s="1" t="s">
        <v>1495</v>
      </c>
      <c r="P18" s="1" t="s">
        <v>1496</v>
      </c>
      <c r="Q18" s="1" t="s">
        <v>1497</v>
      </c>
      <c r="R18" s="1" t="s">
        <v>1555</v>
      </c>
      <c r="S18" s="1" t="s">
        <v>75</v>
      </c>
      <c r="T18" s="1" t="s">
        <v>1499</v>
      </c>
      <c r="U18" s="1" t="s">
        <v>1500</v>
      </c>
      <c r="V18" s="1" t="s">
        <v>1513</v>
      </c>
    </row>
    <row r="19" s="1" customFormat="1" spans="1:22">
      <c r="A19" s="1" t="s">
        <v>1353</v>
      </c>
      <c r="B19" s="1" t="s">
        <v>314</v>
      </c>
      <c r="C19" s="1" t="s">
        <v>1354</v>
      </c>
      <c r="D19" s="1" t="s">
        <v>634</v>
      </c>
      <c r="E19" s="1" t="s">
        <v>1556</v>
      </c>
      <c r="F19" s="1" t="s">
        <v>257</v>
      </c>
      <c r="G19" s="1" t="s">
        <v>826</v>
      </c>
      <c r="H19" s="1" t="s">
        <v>1491</v>
      </c>
      <c r="I19" s="1" t="s">
        <v>1557</v>
      </c>
      <c r="J19" s="1" t="s">
        <v>1493</v>
      </c>
      <c r="K19" s="1" t="s">
        <v>1557</v>
      </c>
      <c r="L19" s="1" t="s">
        <v>1557</v>
      </c>
      <c r="M19" s="1" t="s">
        <v>1494</v>
      </c>
      <c r="N19" s="1" t="s">
        <v>1494</v>
      </c>
      <c r="O19" s="1" t="s">
        <v>1495</v>
      </c>
      <c r="P19" s="1" t="s">
        <v>1496</v>
      </c>
      <c r="Q19" s="1" t="s">
        <v>1497</v>
      </c>
      <c r="R19" s="1" t="s">
        <v>1558</v>
      </c>
      <c r="S19" s="1" t="s">
        <v>75</v>
      </c>
      <c r="T19" s="1" t="s">
        <v>1499</v>
      </c>
      <c r="U19" s="1" t="s">
        <v>1500</v>
      </c>
      <c r="V19" s="1" t="s">
        <v>1509</v>
      </c>
    </row>
    <row r="20" s="1" customFormat="1" spans="1:22">
      <c r="A20" s="1" t="s">
        <v>1062</v>
      </c>
      <c r="B20" s="1" t="s">
        <v>313</v>
      </c>
      <c r="C20" s="1" t="s">
        <v>1063</v>
      </c>
      <c r="D20" s="1" t="s">
        <v>133</v>
      </c>
      <c r="E20" s="1" t="s">
        <v>1559</v>
      </c>
      <c r="F20" s="1" t="s">
        <v>313</v>
      </c>
      <c r="G20" s="1" t="s">
        <v>257</v>
      </c>
      <c r="H20" s="1" t="s">
        <v>1491</v>
      </c>
      <c r="I20" s="1" t="s">
        <v>1560</v>
      </c>
      <c r="J20" s="1" t="s">
        <v>1493</v>
      </c>
      <c r="K20" s="1" t="s">
        <v>1560</v>
      </c>
      <c r="L20" s="1" t="s">
        <v>1560</v>
      </c>
      <c r="M20" s="1" t="s">
        <v>1494</v>
      </c>
      <c r="N20" s="1" t="s">
        <v>1494</v>
      </c>
      <c r="O20" s="1" t="s">
        <v>1495</v>
      </c>
      <c r="P20" s="1" t="s">
        <v>1496</v>
      </c>
      <c r="Q20" s="1" t="s">
        <v>1497</v>
      </c>
      <c r="R20" s="1" t="s">
        <v>1561</v>
      </c>
      <c r="S20" s="1" t="s">
        <v>75</v>
      </c>
      <c r="T20" s="1" t="s">
        <v>1499</v>
      </c>
      <c r="U20" s="1" t="s">
        <v>1500</v>
      </c>
      <c r="V20" s="1" t="s">
        <v>1501</v>
      </c>
    </row>
    <row r="21" s="1" customFormat="1" spans="1:22">
      <c r="A21" s="1" t="s">
        <v>1335</v>
      </c>
      <c r="B21" s="1" t="s">
        <v>313</v>
      </c>
      <c r="C21" s="1" t="s">
        <v>1336</v>
      </c>
      <c r="D21" s="1" t="s">
        <v>133</v>
      </c>
      <c r="E21" s="1" t="s">
        <v>1562</v>
      </c>
      <c r="F21" s="1" t="s">
        <v>257</v>
      </c>
      <c r="G21" s="1" t="s">
        <v>826</v>
      </c>
      <c r="H21" s="1" t="s">
        <v>1491</v>
      </c>
      <c r="I21" s="1" t="s">
        <v>1563</v>
      </c>
      <c r="J21" s="1" t="s">
        <v>1493</v>
      </c>
      <c r="K21" s="1" t="s">
        <v>1563</v>
      </c>
      <c r="L21" s="1" t="s">
        <v>1563</v>
      </c>
      <c r="M21" s="1" t="s">
        <v>1494</v>
      </c>
      <c r="N21" s="1" t="s">
        <v>1494</v>
      </c>
      <c r="O21" s="1" t="s">
        <v>1495</v>
      </c>
      <c r="P21" s="1" t="s">
        <v>1496</v>
      </c>
      <c r="Q21" s="1" t="s">
        <v>1497</v>
      </c>
      <c r="R21" s="1" t="s">
        <v>1564</v>
      </c>
      <c r="S21" s="1" t="s">
        <v>75</v>
      </c>
      <c r="T21" s="1" t="s">
        <v>1499</v>
      </c>
      <c r="U21" s="1" t="s">
        <v>1500</v>
      </c>
      <c r="V21" s="1" t="s">
        <v>1501</v>
      </c>
    </row>
    <row r="22" s="1" customFormat="1" spans="1:22">
      <c r="A22" s="1" t="s">
        <v>863</v>
      </c>
      <c r="B22" s="1" t="s">
        <v>313</v>
      </c>
      <c r="C22" s="1" t="s">
        <v>864</v>
      </c>
      <c r="D22" s="1" t="s">
        <v>1565</v>
      </c>
      <c r="E22" s="1" t="s">
        <v>1566</v>
      </c>
      <c r="F22" s="1" t="s">
        <v>313</v>
      </c>
      <c r="G22" s="1" t="s">
        <v>314</v>
      </c>
      <c r="H22" s="1" t="s">
        <v>1491</v>
      </c>
      <c r="I22" s="1" t="s">
        <v>1567</v>
      </c>
      <c r="J22" s="1" t="s">
        <v>1493</v>
      </c>
      <c r="K22" s="1" t="s">
        <v>1567</v>
      </c>
      <c r="L22" s="1" t="s">
        <v>1567</v>
      </c>
      <c r="M22" s="1" t="s">
        <v>1494</v>
      </c>
      <c r="N22" s="1" t="s">
        <v>1494</v>
      </c>
      <c r="O22" s="1" t="s">
        <v>1495</v>
      </c>
      <c r="P22" s="1" t="s">
        <v>1496</v>
      </c>
      <c r="Q22" s="1" t="s">
        <v>1497</v>
      </c>
      <c r="R22" s="1" t="s">
        <v>1568</v>
      </c>
      <c r="S22" s="1" t="s">
        <v>75</v>
      </c>
      <c r="T22" s="1" t="s">
        <v>1499</v>
      </c>
      <c r="U22" s="1" t="s">
        <v>1500</v>
      </c>
      <c r="V22" s="1" t="s">
        <v>1569</v>
      </c>
    </row>
    <row r="23" s="1" customFormat="1" spans="1:22">
      <c r="A23" s="1" t="s">
        <v>1249</v>
      </c>
      <c r="B23" s="1" t="s">
        <v>313</v>
      </c>
      <c r="C23" s="1" t="s">
        <v>1250</v>
      </c>
      <c r="D23" s="1" t="s">
        <v>1252</v>
      </c>
      <c r="E23" s="1" t="s">
        <v>1570</v>
      </c>
      <c r="F23" s="1" t="s">
        <v>257</v>
      </c>
      <c r="G23" s="1" t="s">
        <v>258</v>
      </c>
      <c r="H23" s="1" t="s">
        <v>1491</v>
      </c>
      <c r="I23" s="1" t="s">
        <v>1563</v>
      </c>
      <c r="J23" s="1" t="s">
        <v>1493</v>
      </c>
      <c r="K23" s="1" t="s">
        <v>1563</v>
      </c>
      <c r="L23" s="1" t="s">
        <v>1563</v>
      </c>
      <c r="M23" s="1" t="s">
        <v>1494</v>
      </c>
      <c r="N23" s="1" t="s">
        <v>1494</v>
      </c>
      <c r="O23" s="1" t="s">
        <v>1495</v>
      </c>
      <c r="P23" s="1" t="s">
        <v>1496</v>
      </c>
      <c r="Q23" s="1" t="s">
        <v>1497</v>
      </c>
      <c r="R23" s="1" t="s">
        <v>1571</v>
      </c>
      <c r="S23" s="1" t="s">
        <v>75</v>
      </c>
      <c r="T23" s="1" t="s">
        <v>1499</v>
      </c>
      <c r="U23" s="1" t="s">
        <v>1552</v>
      </c>
      <c r="V23" s="1" t="s">
        <v>1572</v>
      </c>
    </row>
    <row r="24" s="1" customFormat="1" spans="1:22">
      <c r="A24" s="1" t="s">
        <v>836</v>
      </c>
      <c r="B24" s="1" t="s">
        <v>313</v>
      </c>
      <c r="C24" s="1" t="s">
        <v>837</v>
      </c>
      <c r="D24" s="1" t="s">
        <v>102</v>
      </c>
      <c r="E24" s="1" t="s">
        <v>1573</v>
      </c>
      <c r="F24" s="1" t="s">
        <v>313</v>
      </c>
      <c r="G24" s="1" t="s">
        <v>314</v>
      </c>
      <c r="H24" s="1" t="s">
        <v>1491</v>
      </c>
      <c r="I24" s="1" t="s">
        <v>1574</v>
      </c>
      <c r="J24" s="1" t="s">
        <v>1493</v>
      </c>
      <c r="K24" s="1" t="s">
        <v>1574</v>
      </c>
      <c r="L24" s="1" t="s">
        <v>1574</v>
      </c>
      <c r="M24" s="1" t="s">
        <v>1494</v>
      </c>
      <c r="N24" s="1" t="s">
        <v>1494</v>
      </c>
      <c r="O24" s="1" t="s">
        <v>1495</v>
      </c>
      <c r="P24" s="1" t="s">
        <v>1496</v>
      </c>
      <c r="Q24" s="1" t="s">
        <v>1497</v>
      </c>
      <c r="R24" s="1" t="s">
        <v>1575</v>
      </c>
      <c r="S24" s="1" t="s">
        <v>75</v>
      </c>
      <c r="T24" s="1" t="s">
        <v>1499</v>
      </c>
      <c r="U24" s="1" t="s">
        <v>1500</v>
      </c>
      <c r="V24" s="1" t="s">
        <v>1501</v>
      </c>
    </row>
    <row r="25" s="1" customFormat="1" spans="1:22">
      <c r="A25" s="1" t="s">
        <v>815</v>
      </c>
      <c r="B25" s="1" t="s">
        <v>313</v>
      </c>
      <c r="C25" s="1" t="s">
        <v>816</v>
      </c>
      <c r="D25" s="1" t="s">
        <v>328</v>
      </c>
      <c r="E25" s="1" t="s">
        <v>1576</v>
      </c>
      <c r="F25" s="1" t="s">
        <v>313</v>
      </c>
      <c r="G25" s="1" t="s">
        <v>314</v>
      </c>
      <c r="H25" s="1" t="s">
        <v>1491</v>
      </c>
      <c r="I25" s="1" t="s">
        <v>1577</v>
      </c>
      <c r="J25" s="1" t="s">
        <v>1493</v>
      </c>
      <c r="K25" s="1" t="s">
        <v>1577</v>
      </c>
      <c r="L25" s="1" t="s">
        <v>1577</v>
      </c>
      <c r="M25" s="1" t="s">
        <v>1494</v>
      </c>
      <c r="N25" s="1" t="s">
        <v>1494</v>
      </c>
      <c r="O25" s="1" t="s">
        <v>1495</v>
      </c>
      <c r="P25" s="1" t="s">
        <v>1496</v>
      </c>
      <c r="Q25" s="1" t="s">
        <v>1497</v>
      </c>
      <c r="R25" s="1" t="s">
        <v>1578</v>
      </c>
      <c r="S25" s="1" t="s">
        <v>75</v>
      </c>
      <c r="T25" s="1" t="s">
        <v>1499</v>
      </c>
      <c r="U25" s="1" t="s">
        <v>1500</v>
      </c>
      <c r="V25" s="1" t="s">
        <v>1509</v>
      </c>
    </row>
    <row r="26" s="1" customFormat="1" spans="1:22">
      <c r="A26" s="1" t="s">
        <v>1179</v>
      </c>
      <c r="B26" s="1" t="s">
        <v>313</v>
      </c>
      <c r="C26" s="1" t="s">
        <v>1180</v>
      </c>
      <c r="D26" s="1" t="s">
        <v>1579</v>
      </c>
      <c r="E26" s="1" t="s">
        <v>1580</v>
      </c>
      <c r="F26" s="1" t="s">
        <v>257</v>
      </c>
      <c r="G26" s="1" t="s">
        <v>258</v>
      </c>
      <c r="H26" s="1" t="s">
        <v>1491</v>
      </c>
      <c r="I26" s="1" t="s">
        <v>1581</v>
      </c>
      <c r="J26" s="1" t="s">
        <v>1493</v>
      </c>
      <c r="K26" s="1" t="s">
        <v>1581</v>
      </c>
      <c r="L26" s="1" t="s">
        <v>1581</v>
      </c>
      <c r="M26" s="1" t="s">
        <v>1494</v>
      </c>
      <c r="N26" s="1" t="s">
        <v>1494</v>
      </c>
      <c r="O26" s="1" t="s">
        <v>1495</v>
      </c>
      <c r="P26" s="1" t="s">
        <v>1496</v>
      </c>
      <c r="Q26" s="1" t="s">
        <v>1497</v>
      </c>
      <c r="R26" s="1" t="s">
        <v>1582</v>
      </c>
      <c r="S26" s="1" t="s">
        <v>75</v>
      </c>
      <c r="T26" s="1" t="s">
        <v>1499</v>
      </c>
      <c r="U26" s="1" t="s">
        <v>1552</v>
      </c>
      <c r="V26" s="1" t="s">
        <v>1501</v>
      </c>
    </row>
    <row r="27" s="1" customFormat="1" spans="1:22">
      <c r="A27" s="1" t="s">
        <v>1176</v>
      </c>
      <c r="B27" s="1" t="s">
        <v>313</v>
      </c>
      <c r="C27" s="1" t="s">
        <v>1177</v>
      </c>
      <c r="D27" s="1" t="s">
        <v>133</v>
      </c>
      <c r="E27" s="1" t="s">
        <v>1583</v>
      </c>
      <c r="F27" s="1" t="s">
        <v>313</v>
      </c>
      <c r="G27" s="1" t="s">
        <v>258</v>
      </c>
      <c r="H27" s="1" t="s">
        <v>1491</v>
      </c>
      <c r="I27" s="1" t="s">
        <v>1584</v>
      </c>
      <c r="J27" s="1" t="s">
        <v>1493</v>
      </c>
      <c r="K27" s="1" t="s">
        <v>1584</v>
      </c>
      <c r="L27" s="1" t="s">
        <v>1584</v>
      </c>
      <c r="M27" s="1" t="s">
        <v>1494</v>
      </c>
      <c r="N27" s="1" t="s">
        <v>1494</v>
      </c>
      <c r="O27" s="1" t="s">
        <v>1495</v>
      </c>
      <c r="P27" s="1" t="s">
        <v>1496</v>
      </c>
      <c r="Q27" s="1" t="s">
        <v>1497</v>
      </c>
      <c r="R27" s="1" t="s">
        <v>1585</v>
      </c>
      <c r="S27" s="1" t="s">
        <v>75</v>
      </c>
      <c r="T27" s="1" t="s">
        <v>1499</v>
      </c>
      <c r="U27" s="1" t="s">
        <v>1500</v>
      </c>
      <c r="V27" s="1" t="s">
        <v>1501</v>
      </c>
    </row>
    <row r="28" s="1" customFormat="1" spans="1:22">
      <c r="A28" s="1" t="s">
        <v>1339</v>
      </c>
      <c r="B28" s="1" t="s">
        <v>340</v>
      </c>
      <c r="C28" s="1" t="s">
        <v>1340</v>
      </c>
      <c r="D28" s="1" t="s">
        <v>133</v>
      </c>
      <c r="E28" s="1" t="s">
        <v>1586</v>
      </c>
      <c r="F28" s="1" t="s">
        <v>257</v>
      </c>
      <c r="G28" s="1" t="s">
        <v>826</v>
      </c>
      <c r="H28" s="1" t="s">
        <v>1491</v>
      </c>
      <c r="I28" s="1" t="s">
        <v>1587</v>
      </c>
      <c r="J28" s="1" t="s">
        <v>1493</v>
      </c>
      <c r="K28" s="1" t="s">
        <v>1587</v>
      </c>
      <c r="L28" s="1" t="s">
        <v>1587</v>
      </c>
      <c r="M28" s="1" t="s">
        <v>1494</v>
      </c>
      <c r="N28" s="1" t="s">
        <v>1494</v>
      </c>
      <c r="O28" s="1" t="s">
        <v>1495</v>
      </c>
      <c r="P28" s="1" t="s">
        <v>1496</v>
      </c>
      <c r="Q28" s="1" t="s">
        <v>1497</v>
      </c>
      <c r="R28" s="1" t="s">
        <v>1588</v>
      </c>
      <c r="S28" s="1" t="s">
        <v>75</v>
      </c>
      <c r="T28" s="1" t="s">
        <v>1499</v>
      </c>
      <c r="U28" s="1" t="s">
        <v>1500</v>
      </c>
      <c r="V28" s="1" t="s">
        <v>1501</v>
      </c>
    </row>
    <row r="29" s="1" customFormat="1" spans="1:22">
      <c r="A29" s="1" t="s">
        <v>727</v>
      </c>
      <c r="B29" s="1" t="s">
        <v>340</v>
      </c>
      <c r="C29" s="1" t="s">
        <v>728</v>
      </c>
      <c r="D29" s="1" t="s">
        <v>730</v>
      </c>
      <c r="E29" s="1" t="s">
        <v>1589</v>
      </c>
      <c r="F29" s="1" t="s">
        <v>340</v>
      </c>
      <c r="G29" s="1" t="s">
        <v>313</v>
      </c>
      <c r="H29" s="1" t="s">
        <v>1491</v>
      </c>
      <c r="I29" s="1" t="s">
        <v>1590</v>
      </c>
      <c r="J29" s="1" t="s">
        <v>1493</v>
      </c>
      <c r="K29" s="1" t="s">
        <v>1590</v>
      </c>
      <c r="L29" s="1" t="s">
        <v>1590</v>
      </c>
      <c r="M29" s="1" t="s">
        <v>1494</v>
      </c>
      <c r="N29" s="1" t="s">
        <v>1494</v>
      </c>
      <c r="O29" s="1" t="s">
        <v>1495</v>
      </c>
      <c r="P29" s="1" t="s">
        <v>1496</v>
      </c>
      <c r="Q29" s="1" t="s">
        <v>1497</v>
      </c>
      <c r="R29" s="1" t="s">
        <v>1591</v>
      </c>
      <c r="S29" s="1" t="s">
        <v>75</v>
      </c>
      <c r="T29" s="1" t="s">
        <v>1499</v>
      </c>
      <c r="U29" s="1" t="s">
        <v>1500</v>
      </c>
      <c r="V29" s="1" t="s">
        <v>1513</v>
      </c>
    </row>
    <row r="30" s="1" customFormat="1" spans="1:22">
      <c r="A30" s="1" t="s">
        <v>1171</v>
      </c>
      <c r="B30" s="1" t="s">
        <v>340</v>
      </c>
      <c r="C30" s="1" t="s">
        <v>1172</v>
      </c>
      <c r="D30" s="1" t="s">
        <v>133</v>
      </c>
      <c r="E30" s="1" t="s">
        <v>1592</v>
      </c>
      <c r="F30" s="1" t="s">
        <v>313</v>
      </c>
      <c r="G30" s="1" t="s">
        <v>258</v>
      </c>
      <c r="H30" s="1" t="s">
        <v>1491</v>
      </c>
      <c r="I30" s="1" t="s">
        <v>1584</v>
      </c>
      <c r="J30" s="1" t="s">
        <v>1493</v>
      </c>
      <c r="K30" s="1" t="s">
        <v>1584</v>
      </c>
      <c r="L30" s="1" t="s">
        <v>1584</v>
      </c>
      <c r="M30" s="1" t="s">
        <v>1494</v>
      </c>
      <c r="N30" s="1" t="s">
        <v>1494</v>
      </c>
      <c r="O30" s="1" t="s">
        <v>1495</v>
      </c>
      <c r="P30" s="1" t="s">
        <v>1496</v>
      </c>
      <c r="Q30" s="1" t="s">
        <v>1497</v>
      </c>
      <c r="R30" s="1" t="s">
        <v>1593</v>
      </c>
      <c r="S30" s="1" t="s">
        <v>75</v>
      </c>
      <c r="T30" s="1" t="s">
        <v>1499</v>
      </c>
      <c r="U30" s="1" t="s">
        <v>1500</v>
      </c>
      <c r="V30" s="1" t="s">
        <v>1501</v>
      </c>
    </row>
    <row r="31" s="1" customFormat="1" spans="1:22">
      <c r="A31" s="1" t="s">
        <v>1035</v>
      </c>
      <c r="B31" s="1" t="s">
        <v>340</v>
      </c>
      <c r="C31" s="1" t="s">
        <v>1036</v>
      </c>
      <c r="D31" s="1" t="s">
        <v>1594</v>
      </c>
      <c r="E31" s="1" t="s">
        <v>1595</v>
      </c>
      <c r="F31" s="1" t="s">
        <v>313</v>
      </c>
      <c r="G31" s="1" t="s">
        <v>257</v>
      </c>
      <c r="H31" s="1" t="s">
        <v>1491</v>
      </c>
      <c r="I31" s="1" t="s">
        <v>1596</v>
      </c>
      <c r="J31" s="1" t="s">
        <v>1493</v>
      </c>
      <c r="K31" s="1" t="s">
        <v>1596</v>
      </c>
      <c r="L31" s="1" t="s">
        <v>1596</v>
      </c>
      <c r="M31" s="1" t="s">
        <v>1494</v>
      </c>
      <c r="N31" s="1" t="s">
        <v>1494</v>
      </c>
      <c r="O31" s="1" t="s">
        <v>1495</v>
      </c>
      <c r="P31" s="1" t="s">
        <v>1496</v>
      </c>
      <c r="Q31" s="1" t="s">
        <v>1497</v>
      </c>
      <c r="R31" s="1" t="s">
        <v>1597</v>
      </c>
      <c r="S31" s="1" t="s">
        <v>75</v>
      </c>
      <c r="T31" s="1" t="s">
        <v>1499</v>
      </c>
      <c r="U31" s="1" t="s">
        <v>1552</v>
      </c>
      <c r="V31" s="1" t="s">
        <v>1509</v>
      </c>
    </row>
    <row r="32" s="1" customFormat="1" spans="1:22">
      <c r="A32" s="1" t="s">
        <v>807</v>
      </c>
      <c r="B32" s="1" t="s">
        <v>340</v>
      </c>
      <c r="C32" s="1" t="s">
        <v>808</v>
      </c>
      <c r="D32" s="1" t="s">
        <v>1598</v>
      </c>
      <c r="E32" s="1" t="s">
        <v>1599</v>
      </c>
      <c r="F32" s="1" t="s">
        <v>340</v>
      </c>
      <c r="G32" s="1" t="s">
        <v>314</v>
      </c>
      <c r="H32" s="1" t="s">
        <v>1491</v>
      </c>
      <c r="I32" s="1" t="s">
        <v>1600</v>
      </c>
      <c r="J32" s="1" t="s">
        <v>1493</v>
      </c>
      <c r="K32" s="1" t="s">
        <v>1600</v>
      </c>
      <c r="L32" s="1" t="s">
        <v>1600</v>
      </c>
      <c r="M32" s="1" t="s">
        <v>1494</v>
      </c>
      <c r="N32" s="1" t="s">
        <v>1494</v>
      </c>
      <c r="O32" s="1" t="s">
        <v>1495</v>
      </c>
      <c r="P32" s="1" t="s">
        <v>1496</v>
      </c>
      <c r="Q32" s="1" t="s">
        <v>1497</v>
      </c>
      <c r="R32" s="1" t="s">
        <v>1601</v>
      </c>
      <c r="S32" s="1" t="s">
        <v>75</v>
      </c>
      <c r="T32" s="1" t="s">
        <v>1499</v>
      </c>
      <c r="U32" s="1" t="s">
        <v>1500</v>
      </c>
      <c r="V32" s="1" t="s">
        <v>1509</v>
      </c>
    </row>
    <row r="33" s="1" customFormat="1" spans="1:22">
      <c r="A33" s="1" t="s">
        <v>1327</v>
      </c>
      <c r="B33" s="1" t="s">
        <v>340</v>
      </c>
      <c r="C33" s="1" t="s">
        <v>1328</v>
      </c>
      <c r="D33" s="1" t="s">
        <v>1330</v>
      </c>
      <c r="E33" s="1" t="s">
        <v>1602</v>
      </c>
      <c r="F33" s="1" t="s">
        <v>257</v>
      </c>
      <c r="G33" s="1" t="s">
        <v>826</v>
      </c>
      <c r="H33" s="1" t="s">
        <v>1491</v>
      </c>
      <c r="I33" s="1" t="s">
        <v>1603</v>
      </c>
      <c r="J33" s="1" t="s">
        <v>1493</v>
      </c>
      <c r="K33" s="1" t="s">
        <v>1603</v>
      </c>
      <c r="L33" s="1" t="s">
        <v>1603</v>
      </c>
      <c r="M33" s="1" t="s">
        <v>1494</v>
      </c>
      <c r="N33" s="1" t="s">
        <v>1494</v>
      </c>
      <c r="O33" s="1" t="s">
        <v>1495</v>
      </c>
      <c r="P33" s="1" t="s">
        <v>1496</v>
      </c>
      <c r="Q33" s="1" t="s">
        <v>1497</v>
      </c>
      <c r="R33" s="1" t="s">
        <v>1604</v>
      </c>
      <c r="S33" s="1" t="s">
        <v>75</v>
      </c>
      <c r="T33" s="1" t="s">
        <v>1499</v>
      </c>
      <c r="U33" s="1" t="s">
        <v>1552</v>
      </c>
      <c r="V33" s="1" t="s">
        <v>1605</v>
      </c>
    </row>
    <row r="34" s="1" customFormat="1" spans="1:22">
      <c r="A34" s="1" t="s">
        <v>830</v>
      </c>
      <c r="B34" s="1" t="s">
        <v>340</v>
      </c>
      <c r="C34" s="1" t="s">
        <v>831</v>
      </c>
      <c r="D34" s="1" t="s">
        <v>218</v>
      </c>
      <c r="E34" s="1" t="s">
        <v>1606</v>
      </c>
      <c r="F34" s="1" t="s">
        <v>313</v>
      </c>
      <c r="G34" s="1" t="s">
        <v>314</v>
      </c>
      <c r="H34" s="1" t="s">
        <v>1491</v>
      </c>
      <c r="I34" s="1" t="s">
        <v>1607</v>
      </c>
      <c r="J34" s="1" t="s">
        <v>1493</v>
      </c>
      <c r="K34" s="1" t="s">
        <v>1607</v>
      </c>
      <c r="L34" s="1" t="s">
        <v>1607</v>
      </c>
      <c r="M34" s="1" t="s">
        <v>1494</v>
      </c>
      <c r="N34" s="1" t="s">
        <v>1494</v>
      </c>
      <c r="O34" s="1" t="s">
        <v>1495</v>
      </c>
      <c r="P34" s="1" t="s">
        <v>1496</v>
      </c>
      <c r="Q34" s="1" t="s">
        <v>1497</v>
      </c>
      <c r="R34" s="1" t="s">
        <v>1608</v>
      </c>
      <c r="S34" s="1" t="s">
        <v>75</v>
      </c>
      <c r="T34" s="1" t="s">
        <v>1499</v>
      </c>
      <c r="U34" s="1" t="s">
        <v>1500</v>
      </c>
      <c r="V34" s="1" t="s">
        <v>1501</v>
      </c>
    </row>
    <row r="35" s="1" customFormat="1" spans="1:22">
      <c r="A35" s="1" t="s">
        <v>703</v>
      </c>
      <c r="B35" s="1" t="s">
        <v>340</v>
      </c>
      <c r="C35" s="1" t="s">
        <v>704</v>
      </c>
      <c r="D35" s="1" t="s">
        <v>337</v>
      </c>
      <c r="E35" s="1" t="s">
        <v>1609</v>
      </c>
      <c r="F35" s="1" t="s">
        <v>340</v>
      </c>
      <c r="G35" s="1" t="s">
        <v>313</v>
      </c>
      <c r="H35" s="1" t="s">
        <v>1491</v>
      </c>
      <c r="I35" s="1" t="s">
        <v>1610</v>
      </c>
      <c r="J35" s="1" t="s">
        <v>1493</v>
      </c>
      <c r="K35" s="1" t="s">
        <v>1610</v>
      </c>
      <c r="L35" s="1" t="s">
        <v>1610</v>
      </c>
      <c r="M35" s="1" t="s">
        <v>1494</v>
      </c>
      <c r="N35" s="1" t="s">
        <v>1494</v>
      </c>
      <c r="O35" s="1" t="s">
        <v>1495</v>
      </c>
      <c r="P35" s="1" t="s">
        <v>1496</v>
      </c>
      <c r="Q35" s="1" t="s">
        <v>1497</v>
      </c>
      <c r="R35" s="1" t="s">
        <v>1611</v>
      </c>
      <c r="S35" s="1" t="s">
        <v>75</v>
      </c>
      <c r="T35" s="1" t="s">
        <v>1499</v>
      </c>
      <c r="U35" s="1" t="s">
        <v>1500</v>
      </c>
      <c r="V35" s="1" t="s">
        <v>1501</v>
      </c>
    </row>
    <row r="36" s="1" customFormat="1" spans="1:22">
      <c r="A36" s="1" t="s">
        <v>1029</v>
      </c>
      <c r="B36" s="1" t="s">
        <v>340</v>
      </c>
      <c r="C36" s="1" t="s">
        <v>1030</v>
      </c>
      <c r="D36" s="1" t="s">
        <v>1612</v>
      </c>
      <c r="E36" s="1" t="s">
        <v>1613</v>
      </c>
      <c r="F36" s="1" t="s">
        <v>313</v>
      </c>
      <c r="G36" s="1" t="s">
        <v>257</v>
      </c>
      <c r="H36" s="1" t="s">
        <v>1491</v>
      </c>
      <c r="I36" s="1" t="s">
        <v>1614</v>
      </c>
      <c r="J36" s="1" t="s">
        <v>1493</v>
      </c>
      <c r="K36" s="1" t="s">
        <v>1614</v>
      </c>
      <c r="L36" s="1" t="s">
        <v>1614</v>
      </c>
      <c r="M36" s="1" t="s">
        <v>1494</v>
      </c>
      <c r="N36" s="1" t="s">
        <v>1494</v>
      </c>
      <c r="O36" s="1" t="s">
        <v>1495</v>
      </c>
      <c r="P36" s="1" t="s">
        <v>1496</v>
      </c>
      <c r="Q36" s="1" t="s">
        <v>1497</v>
      </c>
      <c r="R36" s="1" t="s">
        <v>1615</v>
      </c>
      <c r="S36" s="1" t="s">
        <v>75</v>
      </c>
      <c r="T36" s="1" t="s">
        <v>1499</v>
      </c>
      <c r="U36" s="1" t="s">
        <v>1500</v>
      </c>
      <c r="V36" s="1" t="s">
        <v>1509</v>
      </c>
    </row>
    <row r="37" s="1" customFormat="1" spans="1:22">
      <c r="A37" s="1" t="s">
        <v>1056</v>
      </c>
      <c r="B37" s="1" t="s">
        <v>340</v>
      </c>
      <c r="C37" s="1" t="s">
        <v>1057</v>
      </c>
      <c r="D37" s="1" t="s">
        <v>720</v>
      </c>
      <c r="E37" s="1" t="s">
        <v>1616</v>
      </c>
      <c r="F37" s="1" t="s">
        <v>314</v>
      </c>
      <c r="G37" s="1" t="s">
        <v>257</v>
      </c>
      <c r="H37" s="1" t="s">
        <v>1491</v>
      </c>
      <c r="I37" s="1" t="s">
        <v>1617</v>
      </c>
      <c r="J37" s="1" t="s">
        <v>1493</v>
      </c>
      <c r="K37" s="1" t="s">
        <v>1617</v>
      </c>
      <c r="L37" s="1" t="s">
        <v>1617</v>
      </c>
      <c r="M37" s="1" t="s">
        <v>1494</v>
      </c>
      <c r="N37" s="1" t="s">
        <v>1494</v>
      </c>
      <c r="O37" s="1" t="s">
        <v>1495</v>
      </c>
      <c r="P37" s="1" t="s">
        <v>1496</v>
      </c>
      <c r="Q37" s="1" t="s">
        <v>1497</v>
      </c>
      <c r="R37" s="1" t="s">
        <v>1618</v>
      </c>
      <c r="S37" s="1" t="s">
        <v>75</v>
      </c>
      <c r="T37" s="1" t="s">
        <v>1499</v>
      </c>
      <c r="U37" s="1" t="s">
        <v>1500</v>
      </c>
      <c r="V37" s="1" t="s">
        <v>1501</v>
      </c>
    </row>
    <row r="38" s="1" customFormat="1" spans="1:22">
      <c r="A38" s="1" t="s">
        <v>1097</v>
      </c>
      <c r="B38" s="1" t="s">
        <v>340</v>
      </c>
      <c r="C38" s="1" t="s">
        <v>1098</v>
      </c>
      <c r="D38" s="1" t="s">
        <v>1100</v>
      </c>
      <c r="E38" s="1" t="s">
        <v>1619</v>
      </c>
      <c r="F38" s="1" t="s">
        <v>340</v>
      </c>
      <c r="G38" s="1" t="s">
        <v>257</v>
      </c>
      <c r="H38" s="1" t="s">
        <v>1491</v>
      </c>
      <c r="I38" s="1" t="s">
        <v>1620</v>
      </c>
      <c r="J38" s="1" t="s">
        <v>1493</v>
      </c>
      <c r="K38" s="1" t="s">
        <v>1620</v>
      </c>
      <c r="L38" s="1" t="s">
        <v>1620</v>
      </c>
      <c r="M38" s="1" t="s">
        <v>1494</v>
      </c>
      <c r="N38" s="1" t="s">
        <v>1494</v>
      </c>
      <c r="O38" s="1" t="s">
        <v>1495</v>
      </c>
      <c r="P38" s="1" t="s">
        <v>1496</v>
      </c>
      <c r="Q38" s="1" t="s">
        <v>1497</v>
      </c>
      <c r="R38" s="1" t="s">
        <v>1621</v>
      </c>
      <c r="S38" s="1" t="s">
        <v>75</v>
      </c>
      <c r="T38" s="1" t="s">
        <v>1499</v>
      </c>
      <c r="U38" s="1" t="s">
        <v>1500</v>
      </c>
      <c r="V38" s="1" t="s">
        <v>1513</v>
      </c>
    </row>
    <row r="39" s="1" customFormat="1" spans="1:22">
      <c r="A39" s="1" t="s">
        <v>689</v>
      </c>
      <c r="B39" s="1" t="s">
        <v>340</v>
      </c>
      <c r="C39" s="1" t="s">
        <v>690</v>
      </c>
      <c r="D39" s="1" t="s">
        <v>218</v>
      </c>
      <c r="E39" s="1" t="s">
        <v>1622</v>
      </c>
      <c r="F39" s="1" t="s">
        <v>340</v>
      </c>
      <c r="G39" s="1" t="s">
        <v>313</v>
      </c>
      <c r="H39" s="1" t="s">
        <v>1491</v>
      </c>
      <c r="I39" s="1" t="s">
        <v>1623</v>
      </c>
      <c r="J39" s="1" t="s">
        <v>1493</v>
      </c>
      <c r="K39" s="1" t="s">
        <v>1623</v>
      </c>
      <c r="L39" s="1" t="s">
        <v>1623</v>
      </c>
      <c r="M39" s="1" t="s">
        <v>1494</v>
      </c>
      <c r="N39" s="1" t="s">
        <v>1494</v>
      </c>
      <c r="O39" s="1" t="s">
        <v>1495</v>
      </c>
      <c r="P39" s="1" t="s">
        <v>1496</v>
      </c>
      <c r="Q39" s="1" t="s">
        <v>1497</v>
      </c>
      <c r="R39" s="1" t="s">
        <v>1624</v>
      </c>
      <c r="S39" s="1" t="s">
        <v>75</v>
      </c>
      <c r="T39" s="1" t="s">
        <v>1499</v>
      </c>
      <c r="U39" s="1" t="s">
        <v>1500</v>
      </c>
      <c r="V39" s="1" t="s">
        <v>1501</v>
      </c>
    </row>
    <row r="40" s="1" customFormat="1" spans="1:22">
      <c r="A40" s="1" t="s">
        <v>695</v>
      </c>
      <c r="B40" s="1" t="s">
        <v>340</v>
      </c>
      <c r="C40" s="1" t="s">
        <v>696</v>
      </c>
      <c r="D40" s="1" t="s">
        <v>698</v>
      </c>
      <c r="E40" s="1" t="s">
        <v>1625</v>
      </c>
      <c r="F40" s="1" t="s">
        <v>340</v>
      </c>
      <c r="G40" s="1" t="s">
        <v>313</v>
      </c>
      <c r="H40" s="1" t="s">
        <v>1491</v>
      </c>
      <c r="I40" s="1" t="s">
        <v>1626</v>
      </c>
      <c r="J40" s="1" t="s">
        <v>1493</v>
      </c>
      <c r="K40" s="1" t="s">
        <v>1626</v>
      </c>
      <c r="L40" s="1" t="s">
        <v>1626</v>
      </c>
      <c r="M40" s="1" t="s">
        <v>1494</v>
      </c>
      <c r="N40" s="1" t="s">
        <v>1494</v>
      </c>
      <c r="O40" s="1" t="s">
        <v>1495</v>
      </c>
      <c r="P40" s="1" t="s">
        <v>1496</v>
      </c>
      <c r="Q40" s="1" t="s">
        <v>1497</v>
      </c>
      <c r="R40" s="1" t="s">
        <v>1627</v>
      </c>
      <c r="S40" s="1" t="s">
        <v>75</v>
      </c>
      <c r="T40" s="1" t="s">
        <v>1499</v>
      </c>
      <c r="U40" s="1" t="s">
        <v>1500</v>
      </c>
      <c r="V40" s="1" t="s">
        <v>1501</v>
      </c>
    </row>
    <row r="41" s="1" customFormat="1" spans="1:22">
      <c r="A41" s="1" t="s">
        <v>1166</v>
      </c>
      <c r="B41" s="1" t="s">
        <v>340</v>
      </c>
      <c r="C41" s="1" t="s">
        <v>1167</v>
      </c>
      <c r="D41" s="1" t="s">
        <v>282</v>
      </c>
      <c r="E41" s="1" t="s">
        <v>1628</v>
      </c>
      <c r="F41" s="1" t="s">
        <v>340</v>
      </c>
      <c r="G41" s="1" t="s">
        <v>258</v>
      </c>
      <c r="H41" s="1" t="s">
        <v>1491</v>
      </c>
      <c r="I41" s="1" t="s">
        <v>1629</v>
      </c>
      <c r="J41" s="1" t="s">
        <v>1493</v>
      </c>
      <c r="K41" s="1" t="s">
        <v>1629</v>
      </c>
      <c r="L41" s="1" t="s">
        <v>1629</v>
      </c>
      <c r="M41" s="1" t="s">
        <v>1494</v>
      </c>
      <c r="N41" s="1" t="s">
        <v>1494</v>
      </c>
      <c r="O41" s="1" t="s">
        <v>1495</v>
      </c>
      <c r="P41" s="1" t="s">
        <v>1496</v>
      </c>
      <c r="Q41" s="1" t="s">
        <v>1497</v>
      </c>
      <c r="R41" s="1" t="s">
        <v>1630</v>
      </c>
      <c r="S41" s="1" t="s">
        <v>75</v>
      </c>
      <c r="T41" s="1" t="s">
        <v>1499</v>
      </c>
      <c r="U41" s="1" t="s">
        <v>1500</v>
      </c>
      <c r="V41" s="1" t="s">
        <v>1501</v>
      </c>
    </row>
    <row r="42" s="1" customFormat="1" spans="1:22">
      <c r="A42" s="1" t="s">
        <v>535</v>
      </c>
      <c r="B42" s="1" t="s">
        <v>83</v>
      </c>
      <c r="C42" s="1" t="s">
        <v>536</v>
      </c>
      <c r="D42" s="1" t="s">
        <v>538</v>
      </c>
      <c r="E42" s="1" t="s">
        <v>1631</v>
      </c>
      <c r="F42" s="1" t="s">
        <v>83</v>
      </c>
      <c r="G42" s="1" t="s">
        <v>340</v>
      </c>
      <c r="H42" s="1" t="s">
        <v>1491</v>
      </c>
      <c r="I42" s="1" t="s">
        <v>1560</v>
      </c>
      <c r="J42" s="1" t="s">
        <v>1493</v>
      </c>
      <c r="K42" s="1" t="s">
        <v>1560</v>
      </c>
      <c r="L42" s="1" t="s">
        <v>1560</v>
      </c>
      <c r="M42" s="1" t="s">
        <v>1494</v>
      </c>
      <c r="N42" s="1" t="s">
        <v>1494</v>
      </c>
      <c r="O42" s="1" t="s">
        <v>1495</v>
      </c>
      <c r="P42" s="1" t="s">
        <v>1496</v>
      </c>
      <c r="Q42" s="1" t="s">
        <v>1497</v>
      </c>
      <c r="R42" s="1" t="s">
        <v>1632</v>
      </c>
      <c r="S42" s="1" t="s">
        <v>75</v>
      </c>
      <c r="T42" s="1" t="s">
        <v>1499</v>
      </c>
      <c r="U42" s="1" t="s">
        <v>1500</v>
      </c>
      <c r="V42" s="1" t="s">
        <v>1513</v>
      </c>
    </row>
    <row r="43" s="1" customFormat="1" spans="1:22">
      <c r="A43" s="1" t="s">
        <v>681</v>
      </c>
      <c r="B43" s="1" t="s">
        <v>83</v>
      </c>
      <c r="C43" s="1" t="s">
        <v>682</v>
      </c>
      <c r="D43" s="1" t="s">
        <v>684</v>
      </c>
      <c r="E43" s="1" t="s">
        <v>1633</v>
      </c>
      <c r="F43" s="1" t="s">
        <v>340</v>
      </c>
      <c r="G43" s="1" t="s">
        <v>313</v>
      </c>
      <c r="H43" s="1" t="s">
        <v>1491</v>
      </c>
      <c r="I43" s="1" t="s">
        <v>1634</v>
      </c>
      <c r="J43" s="1" t="s">
        <v>1493</v>
      </c>
      <c r="K43" s="1" t="s">
        <v>1634</v>
      </c>
      <c r="L43" s="1" t="s">
        <v>1634</v>
      </c>
      <c r="M43" s="1" t="s">
        <v>1494</v>
      </c>
      <c r="N43" s="1" t="s">
        <v>1494</v>
      </c>
      <c r="O43" s="1" t="s">
        <v>1495</v>
      </c>
      <c r="P43" s="1" t="s">
        <v>1496</v>
      </c>
      <c r="Q43" s="1" t="s">
        <v>1497</v>
      </c>
      <c r="R43" s="1" t="s">
        <v>1635</v>
      </c>
      <c r="S43" s="1" t="s">
        <v>75</v>
      </c>
      <c r="T43" s="1" t="s">
        <v>1499</v>
      </c>
      <c r="U43" s="1" t="s">
        <v>1500</v>
      </c>
      <c r="V43" s="1" t="s">
        <v>1501</v>
      </c>
    </row>
    <row r="44" s="1" customFormat="1" spans="1:22">
      <c r="A44" s="1" t="s">
        <v>986</v>
      </c>
      <c r="B44" s="1" t="s">
        <v>83</v>
      </c>
      <c r="C44" s="1" t="s">
        <v>987</v>
      </c>
      <c r="D44" s="1" t="s">
        <v>529</v>
      </c>
      <c r="E44" s="1" t="s">
        <v>1636</v>
      </c>
      <c r="F44" s="1" t="s">
        <v>313</v>
      </c>
      <c r="G44" s="1" t="s">
        <v>257</v>
      </c>
      <c r="H44" s="1" t="s">
        <v>1491</v>
      </c>
      <c r="I44" s="1" t="s">
        <v>1637</v>
      </c>
      <c r="J44" s="1" t="s">
        <v>1493</v>
      </c>
      <c r="K44" s="1" t="s">
        <v>1637</v>
      </c>
      <c r="L44" s="1" t="s">
        <v>1637</v>
      </c>
      <c r="M44" s="1" t="s">
        <v>1494</v>
      </c>
      <c r="N44" s="1" t="s">
        <v>1494</v>
      </c>
      <c r="O44" s="1" t="s">
        <v>1495</v>
      </c>
      <c r="P44" s="1" t="s">
        <v>1496</v>
      </c>
      <c r="Q44" s="1" t="s">
        <v>1497</v>
      </c>
      <c r="R44" s="1" t="s">
        <v>1638</v>
      </c>
      <c r="S44" s="1" t="s">
        <v>75</v>
      </c>
      <c r="T44" s="1" t="s">
        <v>1499</v>
      </c>
      <c r="U44" s="1" t="s">
        <v>1500</v>
      </c>
      <c r="V44" s="1" t="s">
        <v>1501</v>
      </c>
    </row>
    <row r="45" s="1" customFormat="1" spans="1:22">
      <c r="A45" s="1" t="s">
        <v>784</v>
      </c>
      <c r="B45" s="1" t="s">
        <v>83</v>
      </c>
      <c r="C45" s="1" t="s">
        <v>785</v>
      </c>
      <c r="D45" s="1" t="s">
        <v>1639</v>
      </c>
      <c r="E45" s="1" t="s">
        <v>1640</v>
      </c>
      <c r="F45" s="1" t="s">
        <v>340</v>
      </c>
      <c r="G45" s="1" t="s">
        <v>314</v>
      </c>
      <c r="H45" s="1" t="s">
        <v>1491</v>
      </c>
      <c r="I45" s="1" t="s">
        <v>1641</v>
      </c>
      <c r="J45" s="1" t="s">
        <v>1493</v>
      </c>
      <c r="K45" s="1" t="s">
        <v>1641</v>
      </c>
      <c r="L45" s="1" t="s">
        <v>1641</v>
      </c>
      <c r="M45" s="1" t="s">
        <v>1494</v>
      </c>
      <c r="N45" s="1" t="s">
        <v>1494</v>
      </c>
      <c r="O45" s="1" t="s">
        <v>1495</v>
      </c>
      <c r="P45" s="1" t="s">
        <v>1496</v>
      </c>
      <c r="Q45" s="1" t="s">
        <v>1497</v>
      </c>
      <c r="R45" s="1" t="s">
        <v>1642</v>
      </c>
      <c r="S45" s="1" t="s">
        <v>75</v>
      </c>
      <c r="T45" s="1" t="s">
        <v>1499</v>
      </c>
      <c r="U45" s="1" t="s">
        <v>1552</v>
      </c>
      <c r="V45" s="1" t="s">
        <v>1509</v>
      </c>
    </row>
    <row r="46" s="1" customFormat="1" spans="1:22">
      <c r="A46" s="1" t="s">
        <v>1023</v>
      </c>
      <c r="B46" s="1" t="s">
        <v>83</v>
      </c>
      <c r="C46" s="1" t="s">
        <v>1024</v>
      </c>
      <c r="D46" s="1" t="s">
        <v>769</v>
      </c>
      <c r="E46" s="1" t="s">
        <v>1643</v>
      </c>
      <c r="F46" s="1" t="s">
        <v>340</v>
      </c>
      <c r="G46" s="1" t="s">
        <v>257</v>
      </c>
      <c r="H46" s="1" t="s">
        <v>1491</v>
      </c>
      <c r="I46" s="1" t="s">
        <v>1644</v>
      </c>
      <c r="J46" s="1" t="s">
        <v>1493</v>
      </c>
      <c r="K46" s="1" t="s">
        <v>1644</v>
      </c>
      <c r="L46" s="1" t="s">
        <v>1644</v>
      </c>
      <c r="M46" s="1" t="s">
        <v>1494</v>
      </c>
      <c r="N46" s="1" t="s">
        <v>1494</v>
      </c>
      <c r="O46" s="1" t="s">
        <v>1495</v>
      </c>
      <c r="P46" s="1" t="s">
        <v>1496</v>
      </c>
      <c r="Q46" s="1" t="s">
        <v>1497</v>
      </c>
      <c r="R46" s="1" t="s">
        <v>1645</v>
      </c>
      <c r="S46" s="1" t="s">
        <v>75</v>
      </c>
      <c r="T46" s="1" t="s">
        <v>1499</v>
      </c>
      <c r="U46" s="1" t="s">
        <v>1552</v>
      </c>
      <c r="V46" s="1" t="s">
        <v>1509</v>
      </c>
    </row>
    <row r="47" s="1" customFormat="1" spans="1:22">
      <c r="A47" s="1" t="s">
        <v>793</v>
      </c>
      <c r="B47" s="1" t="s">
        <v>83</v>
      </c>
      <c r="C47" s="1" t="s">
        <v>794</v>
      </c>
      <c r="D47" s="1" t="s">
        <v>1646</v>
      </c>
      <c r="E47" s="1" t="s">
        <v>1647</v>
      </c>
      <c r="F47" s="1" t="s">
        <v>340</v>
      </c>
      <c r="G47" s="1" t="s">
        <v>314</v>
      </c>
      <c r="H47" s="1" t="s">
        <v>1491</v>
      </c>
      <c r="I47" s="1" t="s">
        <v>1648</v>
      </c>
      <c r="J47" s="1" t="s">
        <v>1493</v>
      </c>
      <c r="K47" s="1" t="s">
        <v>1648</v>
      </c>
      <c r="L47" s="1" t="s">
        <v>1648</v>
      </c>
      <c r="M47" s="1" t="s">
        <v>1494</v>
      </c>
      <c r="N47" s="1" t="s">
        <v>1494</v>
      </c>
      <c r="O47" s="1" t="s">
        <v>1495</v>
      </c>
      <c r="P47" s="1" t="s">
        <v>1496</v>
      </c>
      <c r="Q47" s="1" t="s">
        <v>1497</v>
      </c>
      <c r="R47" s="1" t="s">
        <v>1649</v>
      </c>
      <c r="S47" s="1" t="s">
        <v>75</v>
      </c>
      <c r="T47" s="1" t="s">
        <v>1499</v>
      </c>
      <c r="U47" s="1" t="s">
        <v>1552</v>
      </c>
      <c r="V47" s="1" t="s">
        <v>1509</v>
      </c>
    </row>
    <row r="48" s="1" customFormat="1" spans="1:22">
      <c r="A48" s="1" t="s">
        <v>552</v>
      </c>
      <c r="B48" s="1" t="s">
        <v>83</v>
      </c>
      <c r="C48" s="1" t="s">
        <v>553</v>
      </c>
      <c r="D48" s="1" t="s">
        <v>1650</v>
      </c>
      <c r="E48" s="1" t="s">
        <v>1651</v>
      </c>
      <c r="F48" s="1" t="s">
        <v>340</v>
      </c>
      <c r="G48" s="1" t="s">
        <v>313</v>
      </c>
      <c r="H48" s="1" t="s">
        <v>1491</v>
      </c>
      <c r="I48" s="1" t="s">
        <v>1652</v>
      </c>
      <c r="J48" s="1" t="s">
        <v>1493</v>
      </c>
      <c r="K48" s="1" t="s">
        <v>1652</v>
      </c>
      <c r="L48" s="1" t="s">
        <v>1652</v>
      </c>
      <c r="M48" s="1" t="s">
        <v>1494</v>
      </c>
      <c r="N48" s="1" t="s">
        <v>1494</v>
      </c>
      <c r="O48" s="1" t="s">
        <v>1495</v>
      </c>
      <c r="P48" s="1" t="s">
        <v>1496</v>
      </c>
      <c r="Q48" s="1" t="s">
        <v>1497</v>
      </c>
      <c r="R48" s="1" t="s">
        <v>1653</v>
      </c>
      <c r="S48" s="1" t="s">
        <v>75</v>
      </c>
      <c r="T48" s="1" t="s">
        <v>1499</v>
      </c>
      <c r="U48" s="1" t="s">
        <v>1500</v>
      </c>
      <c r="V48" s="1" t="s">
        <v>1654</v>
      </c>
    </row>
    <row r="49" s="1" customFormat="1" spans="1:22">
      <c r="A49" s="1" t="s">
        <v>675</v>
      </c>
      <c r="B49" s="1" t="s">
        <v>83</v>
      </c>
      <c r="C49" s="1" t="s">
        <v>676</v>
      </c>
      <c r="D49" s="1" t="s">
        <v>529</v>
      </c>
      <c r="E49" s="1" t="s">
        <v>1655</v>
      </c>
      <c r="F49" s="1" t="s">
        <v>340</v>
      </c>
      <c r="G49" s="1" t="s">
        <v>313</v>
      </c>
      <c r="H49" s="1" t="s">
        <v>1491</v>
      </c>
      <c r="I49" s="1" t="s">
        <v>1656</v>
      </c>
      <c r="J49" s="1" t="s">
        <v>1493</v>
      </c>
      <c r="K49" s="1" t="s">
        <v>1656</v>
      </c>
      <c r="L49" s="1" t="s">
        <v>1656</v>
      </c>
      <c r="M49" s="1" t="s">
        <v>1494</v>
      </c>
      <c r="N49" s="1" t="s">
        <v>1494</v>
      </c>
      <c r="O49" s="1" t="s">
        <v>1495</v>
      </c>
      <c r="P49" s="1" t="s">
        <v>1496</v>
      </c>
      <c r="Q49" s="1" t="s">
        <v>1497</v>
      </c>
      <c r="R49" s="1" t="s">
        <v>1657</v>
      </c>
      <c r="S49" s="1" t="s">
        <v>75</v>
      </c>
      <c r="T49" s="1" t="s">
        <v>1499</v>
      </c>
      <c r="U49" s="1" t="s">
        <v>1500</v>
      </c>
      <c r="V49" s="1" t="s">
        <v>1501</v>
      </c>
    </row>
    <row r="50" s="1" customFormat="1" spans="1:22">
      <c r="A50" s="1" t="s">
        <v>526</v>
      </c>
      <c r="B50" s="1" t="s">
        <v>83</v>
      </c>
      <c r="C50" s="1" t="s">
        <v>527</v>
      </c>
      <c r="D50" s="1" t="s">
        <v>529</v>
      </c>
      <c r="E50" s="1" t="s">
        <v>1658</v>
      </c>
      <c r="F50" s="1" t="s">
        <v>83</v>
      </c>
      <c r="G50" s="1" t="s">
        <v>340</v>
      </c>
      <c r="H50" s="1" t="s">
        <v>1491</v>
      </c>
      <c r="I50" s="1" t="s">
        <v>1659</v>
      </c>
      <c r="J50" s="1" t="s">
        <v>1493</v>
      </c>
      <c r="K50" s="1" t="s">
        <v>1659</v>
      </c>
      <c r="L50" s="1" t="s">
        <v>1659</v>
      </c>
      <c r="M50" s="1" t="s">
        <v>1494</v>
      </c>
      <c r="N50" s="1" t="s">
        <v>1494</v>
      </c>
      <c r="O50" s="1" t="s">
        <v>1495</v>
      </c>
      <c r="P50" s="1" t="s">
        <v>1496</v>
      </c>
      <c r="Q50" s="1" t="s">
        <v>1497</v>
      </c>
      <c r="R50" s="1" t="s">
        <v>1660</v>
      </c>
      <c r="S50" s="1" t="s">
        <v>75</v>
      </c>
      <c r="T50" s="1" t="s">
        <v>1499</v>
      </c>
      <c r="U50" s="1" t="s">
        <v>1500</v>
      </c>
      <c r="V50" s="1" t="s">
        <v>1501</v>
      </c>
    </row>
    <row r="51" s="1" customFormat="1" spans="1:22">
      <c r="A51" s="1" t="s">
        <v>463</v>
      </c>
      <c r="B51" s="1" t="s">
        <v>83</v>
      </c>
      <c r="C51" s="1" t="s">
        <v>464</v>
      </c>
      <c r="D51" s="1" t="s">
        <v>1661</v>
      </c>
      <c r="E51" s="1" t="s">
        <v>1662</v>
      </c>
      <c r="F51" s="1" t="s">
        <v>83</v>
      </c>
      <c r="G51" s="1" t="s">
        <v>340</v>
      </c>
      <c r="H51" s="1" t="s">
        <v>1491</v>
      </c>
      <c r="I51" s="1" t="s">
        <v>1663</v>
      </c>
      <c r="J51" s="1" t="s">
        <v>1493</v>
      </c>
      <c r="K51" s="1" t="s">
        <v>1663</v>
      </c>
      <c r="L51" s="1" t="s">
        <v>1663</v>
      </c>
      <c r="M51" s="1" t="s">
        <v>1494</v>
      </c>
      <c r="N51" s="1" t="s">
        <v>1494</v>
      </c>
      <c r="O51" s="1" t="s">
        <v>1495</v>
      </c>
      <c r="P51" s="1" t="s">
        <v>1496</v>
      </c>
      <c r="Q51" s="1" t="s">
        <v>1497</v>
      </c>
      <c r="R51" s="1" t="s">
        <v>1664</v>
      </c>
      <c r="S51" s="1" t="s">
        <v>75</v>
      </c>
      <c r="T51" s="1" t="s">
        <v>1499</v>
      </c>
      <c r="U51" s="1" t="s">
        <v>1552</v>
      </c>
      <c r="V51" s="1" t="s">
        <v>1509</v>
      </c>
    </row>
    <row r="52" s="1" customFormat="1" spans="1:22">
      <c r="A52" s="1" t="s">
        <v>800</v>
      </c>
      <c r="B52" s="1" t="s">
        <v>83</v>
      </c>
      <c r="C52" s="1" t="s">
        <v>801</v>
      </c>
      <c r="D52" s="1" t="s">
        <v>803</v>
      </c>
      <c r="E52" s="1" t="s">
        <v>1665</v>
      </c>
      <c r="F52" s="1" t="s">
        <v>340</v>
      </c>
      <c r="G52" s="1" t="s">
        <v>314</v>
      </c>
      <c r="H52" s="1" t="s">
        <v>1491</v>
      </c>
      <c r="I52" s="1" t="s">
        <v>1666</v>
      </c>
      <c r="J52" s="1" t="s">
        <v>1493</v>
      </c>
      <c r="K52" s="1" t="s">
        <v>1666</v>
      </c>
      <c r="L52" s="1" t="s">
        <v>1666</v>
      </c>
      <c r="M52" s="1" t="s">
        <v>1494</v>
      </c>
      <c r="N52" s="1" t="s">
        <v>1494</v>
      </c>
      <c r="O52" s="1" t="s">
        <v>1495</v>
      </c>
      <c r="P52" s="1" t="s">
        <v>1496</v>
      </c>
      <c r="Q52" s="1" t="s">
        <v>1497</v>
      </c>
      <c r="R52" s="1" t="s">
        <v>1667</v>
      </c>
      <c r="S52" s="1" t="s">
        <v>75</v>
      </c>
      <c r="T52" s="1" t="s">
        <v>1499</v>
      </c>
      <c r="U52" s="1" t="s">
        <v>1500</v>
      </c>
      <c r="V52" s="1" t="s">
        <v>1509</v>
      </c>
    </row>
    <row r="53" s="1" customFormat="1" spans="1:22">
      <c r="A53" s="1" t="s">
        <v>459</v>
      </c>
      <c r="B53" s="1" t="s">
        <v>83</v>
      </c>
      <c r="C53" s="1" t="s">
        <v>460</v>
      </c>
      <c r="D53" s="1" t="s">
        <v>274</v>
      </c>
      <c r="E53" s="1" t="s">
        <v>1668</v>
      </c>
      <c r="F53" s="1" t="s">
        <v>83</v>
      </c>
      <c r="G53" s="1" t="s">
        <v>340</v>
      </c>
      <c r="H53" s="1" t="s">
        <v>1491</v>
      </c>
      <c r="I53" s="1" t="s">
        <v>1669</v>
      </c>
      <c r="J53" s="1" t="s">
        <v>1493</v>
      </c>
      <c r="K53" s="1" t="s">
        <v>1669</v>
      </c>
      <c r="L53" s="1" t="s">
        <v>1669</v>
      </c>
      <c r="M53" s="1" t="s">
        <v>1494</v>
      </c>
      <c r="N53" s="1" t="s">
        <v>1494</v>
      </c>
      <c r="O53" s="1" t="s">
        <v>1495</v>
      </c>
      <c r="P53" s="1" t="s">
        <v>1496</v>
      </c>
      <c r="Q53" s="1" t="s">
        <v>1497</v>
      </c>
      <c r="R53" s="1" t="s">
        <v>1670</v>
      </c>
      <c r="S53" s="1" t="s">
        <v>75</v>
      </c>
      <c r="T53" s="1" t="s">
        <v>1499</v>
      </c>
      <c r="U53" s="1" t="s">
        <v>1500</v>
      </c>
      <c r="V53" s="1" t="s">
        <v>1509</v>
      </c>
    </row>
    <row r="54" s="1" customFormat="1" spans="1:22">
      <c r="A54" s="1" t="s">
        <v>1350</v>
      </c>
      <c r="B54" s="1" t="s">
        <v>83</v>
      </c>
      <c r="C54" s="1" t="s">
        <v>1351</v>
      </c>
      <c r="D54" s="1" t="s">
        <v>769</v>
      </c>
      <c r="E54" s="1" t="s">
        <v>1671</v>
      </c>
      <c r="F54" s="1" t="s">
        <v>257</v>
      </c>
      <c r="G54" s="1" t="s">
        <v>826</v>
      </c>
      <c r="H54" s="1" t="s">
        <v>1491</v>
      </c>
      <c r="I54" s="1" t="s">
        <v>1672</v>
      </c>
      <c r="J54" s="1" t="s">
        <v>1493</v>
      </c>
      <c r="K54" s="1" t="s">
        <v>1672</v>
      </c>
      <c r="L54" s="1" t="s">
        <v>1672</v>
      </c>
      <c r="M54" s="1" t="s">
        <v>1494</v>
      </c>
      <c r="N54" s="1" t="s">
        <v>1494</v>
      </c>
      <c r="O54" s="1" t="s">
        <v>1495</v>
      </c>
      <c r="P54" s="1" t="s">
        <v>1496</v>
      </c>
      <c r="Q54" s="1" t="s">
        <v>1497</v>
      </c>
      <c r="R54" s="1" t="s">
        <v>1673</v>
      </c>
      <c r="S54" s="1" t="s">
        <v>75</v>
      </c>
      <c r="T54" s="1" t="s">
        <v>1499</v>
      </c>
      <c r="U54" s="1" t="s">
        <v>1552</v>
      </c>
      <c r="V54" s="1" t="s">
        <v>1509</v>
      </c>
    </row>
    <row r="55" s="1" customFormat="1" spans="1:22">
      <c r="A55" s="1" t="s">
        <v>655</v>
      </c>
      <c r="B55" s="1" t="s">
        <v>83</v>
      </c>
      <c r="C55" s="1" t="s">
        <v>656</v>
      </c>
      <c r="D55" s="1" t="s">
        <v>321</v>
      </c>
      <c r="E55" s="1" t="s">
        <v>1674</v>
      </c>
      <c r="F55" s="1" t="s">
        <v>83</v>
      </c>
      <c r="G55" s="1" t="s">
        <v>313</v>
      </c>
      <c r="H55" s="1" t="s">
        <v>1491</v>
      </c>
      <c r="I55" s="1" t="s">
        <v>1675</v>
      </c>
      <c r="J55" s="1" t="s">
        <v>1493</v>
      </c>
      <c r="K55" s="1" t="s">
        <v>1675</v>
      </c>
      <c r="L55" s="1" t="s">
        <v>1675</v>
      </c>
      <c r="M55" s="1" t="s">
        <v>1494</v>
      </c>
      <c r="N55" s="1" t="s">
        <v>1494</v>
      </c>
      <c r="O55" s="1" t="s">
        <v>1495</v>
      </c>
      <c r="P55" s="1" t="s">
        <v>1496</v>
      </c>
      <c r="Q55" s="1" t="s">
        <v>1497</v>
      </c>
      <c r="R55" s="1" t="s">
        <v>1676</v>
      </c>
      <c r="S55" s="1" t="s">
        <v>75</v>
      </c>
      <c r="T55" s="1" t="s">
        <v>1499</v>
      </c>
      <c r="U55" s="1" t="s">
        <v>1552</v>
      </c>
      <c r="V55" s="1" t="s">
        <v>1509</v>
      </c>
    </row>
    <row r="56" s="1" customFormat="1" spans="1:22">
      <c r="A56" s="1" t="s">
        <v>520</v>
      </c>
      <c r="B56" s="1" t="s">
        <v>83</v>
      </c>
      <c r="C56" s="1" t="s">
        <v>521</v>
      </c>
      <c r="D56" s="1" t="s">
        <v>495</v>
      </c>
      <c r="E56" s="1" t="s">
        <v>1677</v>
      </c>
      <c r="F56" s="1" t="s">
        <v>83</v>
      </c>
      <c r="G56" s="1" t="s">
        <v>340</v>
      </c>
      <c r="H56" s="1" t="s">
        <v>1491</v>
      </c>
      <c r="I56" s="1" t="s">
        <v>1678</v>
      </c>
      <c r="J56" s="1" t="s">
        <v>1493</v>
      </c>
      <c r="K56" s="1" t="s">
        <v>1678</v>
      </c>
      <c r="L56" s="1" t="s">
        <v>1678</v>
      </c>
      <c r="M56" s="1" t="s">
        <v>1494</v>
      </c>
      <c r="N56" s="1" t="s">
        <v>1494</v>
      </c>
      <c r="O56" s="1" t="s">
        <v>1495</v>
      </c>
      <c r="P56" s="1" t="s">
        <v>1496</v>
      </c>
      <c r="Q56" s="1" t="s">
        <v>1497</v>
      </c>
      <c r="R56" s="1" t="s">
        <v>1679</v>
      </c>
      <c r="S56" s="1" t="s">
        <v>75</v>
      </c>
      <c r="T56" s="1" t="s">
        <v>1499</v>
      </c>
      <c r="U56" s="1" t="s">
        <v>1500</v>
      </c>
      <c r="V56" s="1" t="s">
        <v>1501</v>
      </c>
    </row>
    <row r="57" s="1" customFormat="1" spans="1:22">
      <c r="A57" s="1" t="s">
        <v>978</v>
      </c>
      <c r="B57" s="1" t="s">
        <v>83</v>
      </c>
      <c r="C57" s="1" t="s">
        <v>979</v>
      </c>
      <c r="D57" s="1" t="s">
        <v>981</v>
      </c>
      <c r="E57" s="1" t="s">
        <v>1680</v>
      </c>
      <c r="F57" s="1" t="s">
        <v>313</v>
      </c>
      <c r="G57" s="1" t="s">
        <v>257</v>
      </c>
      <c r="H57" s="1" t="s">
        <v>1491</v>
      </c>
      <c r="I57" s="1" t="s">
        <v>1681</v>
      </c>
      <c r="J57" s="1" t="s">
        <v>1493</v>
      </c>
      <c r="K57" s="1" t="s">
        <v>1681</v>
      </c>
      <c r="L57" s="1" t="s">
        <v>1681</v>
      </c>
      <c r="M57" s="1" t="s">
        <v>1494</v>
      </c>
      <c r="N57" s="1" t="s">
        <v>1494</v>
      </c>
      <c r="O57" s="1" t="s">
        <v>1495</v>
      </c>
      <c r="P57" s="1" t="s">
        <v>1496</v>
      </c>
      <c r="Q57" s="1" t="s">
        <v>1497</v>
      </c>
      <c r="R57" s="1" t="s">
        <v>1682</v>
      </c>
      <c r="S57" s="1" t="s">
        <v>75</v>
      </c>
      <c r="T57" s="1" t="s">
        <v>1499</v>
      </c>
      <c r="U57" s="1" t="s">
        <v>1500</v>
      </c>
      <c r="V57" s="1" t="s">
        <v>1501</v>
      </c>
    </row>
    <row r="58" s="1" customFormat="1" spans="1:22">
      <c r="A58" s="1" t="s">
        <v>512</v>
      </c>
      <c r="B58" s="1" t="s">
        <v>83</v>
      </c>
      <c r="C58" s="1" t="s">
        <v>513</v>
      </c>
      <c r="D58" s="1" t="s">
        <v>515</v>
      </c>
      <c r="E58" s="1" t="s">
        <v>1683</v>
      </c>
      <c r="F58" s="1" t="s">
        <v>83</v>
      </c>
      <c r="G58" s="1" t="s">
        <v>340</v>
      </c>
      <c r="H58" s="1" t="s">
        <v>1491</v>
      </c>
      <c r="I58" s="1" t="s">
        <v>1684</v>
      </c>
      <c r="J58" s="1" t="s">
        <v>1493</v>
      </c>
      <c r="K58" s="1" t="s">
        <v>1684</v>
      </c>
      <c r="L58" s="1" t="s">
        <v>1684</v>
      </c>
      <c r="M58" s="1" t="s">
        <v>1494</v>
      </c>
      <c r="N58" s="1" t="s">
        <v>1494</v>
      </c>
      <c r="O58" s="1" t="s">
        <v>1495</v>
      </c>
      <c r="P58" s="1" t="s">
        <v>1496</v>
      </c>
      <c r="Q58" s="1" t="s">
        <v>1497</v>
      </c>
      <c r="R58" s="1" t="s">
        <v>1685</v>
      </c>
      <c r="S58" s="1" t="s">
        <v>75</v>
      </c>
      <c r="T58" s="1" t="s">
        <v>1499</v>
      </c>
      <c r="U58" s="1" t="s">
        <v>1500</v>
      </c>
      <c r="V58" s="1" t="s">
        <v>1501</v>
      </c>
    </row>
    <row r="59" s="1" customFormat="1" spans="1:22">
      <c r="A59" s="1" t="s">
        <v>492</v>
      </c>
      <c r="B59" s="1" t="s">
        <v>83</v>
      </c>
      <c r="C59" s="1" t="s">
        <v>493</v>
      </c>
      <c r="D59" s="1" t="s">
        <v>495</v>
      </c>
      <c r="E59" s="1" t="s">
        <v>1686</v>
      </c>
      <c r="F59" s="1" t="s">
        <v>83</v>
      </c>
      <c r="G59" s="1" t="s">
        <v>340</v>
      </c>
      <c r="H59" s="1" t="s">
        <v>1491</v>
      </c>
      <c r="I59" s="1" t="s">
        <v>1687</v>
      </c>
      <c r="J59" s="1" t="s">
        <v>1493</v>
      </c>
      <c r="K59" s="1" t="s">
        <v>1687</v>
      </c>
      <c r="L59" s="1" t="s">
        <v>1687</v>
      </c>
      <c r="M59" s="1" t="s">
        <v>1494</v>
      </c>
      <c r="N59" s="1" t="s">
        <v>1494</v>
      </c>
      <c r="O59" s="1" t="s">
        <v>1495</v>
      </c>
      <c r="P59" s="1" t="s">
        <v>1496</v>
      </c>
      <c r="Q59" s="1" t="s">
        <v>1497</v>
      </c>
      <c r="R59" s="1" t="s">
        <v>1688</v>
      </c>
      <c r="S59" s="1" t="s">
        <v>75</v>
      </c>
      <c r="T59" s="1" t="s">
        <v>1499</v>
      </c>
      <c r="U59" s="1" t="s">
        <v>1500</v>
      </c>
      <c r="V59" s="1" t="s">
        <v>1501</v>
      </c>
    </row>
    <row r="60" s="1" customFormat="1" spans="1:22">
      <c r="A60" s="1" t="s">
        <v>1090</v>
      </c>
      <c r="B60" s="1" t="s">
        <v>83</v>
      </c>
      <c r="C60" s="1" t="s">
        <v>1091</v>
      </c>
      <c r="D60" s="1" t="s">
        <v>1093</v>
      </c>
      <c r="E60" s="1" t="s">
        <v>1689</v>
      </c>
      <c r="F60" s="1" t="s">
        <v>314</v>
      </c>
      <c r="G60" s="1" t="s">
        <v>257</v>
      </c>
      <c r="H60" s="1" t="s">
        <v>1491</v>
      </c>
      <c r="I60" s="1" t="s">
        <v>1690</v>
      </c>
      <c r="J60" s="1" t="s">
        <v>1493</v>
      </c>
      <c r="K60" s="1" t="s">
        <v>1690</v>
      </c>
      <c r="L60" s="1" t="s">
        <v>1690</v>
      </c>
      <c r="M60" s="1" t="s">
        <v>1494</v>
      </c>
      <c r="N60" s="1" t="s">
        <v>1494</v>
      </c>
      <c r="O60" s="1" t="s">
        <v>1495</v>
      </c>
      <c r="P60" s="1" t="s">
        <v>1496</v>
      </c>
      <c r="Q60" s="1" t="s">
        <v>1497</v>
      </c>
      <c r="R60" s="1" t="s">
        <v>1691</v>
      </c>
      <c r="S60" s="1" t="s">
        <v>75</v>
      </c>
      <c r="T60" s="1" t="s">
        <v>1499</v>
      </c>
      <c r="U60" s="1" t="s">
        <v>1500</v>
      </c>
      <c r="V60" s="1" t="s">
        <v>1692</v>
      </c>
    </row>
    <row r="61" s="1" customFormat="1" spans="1:22">
      <c r="A61" s="1" t="s">
        <v>761</v>
      </c>
      <c r="B61" s="1" t="s">
        <v>83</v>
      </c>
      <c r="C61" s="1" t="s">
        <v>762</v>
      </c>
      <c r="D61" s="1" t="s">
        <v>133</v>
      </c>
      <c r="E61" s="1" t="s">
        <v>1693</v>
      </c>
      <c r="F61" s="1" t="s">
        <v>83</v>
      </c>
      <c r="G61" s="1" t="s">
        <v>314</v>
      </c>
      <c r="H61" s="1" t="s">
        <v>1491</v>
      </c>
      <c r="I61" s="1" t="s">
        <v>1694</v>
      </c>
      <c r="J61" s="1" t="s">
        <v>1493</v>
      </c>
      <c r="K61" s="1" t="s">
        <v>1694</v>
      </c>
      <c r="L61" s="1" t="s">
        <v>1694</v>
      </c>
      <c r="M61" s="1" t="s">
        <v>1494</v>
      </c>
      <c r="N61" s="1" t="s">
        <v>1494</v>
      </c>
      <c r="O61" s="1" t="s">
        <v>1495</v>
      </c>
      <c r="P61" s="1" t="s">
        <v>1496</v>
      </c>
      <c r="Q61" s="1" t="s">
        <v>1497</v>
      </c>
      <c r="R61" s="1" t="s">
        <v>1695</v>
      </c>
      <c r="S61" s="1" t="s">
        <v>75</v>
      </c>
      <c r="T61" s="1" t="s">
        <v>1499</v>
      </c>
      <c r="U61" s="1" t="s">
        <v>1500</v>
      </c>
      <c r="V61" s="1" t="s">
        <v>1501</v>
      </c>
    </row>
    <row r="62" s="1" customFormat="1" spans="1:22">
      <c r="A62" s="1" t="s">
        <v>452</v>
      </c>
      <c r="B62" s="1" t="s">
        <v>83</v>
      </c>
      <c r="C62" s="1" t="s">
        <v>453</v>
      </c>
      <c r="D62" s="1" t="s">
        <v>1696</v>
      </c>
      <c r="E62" s="1" t="s">
        <v>1697</v>
      </c>
      <c r="F62" s="1" t="s">
        <v>83</v>
      </c>
      <c r="G62" s="1" t="s">
        <v>340</v>
      </c>
      <c r="H62" s="1" t="s">
        <v>1491</v>
      </c>
      <c r="I62" s="1" t="s">
        <v>1698</v>
      </c>
      <c r="J62" s="1" t="s">
        <v>1493</v>
      </c>
      <c r="K62" s="1" t="s">
        <v>1698</v>
      </c>
      <c r="L62" s="1" t="s">
        <v>1698</v>
      </c>
      <c r="M62" s="1" t="s">
        <v>1494</v>
      </c>
      <c r="N62" s="1" t="s">
        <v>1494</v>
      </c>
      <c r="O62" s="1" t="s">
        <v>1495</v>
      </c>
      <c r="P62" s="1" t="s">
        <v>1496</v>
      </c>
      <c r="Q62" s="1" t="s">
        <v>1497</v>
      </c>
      <c r="R62" s="1" t="s">
        <v>1699</v>
      </c>
      <c r="S62" s="1" t="s">
        <v>75</v>
      </c>
      <c r="T62" s="1" t="s">
        <v>1499</v>
      </c>
      <c r="U62" s="1" t="s">
        <v>1500</v>
      </c>
      <c r="V62" s="1" t="s">
        <v>1509</v>
      </c>
    </row>
    <row r="63" s="1" customFormat="1" spans="1:22">
      <c r="A63" s="1" t="s">
        <v>1158</v>
      </c>
      <c r="B63" s="1" t="s">
        <v>83</v>
      </c>
      <c r="C63" s="1" t="s">
        <v>1159</v>
      </c>
      <c r="D63" s="1" t="s">
        <v>1161</v>
      </c>
      <c r="E63" s="1" t="s">
        <v>1700</v>
      </c>
      <c r="F63" s="1" t="s">
        <v>340</v>
      </c>
      <c r="G63" s="1" t="s">
        <v>258</v>
      </c>
      <c r="H63" s="1" t="s">
        <v>1491</v>
      </c>
      <c r="I63" s="1" t="s">
        <v>1701</v>
      </c>
      <c r="J63" s="1" t="s">
        <v>1493</v>
      </c>
      <c r="K63" s="1" t="s">
        <v>1701</v>
      </c>
      <c r="L63" s="1" t="s">
        <v>1701</v>
      </c>
      <c r="M63" s="1" t="s">
        <v>1494</v>
      </c>
      <c r="N63" s="1" t="s">
        <v>1494</v>
      </c>
      <c r="O63" s="1" t="s">
        <v>1495</v>
      </c>
      <c r="P63" s="1" t="s">
        <v>1496</v>
      </c>
      <c r="Q63" s="1" t="s">
        <v>1497</v>
      </c>
      <c r="R63" s="1" t="s">
        <v>1702</v>
      </c>
      <c r="S63" s="1" t="s">
        <v>75</v>
      </c>
      <c r="T63" s="1" t="s">
        <v>1499</v>
      </c>
      <c r="U63" s="1" t="s">
        <v>1500</v>
      </c>
      <c r="V63" s="1" t="s">
        <v>1501</v>
      </c>
    </row>
    <row r="64" s="1" customFormat="1" spans="1:22">
      <c r="A64" s="1" t="s">
        <v>670</v>
      </c>
      <c r="B64" s="1" t="s">
        <v>82</v>
      </c>
      <c r="C64" s="1" t="s">
        <v>671</v>
      </c>
      <c r="D64" s="1" t="s">
        <v>112</v>
      </c>
      <c r="E64" s="1" t="s">
        <v>1703</v>
      </c>
      <c r="F64" s="1" t="s">
        <v>340</v>
      </c>
      <c r="G64" s="1" t="s">
        <v>313</v>
      </c>
      <c r="H64" s="1" t="s">
        <v>1491</v>
      </c>
      <c r="I64" s="1" t="s">
        <v>1704</v>
      </c>
      <c r="J64" s="1" t="s">
        <v>1493</v>
      </c>
      <c r="K64" s="1" t="s">
        <v>1704</v>
      </c>
      <c r="L64" s="1" t="s">
        <v>1704</v>
      </c>
      <c r="M64" s="1" t="s">
        <v>1494</v>
      </c>
      <c r="N64" s="1" t="s">
        <v>1494</v>
      </c>
      <c r="O64" s="1" t="s">
        <v>1495</v>
      </c>
      <c r="P64" s="1" t="s">
        <v>1496</v>
      </c>
      <c r="Q64" s="1" t="s">
        <v>1497</v>
      </c>
      <c r="R64" s="1" t="s">
        <v>1705</v>
      </c>
      <c r="S64" s="1" t="s">
        <v>75</v>
      </c>
      <c r="T64" s="1" t="s">
        <v>1499</v>
      </c>
      <c r="U64" s="1" t="s">
        <v>1500</v>
      </c>
      <c r="V64" s="1" t="s">
        <v>1501</v>
      </c>
    </row>
    <row r="65" s="1" customFormat="1" spans="1:22">
      <c r="A65" s="1" t="s">
        <v>1017</v>
      </c>
      <c r="B65" s="1" t="s">
        <v>82</v>
      </c>
      <c r="C65" s="1" t="s">
        <v>1018</v>
      </c>
      <c r="D65" s="1" t="s">
        <v>769</v>
      </c>
      <c r="E65" s="1" t="s">
        <v>1706</v>
      </c>
      <c r="F65" s="1" t="s">
        <v>313</v>
      </c>
      <c r="G65" s="1" t="s">
        <v>257</v>
      </c>
      <c r="H65" s="1" t="s">
        <v>1491</v>
      </c>
      <c r="I65" s="1" t="s">
        <v>1672</v>
      </c>
      <c r="J65" s="1" t="s">
        <v>1493</v>
      </c>
      <c r="K65" s="1" t="s">
        <v>1672</v>
      </c>
      <c r="L65" s="1" t="s">
        <v>1672</v>
      </c>
      <c r="M65" s="1" t="s">
        <v>1494</v>
      </c>
      <c r="N65" s="1" t="s">
        <v>1494</v>
      </c>
      <c r="O65" s="1" t="s">
        <v>1495</v>
      </c>
      <c r="P65" s="1" t="s">
        <v>1496</v>
      </c>
      <c r="Q65" s="1" t="s">
        <v>1497</v>
      </c>
      <c r="R65" s="1" t="s">
        <v>1707</v>
      </c>
      <c r="S65" s="1" t="s">
        <v>75</v>
      </c>
      <c r="T65" s="1" t="s">
        <v>1499</v>
      </c>
      <c r="U65" s="1" t="s">
        <v>1552</v>
      </c>
      <c r="V65" s="1" t="s">
        <v>1509</v>
      </c>
    </row>
    <row r="66" s="1" customFormat="1" spans="1:22">
      <c r="A66" s="1" t="s">
        <v>505</v>
      </c>
      <c r="B66" s="1" t="s">
        <v>82</v>
      </c>
      <c r="C66" s="1" t="s">
        <v>506</v>
      </c>
      <c r="D66" s="1" t="s">
        <v>508</v>
      </c>
      <c r="E66" s="1" t="s">
        <v>1708</v>
      </c>
      <c r="F66" s="1" t="s">
        <v>83</v>
      </c>
      <c r="G66" s="1" t="s">
        <v>340</v>
      </c>
      <c r="H66" s="1" t="s">
        <v>1491</v>
      </c>
      <c r="I66" s="1" t="s">
        <v>1709</v>
      </c>
      <c r="J66" s="1" t="s">
        <v>1493</v>
      </c>
      <c r="K66" s="1" t="s">
        <v>1709</v>
      </c>
      <c r="L66" s="1" t="s">
        <v>1709</v>
      </c>
      <c r="M66" s="1" t="s">
        <v>1494</v>
      </c>
      <c r="N66" s="1" t="s">
        <v>1494</v>
      </c>
      <c r="O66" s="1" t="s">
        <v>1495</v>
      </c>
      <c r="P66" s="1" t="s">
        <v>1496</v>
      </c>
      <c r="Q66" s="1" t="s">
        <v>1497</v>
      </c>
      <c r="R66" s="1" t="s">
        <v>1710</v>
      </c>
      <c r="S66" s="1" t="s">
        <v>75</v>
      </c>
      <c r="T66" s="1" t="s">
        <v>1499</v>
      </c>
      <c r="U66" s="1" t="s">
        <v>1500</v>
      </c>
      <c r="V66" s="1" t="s">
        <v>1501</v>
      </c>
    </row>
    <row r="67" s="1" customFormat="1" spans="1:22">
      <c r="A67" s="1" t="s">
        <v>1193</v>
      </c>
      <c r="B67" s="1" t="s">
        <v>82</v>
      </c>
      <c r="C67" s="1" t="s">
        <v>1194</v>
      </c>
      <c r="D67" s="1" t="s">
        <v>1711</v>
      </c>
      <c r="E67" s="1" t="s">
        <v>1712</v>
      </c>
      <c r="F67" s="1" t="s">
        <v>257</v>
      </c>
      <c r="G67" s="1" t="s">
        <v>258</v>
      </c>
      <c r="H67" s="1" t="s">
        <v>1491</v>
      </c>
      <c r="I67" s="1" t="s">
        <v>1713</v>
      </c>
      <c r="J67" s="1" t="s">
        <v>1493</v>
      </c>
      <c r="K67" s="1" t="s">
        <v>1713</v>
      </c>
      <c r="L67" s="1" t="s">
        <v>1713</v>
      </c>
      <c r="M67" s="1" t="s">
        <v>1494</v>
      </c>
      <c r="N67" s="1" t="s">
        <v>1494</v>
      </c>
      <c r="O67" s="1" t="s">
        <v>1495</v>
      </c>
      <c r="P67" s="1" t="s">
        <v>1496</v>
      </c>
      <c r="Q67" s="1" t="s">
        <v>1497</v>
      </c>
      <c r="R67" s="1" t="s">
        <v>1714</v>
      </c>
      <c r="S67" s="1" t="s">
        <v>75</v>
      </c>
      <c r="T67" s="1" t="s">
        <v>1499</v>
      </c>
      <c r="U67" s="1" t="s">
        <v>1552</v>
      </c>
      <c r="V67" s="1" t="s">
        <v>1509</v>
      </c>
    </row>
    <row r="68" s="1" customFormat="1" spans="1:22">
      <c r="A68" s="1" t="s">
        <v>1008</v>
      </c>
      <c r="B68" s="1" t="s">
        <v>82</v>
      </c>
      <c r="C68" s="1" t="s">
        <v>1009</v>
      </c>
      <c r="D68" s="1" t="s">
        <v>1011</v>
      </c>
      <c r="E68" s="1" t="s">
        <v>1715</v>
      </c>
      <c r="F68" s="1" t="s">
        <v>83</v>
      </c>
      <c r="G68" s="1" t="s">
        <v>257</v>
      </c>
      <c r="H68" s="1" t="s">
        <v>1491</v>
      </c>
      <c r="I68" s="1" t="s">
        <v>1716</v>
      </c>
      <c r="J68" s="1" t="s">
        <v>1493</v>
      </c>
      <c r="K68" s="1" t="s">
        <v>1716</v>
      </c>
      <c r="L68" s="1" t="s">
        <v>1716</v>
      </c>
      <c r="M68" s="1" t="s">
        <v>1494</v>
      </c>
      <c r="N68" s="1" t="s">
        <v>1494</v>
      </c>
      <c r="O68" s="1" t="s">
        <v>1495</v>
      </c>
      <c r="P68" s="1" t="s">
        <v>1496</v>
      </c>
      <c r="Q68" s="1" t="s">
        <v>1497</v>
      </c>
      <c r="R68" s="1" t="s">
        <v>1717</v>
      </c>
      <c r="S68" s="1" t="s">
        <v>75</v>
      </c>
      <c r="T68" s="1" t="s">
        <v>1499</v>
      </c>
      <c r="U68" s="1" t="s">
        <v>1500</v>
      </c>
      <c r="V68" s="1" t="s">
        <v>1509</v>
      </c>
    </row>
    <row r="69" s="1" customFormat="1" spans="1:22">
      <c r="A69" s="1" t="s">
        <v>271</v>
      </c>
      <c r="B69" s="1" t="s">
        <v>82</v>
      </c>
      <c r="C69" s="1" t="s">
        <v>272</v>
      </c>
      <c r="D69" s="1" t="s">
        <v>274</v>
      </c>
      <c r="E69" s="1" t="s">
        <v>1668</v>
      </c>
      <c r="F69" s="1" t="s">
        <v>82</v>
      </c>
      <c r="G69" s="1" t="s">
        <v>83</v>
      </c>
      <c r="H69" s="1" t="s">
        <v>1491</v>
      </c>
      <c r="I69" s="1" t="s">
        <v>1718</v>
      </c>
      <c r="J69" s="1" t="s">
        <v>1493</v>
      </c>
      <c r="K69" s="1" t="s">
        <v>1718</v>
      </c>
      <c r="L69" s="1" t="s">
        <v>1718</v>
      </c>
      <c r="M69" s="1" t="s">
        <v>1494</v>
      </c>
      <c r="N69" s="1" t="s">
        <v>1494</v>
      </c>
      <c r="O69" s="1" t="s">
        <v>1495</v>
      </c>
      <c r="P69" s="1" t="s">
        <v>1496</v>
      </c>
      <c r="Q69" s="1" t="s">
        <v>1497</v>
      </c>
      <c r="R69" s="1" t="s">
        <v>1719</v>
      </c>
      <c r="S69" s="1" t="s">
        <v>75</v>
      </c>
      <c r="T69" s="1" t="s">
        <v>1499</v>
      </c>
      <c r="U69" s="1" t="s">
        <v>1500</v>
      </c>
      <c r="V69" s="1" t="s">
        <v>1509</v>
      </c>
    </row>
    <row r="70" s="1" customFormat="1" spans="1:22">
      <c r="A70" s="1" t="s">
        <v>649</v>
      </c>
      <c r="B70" s="1" t="s">
        <v>82</v>
      </c>
      <c r="C70" s="1" t="s">
        <v>650</v>
      </c>
      <c r="D70" s="1" t="s">
        <v>634</v>
      </c>
      <c r="E70" s="1" t="s">
        <v>1720</v>
      </c>
      <c r="F70" s="1" t="s">
        <v>83</v>
      </c>
      <c r="G70" s="1" t="s">
        <v>313</v>
      </c>
      <c r="H70" s="1" t="s">
        <v>1491</v>
      </c>
      <c r="I70" s="1" t="s">
        <v>1721</v>
      </c>
      <c r="J70" s="1" t="s">
        <v>1493</v>
      </c>
      <c r="K70" s="1" t="s">
        <v>1721</v>
      </c>
      <c r="L70" s="1" t="s">
        <v>1721</v>
      </c>
      <c r="M70" s="1" t="s">
        <v>1494</v>
      </c>
      <c r="N70" s="1" t="s">
        <v>1494</v>
      </c>
      <c r="O70" s="1" t="s">
        <v>1495</v>
      </c>
      <c r="P70" s="1" t="s">
        <v>1496</v>
      </c>
      <c r="Q70" s="1" t="s">
        <v>1497</v>
      </c>
      <c r="R70" s="1" t="s">
        <v>1722</v>
      </c>
      <c r="S70" s="1" t="s">
        <v>75</v>
      </c>
      <c r="T70" s="1" t="s">
        <v>1499</v>
      </c>
      <c r="U70" s="1" t="s">
        <v>1500</v>
      </c>
      <c r="V70" s="1" t="s">
        <v>1509</v>
      </c>
    </row>
    <row r="71" s="1" customFormat="1" spans="1:22">
      <c r="A71" s="1" t="s">
        <v>499</v>
      </c>
      <c r="B71" s="1" t="s">
        <v>82</v>
      </c>
      <c r="C71" s="1" t="s">
        <v>500</v>
      </c>
      <c r="D71" s="1" t="s">
        <v>480</v>
      </c>
      <c r="E71" s="1" t="s">
        <v>1723</v>
      </c>
      <c r="F71" s="1" t="s">
        <v>83</v>
      </c>
      <c r="G71" s="1" t="s">
        <v>340</v>
      </c>
      <c r="H71" s="1" t="s">
        <v>1491</v>
      </c>
      <c r="I71" s="1" t="s">
        <v>1724</v>
      </c>
      <c r="J71" s="1" t="s">
        <v>1493</v>
      </c>
      <c r="K71" s="1" t="s">
        <v>1724</v>
      </c>
      <c r="L71" s="1" t="s">
        <v>1724</v>
      </c>
      <c r="M71" s="1" t="s">
        <v>1494</v>
      </c>
      <c r="N71" s="1" t="s">
        <v>1494</v>
      </c>
      <c r="O71" s="1" t="s">
        <v>1495</v>
      </c>
      <c r="P71" s="1" t="s">
        <v>1496</v>
      </c>
      <c r="Q71" s="1" t="s">
        <v>1497</v>
      </c>
      <c r="R71" s="1" t="s">
        <v>1725</v>
      </c>
      <c r="S71" s="1" t="s">
        <v>75</v>
      </c>
      <c r="T71" s="1" t="s">
        <v>1499</v>
      </c>
      <c r="U71" s="1" t="s">
        <v>1500</v>
      </c>
      <c r="V71" s="1" t="s">
        <v>1501</v>
      </c>
    </row>
    <row r="72" s="1" customFormat="1" spans="1:22">
      <c r="A72" s="1" t="s">
        <v>262</v>
      </c>
      <c r="B72" s="1" t="s">
        <v>82</v>
      </c>
      <c r="C72" s="1" t="s">
        <v>263</v>
      </c>
      <c r="D72" s="1" t="s">
        <v>265</v>
      </c>
      <c r="E72" s="1" t="s">
        <v>1726</v>
      </c>
      <c r="F72" s="1" t="s">
        <v>82</v>
      </c>
      <c r="G72" s="1" t="s">
        <v>83</v>
      </c>
      <c r="H72" s="1" t="s">
        <v>1491</v>
      </c>
      <c r="I72" s="1" t="s">
        <v>1727</v>
      </c>
      <c r="J72" s="1" t="s">
        <v>1493</v>
      </c>
      <c r="K72" s="1" t="s">
        <v>1727</v>
      </c>
      <c r="L72" s="1" t="s">
        <v>1727</v>
      </c>
      <c r="M72" s="1" t="s">
        <v>1494</v>
      </c>
      <c r="N72" s="1" t="s">
        <v>1494</v>
      </c>
      <c r="O72" s="1" t="s">
        <v>1495</v>
      </c>
      <c r="P72" s="1" t="s">
        <v>1496</v>
      </c>
      <c r="Q72" s="1" t="s">
        <v>1497</v>
      </c>
      <c r="R72" s="1" t="s">
        <v>1728</v>
      </c>
      <c r="S72" s="1" t="s">
        <v>75</v>
      </c>
      <c r="T72" s="1" t="s">
        <v>1499</v>
      </c>
      <c r="U72" s="1" t="s">
        <v>1500</v>
      </c>
      <c r="V72" s="1" t="s">
        <v>1729</v>
      </c>
    </row>
    <row r="73" s="1" customFormat="1" spans="1:22">
      <c r="A73" s="1" t="s">
        <v>662</v>
      </c>
      <c r="B73" s="1" t="s">
        <v>82</v>
      </c>
      <c r="C73" s="1" t="s">
        <v>663</v>
      </c>
      <c r="D73" s="1" t="s">
        <v>665</v>
      </c>
      <c r="E73" s="1" t="s">
        <v>1730</v>
      </c>
      <c r="F73" s="1" t="s">
        <v>340</v>
      </c>
      <c r="G73" s="1" t="s">
        <v>313</v>
      </c>
      <c r="H73" s="1" t="s">
        <v>1491</v>
      </c>
      <c r="I73" s="1" t="s">
        <v>1731</v>
      </c>
      <c r="J73" s="1" t="s">
        <v>1493</v>
      </c>
      <c r="K73" s="1" t="s">
        <v>1731</v>
      </c>
      <c r="L73" s="1" t="s">
        <v>1731</v>
      </c>
      <c r="M73" s="1" t="s">
        <v>1494</v>
      </c>
      <c r="N73" s="1" t="s">
        <v>1494</v>
      </c>
      <c r="O73" s="1" t="s">
        <v>1495</v>
      </c>
      <c r="P73" s="1" t="s">
        <v>1496</v>
      </c>
      <c r="Q73" s="1" t="s">
        <v>1497</v>
      </c>
      <c r="R73" s="1" t="s">
        <v>1732</v>
      </c>
      <c r="S73" s="1" t="s">
        <v>75</v>
      </c>
      <c r="T73" s="1" t="s">
        <v>1499</v>
      </c>
      <c r="U73" s="1" t="s">
        <v>1500</v>
      </c>
      <c r="V73" s="1" t="s">
        <v>1501</v>
      </c>
    </row>
    <row r="74" s="1" customFormat="1" spans="1:22">
      <c r="A74" s="1" t="s">
        <v>288</v>
      </c>
      <c r="B74" s="1" t="s">
        <v>82</v>
      </c>
      <c r="C74" s="1" t="s">
        <v>289</v>
      </c>
      <c r="D74" s="1" t="s">
        <v>291</v>
      </c>
      <c r="E74" s="1" t="s">
        <v>1733</v>
      </c>
      <c r="F74" s="1" t="s">
        <v>82</v>
      </c>
      <c r="G74" s="1" t="s">
        <v>83</v>
      </c>
      <c r="H74" s="1" t="s">
        <v>1491</v>
      </c>
      <c r="I74" s="1" t="s">
        <v>1734</v>
      </c>
      <c r="J74" s="1" t="s">
        <v>1493</v>
      </c>
      <c r="K74" s="1" t="s">
        <v>1734</v>
      </c>
      <c r="L74" s="1" t="s">
        <v>1734</v>
      </c>
      <c r="M74" s="1" t="s">
        <v>1494</v>
      </c>
      <c r="N74" s="1" t="s">
        <v>1494</v>
      </c>
      <c r="O74" s="1" t="s">
        <v>1495</v>
      </c>
      <c r="P74" s="1" t="s">
        <v>1496</v>
      </c>
      <c r="Q74" s="1" t="s">
        <v>1497</v>
      </c>
      <c r="R74" s="1" t="s">
        <v>1735</v>
      </c>
      <c r="S74" s="1" t="s">
        <v>75</v>
      </c>
      <c r="T74" s="1" t="s">
        <v>1499</v>
      </c>
      <c r="U74" s="1" t="s">
        <v>1500</v>
      </c>
      <c r="V74" s="1" t="s">
        <v>1501</v>
      </c>
    </row>
    <row r="75" s="1" customFormat="1" spans="1:22">
      <c r="A75" s="1" t="s">
        <v>596</v>
      </c>
      <c r="B75" s="1" t="s">
        <v>82</v>
      </c>
      <c r="C75" s="1" t="s">
        <v>597</v>
      </c>
      <c r="D75" s="1" t="s">
        <v>599</v>
      </c>
      <c r="E75" s="1" t="s">
        <v>1736</v>
      </c>
      <c r="F75" s="1" t="s">
        <v>83</v>
      </c>
      <c r="G75" s="1" t="s">
        <v>313</v>
      </c>
      <c r="H75" s="1" t="s">
        <v>1491</v>
      </c>
      <c r="I75" s="1" t="s">
        <v>1737</v>
      </c>
      <c r="J75" s="1" t="s">
        <v>1493</v>
      </c>
      <c r="K75" s="1" t="s">
        <v>1737</v>
      </c>
      <c r="L75" s="1" t="s">
        <v>1737</v>
      </c>
      <c r="M75" s="1" t="s">
        <v>1494</v>
      </c>
      <c r="N75" s="1" t="s">
        <v>1494</v>
      </c>
      <c r="O75" s="1" t="s">
        <v>1495</v>
      </c>
      <c r="P75" s="1" t="s">
        <v>1496</v>
      </c>
      <c r="Q75" s="1" t="s">
        <v>1497</v>
      </c>
      <c r="R75" s="1" t="s">
        <v>1738</v>
      </c>
      <c r="S75" s="1" t="s">
        <v>75</v>
      </c>
      <c r="T75" s="1" t="s">
        <v>1499</v>
      </c>
      <c r="U75" s="1" t="s">
        <v>1500</v>
      </c>
      <c r="V75" s="1" t="s">
        <v>1501</v>
      </c>
    </row>
    <row r="76" s="1" customFormat="1" spans="1:22">
      <c r="A76" s="1" t="s">
        <v>297</v>
      </c>
      <c r="B76" s="1" t="s">
        <v>81</v>
      </c>
      <c r="C76" s="1" t="s">
        <v>298</v>
      </c>
      <c r="D76" s="1" t="s">
        <v>300</v>
      </c>
      <c r="E76" s="1" t="s">
        <v>1739</v>
      </c>
      <c r="F76" s="1" t="s">
        <v>82</v>
      </c>
      <c r="G76" s="1" t="s">
        <v>83</v>
      </c>
      <c r="H76" s="1" t="s">
        <v>1491</v>
      </c>
      <c r="I76" s="1" t="s">
        <v>1687</v>
      </c>
      <c r="J76" s="1" t="s">
        <v>1493</v>
      </c>
      <c r="K76" s="1" t="s">
        <v>1687</v>
      </c>
      <c r="L76" s="1" t="s">
        <v>1687</v>
      </c>
      <c r="M76" s="1" t="s">
        <v>1494</v>
      </c>
      <c r="N76" s="1" t="s">
        <v>1494</v>
      </c>
      <c r="O76" s="1" t="s">
        <v>1495</v>
      </c>
      <c r="P76" s="1" t="s">
        <v>1496</v>
      </c>
      <c r="Q76" s="1" t="s">
        <v>1497</v>
      </c>
      <c r="R76" s="1" t="s">
        <v>1740</v>
      </c>
      <c r="S76" s="1" t="s">
        <v>75</v>
      </c>
      <c r="T76" s="1" t="s">
        <v>1499</v>
      </c>
      <c r="U76" s="1" t="s">
        <v>1500</v>
      </c>
      <c r="V76" s="1" t="s">
        <v>1501</v>
      </c>
    </row>
    <row r="77" s="1" customFormat="1" spans="1:22">
      <c r="A77" s="1" t="s">
        <v>921</v>
      </c>
      <c r="B77" s="1" t="s">
        <v>81</v>
      </c>
      <c r="C77" s="1" t="s">
        <v>922</v>
      </c>
      <c r="D77" s="1" t="s">
        <v>924</v>
      </c>
      <c r="E77" s="1" t="s">
        <v>1741</v>
      </c>
      <c r="F77" s="1" t="s">
        <v>314</v>
      </c>
      <c r="G77" s="1" t="s">
        <v>257</v>
      </c>
      <c r="H77" s="1" t="s">
        <v>1491</v>
      </c>
      <c r="I77" s="1" t="s">
        <v>1742</v>
      </c>
      <c r="J77" s="1" t="s">
        <v>1493</v>
      </c>
      <c r="K77" s="1" t="s">
        <v>1742</v>
      </c>
      <c r="L77" s="1" t="s">
        <v>1742</v>
      </c>
      <c r="M77" s="1" t="s">
        <v>1494</v>
      </c>
      <c r="N77" s="1" t="s">
        <v>1494</v>
      </c>
      <c r="O77" s="1" t="s">
        <v>1495</v>
      </c>
      <c r="P77" s="1" t="s">
        <v>1496</v>
      </c>
      <c r="Q77" s="1" t="s">
        <v>1497</v>
      </c>
      <c r="R77" s="1" t="s">
        <v>1743</v>
      </c>
      <c r="S77" s="1" t="s">
        <v>75</v>
      </c>
      <c r="T77" s="1" t="s">
        <v>1499</v>
      </c>
      <c r="U77" s="1" t="s">
        <v>1500</v>
      </c>
      <c r="V77" s="1" t="s">
        <v>1501</v>
      </c>
    </row>
    <row r="78" s="1" customFormat="1" spans="1:22">
      <c r="A78" s="1" t="s">
        <v>486</v>
      </c>
      <c r="B78" s="1" t="s">
        <v>81</v>
      </c>
      <c r="C78" s="1" t="s">
        <v>487</v>
      </c>
      <c r="D78" s="1" t="s">
        <v>112</v>
      </c>
      <c r="E78" s="1" t="s">
        <v>1744</v>
      </c>
      <c r="F78" s="1" t="s">
        <v>82</v>
      </c>
      <c r="G78" s="1" t="s">
        <v>340</v>
      </c>
      <c r="H78" s="1" t="s">
        <v>1491</v>
      </c>
      <c r="I78" s="1" t="s">
        <v>1745</v>
      </c>
      <c r="J78" s="1" t="s">
        <v>1493</v>
      </c>
      <c r="K78" s="1" t="s">
        <v>1745</v>
      </c>
      <c r="L78" s="1" t="s">
        <v>1745</v>
      </c>
      <c r="M78" s="1" t="s">
        <v>1494</v>
      </c>
      <c r="N78" s="1" t="s">
        <v>1494</v>
      </c>
      <c r="O78" s="1" t="s">
        <v>1495</v>
      </c>
      <c r="P78" s="1" t="s">
        <v>1496</v>
      </c>
      <c r="Q78" s="1" t="s">
        <v>1497</v>
      </c>
      <c r="R78" s="1" t="s">
        <v>1746</v>
      </c>
      <c r="S78" s="1" t="s">
        <v>75</v>
      </c>
      <c r="T78" s="1" t="s">
        <v>1499</v>
      </c>
      <c r="U78" s="1" t="s">
        <v>1500</v>
      </c>
      <c r="V78" s="1" t="s">
        <v>1501</v>
      </c>
    </row>
    <row r="79" s="1" customFormat="1" spans="1:22">
      <c r="A79" s="1" t="s">
        <v>471</v>
      </c>
      <c r="B79" s="1" t="s">
        <v>81</v>
      </c>
      <c r="C79" s="1" t="s">
        <v>472</v>
      </c>
      <c r="D79" s="1" t="s">
        <v>203</v>
      </c>
      <c r="E79" s="1" t="s">
        <v>1747</v>
      </c>
      <c r="F79" s="1" t="s">
        <v>82</v>
      </c>
      <c r="G79" s="1" t="s">
        <v>340</v>
      </c>
      <c r="H79" s="1" t="s">
        <v>1491</v>
      </c>
      <c r="I79" s="1" t="s">
        <v>1748</v>
      </c>
      <c r="J79" s="1" t="s">
        <v>1493</v>
      </c>
      <c r="K79" s="1" t="s">
        <v>1748</v>
      </c>
      <c r="L79" s="1" t="s">
        <v>1748</v>
      </c>
      <c r="M79" s="1" t="s">
        <v>1494</v>
      </c>
      <c r="N79" s="1" t="s">
        <v>1494</v>
      </c>
      <c r="O79" s="1" t="s">
        <v>1495</v>
      </c>
      <c r="P79" s="1" t="s">
        <v>1496</v>
      </c>
      <c r="Q79" s="1" t="s">
        <v>1497</v>
      </c>
      <c r="R79" s="1" t="s">
        <v>1749</v>
      </c>
      <c r="S79" s="1" t="s">
        <v>75</v>
      </c>
      <c r="T79" s="1" t="s">
        <v>1499</v>
      </c>
      <c r="U79" s="1" t="s">
        <v>1500</v>
      </c>
      <c r="V79" s="1" t="s">
        <v>1501</v>
      </c>
    </row>
    <row r="80" s="1" customFormat="1" spans="1:22">
      <c r="A80" s="1" t="s">
        <v>1460</v>
      </c>
      <c r="B80" s="1" t="s">
        <v>81</v>
      </c>
      <c r="C80" s="1" t="s">
        <v>1750</v>
      </c>
      <c r="D80" s="1" t="s">
        <v>1751</v>
      </c>
      <c r="E80" s="1" t="s">
        <v>1752</v>
      </c>
      <c r="F80" s="1" t="s">
        <v>81</v>
      </c>
      <c r="G80" s="1" t="s">
        <v>83</v>
      </c>
      <c r="H80" s="1" t="s">
        <v>1491</v>
      </c>
      <c r="I80" s="1" t="s">
        <v>1753</v>
      </c>
      <c r="J80" s="1" t="s">
        <v>1493</v>
      </c>
      <c r="K80" s="1" t="s">
        <v>1753</v>
      </c>
      <c r="L80" s="1" t="s">
        <v>1495</v>
      </c>
      <c r="M80" s="1" t="s">
        <v>1754</v>
      </c>
      <c r="N80" s="1" t="s">
        <v>1754</v>
      </c>
      <c r="O80" s="1" t="s">
        <v>1495</v>
      </c>
      <c r="P80" s="1" t="s">
        <v>1496</v>
      </c>
      <c r="Q80" s="1" t="s">
        <v>1497</v>
      </c>
      <c r="R80" s="1" t="s">
        <v>1755</v>
      </c>
      <c r="S80" s="1" t="s">
        <v>75</v>
      </c>
      <c r="T80" s="1" t="s">
        <v>1499</v>
      </c>
      <c r="U80" s="1" t="s">
        <v>1500</v>
      </c>
      <c r="V80" s="1" t="s">
        <v>1509</v>
      </c>
    </row>
    <row r="81" s="1" customFormat="1" spans="1:22">
      <c r="A81" s="1" t="s">
        <v>477</v>
      </c>
      <c r="B81" s="1" t="s">
        <v>81</v>
      </c>
      <c r="C81" s="1" t="s">
        <v>478</v>
      </c>
      <c r="D81" s="1" t="s">
        <v>480</v>
      </c>
      <c r="E81" s="1" t="s">
        <v>1756</v>
      </c>
      <c r="F81" s="1" t="s">
        <v>83</v>
      </c>
      <c r="G81" s="1" t="s">
        <v>340</v>
      </c>
      <c r="H81" s="1" t="s">
        <v>1491</v>
      </c>
      <c r="I81" s="1" t="s">
        <v>1757</v>
      </c>
      <c r="J81" s="1" t="s">
        <v>1493</v>
      </c>
      <c r="K81" s="1" t="s">
        <v>1757</v>
      </c>
      <c r="L81" s="1" t="s">
        <v>1757</v>
      </c>
      <c r="M81" s="1" t="s">
        <v>1494</v>
      </c>
      <c r="N81" s="1" t="s">
        <v>1494</v>
      </c>
      <c r="O81" s="1" t="s">
        <v>1495</v>
      </c>
      <c r="P81" s="1" t="s">
        <v>1496</v>
      </c>
      <c r="Q81" s="1" t="s">
        <v>1497</v>
      </c>
      <c r="R81" s="1" t="s">
        <v>1758</v>
      </c>
      <c r="S81" s="1" t="s">
        <v>75</v>
      </c>
      <c r="T81" s="1" t="s">
        <v>1499</v>
      </c>
      <c r="U81" s="1" t="s">
        <v>1500</v>
      </c>
      <c r="V81" s="1" t="s">
        <v>1501</v>
      </c>
    </row>
    <row r="82" s="1" customFormat="1" spans="1:22">
      <c r="A82" s="1" t="s">
        <v>631</v>
      </c>
      <c r="B82" s="1" t="s">
        <v>81</v>
      </c>
      <c r="C82" s="1" t="s">
        <v>632</v>
      </c>
      <c r="D82" s="1" t="s">
        <v>634</v>
      </c>
      <c r="E82" s="1" t="s">
        <v>1759</v>
      </c>
      <c r="F82" s="1" t="s">
        <v>82</v>
      </c>
      <c r="G82" s="1" t="s">
        <v>313</v>
      </c>
      <c r="H82" s="1" t="s">
        <v>1491</v>
      </c>
      <c r="I82" s="1" t="s">
        <v>1760</v>
      </c>
      <c r="J82" s="1" t="s">
        <v>1493</v>
      </c>
      <c r="K82" s="1" t="s">
        <v>1760</v>
      </c>
      <c r="L82" s="1" t="s">
        <v>1760</v>
      </c>
      <c r="M82" s="1" t="s">
        <v>1494</v>
      </c>
      <c r="N82" s="1" t="s">
        <v>1494</v>
      </c>
      <c r="O82" s="1" t="s">
        <v>1495</v>
      </c>
      <c r="P82" s="1" t="s">
        <v>1496</v>
      </c>
      <c r="Q82" s="1" t="s">
        <v>1497</v>
      </c>
      <c r="R82" s="1" t="s">
        <v>1761</v>
      </c>
      <c r="S82" s="1" t="s">
        <v>75</v>
      </c>
      <c r="T82" s="1" t="s">
        <v>1499</v>
      </c>
      <c r="U82" s="1" t="s">
        <v>1500</v>
      </c>
      <c r="V82" s="1" t="s">
        <v>1509</v>
      </c>
    </row>
    <row r="83" s="1" customFormat="1" spans="1:22">
      <c r="A83" s="1" t="s">
        <v>907</v>
      </c>
      <c r="B83" s="1" t="s">
        <v>81</v>
      </c>
      <c r="C83" s="1" t="s">
        <v>908</v>
      </c>
      <c r="D83" s="1" t="s">
        <v>910</v>
      </c>
      <c r="E83" s="1" t="s">
        <v>1762</v>
      </c>
      <c r="F83" s="1" t="s">
        <v>314</v>
      </c>
      <c r="G83" s="1" t="s">
        <v>257</v>
      </c>
      <c r="H83" s="1" t="s">
        <v>1491</v>
      </c>
      <c r="I83" s="1" t="s">
        <v>1763</v>
      </c>
      <c r="J83" s="1" t="s">
        <v>1493</v>
      </c>
      <c r="K83" s="1" t="s">
        <v>1763</v>
      </c>
      <c r="L83" s="1" t="s">
        <v>1763</v>
      </c>
      <c r="M83" s="1" t="s">
        <v>1494</v>
      </c>
      <c r="N83" s="1" t="s">
        <v>1494</v>
      </c>
      <c r="O83" s="1" t="s">
        <v>1495</v>
      </c>
      <c r="P83" s="1" t="s">
        <v>1496</v>
      </c>
      <c r="Q83" s="1" t="s">
        <v>1497</v>
      </c>
      <c r="R83" s="1" t="s">
        <v>1764</v>
      </c>
      <c r="S83" s="1" t="s">
        <v>75</v>
      </c>
      <c r="T83" s="1" t="s">
        <v>1499</v>
      </c>
      <c r="U83" s="1" t="s">
        <v>1500</v>
      </c>
      <c r="V83" s="1" t="s">
        <v>1501</v>
      </c>
    </row>
    <row r="84" s="1" customFormat="1" spans="1:22">
      <c r="A84" s="1" t="s">
        <v>72</v>
      </c>
      <c r="B84" s="1" t="s">
        <v>81</v>
      </c>
      <c r="C84" s="1" t="s">
        <v>73</v>
      </c>
      <c r="D84" s="1" t="s">
        <v>78</v>
      </c>
      <c r="E84" s="1" t="s">
        <v>1765</v>
      </c>
      <c r="F84" s="1" t="s">
        <v>82</v>
      </c>
      <c r="G84" s="1" t="s">
        <v>83</v>
      </c>
      <c r="H84" s="1" t="s">
        <v>1491</v>
      </c>
      <c r="I84" s="1" t="s">
        <v>1766</v>
      </c>
      <c r="J84" s="1" t="s">
        <v>1493</v>
      </c>
      <c r="K84" s="1" t="s">
        <v>1766</v>
      </c>
      <c r="L84" s="1" t="s">
        <v>1766</v>
      </c>
      <c r="M84" s="1" t="s">
        <v>1494</v>
      </c>
      <c r="N84" s="1" t="s">
        <v>1494</v>
      </c>
      <c r="O84" s="1" t="s">
        <v>1495</v>
      </c>
      <c r="P84" s="1" t="s">
        <v>1496</v>
      </c>
      <c r="Q84" s="1" t="s">
        <v>1497</v>
      </c>
      <c r="R84" s="1" t="s">
        <v>1767</v>
      </c>
      <c r="S84" s="1" t="s">
        <v>75</v>
      </c>
      <c r="T84" s="1" t="s">
        <v>1499</v>
      </c>
      <c r="U84" s="1" t="s">
        <v>1500</v>
      </c>
      <c r="V84" s="1" t="s">
        <v>1768</v>
      </c>
    </row>
    <row r="85" s="1" customFormat="1" spans="1:22">
      <c r="A85" s="1" t="s">
        <v>109</v>
      </c>
      <c r="B85" s="1" t="s">
        <v>114</v>
      </c>
      <c r="C85" s="1" t="s">
        <v>110</v>
      </c>
      <c r="D85" s="1" t="s">
        <v>112</v>
      </c>
      <c r="E85" s="1" t="s">
        <v>1769</v>
      </c>
      <c r="F85" s="1" t="s">
        <v>81</v>
      </c>
      <c r="G85" s="1" t="s">
        <v>83</v>
      </c>
      <c r="H85" s="1" t="s">
        <v>1491</v>
      </c>
      <c r="I85" s="1" t="s">
        <v>1770</v>
      </c>
      <c r="J85" s="1" t="s">
        <v>1493</v>
      </c>
      <c r="K85" s="1" t="s">
        <v>1770</v>
      </c>
      <c r="L85" s="1" t="s">
        <v>1770</v>
      </c>
      <c r="M85" s="1" t="s">
        <v>1494</v>
      </c>
      <c r="N85" s="1" t="s">
        <v>1494</v>
      </c>
      <c r="O85" s="1" t="s">
        <v>1495</v>
      </c>
      <c r="P85" s="1" t="s">
        <v>1496</v>
      </c>
      <c r="Q85" s="1" t="s">
        <v>1497</v>
      </c>
      <c r="R85" s="1" t="s">
        <v>1771</v>
      </c>
      <c r="S85" s="1" t="s">
        <v>75</v>
      </c>
      <c r="T85" s="1" t="s">
        <v>1499</v>
      </c>
      <c r="U85" s="1" t="s">
        <v>1500</v>
      </c>
      <c r="V85" s="1" t="s">
        <v>1501</v>
      </c>
    </row>
    <row r="86" s="1" customFormat="1" spans="1:22">
      <c r="A86" s="1" t="s">
        <v>119</v>
      </c>
      <c r="B86" s="1" t="s">
        <v>124</v>
      </c>
      <c r="C86" s="1" t="s">
        <v>120</v>
      </c>
      <c r="D86" s="1" t="s">
        <v>122</v>
      </c>
      <c r="E86" s="1" t="s">
        <v>1772</v>
      </c>
      <c r="F86" s="1" t="s">
        <v>125</v>
      </c>
      <c r="G86" s="1" t="s">
        <v>83</v>
      </c>
      <c r="H86" s="1" t="s">
        <v>1491</v>
      </c>
      <c r="I86" s="1" t="s">
        <v>1773</v>
      </c>
      <c r="J86" s="1" t="s">
        <v>1493</v>
      </c>
      <c r="K86" s="1" t="s">
        <v>1773</v>
      </c>
      <c r="L86" s="1" t="s">
        <v>1773</v>
      </c>
      <c r="M86" s="1" t="s">
        <v>1494</v>
      </c>
      <c r="N86" s="1" t="s">
        <v>1494</v>
      </c>
      <c r="O86" s="1" t="s">
        <v>1495</v>
      </c>
      <c r="P86" s="1" t="s">
        <v>1496</v>
      </c>
      <c r="Q86" s="1" t="s">
        <v>1497</v>
      </c>
      <c r="R86" s="1" t="s">
        <v>1774</v>
      </c>
      <c r="S86" s="1" t="s">
        <v>75</v>
      </c>
      <c r="T86" s="1" t="s">
        <v>1499</v>
      </c>
      <c r="U86" s="1" t="s">
        <v>1500</v>
      </c>
      <c r="V86" s="1" t="s">
        <v>1501</v>
      </c>
    </row>
    <row r="87" s="1" customFormat="1" spans="1:22">
      <c r="A87" s="1" t="s">
        <v>1288</v>
      </c>
      <c r="B87" s="1" t="s">
        <v>1134</v>
      </c>
      <c r="C87" s="1" t="s">
        <v>1289</v>
      </c>
      <c r="D87" s="1" t="s">
        <v>698</v>
      </c>
      <c r="E87" s="1" t="s">
        <v>1775</v>
      </c>
      <c r="F87" s="1" t="s">
        <v>257</v>
      </c>
      <c r="G87" s="1" t="s">
        <v>826</v>
      </c>
      <c r="H87" s="1" t="s">
        <v>1491</v>
      </c>
      <c r="I87" s="1" t="s">
        <v>1776</v>
      </c>
      <c r="J87" s="1" t="s">
        <v>1493</v>
      </c>
      <c r="K87" s="1" t="s">
        <v>1776</v>
      </c>
      <c r="L87" s="1" t="s">
        <v>1776</v>
      </c>
      <c r="M87" s="1" t="s">
        <v>1494</v>
      </c>
      <c r="N87" s="1" t="s">
        <v>1494</v>
      </c>
      <c r="O87" s="1" t="s">
        <v>1495</v>
      </c>
      <c r="P87" s="1" t="s">
        <v>1496</v>
      </c>
      <c r="Q87" s="1" t="s">
        <v>1497</v>
      </c>
      <c r="R87" s="1" t="s">
        <v>1777</v>
      </c>
      <c r="S87" s="1" t="s">
        <v>75</v>
      </c>
      <c r="T87" s="1" t="s">
        <v>1499</v>
      </c>
      <c r="U87" s="1" t="s">
        <v>1500</v>
      </c>
      <c r="V87" s="1" t="s">
        <v>1501</v>
      </c>
    </row>
    <row r="88" s="1" customFormat="1" spans="1:22">
      <c r="A88" s="1" t="s">
        <v>99</v>
      </c>
      <c r="B88" s="1" t="s">
        <v>104</v>
      </c>
      <c r="C88" s="1" t="s">
        <v>100</v>
      </c>
      <c r="D88" s="1" t="s">
        <v>102</v>
      </c>
      <c r="E88" s="1" t="s">
        <v>1778</v>
      </c>
      <c r="F88" s="1" t="s">
        <v>82</v>
      </c>
      <c r="G88" s="1" t="s">
        <v>83</v>
      </c>
      <c r="H88" s="1" t="s">
        <v>1491</v>
      </c>
      <c r="I88" s="1" t="s">
        <v>1779</v>
      </c>
      <c r="J88" s="1" t="s">
        <v>1493</v>
      </c>
      <c r="K88" s="1" t="s">
        <v>1779</v>
      </c>
      <c r="L88" s="1" t="s">
        <v>1779</v>
      </c>
      <c r="M88" s="1" t="s">
        <v>1494</v>
      </c>
      <c r="N88" s="1" t="s">
        <v>1494</v>
      </c>
      <c r="O88" s="1" t="s">
        <v>1495</v>
      </c>
      <c r="P88" s="1" t="s">
        <v>1496</v>
      </c>
      <c r="Q88" s="1" t="s">
        <v>1497</v>
      </c>
      <c r="R88" s="1" t="s">
        <v>1780</v>
      </c>
      <c r="S88" s="1" t="s">
        <v>75</v>
      </c>
      <c r="T88" s="1" t="s">
        <v>1499</v>
      </c>
      <c r="U88" s="1" t="s">
        <v>1500</v>
      </c>
      <c r="V88" s="1" t="s">
        <v>1501</v>
      </c>
    </row>
    <row r="89" s="1" customFormat="1" spans="1:22">
      <c r="A89" s="1" t="s">
        <v>742</v>
      </c>
      <c r="B89" s="1" t="s">
        <v>114</v>
      </c>
      <c r="C89" s="1" t="s">
        <v>743</v>
      </c>
      <c r="D89" s="1" t="s">
        <v>102</v>
      </c>
      <c r="E89" s="1" t="s">
        <v>1781</v>
      </c>
      <c r="F89" s="1" t="s">
        <v>340</v>
      </c>
      <c r="G89" s="1" t="s">
        <v>314</v>
      </c>
      <c r="H89" s="1" t="s">
        <v>1491</v>
      </c>
      <c r="I89" s="1" t="s">
        <v>1782</v>
      </c>
      <c r="J89" s="1" t="s">
        <v>1493</v>
      </c>
      <c r="K89" s="1" t="s">
        <v>1782</v>
      </c>
      <c r="L89" s="1" t="s">
        <v>1782</v>
      </c>
      <c r="M89" s="1" t="s">
        <v>1494</v>
      </c>
      <c r="N89" s="1" t="s">
        <v>1494</v>
      </c>
      <c r="O89" s="1" t="s">
        <v>1495</v>
      </c>
      <c r="P89" s="1" t="s">
        <v>1496</v>
      </c>
      <c r="Q89" s="1" t="s">
        <v>1497</v>
      </c>
      <c r="R89" s="1" t="s">
        <v>1783</v>
      </c>
      <c r="S89" s="1" t="s">
        <v>75</v>
      </c>
      <c r="T89" s="1" t="s">
        <v>1499</v>
      </c>
      <c r="U89" s="1" t="s">
        <v>1500</v>
      </c>
      <c r="V89" s="1" t="s">
        <v>1501</v>
      </c>
    </row>
    <row r="90" s="1" customFormat="1" spans="1:22">
      <c r="A90" s="1" t="s">
        <v>561</v>
      </c>
      <c r="B90" s="1" t="s">
        <v>382</v>
      </c>
      <c r="C90" s="1" t="s">
        <v>562</v>
      </c>
      <c r="D90" s="1" t="s">
        <v>389</v>
      </c>
      <c r="E90" s="1" t="s">
        <v>1784</v>
      </c>
      <c r="F90" s="1" t="s">
        <v>83</v>
      </c>
      <c r="G90" s="1" t="s">
        <v>313</v>
      </c>
      <c r="H90" s="1" t="s">
        <v>1491</v>
      </c>
      <c r="I90" s="1" t="s">
        <v>1785</v>
      </c>
      <c r="J90" s="1" t="s">
        <v>1493</v>
      </c>
      <c r="K90" s="1" t="s">
        <v>1785</v>
      </c>
      <c r="L90" s="1" t="s">
        <v>1785</v>
      </c>
      <c r="M90" s="1" t="s">
        <v>1494</v>
      </c>
      <c r="N90" s="1" t="s">
        <v>1494</v>
      </c>
      <c r="O90" s="1" t="s">
        <v>1495</v>
      </c>
      <c r="P90" s="1" t="s">
        <v>1496</v>
      </c>
      <c r="Q90" s="1" t="s">
        <v>1497</v>
      </c>
      <c r="R90" s="1" t="s">
        <v>1786</v>
      </c>
      <c r="S90" s="1" t="s">
        <v>75</v>
      </c>
      <c r="T90" s="1" t="s">
        <v>1499</v>
      </c>
      <c r="U90" s="1" t="s">
        <v>1500</v>
      </c>
      <c r="V90" s="1" t="s">
        <v>1501</v>
      </c>
    </row>
    <row r="91" s="1" customFormat="1" spans="1:22">
      <c r="A91" s="1" t="s">
        <v>386</v>
      </c>
      <c r="B91" s="1" t="s">
        <v>382</v>
      </c>
      <c r="C91" s="1" t="s">
        <v>387</v>
      </c>
      <c r="D91" s="1" t="s">
        <v>389</v>
      </c>
      <c r="E91" s="1" t="s">
        <v>1787</v>
      </c>
      <c r="F91" s="1" t="s">
        <v>83</v>
      </c>
      <c r="G91" s="1" t="s">
        <v>340</v>
      </c>
      <c r="H91" s="1" t="s">
        <v>1491</v>
      </c>
      <c r="I91" s="1" t="s">
        <v>1788</v>
      </c>
      <c r="J91" s="1" t="s">
        <v>1493</v>
      </c>
      <c r="K91" s="1" t="s">
        <v>1788</v>
      </c>
      <c r="L91" s="1" t="s">
        <v>1788</v>
      </c>
      <c r="M91" s="1" t="s">
        <v>1494</v>
      </c>
      <c r="N91" s="1" t="s">
        <v>1494</v>
      </c>
      <c r="O91" s="1" t="s">
        <v>1495</v>
      </c>
      <c r="P91" s="1" t="s">
        <v>1496</v>
      </c>
      <c r="Q91" s="1" t="s">
        <v>1497</v>
      </c>
      <c r="R91" s="1" t="s">
        <v>1789</v>
      </c>
      <c r="S91" s="1" t="s">
        <v>75</v>
      </c>
      <c r="T91" s="1" t="s">
        <v>1499</v>
      </c>
      <c r="U91" s="1" t="s">
        <v>1500</v>
      </c>
      <c r="V91" s="1" t="s">
        <v>1501</v>
      </c>
    </row>
    <row r="92" s="1" customFormat="1" spans="1:22">
      <c r="A92" s="1" t="s">
        <v>400</v>
      </c>
      <c r="B92" s="1" t="s">
        <v>403</v>
      </c>
      <c r="C92" s="1" t="s">
        <v>401</v>
      </c>
      <c r="D92" s="1" t="s">
        <v>300</v>
      </c>
      <c r="E92" s="1" t="s">
        <v>1790</v>
      </c>
      <c r="F92" s="1" t="s">
        <v>136</v>
      </c>
      <c r="G92" s="1" t="s">
        <v>340</v>
      </c>
      <c r="H92" s="1" t="s">
        <v>1491</v>
      </c>
      <c r="I92" s="1" t="s">
        <v>1791</v>
      </c>
      <c r="J92" s="1" t="s">
        <v>1493</v>
      </c>
      <c r="K92" s="1" t="s">
        <v>1791</v>
      </c>
      <c r="L92" s="1" t="s">
        <v>1791</v>
      </c>
      <c r="M92" s="1" t="s">
        <v>1494</v>
      </c>
      <c r="N92" s="1" t="s">
        <v>1494</v>
      </c>
      <c r="O92" s="1" t="s">
        <v>1495</v>
      </c>
      <c r="P92" s="1" t="s">
        <v>1496</v>
      </c>
      <c r="Q92" s="1" t="s">
        <v>1497</v>
      </c>
      <c r="R92" s="1" t="s">
        <v>1792</v>
      </c>
      <c r="S92" s="1" t="s">
        <v>75</v>
      </c>
      <c r="T92" s="1" t="s">
        <v>1499</v>
      </c>
      <c r="U92" s="1" t="s">
        <v>1500</v>
      </c>
      <c r="V92" s="1" t="s">
        <v>1501</v>
      </c>
    </row>
    <row r="93" s="1" customFormat="1" spans="1:22">
      <c r="A93" s="1" t="s">
        <v>1277</v>
      </c>
      <c r="B93" s="1" t="s">
        <v>903</v>
      </c>
      <c r="C93" s="1" t="s">
        <v>1278</v>
      </c>
      <c r="D93" s="1" t="s">
        <v>875</v>
      </c>
      <c r="E93" s="1" t="s">
        <v>1793</v>
      </c>
      <c r="F93" s="1" t="s">
        <v>258</v>
      </c>
      <c r="G93" s="1" t="s">
        <v>826</v>
      </c>
      <c r="H93" s="1" t="s">
        <v>1491</v>
      </c>
      <c r="I93" s="1" t="s">
        <v>1794</v>
      </c>
      <c r="J93" s="1" t="s">
        <v>1493</v>
      </c>
      <c r="K93" s="1" t="s">
        <v>1794</v>
      </c>
      <c r="L93" s="1" t="s">
        <v>1794</v>
      </c>
      <c r="M93" s="1" t="s">
        <v>1494</v>
      </c>
      <c r="N93" s="1" t="s">
        <v>1494</v>
      </c>
      <c r="O93" s="1" t="s">
        <v>1495</v>
      </c>
      <c r="P93" s="1" t="s">
        <v>1496</v>
      </c>
      <c r="Q93" s="1" t="s">
        <v>1497</v>
      </c>
      <c r="R93" s="1" t="s">
        <v>1795</v>
      </c>
      <c r="S93" s="1" t="s">
        <v>75</v>
      </c>
      <c r="T93" s="1" t="s">
        <v>1499</v>
      </c>
      <c r="U93" s="1" t="s">
        <v>1500</v>
      </c>
      <c r="V93" s="1" t="s">
        <v>1501</v>
      </c>
    </row>
    <row r="94" s="1" customFormat="1" spans="1:22">
      <c r="A94" s="1" t="s">
        <v>1129</v>
      </c>
      <c r="B94" s="1" t="s">
        <v>1134</v>
      </c>
      <c r="C94" s="1" t="s">
        <v>1130</v>
      </c>
      <c r="D94" s="1" t="s">
        <v>1132</v>
      </c>
      <c r="E94" s="1" t="s">
        <v>1796</v>
      </c>
      <c r="F94" s="1" t="s">
        <v>314</v>
      </c>
      <c r="G94" s="1" t="s">
        <v>258</v>
      </c>
      <c r="H94" s="1" t="s">
        <v>1491</v>
      </c>
      <c r="I94" s="1" t="s">
        <v>1797</v>
      </c>
      <c r="J94" s="1" t="s">
        <v>1493</v>
      </c>
      <c r="K94" s="1" t="s">
        <v>1797</v>
      </c>
      <c r="L94" s="1" t="s">
        <v>1797</v>
      </c>
      <c r="M94" s="1" t="s">
        <v>1494</v>
      </c>
      <c r="N94" s="1" t="s">
        <v>1494</v>
      </c>
      <c r="O94" s="1" t="s">
        <v>1495</v>
      </c>
      <c r="P94" s="1" t="s">
        <v>1496</v>
      </c>
      <c r="Q94" s="1" t="s">
        <v>1497</v>
      </c>
      <c r="R94" s="1" t="s">
        <v>1798</v>
      </c>
      <c r="S94" s="1" t="s">
        <v>75</v>
      </c>
      <c r="T94" s="1" t="s">
        <v>1499</v>
      </c>
      <c r="U94" s="1" t="s">
        <v>1500</v>
      </c>
      <c r="V94" s="1" t="s">
        <v>1501</v>
      </c>
    </row>
    <row r="95" s="1" customFormat="1" spans="1:22">
      <c r="A95" s="1" t="s">
        <v>1124</v>
      </c>
      <c r="B95" s="1" t="s">
        <v>903</v>
      </c>
      <c r="C95" s="1" t="s">
        <v>1125</v>
      </c>
      <c r="D95" s="1" t="s">
        <v>154</v>
      </c>
      <c r="E95" s="1" t="s">
        <v>1799</v>
      </c>
      <c r="F95" s="1" t="s">
        <v>314</v>
      </c>
      <c r="G95" s="1" t="s">
        <v>258</v>
      </c>
      <c r="H95" s="1" t="s">
        <v>1491</v>
      </c>
      <c r="I95" s="1" t="s">
        <v>1800</v>
      </c>
      <c r="J95" s="1" t="s">
        <v>1493</v>
      </c>
      <c r="K95" s="1" t="s">
        <v>1800</v>
      </c>
      <c r="L95" s="1" t="s">
        <v>1800</v>
      </c>
      <c r="M95" s="1" t="s">
        <v>1494</v>
      </c>
      <c r="N95" s="1" t="s">
        <v>1494</v>
      </c>
      <c r="O95" s="1" t="s">
        <v>1495</v>
      </c>
      <c r="P95" s="1" t="s">
        <v>1496</v>
      </c>
      <c r="Q95" s="1" t="s">
        <v>1497</v>
      </c>
      <c r="R95" s="1" t="s">
        <v>1801</v>
      </c>
      <c r="S95" s="1" t="s">
        <v>75</v>
      </c>
      <c r="T95" s="1" t="s">
        <v>1499</v>
      </c>
      <c r="U95" s="1" t="s">
        <v>1500</v>
      </c>
      <c r="V95" s="1" t="s">
        <v>1501</v>
      </c>
    </row>
    <row r="96" s="1" customFormat="1" spans="1:22">
      <c r="A96" s="1" t="s">
        <v>736</v>
      </c>
      <c r="B96" s="1" t="s">
        <v>403</v>
      </c>
      <c r="C96" s="1" t="s">
        <v>737</v>
      </c>
      <c r="D96" s="1" t="s">
        <v>154</v>
      </c>
      <c r="E96" s="1" t="s">
        <v>1802</v>
      </c>
      <c r="F96" s="1" t="s">
        <v>340</v>
      </c>
      <c r="G96" s="1" t="s">
        <v>314</v>
      </c>
      <c r="H96" s="1" t="s">
        <v>1491</v>
      </c>
      <c r="I96" s="1" t="s">
        <v>1803</v>
      </c>
      <c r="J96" s="1" t="s">
        <v>1493</v>
      </c>
      <c r="K96" s="1" t="s">
        <v>1803</v>
      </c>
      <c r="L96" s="1" t="s">
        <v>1803</v>
      </c>
      <c r="M96" s="1" t="s">
        <v>1494</v>
      </c>
      <c r="N96" s="1" t="s">
        <v>1494</v>
      </c>
      <c r="O96" s="1" t="s">
        <v>1495</v>
      </c>
      <c r="P96" s="1" t="s">
        <v>1496</v>
      </c>
      <c r="Q96" s="1" t="s">
        <v>1497</v>
      </c>
      <c r="R96" s="1" t="s">
        <v>1804</v>
      </c>
      <c r="S96" s="1" t="s">
        <v>75</v>
      </c>
      <c r="T96" s="1" t="s">
        <v>1499</v>
      </c>
      <c r="U96" s="1" t="s">
        <v>1500</v>
      </c>
      <c r="V96" s="1" t="s">
        <v>1501</v>
      </c>
    </row>
    <row r="97" s="1" customFormat="1" spans="1:22">
      <c r="A97" s="1" t="s">
        <v>394</v>
      </c>
      <c r="B97" s="1" t="s">
        <v>382</v>
      </c>
      <c r="C97" s="1" t="s">
        <v>395</v>
      </c>
      <c r="D97" s="1" t="s">
        <v>154</v>
      </c>
      <c r="E97" s="1" t="s">
        <v>1805</v>
      </c>
      <c r="F97" s="1" t="s">
        <v>82</v>
      </c>
      <c r="G97" s="1" t="s">
        <v>340</v>
      </c>
      <c r="H97" s="1" t="s">
        <v>1491</v>
      </c>
      <c r="I97" s="1" t="s">
        <v>1806</v>
      </c>
      <c r="J97" s="1" t="s">
        <v>1493</v>
      </c>
      <c r="K97" s="1" t="s">
        <v>1806</v>
      </c>
      <c r="L97" s="1" t="s">
        <v>1806</v>
      </c>
      <c r="M97" s="1" t="s">
        <v>1494</v>
      </c>
      <c r="N97" s="1" t="s">
        <v>1494</v>
      </c>
      <c r="O97" s="1" t="s">
        <v>1495</v>
      </c>
      <c r="P97" s="1" t="s">
        <v>1496</v>
      </c>
      <c r="Q97" s="1" t="s">
        <v>1497</v>
      </c>
      <c r="R97" s="1" t="s">
        <v>1807</v>
      </c>
      <c r="S97" s="1" t="s">
        <v>75</v>
      </c>
      <c r="T97" s="1" t="s">
        <v>1499</v>
      </c>
      <c r="U97" s="1" t="s">
        <v>1500</v>
      </c>
      <c r="V97" s="1" t="s">
        <v>1501</v>
      </c>
    </row>
    <row r="98" s="1" customFormat="1" spans="1:22">
      <c r="A98" s="1" t="s">
        <v>575</v>
      </c>
      <c r="B98" s="1" t="s">
        <v>367</v>
      </c>
      <c r="C98" s="1" t="s">
        <v>576</v>
      </c>
      <c r="D98" s="1" t="s">
        <v>154</v>
      </c>
      <c r="E98" s="1" t="s">
        <v>1808</v>
      </c>
      <c r="F98" s="1" t="s">
        <v>83</v>
      </c>
      <c r="G98" s="1" t="s">
        <v>313</v>
      </c>
      <c r="H98" s="1" t="s">
        <v>1491</v>
      </c>
      <c r="I98" s="1" t="s">
        <v>1809</v>
      </c>
      <c r="J98" s="1" t="s">
        <v>1493</v>
      </c>
      <c r="K98" s="1" t="s">
        <v>1809</v>
      </c>
      <c r="L98" s="1" t="s">
        <v>1809</v>
      </c>
      <c r="M98" s="1" t="s">
        <v>1494</v>
      </c>
      <c r="N98" s="1" t="s">
        <v>1494</v>
      </c>
      <c r="O98" s="1" t="s">
        <v>1495</v>
      </c>
      <c r="P98" s="1" t="s">
        <v>1496</v>
      </c>
      <c r="Q98" s="1" t="s">
        <v>1497</v>
      </c>
      <c r="R98" s="1" t="s">
        <v>1810</v>
      </c>
      <c r="S98" s="1" t="s">
        <v>75</v>
      </c>
      <c r="T98" s="1" t="s">
        <v>1499</v>
      </c>
      <c r="U98" s="1" t="s">
        <v>1500</v>
      </c>
      <c r="V98" s="1" t="s">
        <v>1501</v>
      </c>
    </row>
    <row r="99" s="1" customFormat="1" spans="1:22">
      <c r="A99" s="1" t="s">
        <v>170</v>
      </c>
      <c r="B99" s="1" t="s">
        <v>156</v>
      </c>
      <c r="C99" s="1" t="s">
        <v>171</v>
      </c>
      <c r="D99" s="1" t="s">
        <v>154</v>
      </c>
      <c r="E99" s="1" t="s">
        <v>1811</v>
      </c>
      <c r="F99" s="1" t="s">
        <v>125</v>
      </c>
      <c r="G99" s="1" t="s">
        <v>340</v>
      </c>
      <c r="H99" s="1" t="s">
        <v>1491</v>
      </c>
      <c r="I99" s="1" t="s">
        <v>1812</v>
      </c>
      <c r="J99" s="1" t="s">
        <v>1493</v>
      </c>
      <c r="K99" s="1" t="s">
        <v>1812</v>
      </c>
      <c r="L99" s="1" t="s">
        <v>1812</v>
      </c>
      <c r="M99" s="1" t="s">
        <v>1494</v>
      </c>
      <c r="N99" s="1" t="s">
        <v>1494</v>
      </c>
      <c r="O99" s="1" t="s">
        <v>1495</v>
      </c>
      <c r="P99" s="1" t="s">
        <v>1496</v>
      </c>
      <c r="Q99" s="1" t="s">
        <v>1497</v>
      </c>
      <c r="R99" s="1" t="s">
        <v>1813</v>
      </c>
      <c r="S99" s="1" t="s">
        <v>75</v>
      </c>
      <c r="T99" s="1" t="s">
        <v>1499</v>
      </c>
      <c r="U99" s="1" t="s">
        <v>1500</v>
      </c>
      <c r="V99" s="1" t="s">
        <v>1501</v>
      </c>
    </row>
    <row r="100" s="1" customFormat="1" spans="1:22">
      <c r="A100" s="1" t="s">
        <v>151</v>
      </c>
      <c r="B100" s="1" t="s">
        <v>156</v>
      </c>
      <c r="C100" s="1" t="s">
        <v>152</v>
      </c>
      <c r="D100" s="1" t="s">
        <v>154</v>
      </c>
      <c r="E100" s="1" t="s">
        <v>1814</v>
      </c>
      <c r="F100" s="1" t="s">
        <v>136</v>
      </c>
      <c r="G100" s="1" t="s">
        <v>83</v>
      </c>
      <c r="H100" s="1" t="s">
        <v>1491</v>
      </c>
      <c r="I100" s="1" t="s">
        <v>1812</v>
      </c>
      <c r="J100" s="1" t="s">
        <v>1493</v>
      </c>
      <c r="K100" s="1" t="s">
        <v>1812</v>
      </c>
      <c r="L100" s="1" t="s">
        <v>1812</v>
      </c>
      <c r="M100" s="1" t="s">
        <v>1494</v>
      </c>
      <c r="N100" s="1" t="s">
        <v>1494</v>
      </c>
      <c r="O100" s="1" t="s">
        <v>1495</v>
      </c>
      <c r="P100" s="1" t="s">
        <v>1496</v>
      </c>
      <c r="Q100" s="1" t="s">
        <v>1497</v>
      </c>
      <c r="R100" s="1" t="s">
        <v>1815</v>
      </c>
      <c r="S100" s="1" t="s">
        <v>75</v>
      </c>
      <c r="T100" s="1" t="s">
        <v>1499</v>
      </c>
      <c r="U100" s="1" t="s">
        <v>1500</v>
      </c>
      <c r="V100" s="1" t="s">
        <v>1501</v>
      </c>
    </row>
    <row r="101" s="1" customFormat="1" spans="1:22">
      <c r="A101" s="1" t="s">
        <v>183</v>
      </c>
      <c r="B101" s="1" t="s">
        <v>146</v>
      </c>
      <c r="C101" s="1" t="s">
        <v>184</v>
      </c>
      <c r="D101" s="1" t="s">
        <v>133</v>
      </c>
      <c r="E101" s="1" t="s">
        <v>1816</v>
      </c>
      <c r="F101" s="1" t="s">
        <v>125</v>
      </c>
      <c r="G101" s="1" t="s">
        <v>83</v>
      </c>
      <c r="H101" s="1" t="s">
        <v>1491</v>
      </c>
      <c r="I101" s="1" t="s">
        <v>1817</v>
      </c>
      <c r="J101" s="1" t="s">
        <v>1493</v>
      </c>
      <c r="K101" s="1" t="s">
        <v>1817</v>
      </c>
      <c r="L101" s="1" t="s">
        <v>1817</v>
      </c>
      <c r="M101" s="1" t="s">
        <v>1494</v>
      </c>
      <c r="N101" s="1" t="s">
        <v>1494</v>
      </c>
      <c r="O101" s="1" t="s">
        <v>1495</v>
      </c>
      <c r="P101" s="1" t="s">
        <v>1496</v>
      </c>
      <c r="Q101" s="1" t="s">
        <v>1497</v>
      </c>
      <c r="R101" s="1" t="s">
        <v>1818</v>
      </c>
      <c r="S101" s="1" t="s">
        <v>75</v>
      </c>
      <c r="T101" s="1" t="s">
        <v>1499</v>
      </c>
      <c r="U101" s="1" t="s">
        <v>1500</v>
      </c>
      <c r="V101" s="1" t="s">
        <v>1501</v>
      </c>
    </row>
    <row r="102" s="1" customFormat="1" spans="1:22">
      <c r="A102" s="1" t="s">
        <v>188</v>
      </c>
      <c r="B102" s="1" t="s">
        <v>156</v>
      </c>
      <c r="C102" s="1" t="s">
        <v>189</v>
      </c>
      <c r="D102" s="1" t="s">
        <v>133</v>
      </c>
      <c r="E102" s="1" t="s">
        <v>1819</v>
      </c>
      <c r="F102" s="1" t="s">
        <v>81</v>
      </c>
      <c r="G102" s="1" t="s">
        <v>83</v>
      </c>
      <c r="H102" s="1" t="s">
        <v>1491</v>
      </c>
      <c r="I102" s="1" t="s">
        <v>1820</v>
      </c>
      <c r="J102" s="1" t="s">
        <v>1493</v>
      </c>
      <c r="K102" s="1" t="s">
        <v>1820</v>
      </c>
      <c r="L102" s="1" t="s">
        <v>1820</v>
      </c>
      <c r="M102" s="1" t="s">
        <v>1494</v>
      </c>
      <c r="N102" s="1" t="s">
        <v>1494</v>
      </c>
      <c r="O102" s="1" t="s">
        <v>1495</v>
      </c>
      <c r="P102" s="1" t="s">
        <v>1496</v>
      </c>
      <c r="Q102" s="1" t="s">
        <v>1497</v>
      </c>
      <c r="R102" s="1" t="s">
        <v>1821</v>
      </c>
      <c r="S102" s="1" t="s">
        <v>75</v>
      </c>
      <c r="T102" s="1" t="s">
        <v>1499</v>
      </c>
      <c r="U102" s="1" t="s">
        <v>1500</v>
      </c>
      <c r="V102" s="1" t="s">
        <v>1501</v>
      </c>
    </row>
    <row r="103" s="1" customFormat="1" spans="1:22">
      <c r="A103" s="1" t="s">
        <v>194</v>
      </c>
      <c r="B103" s="1" t="s">
        <v>156</v>
      </c>
      <c r="C103" s="1" t="s">
        <v>195</v>
      </c>
      <c r="D103" s="1" t="s">
        <v>133</v>
      </c>
      <c r="E103" s="1" t="s">
        <v>1822</v>
      </c>
      <c r="F103" s="1" t="s">
        <v>156</v>
      </c>
      <c r="G103" s="1" t="s">
        <v>83</v>
      </c>
      <c r="H103" s="1" t="s">
        <v>1491</v>
      </c>
      <c r="I103" s="1" t="s">
        <v>1823</v>
      </c>
      <c r="J103" s="1" t="s">
        <v>1493</v>
      </c>
      <c r="K103" s="1" t="s">
        <v>1823</v>
      </c>
      <c r="L103" s="1" t="s">
        <v>1823</v>
      </c>
      <c r="M103" s="1" t="s">
        <v>1494</v>
      </c>
      <c r="N103" s="1" t="s">
        <v>1494</v>
      </c>
      <c r="O103" s="1" t="s">
        <v>1495</v>
      </c>
      <c r="P103" s="1" t="s">
        <v>1496</v>
      </c>
      <c r="Q103" s="1" t="s">
        <v>1497</v>
      </c>
      <c r="R103" s="1" t="s">
        <v>1824</v>
      </c>
      <c r="S103" s="1" t="s">
        <v>75</v>
      </c>
      <c r="T103" s="1" t="s">
        <v>1499</v>
      </c>
      <c r="U103" s="1" t="s">
        <v>1500</v>
      </c>
      <c r="V103" s="1" t="s">
        <v>1501</v>
      </c>
    </row>
    <row r="104" s="1" customFormat="1" spans="1:22">
      <c r="A104" s="1" t="s">
        <v>406</v>
      </c>
      <c r="B104" s="1" t="s">
        <v>125</v>
      </c>
      <c r="C104" s="1" t="s">
        <v>407</v>
      </c>
      <c r="D104" s="1" t="s">
        <v>133</v>
      </c>
      <c r="E104" s="1" t="s">
        <v>1825</v>
      </c>
      <c r="F104" s="1" t="s">
        <v>82</v>
      </c>
      <c r="G104" s="1" t="s">
        <v>340</v>
      </c>
      <c r="H104" s="1" t="s">
        <v>1491</v>
      </c>
      <c r="I104" s="1" t="s">
        <v>1826</v>
      </c>
      <c r="J104" s="1" t="s">
        <v>1493</v>
      </c>
      <c r="K104" s="1" t="s">
        <v>1826</v>
      </c>
      <c r="L104" s="1" t="s">
        <v>1826</v>
      </c>
      <c r="M104" s="1" t="s">
        <v>1494</v>
      </c>
      <c r="N104" s="1" t="s">
        <v>1494</v>
      </c>
      <c r="O104" s="1" t="s">
        <v>1495</v>
      </c>
      <c r="P104" s="1" t="s">
        <v>1496</v>
      </c>
      <c r="Q104" s="1" t="s">
        <v>1497</v>
      </c>
      <c r="R104" s="1" t="s">
        <v>1827</v>
      </c>
      <c r="S104" s="1" t="s">
        <v>75</v>
      </c>
      <c r="T104" s="1" t="s">
        <v>1499</v>
      </c>
      <c r="U104" s="1" t="s">
        <v>1500</v>
      </c>
      <c r="V104" s="1" t="s">
        <v>1501</v>
      </c>
    </row>
    <row r="105" s="1" customFormat="1" spans="1:22">
      <c r="A105" s="1" t="s">
        <v>962</v>
      </c>
      <c r="B105" s="1" t="s">
        <v>125</v>
      </c>
      <c r="C105" s="1" t="s">
        <v>963</v>
      </c>
      <c r="D105" s="1" t="s">
        <v>133</v>
      </c>
      <c r="E105" s="1" t="s">
        <v>1828</v>
      </c>
      <c r="F105" s="1" t="s">
        <v>82</v>
      </c>
      <c r="G105" s="1" t="s">
        <v>257</v>
      </c>
      <c r="H105" s="1" t="s">
        <v>1491</v>
      </c>
      <c r="I105" s="1" t="s">
        <v>1829</v>
      </c>
      <c r="J105" s="1" t="s">
        <v>1493</v>
      </c>
      <c r="K105" s="1" t="s">
        <v>1829</v>
      </c>
      <c r="L105" s="1" t="s">
        <v>1829</v>
      </c>
      <c r="M105" s="1" t="s">
        <v>1494</v>
      </c>
      <c r="N105" s="1" t="s">
        <v>1494</v>
      </c>
      <c r="O105" s="1" t="s">
        <v>1495</v>
      </c>
      <c r="P105" s="1" t="s">
        <v>1496</v>
      </c>
      <c r="Q105" s="1" t="s">
        <v>1497</v>
      </c>
      <c r="R105" s="1" t="s">
        <v>1830</v>
      </c>
      <c r="S105" s="1" t="s">
        <v>75</v>
      </c>
      <c r="T105" s="1" t="s">
        <v>1499</v>
      </c>
      <c r="U105" s="1" t="s">
        <v>1500</v>
      </c>
      <c r="V105" s="1" t="s">
        <v>1501</v>
      </c>
    </row>
    <row r="106" s="1" customFormat="1" spans="1:22">
      <c r="A106" s="1" t="s">
        <v>209</v>
      </c>
      <c r="B106" s="1" t="s">
        <v>125</v>
      </c>
      <c r="C106" s="1" t="s">
        <v>210</v>
      </c>
      <c r="D106" s="1" t="s">
        <v>133</v>
      </c>
      <c r="E106" s="1" t="s">
        <v>1831</v>
      </c>
      <c r="F106" s="1" t="s">
        <v>81</v>
      </c>
      <c r="G106" s="1" t="s">
        <v>83</v>
      </c>
      <c r="H106" s="1" t="s">
        <v>1491</v>
      </c>
      <c r="I106" s="1" t="s">
        <v>1832</v>
      </c>
      <c r="J106" s="1" t="s">
        <v>1493</v>
      </c>
      <c r="K106" s="1" t="s">
        <v>1832</v>
      </c>
      <c r="L106" s="1" t="s">
        <v>1832</v>
      </c>
      <c r="M106" s="1" t="s">
        <v>1494</v>
      </c>
      <c r="N106" s="1" t="s">
        <v>1494</v>
      </c>
      <c r="O106" s="1" t="s">
        <v>1495</v>
      </c>
      <c r="P106" s="1" t="s">
        <v>1496</v>
      </c>
      <c r="Q106" s="1" t="s">
        <v>1497</v>
      </c>
      <c r="R106" s="1" t="s">
        <v>1833</v>
      </c>
      <c r="S106" s="1" t="s">
        <v>75</v>
      </c>
      <c r="T106" s="1" t="s">
        <v>1499</v>
      </c>
      <c r="U106" s="1" t="s">
        <v>1500</v>
      </c>
      <c r="V106" s="1" t="s">
        <v>1501</v>
      </c>
    </row>
    <row r="107" s="1" customFormat="1" spans="1:22">
      <c r="A107" s="1" t="s">
        <v>957</v>
      </c>
      <c r="B107" s="1" t="s">
        <v>136</v>
      </c>
      <c r="C107" s="1" t="s">
        <v>958</v>
      </c>
      <c r="D107" s="1" t="s">
        <v>133</v>
      </c>
      <c r="E107" s="1" t="s">
        <v>1834</v>
      </c>
      <c r="F107" s="1" t="s">
        <v>340</v>
      </c>
      <c r="G107" s="1" t="s">
        <v>257</v>
      </c>
      <c r="H107" s="1" t="s">
        <v>1491</v>
      </c>
      <c r="I107" s="1" t="s">
        <v>1835</v>
      </c>
      <c r="J107" s="1" t="s">
        <v>1493</v>
      </c>
      <c r="K107" s="1" t="s">
        <v>1835</v>
      </c>
      <c r="L107" s="1" t="s">
        <v>1835</v>
      </c>
      <c r="M107" s="1" t="s">
        <v>1494</v>
      </c>
      <c r="N107" s="1" t="s">
        <v>1494</v>
      </c>
      <c r="O107" s="1" t="s">
        <v>1495</v>
      </c>
      <c r="P107" s="1" t="s">
        <v>1496</v>
      </c>
      <c r="Q107" s="1" t="s">
        <v>1497</v>
      </c>
      <c r="R107" s="1" t="s">
        <v>1836</v>
      </c>
      <c r="S107" s="1" t="s">
        <v>75</v>
      </c>
      <c r="T107" s="1" t="s">
        <v>1499</v>
      </c>
      <c r="U107" s="1" t="s">
        <v>1500</v>
      </c>
      <c r="V107" s="1" t="s">
        <v>1501</v>
      </c>
    </row>
    <row r="108" s="1" customFormat="1" spans="1:22">
      <c r="A108" s="1" t="s">
        <v>1150</v>
      </c>
      <c r="B108" s="1" t="s">
        <v>135</v>
      </c>
      <c r="C108" s="1" t="s">
        <v>1151</v>
      </c>
      <c r="D108" s="1" t="s">
        <v>133</v>
      </c>
      <c r="E108" s="1" t="s">
        <v>1837</v>
      </c>
      <c r="F108" s="1" t="s">
        <v>83</v>
      </c>
      <c r="G108" s="1" t="s">
        <v>258</v>
      </c>
      <c r="H108" s="1" t="s">
        <v>1491</v>
      </c>
      <c r="I108" s="1" t="s">
        <v>1617</v>
      </c>
      <c r="J108" s="1" t="s">
        <v>1493</v>
      </c>
      <c r="K108" s="1" t="s">
        <v>1617</v>
      </c>
      <c r="L108" s="1" t="s">
        <v>1617</v>
      </c>
      <c r="M108" s="1" t="s">
        <v>1494</v>
      </c>
      <c r="N108" s="1" t="s">
        <v>1494</v>
      </c>
      <c r="O108" s="1" t="s">
        <v>1495</v>
      </c>
      <c r="P108" s="1" t="s">
        <v>1496</v>
      </c>
      <c r="Q108" s="1" t="s">
        <v>1497</v>
      </c>
      <c r="R108" s="1" t="s">
        <v>1838</v>
      </c>
      <c r="S108" s="1" t="s">
        <v>75</v>
      </c>
      <c r="T108" s="1" t="s">
        <v>1499</v>
      </c>
      <c r="U108" s="1" t="s">
        <v>1500</v>
      </c>
      <c r="V108" s="1" t="s">
        <v>1501</v>
      </c>
    </row>
    <row r="109" s="1" customFormat="1" spans="1:22">
      <c r="A109" s="1" t="s">
        <v>582</v>
      </c>
      <c r="B109" s="1" t="s">
        <v>135</v>
      </c>
      <c r="C109" s="1" t="s">
        <v>583</v>
      </c>
      <c r="D109" s="1" t="s">
        <v>133</v>
      </c>
      <c r="E109" s="1" t="s">
        <v>1839</v>
      </c>
      <c r="F109" s="1" t="s">
        <v>82</v>
      </c>
      <c r="G109" s="1" t="s">
        <v>313</v>
      </c>
      <c r="H109" s="1" t="s">
        <v>1491</v>
      </c>
      <c r="I109" s="1" t="s">
        <v>1840</v>
      </c>
      <c r="J109" s="1" t="s">
        <v>1493</v>
      </c>
      <c r="K109" s="1" t="s">
        <v>1840</v>
      </c>
      <c r="L109" s="1" t="s">
        <v>1840</v>
      </c>
      <c r="M109" s="1" t="s">
        <v>1494</v>
      </c>
      <c r="N109" s="1" t="s">
        <v>1494</v>
      </c>
      <c r="O109" s="1" t="s">
        <v>1495</v>
      </c>
      <c r="P109" s="1" t="s">
        <v>1496</v>
      </c>
      <c r="Q109" s="1" t="s">
        <v>1497</v>
      </c>
      <c r="R109" s="1" t="s">
        <v>1841</v>
      </c>
      <c r="S109" s="1" t="s">
        <v>75</v>
      </c>
      <c r="T109" s="1" t="s">
        <v>1499</v>
      </c>
      <c r="U109" s="1" t="s">
        <v>1500</v>
      </c>
      <c r="V109" s="1" t="s">
        <v>1501</v>
      </c>
    </row>
    <row r="110" s="1" customFormat="1" spans="1:22">
      <c r="A110" s="1" t="s">
        <v>130</v>
      </c>
      <c r="B110" s="1" t="s">
        <v>135</v>
      </c>
      <c r="C110" s="1" t="s">
        <v>131</v>
      </c>
      <c r="D110" s="1" t="s">
        <v>133</v>
      </c>
      <c r="E110" s="1" t="s">
        <v>1842</v>
      </c>
      <c r="F110" s="1" t="s">
        <v>136</v>
      </c>
      <c r="G110" s="1" t="s">
        <v>83</v>
      </c>
      <c r="H110" s="1" t="s">
        <v>1491</v>
      </c>
      <c r="I110" s="1" t="s">
        <v>1843</v>
      </c>
      <c r="J110" s="1" t="s">
        <v>1493</v>
      </c>
      <c r="K110" s="1" t="s">
        <v>1843</v>
      </c>
      <c r="L110" s="1" t="s">
        <v>1843</v>
      </c>
      <c r="M110" s="1" t="s">
        <v>1494</v>
      </c>
      <c r="N110" s="1" t="s">
        <v>1494</v>
      </c>
      <c r="O110" s="1" t="s">
        <v>1495</v>
      </c>
      <c r="P110" s="1" t="s">
        <v>1496</v>
      </c>
      <c r="Q110" s="1" t="s">
        <v>1497</v>
      </c>
      <c r="R110" s="1" t="s">
        <v>1844</v>
      </c>
      <c r="S110" s="1" t="s">
        <v>75</v>
      </c>
      <c r="T110" s="1" t="s">
        <v>1499</v>
      </c>
      <c r="U110" s="1" t="s">
        <v>1500</v>
      </c>
      <c r="V110" s="1" t="s">
        <v>1501</v>
      </c>
    </row>
    <row r="111" s="1" customFormat="1" spans="1:22">
      <c r="A111" s="1" t="s">
        <v>372</v>
      </c>
      <c r="B111" s="1" t="s">
        <v>375</v>
      </c>
      <c r="C111" s="1" t="s">
        <v>373</v>
      </c>
      <c r="D111" s="1" t="s">
        <v>133</v>
      </c>
      <c r="E111" s="1" t="s">
        <v>1845</v>
      </c>
      <c r="F111" s="1" t="s">
        <v>136</v>
      </c>
      <c r="G111" s="1" t="s">
        <v>340</v>
      </c>
      <c r="H111" s="1" t="s">
        <v>1491</v>
      </c>
      <c r="I111" s="1" t="s">
        <v>1846</v>
      </c>
      <c r="J111" s="1" t="s">
        <v>1493</v>
      </c>
      <c r="K111" s="1" t="s">
        <v>1846</v>
      </c>
      <c r="L111" s="1" t="s">
        <v>1846</v>
      </c>
      <c r="M111" s="1" t="s">
        <v>1494</v>
      </c>
      <c r="N111" s="1" t="s">
        <v>1494</v>
      </c>
      <c r="O111" s="1" t="s">
        <v>1495</v>
      </c>
      <c r="P111" s="1" t="s">
        <v>1496</v>
      </c>
      <c r="Q111" s="1" t="s">
        <v>1497</v>
      </c>
      <c r="R111" s="1" t="s">
        <v>1847</v>
      </c>
      <c r="S111" s="1" t="s">
        <v>75</v>
      </c>
      <c r="T111" s="1" t="s">
        <v>1499</v>
      </c>
      <c r="U111" s="1" t="s">
        <v>1500</v>
      </c>
      <c r="V111" s="1" t="s">
        <v>1501</v>
      </c>
    </row>
    <row r="112" s="1" customFormat="1" spans="1:22">
      <c r="A112" s="1" t="s">
        <v>379</v>
      </c>
      <c r="B112" s="1" t="s">
        <v>382</v>
      </c>
      <c r="C112" s="1" t="s">
        <v>380</v>
      </c>
      <c r="D112" s="1" t="s">
        <v>133</v>
      </c>
      <c r="E112" s="1" t="s">
        <v>1848</v>
      </c>
      <c r="F112" s="1" t="s">
        <v>82</v>
      </c>
      <c r="G112" s="1" t="s">
        <v>340</v>
      </c>
      <c r="H112" s="1" t="s">
        <v>1491</v>
      </c>
      <c r="I112" s="1" t="s">
        <v>1849</v>
      </c>
      <c r="J112" s="1" t="s">
        <v>1493</v>
      </c>
      <c r="K112" s="1" t="s">
        <v>1849</v>
      </c>
      <c r="L112" s="1" t="s">
        <v>1849</v>
      </c>
      <c r="M112" s="1" t="s">
        <v>1494</v>
      </c>
      <c r="N112" s="1" t="s">
        <v>1494</v>
      </c>
      <c r="O112" s="1" t="s">
        <v>1495</v>
      </c>
      <c r="P112" s="1" t="s">
        <v>1496</v>
      </c>
      <c r="Q112" s="1" t="s">
        <v>1497</v>
      </c>
      <c r="R112" s="1" t="s">
        <v>1850</v>
      </c>
      <c r="S112" s="1" t="s">
        <v>75</v>
      </c>
      <c r="T112" s="1" t="s">
        <v>1499</v>
      </c>
      <c r="U112" s="1" t="s">
        <v>1500</v>
      </c>
      <c r="V112" s="1" t="s">
        <v>1501</v>
      </c>
    </row>
    <row r="113" s="1" customFormat="1" spans="1:22">
      <c r="A113" s="1" t="s">
        <v>161</v>
      </c>
      <c r="B113" s="1" t="s">
        <v>146</v>
      </c>
      <c r="C113" s="1" t="s">
        <v>162</v>
      </c>
      <c r="D113" s="1" t="s">
        <v>164</v>
      </c>
      <c r="E113" s="1" t="s">
        <v>1851</v>
      </c>
      <c r="F113" s="1" t="s">
        <v>136</v>
      </c>
      <c r="G113" s="1" t="s">
        <v>83</v>
      </c>
      <c r="H113" s="1" t="s">
        <v>1491</v>
      </c>
      <c r="I113" s="1" t="s">
        <v>1852</v>
      </c>
      <c r="J113" s="1" t="s">
        <v>1493</v>
      </c>
      <c r="K113" s="1" t="s">
        <v>1852</v>
      </c>
      <c r="L113" s="1" t="s">
        <v>1852</v>
      </c>
      <c r="M113" s="1" t="s">
        <v>1494</v>
      </c>
      <c r="N113" s="1" t="s">
        <v>1494</v>
      </c>
      <c r="O113" s="1" t="s">
        <v>1495</v>
      </c>
      <c r="P113" s="1" t="s">
        <v>1496</v>
      </c>
      <c r="Q113" s="1" t="s">
        <v>1497</v>
      </c>
      <c r="R113" s="1" t="s">
        <v>1853</v>
      </c>
      <c r="S113" s="1" t="s">
        <v>75</v>
      </c>
      <c r="T113" s="1" t="s">
        <v>1499</v>
      </c>
      <c r="U113" s="1" t="s">
        <v>1500</v>
      </c>
      <c r="V113" s="1" t="s">
        <v>1501</v>
      </c>
    </row>
    <row r="114" s="1" customFormat="1" spans="1:22">
      <c r="A114" s="1" t="s">
        <v>900</v>
      </c>
      <c r="B114" s="1" t="s">
        <v>903</v>
      </c>
      <c r="C114" s="1" t="s">
        <v>901</v>
      </c>
      <c r="D114" s="1" t="s">
        <v>164</v>
      </c>
      <c r="E114" s="1" t="s">
        <v>1854</v>
      </c>
      <c r="F114" s="1" t="s">
        <v>82</v>
      </c>
      <c r="G114" s="1" t="s">
        <v>257</v>
      </c>
      <c r="H114" s="1" t="s">
        <v>1491</v>
      </c>
      <c r="I114" s="1" t="s">
        <v>1855</v>
      </c>
      <c r="J114" s="1" t="s">
        <v>1493</v>
      </c>
      <c r="K114" s="1" t="s">
        <v>1855</v>
      </c>
      <c r="L114" s="1" t="s">
        <v>1855</v>
      </c>
      <c r="M114" s="1" t="s">
        <v>1494</v>
      </c>
      <c r="N114" s="1" t="s">
        <v>1494</v>
      </c>
      <c r="O114" s="1" t="s">
        <v>1495</v>
      </c>
      <c r="P114" s="1" t="s">
        <v>1496</v>
      </c>
      <c r="Q114" s="1" t="s">
        <v>1497</v>
      </c>
      <c r="R114" s="1" t="s">
        <v>1856</v>
      </c>
      <c r="S114" s="1" t="s">
        <v>75</v>
      </c>
      <c r="T114" s="1" t="s">
        <v>1499</v>
      </c>
      <c r="U114" s="1" t="s">
        <v>1500</v>
      </c>
      <c r="V114" s="1" t="s">
        <v>1501</v>
      </c>
    </row>
    <row r="115" s="1" customFormat="1" spans="1:22">
      <c r="A115" s="1" t="s">
        <v>588</v>
      </c>
      <c r="B115" s="1" t="s">
        <v>125</v>
      </c>
      <c r="C115" s="1" t="s">
        <v>589</v>
      </c>
      <c r="D115" s="1" t="s">
        <v>591</v>
      </c>
      <c r="E115" s="1" t="s">
        <v>1857</v>
      </c>
      <c r="F115" s="1" t="s">
        <v>81</v>
      </c>
      <c r="G115" s="1" t="s">
        <v>313</v>
      </c>
      <c r="H115" s="1" t="s">
        <v>1491</v>
      </c>
      <c r="I115" s="1" t="s">
        <v>1858</v>
      </c>
      <c r="J115" s="1" t="s">
        <v>1493</v>
      </c>
      <c r="K115" s="1" t="s">
        <v>1858</v>
      </c>
      <c r="L115" s="1" t="s">
        <v>1858</v>
      </c>
      <c r="M115" s="1" t="s">
        <v>1494</v>
      </c>
      <c r="N115" s="1" t="s">
        <v>1494</v>
      </c>
      <c r="O115" s="1" t="s">
        <v>1495</v>
      </c>
      <c r="P115" s="1" t="s">
        <v>1496</v>
      </c>
      <c r="Q115" s="1" t="s">
        <v>1497</v>
      </c>
      <c r="R115" s="1" t="s">
        <v>1859</v>
      </c>
      <c r="S115" s="1" t="s">
        <v>75</v>
      </c>
      <c r="T115" s="1" t="s">
        <v>1499</v>
      </c>
      <c r="U115" s="1" t="s">
        <v>1500</v>
      </c>
      <c r="V115" s="1" t="s">
        <v>1501</v>
      </c>
    </row>
    <row r="116" s="1" customFormat="1" spans="1:22">
      <c r="A116" s="1" t="s">
        <v>942</v>
      </c>
      <c r="B116" s="1" t="s">
        <v>156</v>
      </c>
      <c r="C116" s="1" t="s">
        <v>943</v>
      </c>
      <c r="D116" s="1" t="s">
        <v>569</v>
      </c>
      <c r="E116" s="1" t="s">
        <v>1860</v>
      </c>
      <c r="F116" s="1" t="s">
        <v>340</v>
      </c>
      <c r="G116" s="1" t="s">
        <v>257</v>
      </c>
      <c r="H116" s="1" t="s">
        <v>1491</v>
      </c>
      <c r="I116" s="1" t="s">
        <v>1861</v>
      </c>
      <c r="J116" s="1" t="s">
        <v>1493</v>
      </c>
      <c r="K116" s="1" t="s">
        <v>1861</v>
      </c>
      <c r="L116" s="1" t="s">
        <v>1861</v>
      </c>
      <c r="M116" s="1" t="s">
        <v>1494</v>
      </c>
      <c r="N116" s="1" t="s">
        <v>1494</v>
      </c>
      <c r="O116" s="1" t="s">
        <v>1495</v>
      </c>
      <c r="P116" s="1" t="s">
        <v>1496</v>
      </c>
      <c r="Q116" s="1" t="s">
        <v>1497</v>
      </c>
      <c r="R116" s="1" t="s">
        <v>1862</v>
      </c>
      <c r="S116" s="1" t="s">
        <v>75</v>
      </c>
      <c r="T116" s="1" t="s">
        <v>1499</v>
      </c>
      <c r="U116" s="1" t="s">
        <v>1500</v>
      </c>
      <c r="V116" s="1" t="s">
        <v>1501</v>
      </c>
    </row>
    <row r="117" s="1" customFormat="1" spans="1:22">
      <c r="A117" s="1" t="s">
        <v>566</v>
      </c>
      <c r="B117" s="1" t="s">
        <v>367</v>
      </c>
      <c r="C117" s="1" t="s">
        <v>567</v>
      </c>
      <c r="D117" s="1" t="s">
        <v>569</v>
      </c>
      <c r="E117" s="1" t="s">
        <v>1863</v>
      </c>
      <c r="F117" s="1" t="s">
        <v>82</v>
      </c>
      <c r="G117" s="1" t="s">
        <v>313</v>
      </c>
      <c r="H117" s="1" t="s">
        <v>1491</v>
      </c>
      <c r="I117" s="1" t="s">
        <v>1864</v>
      </c>
      <c r="J117" s="1" t="s">
        <v>1493</v>
      </c>
      <c r="K117" s="1" t="s">
        <v>1864</v>
      </c>
      <c r="L117" s="1" t="s">
        <v>1864</v>
      </c>
      <c r="M117" s="1" t="s">
        <v>1494</v>
      </c>
      <c r="N117" s="1" t="s">
        <v>1494</v>
      </c>
      <c r="O117" s="1" t="s">
        <v>1495</v>
      </c>
      <c r="P117" s="1" t="s">
        <v>1496</v>
      </c>
      <c r="Q117" s="1" t="s">
        <v>1497</v>
      </c>
      <c r="R117" s="1" t="s">
        <v>1865</v>
      </c>
      <c r="S117" s="1" t="s">
        <v>75</v>
      </c>
      <c r="T117" s="1" t="s">
        <v>1499</v>
      </c>
      <c r="U117" s="1" t="s">
        <v>1500</v>
      </c>
      <c r="V117" s="1" t="s">
        <v>1501</v>
      </c>
    </row>
    <row r="118" s="1" customFormat="1" spans="1:22">
      <c r="A118" s="1" t="s">
        <v>1146</v>
      </c>
      <c r="B118" s="1" t="s">
        <v>367</v>
      </c>
      <c r="C118" s="1" t="s">
        <v>1147</v>
      </c>
      <c r="D118" s="1" t="s">
        <v>431</v>
      </c>
      <c r="E118" s="1" t="s">
        <v>1866</v>
      </c>
      <c r="F118" s="1" t="s">
        <v>314</v>
      </c>
      <c r="G118" s="1" t="s">
        <v>258</v>
      </c>
      <c r="H118" s="1" t="s">
        <v>1491</v>
      </c>
      <c r="I118" s="1" t="s">
        <v>1596</v>
      </c>
      <c r="J118" s="1" t="s">
        <v>1493</v>
      </c>
      <c r="K118" s="1" t="s">
        <v>1596</v>
      </c>
      <c r="L118" s="1" t="s">
        <v>1596</v>
      </c>
      <c r="M118" s="1" t="s">
        <v>1494</v>
      </c>
      <c r="N118" s="1" t="s">
        <v>1494</v>
      </c>
      <c r="O118" s="1" t="s">
        <v>1495</v>
      </c>
      <c r="P118" s="1" t="s">
        <v>1496</v>
      </c>
      <c r="Q118" s="1" t="s">
        <v>1497</v>
      </c>
      <c r="R118" s="1" t="s">
        <v>1867</v>
      </c>
      <c r="S118" s="1" t="s">
        <v>75</v>
      </c>
      <c r="T118" s="1" t="s">
        <v>1499</v>
      </c>
      <c r="U118" s="1" t="s">
        <v>1500</v>
      </c>
      <c r="V118" s="1" t="s">
        <v>1501</v>
      </c>
    </row>
    <row r="119" s="1" customFormat="1" spans="1:22">
      <c r="A119" s="1" t="s">
        <v>1141</v>
      </c>
      <c r="B119" s="1" t="s">
        <v>382</v>
      </c>
      <c r="C119" s="1" t="s">
        <v>1142</v>
      </c>
      <c r="D119" s="1" t="s">
        <v>431</v>
      </c>
      <c r="E119" s="1" t="s">
        <v>1868</v>
      </c>
      <c r="F119" s="1" t="s">
        <v>314</v>
      </c>
      <c r="G119" s="1" t="s">
        <v>258</v>
      </c>
      <c r="H119" s="1" t="s">
        <v>1491</v>
      </c>
      <c r="I119" s="1" t="s">
        <v>1869</v>
      </c>
      <c r="J119" s="1" t="s">
        <v>1493</v>
      </c>
      <c r="K119" s="1" t="s">
        <v>1869</v>
      </c>
      <c r="L119" s="1" t="s">
        <v>1869</v>
      </c>
      <c r="M119" s="1" t="s">
        <v>1494</v>
      </c>
      <c r="N119" s="1" t="s">
        <v>1494</v>
      </c>
      <c r="O119" s="1" t="s">
        <v>1495</v>
      </c>
      <c r="P119" s="1" t="s">
        <v>1496</v>
      </c>
      <c r="Q119" s="1" t="s">
        <v>1497</v>
      </c>
      <c r="R119" s="1" t="s">
        <v>1870</v>
      </c>
      <c r="S119" s="1" t="s">
        <v>75</v>
      </c>
      <c r="T119" s="1" t="s">
        <v>1499</v>
      </c>
      <c r="U119" s="1" t="s">
        <v>1500</v>
      </c>
      <c r="V119" s="1" t="s">
        <v>1501</v>
      </c>
    </row>
    <row r="120" s="1" customFormat="1" spans="1:22">
      <c r="A120" s="1" t="s">
        <v>842</v>
      </c>
      <c r="B120" s="1" t="s">
        <v>375</v>
      </c>
      <c r="C120" s="1" t="s">
        <v>843</v>
      </c>
      <c r="D120" s="1" t="s">
        <v>431</v>
      </c>
      <c r="E120" s="1" t="s">
        <v>1871</v>
      </c>
      <c r="F120" s="1" t="s">
        <v>313</v>
      </c>
      <c r="G120" s="1" t="s">
        <v>314</v>
      </c>
      <c r="H120" s="1" t="s">
        <v>1491</v>
      </c>
      <c r="I120" s="1" t="s">
        <v>1872</v>
      </c>
      <c r="J120" s="1" t="s">
        <v>1493</v>
      </c>
      <c r="K120" s="1" t="s">
        <v>1872</v>
      </c>
      <c r="L120" s="1" t="s">
        <v>1872</v>
      </c>
      <c r="M120" s="1" t="s">
        <v>1494</v>
      </c>
      <c r="N120" s="1" t="s">
        <v>1494</v>
      </c>
      <c r="O120" s="1" t="s">
        <v>1495</v>
      </c>
      <c r="P120" s="1" t="s">
        <v>1496</v>
      </c>
      <c r="Q120" s="1" t="s">
        <v>1497</v>
      </c>
      <c r="R120" s="1" t="s">
        <v>1873</v>
      </c>
      <c r="S120" s="1" t="s">
        <v>75</v>
      </c>
      <c r="T120" s="1" t="s">
        <v>1499</v>
      </c>
      <c r="U120" s="1" t="s">
        <v>1500</v>
      </c>
      <c r="V120" s="1" t="s">
        <v>1501</v>
      </c>
    </row>
    <row r="121" s="1" customFormat="1" spans="1:22">
      <c r="A121" s="1" t="s">
        <v>1312</v>
      </c>
      <c r="B121" s="1" t="s">
        <v>124</v>
      </c>
      <c r="C121" s="1" t="s">
        <v>1313</v>
      </c>
      <c r="D121" s="1" t="s">
        <v>431</v>
      </c>
      <c r="E121" s="1" t="s">
        <v>1874</v>
      </c>
      <c r="F121" s="1" t="s">
        <v>258</v>
      </c>
      <c r="G121" s="1" t="s">
        <v>826</v>
      </c>
      <c r="H121" s="1" t="s">
        <v>1491</v>
      </c>
      <c r="I121" s="1" t="s">
        <v>1875</v>
      </c>
      <c r="J121" s="1" t="s">
        <v>1493</v>
      </c>
      <c r="K121" s="1" t="s">
        <v>1875</v>
      </c>
      <c r="L121" s="1" t="s">
        <v>1875</v>
      </c>
      <c r="M121" s="1" t="s">
        <v>1494</v>
      </c>
      <c r="N121" s="1" t="s">
        <v>1494</v>
      </c>
      <c r="O121" s="1" t="s">
        <v>1495</v>
      </c>
      <c r="P121" s="1" t="s">
        <v>1496</v>
      </c>
      <c r="Q121" s="1" t="s">
        <v>1497</v>
      </c>
      <c r="R121" s="1" t="s">
        <v>1876</v>
      </c>
      <c r="S121" s="1" t="s">
        <v>75</v>
      </c>
      <c r="T121" s="1" t="s">
        <v>1499</v>
      </c>
      <c r="U121" s="1" t="s">
        <v>1500</v>
      </c>
      <c r="V121" s="1" t="s">
        <v>1501</v>
      </c>
    </row>
    <row r="122" s="1" customFormat="1" spans="1:22">
      <c r="A122" s="1" t="s">
        <v>747</v>
      </c>
      <c r="B122" s="1" t="s">
        <v>349</v>
      </c>
      <c r="C122" s="1" t="s">
        <v>748</v>
      </c>
      <c r="D122" s="1" t="s">
        <v>431</v>
      </c>
      <c r="E122" s="1" t="s">
        <v>1877</v>
      </c>
      <c r="F122" s="1" t="s">
        <v>82</v>
      </c>
      <c r="G122" s="1" t="s">
        <v>314</v>
      </c>
      <c r="H122" s="1" t="s">
        <v>1491</v>
      </c>
      <c r="I122" s="1" t="s">
        <v>1878</v>
      </c>
      <c r="J122" s="1" t="s">
        <v>1493</v>
      </c>
      <c r="K122" s="1" t="s">
        <v>1878</v>
      </c>
      <c r="L122" s="1" t="s">
        <v>1878</v>
      </c>
      <c r="M122" s="1" t="s">
        <v>1494</v>
      </c>
      <c r="N122" s="1" t="s">
        <v>1494</v>
      </c>
      <c r="O122" s="1" t="s">
        <v>1495</v>
      </c>
      <c r="P122" s="1" t="s">
        <v>1496</v>
      </c>
      <c r="Q122" s="1" t="s">
        <v>1497</v>
      </c>
      <c r="R122" s="1" t="s">
        <v>1879</v>
      </c>
      <c r="S122" s="1" t="s">
        <v>75</v>
      </c>
      <c r="T122" s="1" t="s">
        <v>1499</v>
      </c>
      <c r="U122" s="1" t="s">
        <v>1500</v>
      </c>
      <c r="V122" s="1" t="s">
        <v>1501</v>
      </c>
    </row>
    <row r="123" s="1" customFormat="1" spans="1:22">
      <c r="A123" s="1" t="s">
        <v>1136</v>
      </c>
      <c r="B123" s="1" t="s">
        <v>415</v>
      </c>
      <c r="C123" s="1" t="s">
        <v>1137</v>
      </c>
      <c r="D123" s="1" t="s">
        <v>431</v>
      </c>
      <c r="E123" s="1" t="s">
        <v>1880</v>
      </c>
      <c r="F123" s="1" t="s">
        <v>314</v>
      </c>
      <c r="G123" s="1" t="s">
        <v>258</v>
      </c>
      <c r="H123" s="1" t="s">
        <v>1491</v>
      </c>
      <c r="I123" s="1" t="s">
        <v>1881</v>
      </c>
      <c r="J123" s="1" t="s">
        <v>1493</v>
      </c>
      <c r="K123" s="1" t="s">
        <v>1881</v>
      </c>
      <c r="L123" s="1" t="s">
        <v>1881</v>
      </c>
      <c r="M123" s="1" t="s">
        <v>1494</v>
      </c>
      <c r="N123" s="1" t="s">
        <v>1494</v>
      </c>
      <c r="O123" s="1" t="s">
        <v>1495</v>
      </c>
      <c r="P123" s="1" t="s">
        <v>1496</v>
      </c>
      <c r="Q123" s="1" t="s">
        <v>1497</v>
      </c>
      <c r="R123" s="1" t="s">
        <v>1882</v>
      </c>
      <c r="S123" s="1" t="s">
        <v>75</v>
      </c>
      <c r="T123" s="1" t="s">
        <v>1499</v>
      </c>
      <c r="U123" s="1" t="s">
        <v>1500</v>
      </c>
      <c r="V123" s="1" t="s">
        <v>1501</v>
      </c>
    </row>
    <row r="124" s="1" customFormat="1" spans="1:22">
      <c r="A124" s="1" t="s">
        <v>929</v>
      </c>
      <c r="B124" s="1" t="s">
        <v>146</v>
      </c>
      <c r="C124" s="1" t="s">
        <v>930</v>
      </c>
      <c r="D124" s="1" t="s">
        <v>431</v>
      </c>
      <c r="E124" s="1" t="s">
        <v>1883</v>
      </c>
      <c r="F124" s="1" t="s">
        <v>314</v>
      </c>
      <c r="G124" s="1" t="s">
        <v>257</v>
      </c>
      <c r="H124" s="1" t="s">
        <v>1491</v>
      </c>
      <c r="I124" s="1" t="s">
        <v>1884</v>
      </c>
      <c r="J124" s="1" t="s">
        <v>1493</v>
      </c>
      <c r="K124" s="1" t="s">
        <v>1884</v>
      </c>
      <c r="L124" s="1" t="s">
        <v>1884</v>
      </c>
      <c r="M124" s="1" t="s">
        <v>1494</v>
      </c>
      <c r="N124" s="1" t="s">
        <v>1494</v>
      </c>
      <c r="O124" s="1" t="s">
        <v>1495</v>
      </c>
      <c r="P124" s="1" t="s">
        <v>1496</v>
      </c>
      <c r="Q124" s="1" t="s">
        <v>1497</v>
      </c>
      <c r="R124" s="1" t="s">
        <v>1885</v>
      </c>
      <c r="S124" s="1" t="s">
        <v>75</v>
      </c>
      <c r="T124" s="1" t="s">
        <v>1499</v>
      </c>
      <c r="U124" s="1" t="s">
        <v>1500</v>
      </c>
      <c r="V124" s="1" t="s">
        <v>1501</v>
      </c>
    </row>
    <row r="125" s="1" customFormat="1" spans="1:22">
      <c r="A125" s="1" t="s">
        <v>215</v>
      </c>
      <c r="B125" s="1" t="s">
        <v>136</v>
      </c>
      <c r="C125" s="1" t="s">
        <v>216</v>
      </c>
      <c r="D125" s="1" t="s">
        <v>218</v>
      </c>
      <c r="E125" s="1" t="s">
        <v>1886</v>
      </c>
      <c r="F125" s="1" t="s">
        <v>82</v>
      </c>
      <c r="G125" s="1" t="s">
        <v>83</v>
      </c>
      <c r="H125" s="1" t="s">
        <v>1491</v>
      </c>
      <c r="I125" s="1" t="s">
        <v>1887</v>
      </c>
      <c r="J125" s="1" t="s">
        <v>1493</v>
      </c>
      <c r="K125" s="1" t="s">
        <v>1887</v>
      </c>
      <c r="L125" s="1" t="s">
        <v>1887</v>
      </c>
      <c r="M125" s="1" t="s">
        <v>1494</v>
      </c>
      <c r="N125" s="1" t="s">
        <v>1494</v>
      </c>
      <c r="O125" s="1" t="s">
        <v>1495</v>
      </c>
      <c r="P125" s="1" t="s">
        <v>1496</v>
      </c>
      <c r="Q125" s="1" t="s">
        <v>1497</v>
      </c>
      <c r="R125" s="1" t="s">
        <v>1888</v>
      </c>
      <c r="S125" s="1" t="s">
        <v>75</v>
      </c>
      <c r="T125" s="1" t="s">
        <v>1499</v>
      </c>
      <c r="U125" s="1" t="s">
        <v>1500</v>
      </c>
      <c r="V125" s="1" t="s">
        <v>1501</v>
      </c>
    </row>
    <row r="126" s="1" customFormat="1" spans="1:22">
      <c r="A126" s="1" t="s">
        <v>973</v>
      </c>
      <c r="B126" s="1" t="s">
        <v>81</v>
      </c>
      <c r="C126" s="1" t="s">
        <v>974</v>
      </c>
      <c r="D126" s="1" t="s">
        <v>218</v>
      </c>
      <c r="E126" s="1" t="s">
        <v>1889</v>
      </c>
      <c r="F126" s="1" t="s">
        <v>314</v>
      </c>
      <c r="G126" s="1" t="s">
        <v>257</v>
      </c>
      <c r="H126" s="1" t="s">
        <v>1491</v>
      </c>
      <c r="I126" s="1" t="s">
        <v>1890</v>
      </c>
      <c r="J126" s="1" t="s">
        <v>1493</v>
      </c>
      <c r="K126" s="1" t="s">
        <v>1890</v>
      </c>
      <c r="L126" s="1" t="s">
        <v>1890</v>
      </c>
      <c r="M126" s="1" t="s">
        <v>1494</v>
      </c>
      <c r="N126" s="1" t="s">
        <v>1494</v>
      </c>
      <c r="O126" s="1" t="s">
        <v>1495</v>
      </c>
      <c r="P126" s="1" t="s">
        <v>1496</v>
      </c>
      <c r="Q126" s="1" t="s">
        <v>1497</v>
      </c>
      <c r="R126" s="1" t="s">
        <v>1891</v>
      </c>
      <c r="S126" s="1" t="s">
        <v>75</v>
      </c>
      <c r="T126" s="1" t="s">
        <v>1499</v>
      </c>
      <c r="U126" s="1" t="s">
        <v>1500</v>
      </c>
      <c r="V126" s="1" t="s">
        <v>1501</v>
      </c>
    </row>
    <row r="127" s="1" customFormat="1" spans="1:22">
      <c r="A127" s="1" t="s">
        <v>775</v>
      </c>
      <c r="B127" s="1" t="s">
        <v>135</v>
      </c>
      <c r="C127" s="1" t="s">
        <v>776</v>
      </c>
      <c r="D127" s="1" t="s">
        <v>778</v>
      </c>
      <c r="E127" s="1" t="s">
        <v>1892</v>
      </c>
      <c r="F127" s="1" t="s">
        <v>340</v>
      </c>
      <c r="G127" s="1" t="s">
        <v>314</v>
      </c>
      <c r="H127" s="1" t="s">
        <v>1491</v>
      </c>
      <c r="I127" s="1" t="s">
        <v>1893</v>
      </c>
      <c r="J127" s="1" t="s">
        <v>1493</v>
      </c>
      <c r="K127" s="1" t="s">
        <v>1893</v>
      </c>
      <c r="L127" s="1" t="s">
        <v>1893</v>
      </c>
      <c r="M127" s="1" t="s">
        <v>1494</v>
      </c>
      <c r="N127" s="1" t="s">
        <v>1494</v>
      </c>
      <c r="O127" s="1" t="s">
        <v>1495</v>
      </c>
      <c r="P127" s="1" t="s">
        <v>1496</v>
      </c>
      <c r="Q127" s="1" t="s">
        <v>1497</v>
      </c>
      <c r="R127" s="1" t="s">
        <v>1894</v>
      </c>
      <c r="S127" s="1" t="s">
        <v>75</v>
      </c>
      <c r="T127" s="1" t="s">
        <v>1499</v>
      </c>
      <c r="U127" s="1" t="s">
        <v>1552</v>
      </c>
      <c r="V127" s="1" t="s">
        <v>1509</v>
      </c>
    </row>
    <row r="128" s="1" customFormat="1" spans="1:22">
      <c r="A128" s="1" t="s">
        <v>605</v>
      </c>
      <c r="B128" s="1" t="s">
        <v>382</v>
      </c>
      <c r="C128" s="1" t="s">
        <v>606</v>
      </c>
      <c r="D128" s="1" t="s">
        <v>1895</v>
      </c>
      <c r="E128" s="1" t="s">
        <v>1896</v>
      </c>
      <c r="F128" s="1" t="s">
        <v>340</v>
      </c>
      <c r="G128" s="1" t="s">
        <v>313</v>
      </c>
      <c r="H128" s="1" t="s">
        <v>1491</v>
      </c>
      <c r="I128" s="1" t="s">
        <v>1897</v>
      </c>
      <c r="J128" s="1" t="s">
        <v>1493</v>
      </c>
      <c r="K128" s="1" t="s">
        <v>1897</v>
      </c>
      <c r="L128" s="1" t="s">
        <v>1897</v>
      </c>
      <c r="M128" s="1" t="s">
        <v>1494</v>
      </c>
      <c r="N128" s="1" t="s">
        <v>1494</v>
      </c>
      <c r="O128" s="1" t="s">
        <v>1495</v>
      </c>
      <c r="P128" s="1" t="s">
        <v>1496</v>
      </c>
      <c r="Q128" s="1" t="s">
        <v>1497</v>
      </c>
      <c r="R128" s="1" t="s">
        <v>1898</v>
      </c>
      <c r="S128" s="1" t="s">
        <v>75</v>
      </c>
      <c r="T128" s="1" t="s">
        <v>1499</v>
      </c>
      <c r="U128" s="1" t="s">
        <v>1552</v>
      </c>
      <c r="V128" s="1" t="s">
        <v>1509</v>
      </c>
    </row>
    <row r="129" s="1" customFormat="1" spans="1:22">
      <c r="A129" s="1" t="s">
        <v>999</v>
      </c>
      <c r="B129" s="1" t="s">
        <v>125</v>
      </c>
      <c r="C129" s="1" t="s">
        <v>1000</v>
      </c>
      <c r="D129" s="1" t="s">
        <v>1002</v>
      </c>
      <c r="E129" s="1" t="s">
        <v>1899</v>
      </c>
      <c r="F129" s="1" t="s">
        <v>313</v>
      </c>
      <c r="G129" s="1" t="s">
        <v>257</v>
      </c>
      <c r="H129" s="1" t="s">
        <v>1491</v>
      </c>
      <c r="I129" s="1" t="s">
        <v>1900</v>
      </c>
      <c r="J129" s="1" t="s">
        <v>1493</v>
      </c>
      <c r="K129" s="1" t="s">
        <v>1900</v>
      </c>
      <c r="L129" s="1" t="s">
        <v>1900</v>
      </c>
      <c r="M129" s="1" t="s">
        <v>1494</v>
      </c>
      <c r="N129" s="1" t="s">
        <v>1494</v>
      </c>
      <c r="O129" s="1" t="s">
        <v>1495</v>
      </c>
      <c r="P129" s="1" t="s">
        <v>1496</v>
      </c>
      <c r="Q129" s="1" t="s">
        <v>1497</v>
      </c>
      <c r="R129" s="1" t="s">
        <v>1901</v>
      </c>
      <c r="S129" s="1" t="s">
        <v>75</v>
      </c>
      <c r="T129" s="1" t="s">
        <v>1499</v>
      </c>
      <c r="U129" s="1" t="s">
        <v>1552</v>
      </c>
      <c r="V129" s="1" t="s">
        <v>1509</v>
      </c>
    </row>
    <row r="130" s="1" customFormat="1" spans="1:22">
      <c r="A130" s="1" t="s">
        <v>934</v>
      </c>
      <c r="B130" s="1" t="s">
        <v>156</v>
      </c>
      <c r="C130" s="1" t="s">
        <v>935</v>
      </c>
      <c r="D130" s="1" t="s">
        <v>937</v>
      </c>
      <c r="E130" s="1" t="s">
        <v>1902</v>
      </c>
      <c r="F130" s="1" t="s">
        <v>314</v>
      </c>
      <c r="G130" s="1" t="s">
        <v>257</v>
      </c>
      <c r="H130" s="1" t="s">
        <v>1491</v>
      </c>
      <c r="I130" s="1" t="s">
        <v>1903</v>
      </c>
      <c r="J130" s="1" t="s">
        <v>1493</v>
      </c>
      <c r="K130" s="1" t="s">
        <v>1903</v>
      </c>
      <c r="L130" s="1" t="s">
        <v>1903</v>
      </c>
      <c r="M130" s="1" t="s">
        <v>1494</v>
      </c>
      <c r="N130" s="1" t="s">
        <v>1494</v>
      </c>
      <c r="O130" s="1" t="s">
        <v>1495</v>
      </c>
      <c r="P130" s="1" t="s">
        <v>1496</v>
      </c>
      <c r="Q130" s="1" t="s">
        <v>1497</v>
      </c>
      <c r="R130" s="1" t="s">
        <v>1904</v>
      </c>
      <c r="S130" s="1" t="s">
        <v>75</v>
      </c>
      <c r="T130" s="1" t="s">
        <v>1499</v>
      </c>
      <c r="U130" s="1" t="s">
        <v>1500</v>
      </c>
      <c r="V130" s="1" t="s">
        <v>1501</v>
      </c>
    </row>
    <row r="131" s="1" customFormat="1" spans="1:22">
      <c r="A131" s="1" t="s">
        <v>1318</v>
      </c>
      <c r="B131" s="1" t="s">
        <v>125</v>
      </c>
      <c r="C131" s="1" t="s">
        <v>1319</v>
      </c>
      <c r="D131" s="1" t="s">
        <v>1321</v>
      </c>
      <c r="E131" s="1" t="s">
        <v>1905</v>
      </c>
      <c r="F131" s="1" t="s">
        <v>258</v>
      </c>
      <c r="G131" s="1" t="s">
        <v>826</v>
      </c>
      <c r="H131" s="1" t="s">
        <v>1491</v>
      </c>
      <c r="I131" s="1" t="s">
        <v>1906</v>
      </c>
      <c r="J131" s="1" t="s">
        <v>1493</v>
      </c>
      <c r="K131" s="1" t="s">
        <v>1906</v>
      </c>
      <c r="L131" s="1" t="s">
        <v>1906</v>
      </c>
      <c r="M131" s="1" t="s">
        <v>1494</v>
      </c>
      <c r="N131" s="1" t="s">
        <v>1494</v>
      </c>
      <c r="O131" s="1" t="s">
        <v>1495</v>
      </c>
      <c r="P131" s="1" t="s">
        <v>1496</v>
      </c>
      <c r="Q131" s="1" t="s">
        <v>1497</v>
      </c>
      <c r="R131" s="1" t="s">
        <v>1907</v>
      </c>
      <c r="S131" s="1" t="s">
        <v>75</v>
      </c>
      <c r="T131" s="1" t="s">
        <v>1499</v>
      </c>
      <c r="U131" s="1" t="s">
        <v>1500</v>
      </c>
      <c r="V131" s="1" t="s">
        <v>1501</v>
      </c>
    </row>
    <row r="132" s="1" customFormat="1" spans="1:22">
      <c r="A132" s="1" t="s">
        <v>1066</v>
      </c>
      <c r="B132" s="1" t="s">
        <v>146</v>
      </c>
      <c r="C132" s="1" t="s">
        <v>1067</v>
      </c>
      <c r="D132" s="1" t="s">
        <v>1069</v>
      </c>
      <c r="E132" s="1" t="s">
        <v>1908</v>
      </c>
      <c r="F132" s="1" t="s">
        <v>314</v>
      </c>
      <c r="G132" s="1" t="s">
        <v>257</v>
      </c>
      <c r="H132" s="1" t="s">
        <v>1491</v>
      </c>
      <c r="I132" s="1" t="s">
        <v>1909</v>
      </c>
      <c r="J132" s="1" t="s">
        <v>1493</v>
      </c>
      <c r="K132" s="1" t="s">
        <v>1909</v>
      </c>
      <c r="L132" s="1" t="s">
        <v>1909</v>
      </c>
      <c r="M132" s="1" t="s">
        <v>1494</v>
      </c>
      <c r="N132" s="1" t="s">
        <v>1494</v>
      </c>
      <c r="O132" s="1" t="s">
        <v>1495</v>
      </c>
      <c r="P132" s="1" t="s">
        <v>1496</v>
      </c>
      <c r="Q132" s="1" t="s">
        <v>1497</v>
      </c>
      <c r="R132" s="1" t="s">
        <v>1910</v>
      </c>
      <c r="S132" s="1" t="s">
        <v>75</v>
      </c>
      <c r="T132" s="1" t="s">
        <v>1499</v>
      </c>
      <c r="U132" s="1" t="s">
        <v>1500</v>
      </c>
      <c r="V132" s="1" t="s">
        <v>1911</v>
      </c>
    </row>
    <row r="133" s="1" customFormat="1" spans="1:22">
      <c r="A133" s="1" t="s">
        <v>224</v>
      </c>
      <c r="B133" s="1" t="s">
        <v>229</v>
      </c>
      <c r="C133" s="1" t="s">
        <v>225</v>
      </c>
      <c r="D133" s="1" t="s">
        <v>1646</v>
      </c>
      <c r="E133" s="1" t="s">
        <v>1912</v>
      </c>
      <c r="F133" s="1" t="s">
        <v>125</v>
      </c>
      <c r="G133" s="1" t="s">
        <v>83</v>
      </c>
      <c r="H133" s="1" t="s">
        <v>1491</v>
      </c>
      <c r="I133" s="1" t="s">
        <v>1913</v>
      </c>
      <c r="J133" s="1" t="s">
        <v>1493</v>
      </c>
      <c r="K133" s="1" t="s">
        <v>1913</v>
      </c>
      <c r="L133" s="1" t="s">
        <v>1913</v>
      </c>
      <c r="M133" s="1" t="s">
        <v>1494</v>
      </c>
      <c r="N133" s="1" t="s">
        <v>1494</v>
      </c>
      <c r="O133" s="1" t="s">
        <v>1495</v>
      </c>
      <c r="P133" s="1" t="s">
        <v>1496</v>
      </c>
      <c r="Q133" s="1" t="s">
        <v>1497</v>
      </c>
      <c r="R133" s="1" t="s">
        <v>1914</v>
      </c>
      <c r="S133" s="1" t="s">
        <v>75</v>
      </c>
      <c r="T133" s="1" t="s">
        <v>1499</v>
      </c>
      <c r="U133" s="1" t="s">
        <v>1552</v>
      </c>
      <c r="V133" s="1" t="s">
        <v>1509</v>
      </c>
    </row>
    <row r="134" s="1" customFormat="1" spans="1:22">
      <c r="A134" s="1" t="s">
        <v>362</v>
      </c>
      <c r="B134" s="1" t="s">
        <v>367</v>
      </c>
      <c r="C134" s="1" t="s">
        <v>363</v>
      </c>
      <c r="D134" s="1" t="s">
        <v>365</v>
      </c>
      <c r="E134" s="1" t="s">
        <v>1915</v>
      </c>
      <c r="F134" s="1" t="s">
        <v>81</v>
      </c>
      <c r="G134" s="1" t="s">
        <v>340</v>
      </c>
      <c r="H134" s="1" t="s">
        <v>1491</v>
      </c>
      <c r="I134" s="1" t="s">
        <v>1916</v>
      </c>
      <c r="J134" s="1" t="s">
        <v>1493</v>
      </c>
      <c r="K134" s="1" t="s">
        <v>1916</v>
      </c>
      <c r="L134" s="1" t="s">
        <v>1916</v>
      </c>
      <c r="M134" s="1" t="s">
        <v>1494</v>
      </c>
      <c r="N134" s="1" t="s">
        <v>1494</v>
      </c>
      <c r="O134" s="1" t="s">
        <v>1495</v>
      </c>
      <c r="P134" s="1" t="s">
        <v>1496</v>
      </c>
      <c r="Q134" s="1" t="s">
        <v>1497</v>
      </c>
      <c r="R134" s="1" t="s">
        <v>1917</v>
      </c>
      <c r="S134" s="1" t="s">
        <v>75</v>
      </c>
      <c r="T134" s="1" t="s">
        <v>1499</v>
      </c>
      <c r="U134" s="1" t="s">
        <v>1500</v>
      </c>
      <c r="V134" s="1" t="s">
        <v>1501</v>
      </c>
    </row>
    <row r="135" s="1" customFormat="1" spans="1:22">
      <c r="A135" s="1" t="s">
        <v>1918</v>
      </c>
      <c r="B135" s="1" t="s">
        <v>1919</v>
      </c>
      <c r="C135" s="1" t="s">
        <v>1920</v>
      </c>
      <c r="D135" s="1" t="s">
        <v>1639</v>
      </c>
      <c r="E135" s="1" t="s">
        <v>1640</v>
      </c>
      <c r="F135" s="1" t="s">
        <v>340</v>
      </c>
      <c r="G135" s="1" t="s">
        <v>313</v>
      </c>
      <c r="H135" s="1" t="s">
        <v>1491</v>
      </c>
      <c r="I135" s="1" t="s">
        <v>1495</v>
      </c>
      <c r="J135" s="1" t="s">
        <v>1493</v>
      </c>
      <c r="K135" s="1" t="s">
        <v>1495</v>
      </c>
      <c r="L135" s="1" t="s">
        <v>1495</v>
      </c>
      <c r="M135" s="1" t="s">
        <v>1494</v>
      </c>
      <c r="N135" s="1" t="s">
        <v>1494</v>
      </c>
      <c r="O135" s="1" t="s">
        <v>1495</v>
      </c>
      <c r="P135" s="1" t="s">
        <v>1496</v>
      </c>
      <c r="Q135" s="1" t="s">
        <v>1497</v>
      </c>
      <c r="R135" s="1" t="s">
        <v>1921</v>
      </c>
      <c r="S135" s="1" t="s">
        <v>75</v>
      </c>
      <c r="T135" s="1" t="s">
        <v>1499</v>
      </c>
      <c r="U135" s="1" t="s">
        <v>1552</v>
      </c>
      <c r="V135" s="1" t="s">
        <v>1509</v>
      </c>
    </row>
    <row r="136" s="1" customFormat="1" spans="1:22">
      <c r="A136" s="1" t="s">
        <v>992</v>
      </c>
      <c r="B136" s="1" t="s">
        <v>124</v>
      </c>
      <c r="C136" s="1" t="s">
        <v>993</v>
      </c>
      <c r="D136" s="1" t="s">
        <v>1639</v>
      </c>
      <c r="E136" s="1" t="s">
        <v>1922</v>
      </c>
      <c r="F136" s="1" t="s">
        <v>340</v>
      </c>
      <c r="G136" s="1" t="s">
        <v>257</v>
      </c>
      <c r="H136" s="1" t="s">
        <v>1491</v>
      </c>
      <c r="I136" s="1" t="s">
        <v>1923</v>
      </c>
      <c r="J136" s="1" t="s">
        <v>1493</v>
      </c>
      <c r="K136" s="1" t="s">
        <v>1923</v>
      </c>
      <c r="L136" s="1" t="s">
        <v>1923</v>
      </c>
      <c r="M136" s="1" t="s">
        <v>1494</v>
      </c>
      <c r="N136" s="1" t="s">
        <v>1494</v>
      </c>
      <c r="O136" s="1" t="s">
        <v>1495</v>
      </c>
      <c r="P136" s="1" t="s">
        <v>1496</v>
      </c>
      <c r="Q136" s="1" t="s">
        <v>1497</v>
      </c>
      <c r="R136" s="1" t="s">
        <v>1924</v>
      </c>
      <c r="S136" s="1" t="s">
        <v>75</v>
      </c>
      <c r="T136" s="1" t="s">
        <v>1499</v>
      </c>
      <c r="U136" s="1" t="s">
        <v>1552</v>
      </c>
      <c r="V136" s="1" t="s">
        <v>1509</v>
      </c>
    </row>
    <row r="137" s="1" customFormat="1" spans="1:22">
      <c r="A137" s="1" t="s">
        <v>949</v>
      </c>
      <c r="B137" s="1" t="s">
        <v>156</v>
      </c>
      <c r="C137" s="1" t="s">
        <v>950</v>
      </c>
      <c r="D137" s="1" t="s">
        <v>952</v>
      </c>
      <c r="E137" s="1" t="s">
        <v>1925</v>
      </c>
      <c r="F137" s="1" t="s">
        <v>82</v>
      </c>
      <c r="G137" s="1" t="s">
        <v>257</v>
      </c>
      <c r="H137" s="1" t="s">
        <v>1491</v>
      </c>
      <c r="I137" s="1" t="s">
        <v>1926</v>
      </c>
      <c r="J137" s="1" t="s">
        <v>1493</v>
      </c>
      <c r="K137" s="1" t="s">
        <v>1926</v>
      </c>
      <c r="L137" s="1" t="s">
        <v>1926</v>
      </c>
      <c r="M137" s="1" t="s">
        <v>1494</v>
      </c>
      <c r="N137" s="1" t="s">
        <v>1494</v>
      </c>
      <c r="O137" s="1" t="s">
        <v>1495</v>
      </c>
      <c r="P137" s="1" t="s">
        <v>1496</v>
      </c>
      <c r="Q137" s="1" t="s">
        <v>1497</v>
      </c>
      <c r="R137" s="1" t="s">
        <v>1927</v>
      </c>
      <c r="S137" s="1" t="s">
        <v>75</v>
      </c>
      <c r="T137" s="1" t="s">
        <v>1499</v>
      </c>
      <c r="U137" s="1" t="s">
        <v>1500</v>
      </c>
      <c r="V137" s="1" t="s">
        <v>1501</v>
      </c>
    </row>
    <row r="138" s="1" customFormat="1" spans="1:22">
      <c r="A138" s="1" t="s">
        <v>174</v>
      </c>
      <c r="B138" s="1" t="s">
        <v>146</v>
      </c>
      <c r="C138" s="1" t="s">
        <v>175</v>
      </c>
      <c r="D138" s="1" t="s">
        <v>177</v>
      </c>
      <c r="E138" s="1" t="s">
        <v>1928</v>
      </c>
      <c r="F138" s="1" t="s">
        <v>136</v>
      </c>
      <c r="G138" s="1" t="s">
        <v>83</v>
      </c>
      <c r="H138" s="1" t="s">
        <v>1491</v>
      </c>
      <c r="I138" s="1" t="s">
        <v>1929</v>
      </c>
      <c r="J138" s="1" t="s">
        <v>1493</v>
      </c>
      <c r="K138" s="1" t="s">
        <v>1929</v>
      </c>
      <c r="L138" s="1" t="s">
        <v>1929</v>
      </c>
      <c r="M138" s="1" t="s">
        <v>1494</v>
      </c>
      <c r="N138" s="1" t="s">
        <v>1494</v>
      </c>
      <c r="O138" s="1" t="s">
        <v>1495</v>
      </c>
      <c r="P138" s="1" t="s">
        <v>1496</v>
      </c>
      <c r="Q138" s="1" t="s">
        <v>1497</v>
      </c>
      <c r="R138" s="1" t="s">
        <v>1930</v>
      </c>
      <c r="S138" s="1" t="s">
        <v>75</v>
      </c>
      <c r="T138" s="1" t="s">
        <v>1499</v>
      </c>
      <c r="U138" s="1" t="s">
        <v>1500</v>
      </c>
      <c r="V138" s="1" t="s">
        <v>1501</v>
      </c>
    </row>
    <row r="139" s="1" customFormat="1" spans="1:22">
      <c r="A139" s="1" t="s">
        <v>543</v>
      </c>
      <c r="B139" s="1" t="s">
        <v>382</v>
      </c>
      <c r="C139" s="1" t="s">
        <v>544</v>
      </c>
      <c r="D139" s="1" t="s">
        <v>546</v>
      </c>
      <c r="E139" s="1" t="s">
        <v>1931</v>
      </c>
      <c r="F139" s="1" t="s">
        <v>82</v>
      </c>
      <c r="G139" s="1" t="s">
        <v>313</v>
      </c>
      <c r="H139" s="1" t="s">
        <v>1491</v>
      </c>
      <c r="I139" s="1" t="s">
        <v>1932</v>
      </c>
      <c r="J139" s="1" t="s">
        <v>1493</v>
      </c>
      <c r="K139" s="1" t="s">
        <v>1932</v>
      </c>
      <c r="L139" s="1" t="s">
        <v>1932</v>
      </c>
      <c r="M139" s="1" t="s">
        <v>1494</v>
      </c>
      <c r="N139" s="1" t="s">
        <v>1494</v>
      </c>
      <c r="O139" s="1" t="s">
        <v>1495</v>
      </c>
      <c r="P139" s="1" t="s">
        <v>1496</v>
      </c>
      <c r="Q139" s="1" t="s">
        <v>1497</v>
      </c>
      <c r="R139" s="1" t="s">
        <v>1933</v>
      </c>
      <c r="S139" s="1" t="s">
        <v>75</v>
      </c>
      <c r="T139" s="1" t="s">
        <v>1499</v>
      </c>
      <c r="U139" s="1" t="s">
        <v>1500</v>
      </c>
      <c r="V139" s="1" t="s">
        <v>1654</v>
      </c>
    </row>
    <row r="140" s="1" customFormat="1" spans="1:22">
      <c r="A140" s="1" t="s">
        <v>89</v>
      </c>
      <c r="B140" s="1" t="s">
        <v>94</v>
      </c>
      <c r="C140" s="1" t="s">
        <v>90</v>
      </c>
      <c r="D140" s="1" t="s">
        <v>92</v>
      </c>
      <c r="E140" s="1" t="s">
        <v>1934</v>
      </c>
      <c r="F140" s="1" t="s">
        <v>82</v>
      </c>
      <c r="G140" s="1" t="s">
        <v>83</v>
      </c>
      <c r="H140" s="1" t="s">
        <v>1491</v>
      </c>
      <c r="I140" s="1" t="s">
        <v>1935</v>
      </c>
      <c r="J140" s="1" t="s">
        <v>1493</v>
      </c>
      <c r="K140" s="1" t="s">
        <v>1935</v>
      </c>
      <c r="L140" s="1" t="s">
        <v>1935</v>
      </c>
      <c r="M140" s="1" t="s">
        <v>1494</v>
      </c>
      <c r="N140" s="1" t="s">
        <v>1494</v>
      </c>
      <c r="O140" s="1" t="s">
        <v>1495</v>
      </c>
      <c r="P140" s="1" t="s">
        <v>1496</v>
      </c>
      <c r="Q140" s="1" t="s">
        <v>1497</v>
      </c>
      <c r="R140" s="1" t="s">
        <v>1936</v>
      </c>
      <c r="S140" s="1" t="s">
        <v>75</v>
      </c>
      <c r="T140" s="1" t="s">
        <v>1499</v>
      </c>
      <c r="U140" s="1" t="s">
        <v>1500</v>
      </c>
      <c r="V140" s="1" t="s">
        <v>1501</v>
      </c>
    </row>
    <row r="141" s="1" customFormat="1" spans="1:22">
      <c r="A141" s="1" t="s">
        <v>752</v>
      </c>
      <c r="B141" s="1" t="s">
        <v>125</v>
      </c>
      <c r="C141" s="1" t="s">
        <v>753</v>
      </c>
      <c r="D141" s="1" t="s">
        <v>755</v>
      </c>
      <c r="E141" s="1" t="s">
        <v>1937</v>
      </c>
      <c r="F141" s="1" t="s">
        <v>340</v>
      </c>
      <c r="G141" s="1" t="s">
        <v>314</v>
      </c>
      <c r="H141" s="1" t="s">
        <v>1491</v>
      </c>
      <c r="I141" s="1" t="s">
        <v>1938</v>
      </c>
      <c r="J141" s="1" t="s">
        <v>1493</v>
      </c>
      <c r="K141" s="1" t="s">
        <v>1938</v>
      </c>
      <c r="L141" s="1" t="s">
        <v>1938</v>
      </c>
      <c r="M141" s="1" t="s">
        <v>1494</v>
      </c>
      <c r="N141" s="1" t="s">
        <v>1494</v>
      </c>
      <c r="O141" s="1" t="s">
        <v>1495</v>
      </c>
      <c r="P141" s="1" t="s">
        <v>1496</v>
      </c>
      <c r="Q141" s="1" t="s">
        <v>1497</v>
      </c>
      <c r="R141" s="1" t="s">
        <v>1939</v>
      </c>
      <c r="S141" s="1" t="s">
        <v>75</v>
      </c>
      <c r="T141" s="1" t="s">
        <v>1499</v>
      </c>
      <c r="U141" s="1" t="s">
        <v>1500</v>
      </c>
      <c r="V141" s="1" t="s">
        <v>1501</v>
      </c>
    </row>
    <row r="142" s="1" customFormat="1" spans="1:22">
      <c r="A142" s="1" t="s">
        <v>614</v>
      </c>
      <c r="B142" s="1" t="s">
        <v>156</v>
      </c>
      <c r="C142" s="1" t="s">
        <v>615</v>
      </c>
      <c r="D142" s="1" t="s">
        <v>617</v>
      </c>
      <c r="E142" s="1" t="s">
        <v>1940</v>
      </c>
      <c r="F142" s="1" t="s">
        <v>340</v>
      </c>
      <c r="G142" s="1" t="s">
        <v>313</v>
      </c>
      <c r="H142" s="1" t="s">
        <v>1491</v>
      </c>
      <c r="I142" s="1" t="s">
        <v>1941</v>
      </c>
      <c r="J142" s="1" t="s">
        <v>1493</v>
      </c>
      <c r="K142" s="1" t="s">
        <v>1941</v>
      </c>
      <c r="L142" s="1" t="s">
        <v>1941</v>
      </c>
      <c r="M142" s="1" t="s">
        <v>1494</v>
      </c>
      <c r="N142" s="1" t="s">
        <v>1494</v>
      </c>
      <c r="O142" s="1" t="s">
        <v>1495</v>
      </c>
      <c r="P142" s="1" t="s">
        <v>1496</v>
      </c>
      <c r="Q142" s="1" t="s">
        <v>1497</v>
      </c>
      <c r="R142" s="1" t="s">
        <v>1942</v>
      </c>
      <c r="S142" s="1" t="s">
        <v>75</v>
      </c>
      <c r="T142" s="1" t="s">
        <v>1499</v>
      </c>
      <c r="U142" s="1" t="s">
        <v>1500</v>
      </c>
      <c r="V142" s="1" t="s">
        <v>1509</v>
      </c>
    </row>
    <row r="143" s="1" customFormat="1" spans="1:22">
      <c r="A143" s="1" t="s">
        <v>857</v>
      </c>
      <c r="B143" s="1" t="s">
        <v>136</v>
      </c>
      <c r="C143" s="1" t="s">
        <v>858</v>
      </c>
      <c r="D143" s="1" t="s">
        <v>851</v>
      </c>
      <c r="E143" s="1" t="s">
        <v>1943</v>
      </c>
      <c r="F143" s="1" t="s">
        <v>81</v>
      </c>
      <c r="G143" s="1" t="s">
        <v>314</v>
      </c>
      <c r="H143" s="1" t="s">
        <v>1491</v>
      </c>
      <c r="I143" s="1" t="s">
        <v>1944</v>
      </c>
      <c r="J143" s="1" t="s">
        <v>1493</v>
      </c>
      <c r="K143" s="1" t="s">
        <v>1944</v>
      </c>
      <c r="L143" s="1" t="s">
        <v>1944</v>
      </c>
      <c r="M143" s="1" t="s">
        <v>1494</v>
      </c>
      <c r="N143" s="1" t="s">
        <v>1494</v>
      </c>
      <c r="O143" s="1" t="s">
        <v>1495</v>
      </c>
      <c r="P143" s="1" t="s">
        <v>1496</v>
      </c>
      <c r="Q143" s="1" t="s">
        <v>1497</v>
      </c>
      <c r="R143" s="1" t="s">
        <v>1945</v>
      </c>
      <c r="S143" s="1" t="s">
        <v>75</v>
      </c>
      <c r="T143" s="1" t="s">
        <v>1499</v>
      </c>
      <c r="U143" s="1" t="s">
        <v>1500</v>
      </c>
      <c r="V143" s="1" t="s">
        <v>1569</v>
      </c>
    </row>
    <row r="144" s="1" customFormat="1" spans="1:22">
      <c r="A144" s="1" t="s">
        <v>848</v>
      </c>
      <c r="B144" s="1" t="s">
        <v>81</v>
      </c>
      <c r="C144" s="1" t="s">
        <v>849</v>
      </c>
      <c r="D144" s="1" t="s">
        <v>851</v>
      </c>
      <c r="E144" s="1" t="s">
        <v>1946</v>
      </c>
      <c r="F144" s="1" t="s">
        <v>82</v>
      </c>
      <c r="G144" s="1" t="s">
        <v>314</v>
      </c>
      <c r="H144" s="1" t="s">
        <v>1491</v>
      </c>
      <c r="I144" s="1" t="s">
        <v>1947</v>
      </c>
      <c r="J144" s="1" t="s">
        <v>1493</v>
      </c>
      <c r="K144" s="1" t="s">
        <v>1947</v>
      </c>
      <c r="L144" s="1" t="s">
        <v>1947</v>
      </c>
      <c r="M144" s="1" t="s">
        <v>1494</v>
      </c>
      <c r="N144" s="1" t="s">
        <v>1494</v>
      </c>
      <c r="O144" s="1" t="s">
        <v>1495</v>
      </c>
      <c r="P144" s="1" t="s">
        <v>1496</v>
      </c>
      <c r="Q144" s="1" t="s">
        <v>1497</v>
      </c>
      <c r="R144" s="1" t="s">
        <v>1948</v>
      </c>
      <c r="S144" s="1" t="s">
        <v>75</v>
      </c>
      <c r="T144" s="1" t="s">
        <v>1499</v>
      </c>
      <c r="U144" s="1" t="s">
        <v>1500</v>
      </c>
      <c r="V144" s="1" t="s">
        <v>1569</v>
      </c>
    </row>
    <row r="145" s="1" customFormat="1" spans="1:22">
      <c r="A145" s="1" t="s">
        <v>234</v>
      </c>
      <c r="B145" s="1" t="s">
        <v>114</v>
      </c>
      <c r="C145" s="1" t="s">
        <v>235</v>
      </c>
      <c r="D145" s="1" t="s">
        <v>237</v>
      </c>
      <c r="E145" s="1" t="s">
        <v>1949</v>
      </c>
      <c r="F145" s="1" t="s">
        <v>136</v>
      </c>
      <c r="G145" s="1" t="s">
        <v>83</v>
      </c>
      <c r="H145" s="1" t="s">
        <v>1491</v>
      </c>
      <c r="I145" s="1" t="s">
        <v>1950</v>
      </c>
      <c r="J145" s="1" t="s">
        <v>1493</v>
      </c>
      <c r="K145" s="1" t="s">
        <v>1950</v>
      </c>
      <c r="L145" s="1" t="s">
        <v>1950</v>
      </c>
      <c r="M145" s="1" t="s">
        <v>1494</v>
      </c>
      <c r="N145" s="1" t="s">
        <v>1494</v>
      </c>
      <c r="O145" s="1" t="s">
        <v>1495</v>
      </c>
      <c r="P145" s="1" t="s">
        <v>1496</v>
      </c>
      <c r="Q145" s="1" t="s">
        <v>1497</v>
      </c>
      <c r="R145" s="1" t="s">
        <v>1951</v>
      </c>
      <c r="S145" s="1" t="s">
        <v>75</v>
      </c>
      <c r="T145" s="1" t="s">
        <v>1499</v>
      </c>
      <c r="U145" s="1" t="s">
        <v>1500</v>
      </c>
      <c r="V145" s="1" t="s">
        <v>1509</v>
      </c>
    </row>
    <row r="146" s="1" customFormat="1" spans="1:22">
      <c r="A146" s="1" t="s">
        <v>334</v>
      </c>
      <c r="B146" s="1" t="s">
        <v>339</v>
      </c>
      <c r="C146" s="1" t="s">
        <v>335</v>
      </c>
      <c r="D146" s="1" t="s">
        <v>337</v>
      </c>
      <c r="E146" s="1" t="s">
        <v>1952</v>
      </c>
      <c r="F146" s="1" t="s">
        <v>82</v>
      </c>
      <c r="G146" s="1" t="s">
        <v>340</v>
      </c>
      <c r="H146" s="1" t="s">
        <v>1491</v>
      </c>
      <c r="I146" s="1" t="s">
        <v>1953</v>
      </c>
      <c r="J146" s="1" t="s">
        <v>1493</v>
      </c>
      <c r="K146" s="1" t="s">
        <v>1953</v>
      </c>
      <c r="L146" s="1" t="s">
        <v>1953</v>
      </c>
      <c r="M146" s="1" t="s">
        <v>1494</v>
      </c>
      <c r="N146" s="1" t="s">
        <v>1494</v>
      </c>
      <c r="O146" s="1" t="s">
        <v>1495</v>
      </c>
      <c r="P146" s="1" t="s">
        <v>1496</v>
      </c>
      <c r="Q146" s="1" t="s">
        <v>1497</v>
      </c>
      <c r="R146" s="1" t="s">
        <v>1954</v>
      </c>
      <c r="S146" s="1" t="s">
        <v>75</v>
      </c>
      <c r="T146" s="1" t="s">
        <v>1499</v>
      </c>
      <c r="U146" s="1" t="s">
        <v>1500</v>
      </c>
      <c r="V146" s="1" t="s">
        <v>1501</v>
      </c>
    </row>
    <row r="147" s="1" customFormat="1" spans="1:22">
      <c r="A147" s="1" t="s">
        <v>1283</v>
      </c>
      <c r="B147" s="1" t="s">
        <v>1134</v>
      </c>
      <c r="C147" s="1" t="s">
        <v>1284</v>
      </c>
      <c r="D147" s="1" t="s">
        <v>720</v>
      </c>
      <c r="E147" s="1" t="s">
        <v>1955</v>
      </c>
      <c r="F147" s="1" t="s">
        <v>258</v>
      </c>
      <c r="G147" s="1" t="s">
        <v>826</v>
      </c>
      <c r="H147" s="1" t="s">
        <v>1491</v>
      </c>
      <c r="I147" s="1" t="s">
        <v>1956</v>
      </c>
      <c r="J147" s="1" t="s">
        <v>1493</v>
      </c>
      <c r="K147" s="1" t="s">
        <v>1956</v>
      </c>
      <c r="L147" s="1" t="s">
        <v>1956</v>
      </c>
      <c r="M147" s="1" t="s">
        <v>1494</v>
      </c>
      <c r="N147" s="1" t="s">
        <v>1494</v>
      </c>
      <c r="O147" s="1" t="s">
        <v>1495</v>
      </c>
      <c r="P147" s="1" t="s">
        <v>1496</v>
      </c>
      <c r="Q147" s="1" t="s">
        <v>1497</v>
      </c>
      <c r="R147" s="1" t="s">
        <v>1957</v>
      </c>
      <c r="S147" s="1" t="s">
        <v>75</v>
      </c>
      <c r="T147" s="1" t="s">
        <v>1499</v>
      </c>
      <c r="U147" s="1" t="s">
        <v>1500</v>
      </c>
      <c r="V147" s="1" t="s">
        <v>1501</v>
      </c>
    </row>
    <row r="148" s="1" customFormat="1" spans="1:22">
      <c r="A148" s="1" t="s">
        <v>1237</v>
      </c>
      <c r="B148" s="1" t="s">
        <v>1134</v>
      </c>
      <c r="C148" s="1" t="s">
        <v>1238</v>
      </c>
      <c r="D148" s="1" t="s">
        <v>720</v>
      </c>
      <c r="E148" s="1" t="s">
        <v>1955</v>
      </c>
      <c r="F148" s="1" t="s">
        <v>314</v>
      </c>
      <c r="G148" s="1" t="s">
        <v>258</v>
      </c>
      <c r="H148" s="1" t="s">
        <v>1491</v>
      </c>
      <c r="I148" s="1" t="s">
        <v>1958</v>
      </c>
      <c r="J148" s="1" t="s">
        <v>1493</v>
      </c>
      <c r="K148" s="1" t="s">
        <v>1958</v>
      </c>
      <c r="L148" s="1" t="s">
        <v>1958</v>
      </c>
      <c r="M148" s="1" t="s">
        <v>1494</v>
      </c>
      <c r="N148" s="1" t="s">
        <v>1494</v>
      </c>
      <c r="O148" s="1" t="s">
        <v>1495</v>
      </c>
      <c r="P148" s="1" t="s">
        <v>1496</v>
      </c>
      <c r="Q148" s="1" t="s">
        <v>1497</v>
      </c>
      <c r="R148" s="1" t="s">
        <v>1959</v>
      </c>
      <c r="S148" s="1" t="s">
        <v>75</v>
      </c>
      <c r="T148" s="1" t="s">
        <v>1499</v>
      </c>
      <c r="U148" s="1" t="s">
        <v>1500</v>
      </c>
      <c r="V148" s="1" t="s">
        <v>1501</v>
      </c>
    </row>
    <row r="149" s="1" customFormat="1" spans="1:22">
      <c r="A149" s="1" t="s">
        <v>1302</v>
      </c>
      <c r="B149" s="1" t="s">
        <v>1307</v>
      </c>
      <c r="C149" s="1" t="s">
        <v>1303</v>
      </c>
      <c r="D149" s="1" t="s">
        <v>1305</v>
      </c>
      <c r="E149" s="1" t="s">
        <v>1960</v>
      </c>
      <c r="F149" s="1" t="s">
        <v>313</v>
      </c>
      <c r="G149" s="1" t="s">
        <v>826</v>
      </c>
      <c r="H149" s="1" t="s">
        <v>1491</v>
      </c>
      <c r="I149" s="1" t="s">
        <v>1961</v>
      </c>
      <c r="J149" s="1" t="s">
        <v>1493</v>
      </c>
      <c r="K149" s="1" t="s">
        <v>1961</v>
      </c>
      <c r="L149" s="1" t="s">
        <v>1961</v>
      </c>
      <c r="M149" s="1" t="s">
        <v>1494</v>
      </c>
      <c r="N149" s="1" t="s">
        <v>1494</v>
      </c>
      <c r="O149" s="1" t="s">
        <v>1495</v>
      </c>
      <c r="P149" s="1" t="s">
        <v>1496</v>
      </c>
      <c r="Q149" s="1" t="s">
        <v>1497</v>
      </c>
      <c r="R149" s="1" t="s">
        <v>1962</v>
      </c>
      <c r="S149" s="1" t="s">
        <v>75</v>
      </c>
      <c r="T149" s="1" t="s">
        <v>1499</v>
      </c>
      <c r="U149" s="1" t="s">
        <v>1500</v>
      </c>
      <c r="V149" s="1" t="s">
        <v>1501</v>
      </c>
    </row>
    <row r="150" s="1" customFormat="1" spans="1:22">
      <c r="A150" s="1" t="s">
        <v>891</v>
      </c>
      <c r="B150" s="1" t="s">
        <v>339</v>
      </c>
      <c r="C150" s="1" t="s">
        <v>892</v>
      </c>
      <c r="D150" s="1" t="s">
        <v>894</v>
      </c>
      <c r="E150" s="1" t="s">
        <v>1963</v>
      </c>
      <c r="F150" s="1" t="s">
        <v>314</v>
      </c>
      <c r="G150" s="1" t="s">
        <v>257</v>
      </c>
      <c r="H150" s="1" t="s">
        <v>1491</v>
      </c>
      <c r="I150" s="1" t="s">
        <v>1964</v>
      </c>
      <c r="J150" s="1" t="s">
        <v>1493</v>
      </c>
      <c r="K150" s="1" t="s">
        <v>1964</v>
      </c>
      <c r="L150" s="1" t="s">
        <v>1964</v>
      </c>
      <c r="M150" s="1" t="s">
        <v>1494</v>
      </c>
      <c r="N150" s="1" t="s">
        <v>1494</v>
      </c>
      <c r="O150" s="1" t="s">
        <v>1495</v>
      </c>
      <c r="P150" s="1" t="s">
        <v>1496</v>
      </c>
      <c r="Q150" s="1" t="s">
        <v>1497</v>
      </c>
      <c r="R150" s="1" t="s">
        <v>1965</v>
      </c>
      <c r="S150" s="1" t="s">
        <v>75</v>
      </c>
      <c r="T150" s="1" t="s">
        <v>1499</v>
      </c>
      <c r="U150" s="1" t="s">
        <v>1500</v>
      </c>
      <c r="V150" s="1" t="s">
        <v>1501</v>
      </c>
    </row>
    <row r="151" s="1" customFormat="1" spans="1:22">
      <c r="A151" s="1" t="s">
        <v>344</v>
      </c>
      <c r="B151" s="1" t="s">
        <v>349</v>
      </c>
      <c r="C151" s="1" t="s">
        <v>345</v>
      </c>
      <c r="D151" s="1" t="s">
        <v>347</v>
      </c>
      <c r="E151" s="1" t="s">
        <v>1966</v>
      </c>
      <c r="F151" s="1" t="s">
        <v>81</v>
      </c>
      <c r="G151" s="1" t="s">
        <v>340</v>
      </c>
      <c r="H151" s="1" t="s">
        <v>1491</v>
      </c>
      <c r="I151" s="1" t="s">
        <v>1967</v>
      </c>
      <c r="J151" s="1" t="s">
        <v>1493</v>
      </c>
      <c r="K151" s="1" t="s">
        <v>1967</v>
      </c>
      <c r="L151" s="1" t="s">
        <v>1967</v>
      </c>
      <c r="M151" s="1" t="s">
        <v>1494</v>
      </c>
      <c r="N151" s="1" t="s">
        <v>1494</v>
      </c>
      <c r="O151" s="1" t="s">
        <v>1495</v>
      </c>
      <c r="P151" s="1" t="s">
        <v>1496</v>
      </c>
      <c r="Q151" s="1" t="s">
        <v>1497</v>
      </c>
      <c r="R151" s="1" t="s">
        <v>1968</v>
      </c>
      <c r="S151" s="1" t="s">
        <v>75</v>
      </c>
      <c r="T151" s="1" t="s">
        <v>1499</v>
      </c>
      <c r="U151" s="1" t="s">
        <v>1500</v>
      </c>
      <c r="V151" s="1" t="s">
        <v>1501</v>
      </c>
    </row>
    <row r="152" s="1" customFormat="1" spans="1:22">
      <c r="A152" s="1" t="s">
        <v>141</v>
      </c>
      <c r="B152" s="1" t="s">
        <v>146</v>
      </c>
      <c r="C152" s="1" t="s">
        <v>142</v>
      </c>
      <c r="D152" s="1" t="s">
        <v>144</v>
      </c>
      <c r="E152" s="1" t="s">
        <v>1969</v>
      </c>
      <c r="F152" s="1" t="s">
        <v>136</v>
      </c>
      <c r="G152" s="1" t="s">
        <v>83</v>
      </c>
      <c r="H152" s="1" t="s">
        <v>1491</v>
      </c>
      <c r="I152" s="1" t="s">
        <v>1970</v>
      </c>
      <c r="J152" s="1" t="s">
        <v>1493</v>
      </c>
      <c r="K152" s="1" t="s">
        <v>1970</v>
      </c>
      <c r="L152" s="1" t="s">
        <v>1970</v>
      </c>
      <c r="M152" s="1" t="s">
        <v>1494</v>
      </c>
      <c r="N152" s="1" t="s">
        <v>1494</v>
      </c>
      <c r="O152" s="1" t="s">
        <v>1495</v>
      </c>
      <c r="P152" s="1" t="s">
        <v>1496</v>
      </c>
      <c r="Q152" s="1" t="s">
        <v>1497</v>
      </c>
      <c r="R152" s="1" t="s">
        <v>1971</v>
      </c>
      <c r="S152" s="1" t="s">
        <v>75</v>
      </c>
      <c r="T152" s="1" t="s">
        <v>1499</v>
      </c>
      <c r="U152" s="1" t="s">
        <v>1500</v>
      </c>
      <c r="V152" s="1" t="s">
        <v>1501</v>
      </c>
    </row>
    <row r="153" s="1" customFormat="1" spans="1:22">
      <c r="A153" s="1" t="s">
        <v>1153</v>
      </c>
      <c r="B153" s="1" t="s">
        <v>229</v>
      </c>
      <c r="C153" s="1" t="s">
        <v>1154</v>
      </c>
      <c r="D153" s="1" t="s">
        <v>144</v>
      </c>
      <c r="E153" s="1" t="s">
        <v>1972</v>
      </c>
      <c r="F153" s="1" t="s">
        <v>257</v>
      </c>
      <c r="G153" s="1" t="s">
        <v>258</v>
      </c>
      <c r="H153" s="1" t="s">
        <v>1491</v>
      </c>
      <c r="I153" s="1" t="s">
        <v>1973</v>
      </c>
      <c r="J153" s="1" t="s">
        <v>1493</v>
      </c>
      <c r="K153" s="1" t="s">
        <v>1973</v>
      </c>
      <c r="L153" s="1" t="s">
        <v>1973</v>
      </c>
      <c r="M153" s="1" t="s">
        <v>1494</v>
      </c>
      <c r="N153" s="1" t="s">
        <v>1494</v>
      </c>
      <c r="O153" s="1" t="s">
        <v>1495</v>
      </c>
      <c r="P153" s="1" t="s">
        <v>1496</v>
      </c>
      <c r="Q153" s="1" t="s">
        <v>1497</v>
      </c>
      <c r="R153" s="1" t="s">
        <v>1974</v>
      </c>
      <c r="S153" s="1" t="s">
        <v>75</v>
      </c>
      <c r="T153" s="1" t="s">
        <v>1499</v>
      </c>
      <c r="U153" s="1" t="s">
        <v>1500</v>
      </c>
      <c r="V153" s="1" t="s">
        <v>1501</v>
      </c>
    </row>
    <row r="154" s="1" customFormat="1" spans="1:22">
      <c r="A154" s="1" t="s">
        <v>967</v>
      </c>
      <c r="B154" s="1" t="s">
        <v>81</v>
      </c>
      <c r="C154" s="1" t="s">
        <v>968</v>
      </c>
      <c r="D154" s="1" t="s">
        <v>282</v>
      </c>
      <c r="E154" s="1" t="s">
        <v>1975</v>
      </c>
      <c r="F154" s="1" t="s">
        <v>340</v>
      </c>
      <c r="G154" s="1" t="s">
        <v>257</v>
      </c>
      <c r="H154" s="1" t="s">
        <v>1491</v>
      </c>
      <c r="I154" s="1" t="s">
        <v>1976</v>
      </c>
      <c r="J154" s="1" t="s">
        <v>1493</v>
      </c>
      <c r="K154" s="1" t="s">
        <v>1976</v>
      </c>
      <c r="L154" s="1" t="s">
        <v>1976</v>
      </c>
      <c r="M154" s="1" t="s">
        <v>1494</v>
      </c>
      <c r="N154" s="1" t="s">
        <v>1494</v>
      </c>
      <c r="O154" s="1" t="s">
        <v>1495</v>
      </c>
      <c r="P154" s="1" t="s">
        <v>1496</v>
      </c>
      <c r="Q154" s="1" t="s">
        <v>1497</v>
      </c>
      <c r="R154" s="1" t="s">
        <v>1977</v>
      </c>
      <c r="S154" s="1" t="s">
        <v>75</v>
      </c>
      <c r="T154" s="1" t="s">
        <v>1499</v>
      </c>
      <c r="U154" s="1" t="s">
        <v>1500</v>
      </c>
      <c r="V154" s="1" t="s">
        <v>1501</v>
      </c>
    </row>
    <row r="155" s="1" customFormat="1" spans="1:22">
      <c r="A155" s="1" t="s">
        <v>279</v>
      </c>
      <c r="B155" s="1" t="s">
        <v>136</v>
      </c>
      <c r="C155" s="1" t="s">
        <v>280</v>
      </c>
      <c r="D155" s="1" t="s">
        <v>282</v>
      </c>
      <c r="E155" s="1" t="s">
        <v>1978</v>
      </c>
      <c r="F155" s="1" t="s">
        <v>136</v>
      </c>
      <c r="G155" s="1" t="s">
        <v>83</v>
      </c>
      <c r="H155" s="1" t="s">
        <v>1491</v>
      </c>
      <c r="I155" s="1" t="s">
        <v>1979</v>
      </c>
      <c r="J155" s="1" t="s">
        <v>1493</v>
      </c>
      <c r="K155" s="1" t="s">
        <v>1979</v>
      </c>
      <c r="L155" s="1" t="s">
        <v>1979</v>
      </c>
      <c r="M155" s="1" t="s">
        <v>1494</v>
      </c>
      <c r="N155" s="1" t="s">
        <v>1494</v>
      </c>
      <c r="O155" s="1" t="s">
        <v>1495</v>
      </c>
      <c r="P155" s="1" t="s">
        <v>1496</v>
      </c>
      <c r="Q155" s="1" t="s">
        <v>1497</v>
      </c>
      <c r="R155" s="1" t="s">
        <v>1980</v>
      </c>
      <c r="S155" s="1" t="s">
        <v>75</v>
      </c>
      <c r="T155" s="1" t="s">
        <v>1499</v>
      </c>
      <c r="U155" s="1" t="s">
        <v>1500</v>
      </c>
      <c r="V155" s="1" t="s">
        <v>1501</v>
      </c>
    </row>
    <row r="156" s="1" customFormat="1" spans="1:22">
      <c r="A156" s="1" t="s">
        <v>419</v>
      </c>
      <c r="B156" s="1" t="s">
        <v>357</v>
      </c>
      <c r="C156" s="1" t="s">
        <v>420</v>
      </c>
      <c r="D156" s="1" t="s">
        <v>1612</v>
      </c>
      <c r="E156" s="1" t="s">
        <v>1981</v>
      </c>
      <c r="F156" s="1" t="s">
        <v>136</v>
      </c>
      <c r="G156" s="1" t="s">
        <v>340</v>
      </c>
      <c r="H156" s="1" t="s">
        <v>1491</v>
      </c>
      <c r="I156" s="1" t="s">
        <v>1982</v>
      </c>
      <c r="J156" s="1" t="s">
        <v>1493</v>
      </c>
      <c r="K156" s="1" t="s">
        <v>1982</v>
      </c>
      <c r="L156" s="1" t="s">
        <v>1982</v>
      </c>
      <c r="M156" s="1" t="s">
        <v>1494</v>
      </c>
      <c r="N156" s="1" t="s">
        <v>1494</v>
      </c>
      <c r="O156" s="1" t="s">
        <v>1495</v>
      </c>
      <c r="P156" s="1" t="s">
        <v>1496</v>
      </c>
      <c r="Q156" s="1" t="s">
        <v>1497</v>
      </c>
      <c r="R156" s="1" t="s">
        <v>1983</v>
      </c>
      <c r="S156" s="1" t="s">
        <v>75</v>
      </c>
      <c r="T156" s="1" t="s">
        <v>1499</v>
      </c>
      <c r="U156" s="1" t="s">
        <v>1500</v>
      </c>
      <c r="V156" s="1" t="s">
        <v>1509</v>
      </c>
    </row>
    <row r="157" s="1" customFormat="1" spans="1:22">
      <c r="A157" s="1" t="s">
        <v>1294</v>
      </c>
      <c r="B157" s="1" t="s">
        <v>382</v>
      </c>
      <c r="C157" s="1" t="s">
        <v>1295</v>
      </c>
      <c r="D157" s="1" t="s">
        <v>1297</v>
      </c>
      <c r="E157" s="1" t="s">
        <v>1984</v>
      </c>
      <c r="F157" s="1" t="s">
        <v>258</v>
      </c>
      <c r="G157" s="1" t="s">
        <v>826</v>
      </c>
      <c r="H157" s="1" t="s">
        <v>1491</v>
      </c>
      <c r="I157" s="1" t="s">
        <v>1985</v>
      </c>
      <c r="J157" s="1" t="s">
        <v>1493</v>
      </c>
      <c r="K157" s="1" t="s">
        <v>1985</v>
      </c>
      <c r="L157" s="1" t="s">
        <v>1985</v>
      </c>
      <c r="M157" s="1" t="s">
        <v>1494</v>
      </c>
      <c r="N157" s="1" t="s">
        <v>1494</v>
      </c>
      <c r="O157" s="1" t="s">
        <v>1495</v>
      </c>
      <c r="P157" s="1" t="s">
        <v>1496</v>
      </c>
      <c r="Q157" s="1" t="s">
        <v>1497</v>
      </c>
      <c r="R157" s="1" t="s">
        <v>1986</v>
      </c>
      <c r="S157" s="1" t="s">
        <v>75</v>
      </c>
      <c r="T157" s="1" t="s">
        <v>1499</v>
      </c>
      <c r="U157" s="1" t="s">
        <v>1500</v>
      </c>
      <c r="V157" s="1" t="s">
        <v>1501</v>
      </c>
    </row>
    <row r="158" s="1" customFormat="1" spans="1:22">
      <c r="A158" s="1" t="s">
        <v>640</v>
      </c>
      <c r="B158" s="1" t="s">
        <v>81</v>
      </c>
      <c r="C158" s="1" t="s">
        <v>641</v>
      </c>
      <c r="D158" s="1" t="s">
        <v>643</v>
      </c>
      <c r="E158" s="1" t="s">
        <v>1987</v>
      </c>
      <c r="F158" s="1" t="s">
        <v>340</v>
      </c>
      <c r="G158" s="1" t="s">
        <v>313</v>
      </c>
      <c r="H158" s="1" t="s">
        <v>1491</v>
      </c>
      <c r="I158" s="1" t="s">
        <v>1988</v>
      </c>
      <c r="J158" s="1" t="s">
        <v>1493</v>
      </c>
      <c r="K158" s="1" t="s">
        <v>1988</v>
      </c>
      <c r="L158" s="1" t="s">
        <v>1988</v>
      </c>
      <c r="M158" s="1" t="s">
        <v>1494</v>
      </c>
      <c r="N158" s="1" t="s">
        <v>1494</v>
      </c>
      <c r="O158" s="1" t="s">
        <v>1495</v>
      </c>
      <c r="P158" s="1" t="s">
        <v>1496</v>
      </c>
      <c r="Q158" s="1" t="s">
        <v>1497</v>
      </c>
      <c r="R158" s="1" t="s">
        <v>1989</v>
      </c>
      <c r="S158" s="1" t="s">
        <v>75</v>
      </c>
      <c r="T158" s="1" t="s">
        <v>1499</v>
      </c>
      <c r="U158" s="1" t="s">
        <v>1500</v>
      </c>
      <c r="V158" s="1" t="s">
        <v>1509</v>
      </c>
    </row>
    <row r="159" s="1" customFormat="1" spans="1:22">
      <c r="A159" s="1" t="s">
        <v>243</v>
      </c>
      <c r="B159" s="1" t="s">
        <v>136</v>
      </c>
      <c r="C159" s="1" t="s">
        <v>244</v>
      </c>
      <c r="D159" s="1" t="s">
        <v>246</v>
      </c>
      <c r="E159" s="1" t="s">
        <v>1990</v>
      </c>
      <c r="F159" s="1" t="s">
        <v>82</v>
      </c>
      <c r="G159" s="1" t="s">
        <v>83</v>
      </c>
      <c r="H159" s="1" t="s">
        <v>1491</v>
      </c>
      <c r="I159" s="1" t="s">
        <v>1788</v>
      </c>
      <c r="J159" s="1" t="s">
        <v>1493</v>
      </c>
      <c r="K159" s="1" t="s">
        <v>1788</v>
      </c>
      <c r="L159" s="1" t="s">
        <v>1788</v>
      </c>
      <c r="M159" s="1" t="s">
        <v>1494</v>
      </c>
      <c r="N159" s="1" t="s">
        <v>1494</v>
      </c>
      <c r="O159" s="1" t="s">
        <v>1495</v>
      </c>
      <c r="P159" s="1" t="s">
        <v>1496</v>
      </c>
      <c r="Q159" s="1" t="s">
        <v>1497</v>
      </c>
      <c r="R159" s="1" t="s">
        <v>1991</v>
      </c>
      <c r="S159" s="1" t="s">
        <v>75</v>
      </c>
      <c r="T159" s="1" t="s">
        <v>1499</v>
      </c>
      <c r="U159" s="1" t="s">
        <v>1500</v>
      </c>
      <c r="V159" s="1" t="s">
        <v>1768</v>
      </c>
    </row>
    <row r="160" s="1" customFormat="1" spans="1:22">
      <c r="A160" s="1" t="s">
        <v>708</v>
      </c>
      <c r="B160" s="1" t="s">
        <v>415</v>
      </c>
      <c r="C160" s="1" t="s">
        <v>709</v>
      </c>
      <c r="D160" s="1" t="s">
        <v>711</v>
      </c>
      <c r="E160" s="1" t="s">
        <v>1992</v>
      </c>
      <c r="F160" s="1" t="s">
        <v>125</v>
      </c>
      <c r="G160" s="1" t="s">
        <v>313</v>
      </c>
      <c r="H160" s="1" t="s">
        <v>1491</v>
      </c>
      <c r="I160" s="1" t="s">
        <v>1993</v>
      </c>
      <c r="J160" s="1" t="s">
        <v>1493</v>
      </c>
      <c r="K160" s="1" t="s">
        <v>1993</v>
      </c>
      <c r="L160" s="1" t="s">
        <v>1993</v>
      </c>
      <c r="M160" s="1" t="s">
        <v>1494</v>
      </c>
      <c r="N160" s="1" t="s">
        <v>1494</v>
      </c>
      <c r="O160" s="1" t="s">
        <v>1495</v>
      </c>
      <c r="P160" s="1" t="s">
        <v>1496</v>
      </c>
      <c r="Q160" s="1" t="s">
        <v>1497</v>
      </c>
      <c r="R160" s="1" t="s">
        <v>1994</v>
      </c>
      <c r="S160" s="1" t="s">
        <v>75</v>
      </c>
      <c r="T160" s="1" t="s">
        <v>1499</v>
      </c>
      <c r="U160" s="1" t="s">
        <v>1500</v>
      </c>
      <c r="V160" s="1" t="s">
        <v>1569</v>
      </c>
    </row>
    <row r="161" s="1" customFormat="1" spans="1:22">
      <c r="A161" s="1" t="s">
        <v>354</v>
      </c>
      <c r="B161" s="1" t="s">
        <v>357</v>
      </c>
      <c r="C161" s="1" t="s">
        <v>355</v>
      </c>
      <c r="D161" s="1" t="s">
        <v>203</v>
      </c>
      <c r="E161" s="1" t="s">
        <v>1995</v>
      </c>
      <c r="F161" s="1" t="s">
        <v>82</v>
      </c>
      <c r="G161" s="1" t="s">
        <v>340</v>
      </c>
      <c r="H161" s="1" t="s">
        <v>1491</v>
      </c>
      <c r="I161" s="1" t="s">
        <v>1996</v>
      </c>
      <c r="J161" s="1" t="s">
        <v>1493</v>
      </c>
      <c r="K161" s="1" t="s">
        <v>1996</v>
      </c>
      <c r="L161" s="1" t="s">
        <v>1996</v>
      </c>
      <c r="M161" s="1" t="s">
        <v>1494</v>
      </c>
      <c r="N161" s="1" t="s">
        <v>1494</v>
      </c>
      <c r="O161" s="1" t="s">
        <v>1495</v>
      </c>
      <c r="P161" s="1" t="s">
        <v>1496</v>
      </c>
      <c r="Q161" s="1" t="s">
        <v>1497</v>
      </c>
      <c r="R161" s="1" t="s">
        <v>1997</v>
      </c>
      <c r="S161" s="1" t="s">
        <v>75</v>
      </c>
      <c r="T161" s="1" t="s">
        <v>1499</v>
      </c>
      <c r="U161" s="1" t="s">
        <v>1500</v>
      </c>
      <c r="V161" s="1" t="s">
        <v>1501</v>
      </c>
    </row>
    <row r="162" s="1" customFormat="1" spans="1:22">
      <c r="A162" s="1" t="s">
        <v>914</v>
      </c>
      <c r="B162" s="1" t="s">
        <v>81</v>
      </c>
      <c r="C162" s="1" t="s">
        <v>915</v>
      </c>
      <c r="D162" s="1" t="s">
        <v>203</v>
      </c>
      <c r="E162" s="1" t="s">
        <v>1998</v>
      </c>
      <c r="F162" s="1" t="s">
        <v>82</v>
      </c>
      <c r="G162" s="1" t="s">
        <v>257</v>
      </c>
      <c r="H162" s="1" t="s">
        <v>1491</v>
      </c>
      <c r="I162" s="1" t="s">
        <v>1999</v>
      </c>
      <c r="J162" s="1" t="s">
        <v>1493</v>
      </c>
      <c r="K162" s="1" t="s">
        <v>1999</v>
      </c>
      <c r="L162" s="1" t="s">
        <v>1999</v>
      </c>
      <c r="M162" s="1" t="s">
        <v>1494</v>
      </c>
      <c r="N162" s="1" t="s">
        <v>1494</v>
      </c>
      <c r="O162" s="1" t="s">
        <v>1495</v>
      </c>
      <c r="P162" s="1" t="s">
        <v>1496</v>
      </c>
      <c r="Q162" s="1" t="s">
        <v>1497</v>
      </c>
      <c r="R162" s="1" t="s">
        <v>2000</v>
      </c>
      <c r="S162" s="1" t="s">
        <v>75</v>
      </c>
      <c r="T162" s="1" t="s">
        <v>1499</v>
      </c>
      <c r="U162" s="1" t="s">
        <v>1500</v>
      </c>
      <c r="V162" s="1" t="s">
        <v>1501</v>
      </c>
    </row>
    <row r="163" s="1" customFormat="1" spans="1:22">
      <c r="A163" s="1" t="s">
        <v>200</v>
      </c>
      <c r="B163" s="1" t="s">
        <v>125</v>
      </c>
      <c r="C163" s="1" t="s">
        <v>201</v>
      </c>
      <c r="D163" s="1" t="s">
        <v>203</v>
      </c>
      <c r="E163" s="1" t="s">
        <v>2001</v>
      </c>
      <c r="F163" s="1" t="s">
        <v>82</v>
      </c>
      <c r="G163" s="1" t="s">
        <v>83</v>
      </c>
      <c r="H163" s="1" t="s">
        <v>1491</v>
      </c>
      <c r="I163" s="1" t="s">
        <v>2002</v>
      </c>
      <c r="J163" s="1" t="s">
        <v>1493</v>
      </c>
      <c r="K163" s="1" t="s">
        <v>2002</v>
      </c>
      <c r="L163" s="1" t="s">
        <v>2002</v>
      </c>
      <c r="M163" s="1" t="s">
        <v>1494</v>
      </c>
      <c r="N163" s="1" t="s">
        <v>1494</v>
      </c>
      <c r="O163" s="1" t="s">
        <v>1495</v>
      </c>
      <c r="P163" s="1" t="s">
        <v>1496</v>
      </c>
      <c r="Q163" s="1" t="s">
        <v>1497</v>
      </c>
      <c r="R163" s="1" t="s">
        <v>2003</v>
      </c>
      <c r="S163" s="1" t="s">
        <v>75</v>
      </c>
      <c r="T163" s="1" t="s">
        <v>1499</v>
      </c>
      <c r="U163" s="1" t="s">
        <v>1500</v>
      </c>
      <c r="V163" s="1" t="s">
        <v>1501</v>
      </c>
    </row>
    <row r="164" s="1" customFormat="1" spans="1:22">
      <c r="A164" s="1" t="s">
        <v>443</v>
      </c>
      <c r="B164" s="1" t="s">
        <v>156</v>
      </c>
      <c r="C164" s="1" t="s">
        <v>444</v>
      </c>
      <c r="D164" s="1" t="s">
        <v>446</v>
      </c>
      <c r="E164" s="1" t="s">
        <v>2004</v>
      </c>
      <c r="F164" s="1" t="s">
        <v>125</v>
      </c>
      <c r="G164" s="1" t="s">
        <v>340</v>
      </c>
      <c r="H164" s="1" t="s">
        <v>1491</v>
      </c>
      <c r="I164" s="1" t="s">
        <v>2005</v>
      </c>
      <c r="J164" s="1" t="s">
        <v>1493</v>
      </c>
      <c r="K164" s="1" t="s">
        <v>2005</v>
      </c>
      <c r="L164" s="1" t="s">
        <v>2005</v>
      </c>
      <c r="M164" s="1" t="s">
        <v>1494</v>
      </c>
      <c r="N164" s="1" t="s">
        <v>1494</v>
      </c>
      <c r="O164" s="1" t="s">
        <v>1495</v>
      </c>
      <c r="P164" s="1" t="s">
        <v>1496</v>
      </c>
      <c r="Q164" s="1" t="s">
        <v>1497</v>
      </c>
      <c r="R164" s="1" t="s">
        <v>2006</v>
      </c>
      <c r="S164" s="1" t="s">
        <v>75</v>
      </c>
      <c r="T164" s="1" t="s">
        <v>1499</v>
      </c>
      <c r="U164" s="1" t="s">
        <v>1552</v>
      </c>
      <c r="V164" s="1" t="s">
        <v>1509</v>
      </c>
    </row>
    <row r="165" s="1" customFormat="1" spans="1:22">
      <c r="A165" s="1" t="s">
        <v>622</v>
      </c>
      <c r="B165" s="1" t="s">
        <v>125</v>
      </c>
      <c r="C165" s="1" t="s">
        <v>623</v>
      </c>
      <c r="D165" s="1" t="s">
        <v>625</v>
      </c>
      <c r="E165" s="1" t="s">
        <v>2007</v>
      </c>
      <c r="F165" s="1" t="s">
        <v>82</v>
      </c>
      <c r="G165" s="1" t="s">
        <v>313</v>
      </c>
      <c r="H165" s="1" t="s">
        <v>1491</v>
      </c>
      <c r="I165" s="1" t="s">
        <v>2008</v>
      </c>
      <c r="J165" s="1" t="s">
        <v>1493</v>
      </c>
      <c r="K165" s="1" t="s">
        <v>2008</v>
      </c>
      <c r="L165" s="1" t="s">
        <v>2008</v>
      </c>
      <c r="M165" s="1" t="s">
        <v>1494</v>
      </c>
      <c r="N165" s="1" t="s">
        <v>1494</v>
      </c>
      <c r="O165" s="1" t="s">
        <v>1495</v>
      </c>
      <c r="P165" s="1" t="s">
        <v>1496</v>
      </c>
      <c r="Q165" s="1" t="s">
        <v>1497</v>
      </c>
      <c r="R165" s="1" t="s">
        <v>2009</v>
      </c>
      <c r="S165" s="1" t="s">
        <v>75</v>
      </c>
      <c r="T165" s="1" t="s">
        <v>1499</v>
      </c>
      <c r="U165" s="1" t="s">
        <v>1552</v>
      </c>
      <c r="V165" s="1" t="s">
        <v>1509</v>
      </c>
    </row>
    <row r="166" s="1" customFormat="1" spans="1:22">
      <c r="A166" s="1" t="s">
        <v>411</v>
      </c>
      <c r="B166" s="1" t="s">
        <v>415</v>
      </c>
      <c r="C166" s="1" t="s">
        <v>412</v>
      </c>
      <c r="D166" s="1" t="s">
        <v>413</v>
      </c>
      <c r="E166" s="1" t="s">
        <v>2010</v>
      </c>
      <c r="F166" s="1" t="s">
        <v>82</v>
      </c>
      <c r="G166" s="1" t="s">
        <v>340</v>
      </c>
      <c r="H166" s="1" t="s">
        <v>1491</v>
      </c>
      <c r="I166" s="1" t="s">
        <v>2011</v>
      </c>
      <c r="J166" s="1" t="s">
        <v>1493</v>
      </c>
      <c r="K166" s="1" t="s">
        <v>2011</v>
      </c>
      <c r="L166" s="1" t="s">
        <v>2011</v>
      </c>
      <c r="M166" s="1" t="s">
        <v>1494</v>
      </c>
      <c r="N166" s="1" t="s">
        <v>1494</v>
      </c>
      <c r="O166" s="1" t="s">
        <v>1495</v>
      </c>
      <c r="P166" s="1" t="s">
        <v>1496</v>
      </c>
      <c r="Q166" s="1" t="s">
        <v>1497</v>
      </c>
      <c r="R166" s="1" t="s">
        <v>2012</v>
      </c>
      <c r="S166" s="1" t="s">
        <v>75</v>
      </c>
      <c r="T166" s="1" t="s">
        <v>1499</v>
      </c>
      <c r="U166" s="1" t="s">
        <v>1552</v>
      </c>
      <c r="V166" s="1" t="s">
        <v>1509</v>
      </c>
    </row>
    <row r="167" s="1" customFormat="1" spans="1:22">
      <c r="A167" s="1" t="s">
        <v>437</v>
      </c>
      <c r="B167" s="1" t="s">
        <v>367</v>
      </c>
      <c r="C167" s="1" t="s">
        <v>438</v>
      </c>
      <c r="D167" s="1" t="s">
        <v>413</v>
      </c>
      <c r="E167" s="1" t="s">
        <v>2013</v>
      </c>
      <c r="F167" s="1" t="s">
        <v>81</v>
      </c>
      <c r="G167" s="1" t="s">
        <v>340</v>
      </c>
      <c r="H167" s="1" t="s">
        <v>1491</v>
      </c>
      <c r="I167" s="1" t="s">
        <v>2014</v>
      </c>
      <c r="J167" s="1" t="s">
        <v>1493</v>
      </c>
      <c r="K167" s="1" t="s">
        <v>2014</v>
      </c>
      <c r="L167" s="1" t="s">
        <v>2014</v>
      </c>
      <c r="M167" s="1" t="s">
        <v>1494</v>
      </c>
      <c r="N167" s="1" t="s">
        <v>1494</v>
      </c>
      <c r="O167" s="1" t="s">
        <v>1495</v>
      </c>
      <c r="P167" s="1" t="s">
        <v>1496</v>
      </c>
      <c r="Q167" s="1" t="s">
        <v>1497</v>
      </c>
      <c r="R167" s="1" t="s">
        <v>2015</v>
      </c>
      <c r="S167" s="1" t="s">
        <v>75</v>
      </c>
      <c r="T167" s="1" t="s">
        <v>1499</v>
      </c>
      <c r="U167" s="1" t="s">
        <v>1552</v>
      </c>
      <c r="V167" s="1" t="s">
        <v>1509</v>
      </c>
    </row>
    <row r="168" s="1" customFormat="1" spans="1:22">
      <c r="A168" s="1" t="s">
        <v>766</v>
      </c>
      <c r="B168" s="1" t="s">
        <v>771</v>
      </c>
      <c r="C168" s="1" t="s">
        <v>767</v>
      </c>
      <c r="D168" s="1" t="s">
        <v>769</v>
      </c>
      <c r="E168" s="1" t="s">
        <v>2016</v>
      </c>
      <c r="F168" s="1" t="s">
        <v>340</v>
      </c>
      <c r="G168" s="1" t="s">
        <v>314</v>
      </c>
      <c r="H168" s="1" t="s">
        <v>1491</v>
      </c>
      <c r="I168" s="1" t="s">
        <v>1672</v>
      </c>
      <c r="J168" s="1" t="s">
        <v>1493</v>
      </c>
      <c r="K168" s="1" t="s">
        <v>1672</v>
      </c>
      <c r="L168" s="1" t="s">
        <v>1672</v>
      </c>
      <c r="M168" s="1" t="s">
        <v>1494</v>
      </c>
      <c r="N168" s="1" t="s">
        <v>1494</v>
      </c>
      <c r="O168" s="1" t="s">
        <v>1495</v>
      </c>
      <c r="P168" s="1" t="s">
        <v>1496</v>
      </c>
      <c r="Q168" s="1" t="s">
        <v>1497</v>
      </c>
      <c r="R168" s="1" t="s">
        <v>2017</v>
      </c>
      <c r="S168" s="1" t="s">
        <v>75</v>
      </c>
      <c r="T168" s="1" t="s">
        <v>1499</v>
      </c>
      <c r="U168" s="1" t="s">
        <v>1552</v>
      </c>
      <c r="V168" s="1" t="s">
        <v>1509</v>
      </c>
    </row>
    <row r="169" s="1" customFormat="1" spans="1:22">
      <c r="A169" s="1" t="s">
        <v>1187</v>
      </c>
      <c r="B169" s="1" t="s">
        <v>229</v>
      </c>
      <c r="C169" s="1" t="s">
        <v>1188</v>
      </c>
      <c r="D169" s="1" t="s">
        <v>328</v>
      </c>
      <c r="E169" s="1" t="s">
        <v>2018</v>
      </c>
      <c r="F169" s="1" t="s">
        <v>257</v>
      </c>
      <c r="G169" s="1" t="s">
        <v>258</v>
      </c>
      <c r="H169" s="1" t="s">
        <v>1491</v>
      </c>
      <c r="I169" s="1" t="s">
        <v>2019</v>
      </c>
      <c r="J169" s="1" t="s">
        <v>1493</v>
      </c>
      <c r="K169" s="1" t="s">
        <v>2019</v>
      </c>
      <c r="L169" s="1" t="s">
        <v>2019</v>
      </c>
      <c r="M169" s="1" t="s">
        <v>1494</v>
      </c>
      <c r="N169" s="1" t="s">
        <v>1494</v>
      </c>
      <c r="O169" s="1" t="s">
        <v>1495</v>
      </c>
      <c r="P169" s="1" t="s">
        <v>1496</v>
      </c>
      <c r="Q169" s="1" t="s">
        <v>1497</v>
      </c>
      <c r="R169" s="1" t="s">
        <v>2020</v>
      </c>
      <c r="S169" s="1" t="s">
        <v>75</v>
      </c>
      <c r="T169" s="1" t="s">
        <v>1499</v>
      </c>
      <c r="U169" s="1" t="s">
        <v>1500</v>
      </c>
      <c r="V169" s="1" t="s">
        <v>1509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2023-02-07T02:50:51Z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24C434CB4F6642A783DED3AE45AB76FD</vt:lpwstr>
  </property>
</Properties>
</file>