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对账!$A$1:$X$112</definedName>
  </definedNames>
  <calcPr calcId="144525"/>
</workbook>
</file>

<file path=xl/sharedStrings.xml><?xml version="1.0" encoding="utf-8"?>
<sst xmlns="http://schemas.openxmlformats.org/spreadsheetml/2006/main" count="3748" uniqueCount="1233">
  <si>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</si>
  <si>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</si>
  <si>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</si>
  <si>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</si>
  <si>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</si>
  <si>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</si>
  <si>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</si>
  <si>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</si>
  <si>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</si>
  <si>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</si>
  <si>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</si>
  <si>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</si>
  <si>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</si>
  <si>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</si>
  <si>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</si>
  <si>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</si>
  <si>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</si>
  <si>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</si>
  <si>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</si>
  <si>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</si>
  <si>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</si>
  <si>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</si>
  <si>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</si>
  <si>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</si>
  <si>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</si>
  <si>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21562283969	</t>
  </si>
  <si>
    <t>Ctrip</t>
  </si>
  <si>
    <t>正常</t>
  </si>
  <si>
    <t>[普吉岛]巴安延迪时尚普吉岛度假村 (SHA Extra Plus)(Baan Yin Dee Boutique Resort Phuket (SHA Extra Plus))(7300369)</t>
  </si>
  <si>
    <t>池景豪华房&lt;双人入住&gt;&lt;双早&gt;</t>
  </si>
  <si>
    <t>CNY</t>
  </si>
  <si>
    <t>ching wa/wong,ching wa/wong,ching wa/wong,ching wa/wong</t>
  </si>
  <si>
    <t>CA2019230207CNY</t>
  </si>
  <si>
    <t>未提现</t>
  </si>
  <si>
    <t>携程开票</t>
  </si>
  <si>
    <t xml:space="preserve">2756506	</t>
  </si>
  <si>
    <t xml:space="preserve">acknowledge	</t>
  </si>
  <si>
    <t xml:space="preserve">21589890737	</t>
  </si>
  <si>
    <t>[薄荷岛]贝尔福度假酒店(The Bellevue Resort)(5425269)</t>
  </si>
  <si>
    <t>高级房&lt;特惠专享&gt;&lt;三人入住&gt;&lt;早餐&gt;</t>
  </si>
  <si>
    <t>Lidiard/Marcelina,Lidiard/Marcelina,Lidiard/Marcelina</t>
  </si>
  <si>
    <t xml:space="preserve">2761369	</t>
  </si>
  <si>
    <t xml:space="preserve">20137213	</t>
  </si>
  <si>
    <t xml:space="preserve">21698835057	</t>
  </si>
  <si>
    <t>[普吉岛]巴姆哥度假村 (SHA Certified)(Pamookkoo Resort (SHA Certified))(88514381)</t>
  </si>
  <si>
    <t>豪华甄选房(连住3晚及以上)&lt;特惠专享&gt;&lt;三人入住&gt;&lt;早餐&gt;</t>
  </si>
  <si>
    <t>BOQUEN/ANTOINE JOSEPH DOMINIQUE</t>
  </si>
  <si>
    <t xml:space="preserve">2773147	</t>
  </si>
  <si>
    <t xml:space="preserve">21699760072	</t>
  </si>
  <si>
    <t>[曼谷]标准酒店 - 曼谷大都会大厦(The Standard, Bangkok Mahanakhon)(91246959)</t>
  </si>
  <si>
    <t>王子标准房&lt;双人入住&gt;&lt;不适用泰国客人&gt;&lt;双早&gt;</t>
  </si>
  <si>
    <t>LEE/YUNJAE,SEO/JIIN</t>
  </si>
  <si>
    <t xml:space="preserve">2773486	</t>
  </si>
  <si>
    <t xml:space="preserve">191683701	</t>
  </si>
  <si>
    <t xml:space="preserve">21789429577	</t>
  </si>
  <si>
    <t>[曼谷]曼谷素坤逸航站 21 中心酒店 (SHA Plus+)(Grande Centre Point Hotel Terminal 21 (SHA Plus+))(5908161)</t>
  </si>
  <si>
    <t>豪华尊贵房&lt;特惠&gt;&lt;双人入住&gt;&lt;无早&gt;</t>
  </si>
  <si>
    <t>WONG/MI LING LUCY,LEUNG/CHUN PONG</t>
  </si>
  <si>
    <t xml:space="preserve">2795954	</t>
  </si>
  <si>
    <t xml:space="preserve">389793	</t>
  </si>
  <si>
    <t xml:space="preserve">21811072078	</t>
  </si>
  <si>
    <t>[曼谷]曼谷湄南河四季酒店 (SHA Plus+)(Four Seasons Hotel Bangkok at Chao Phraya River (SHA Plus+))(57171815)</t>
  </si>
  <si>
    <t>豪华特大床房(至少提前60天预订)&lt;双人入住&gt;&lt;双早&gt;</t>
  </si>
  <si>
    <t>Kirk/Richard</t>
  </si>
  <si>
    <t xml:space="preserve">2803332	</t>
  </si>
  <si>
    <t xml:space="preserve">132973	</t>
  </si>
  <si>
    <t xml:space="preserve">21830004858	</t>
  </si>
  <si>
    <t>[曼谷]洲际维涅特精选曼谷新浩中央酒店(Sindhorn Midtown Hotel Bangkok, Vignette Collection - an IHG Hotel)(88933689)</t>
  </si>
  <si>
    <t>标准特大床房(连住3晚及以上)&lt;特惠专享&gt;&lt;双人入住&gt;&lt;无早&gt;</t>
  </si>
  <si>
    <t>XU/CHENTAO,Zhao/Shuya</t>
  </si>
  <si>
    <t xml:space="preserve">2815920	</t>
  </si>
  <si>
    <t xml:space="preserve">860665	</t>
  </si>
  <si>
    <t xml:space="preserve">21832286150	</t>
  </si>
  <si>
    <t>豪华海景房&lt;特惠专享&gt;&lt;三人入住&gt;&lt;早餐&gt;</t>
  </si>
  <si>
    <t>CHULHWAN/SHIN,CHULHWAN/SHIN</t>
  </si>
  <si>
    <t xml:space="preserve">2819071	</t>
  </si>
  <si>
    <t xml:space="preserve">20140721	</t>
  </si>
  <si>
    <t xml:space="preserve">21845474870	</t>
  </si>
  <si>
    <t>[苏梅岛]苏梅岛查汶瑞景海滩度假村(Chaweng Regent Beach Resort Koh Samui)(4037073)</t>
  </si>
  <si>
    <t>豪华摄政房&lt;双人入住&gt;&lt;双早&gt;</t>
  </si>
  <si>
    <t>hesse/thomas,hesse/thomas</t>
  </si>
  <si>
    <t xml:space="preserve">2831180	</t>
  </si>
  <si>
    <t xml:space="preserve">Acknowledged	</t>
  </si>
  <si>
    <t xml:space="preserve">21850480862	</t>
  </si>
  <si>
    <t>[曼谷]于拉查达阿曼塔酒店(Amanta Hotel &amp; Residence Ratchada)(28679148)</t>
  </si>
  <si>
    <t>一卧室池景豪华双人房(至少连住2晚及以上)&lt;双人入住&gt;&lt;双早&gt;</t>
  </si>
  <si>
    <t>YONG HEE/PARK,YONG HEE/PARK</t>
  </si>
  <si>
    <t xml:space="preserve">2840657	</t>
  </si>
  <si>
    <t xml:space="preserve">51100928-1	</t>
  </si>
  <si>
    <t xml:space="preserve">999221854763417	</t>
  </si>
  <si>
    <t>高级房&lt;特惠专享&gt;&lt;双人入住&gt;&lt;双早&gt;</t>
  </si>
  <si>
    <t>Beltran/Paulita,Beltran/Paulita</t>
  </si>
  <si>
    <t xml:space="preserve">2847991	</t>
  </si>
  <si>
    <t xml:space="preserve">20142052	</t>
  </si>
  <si>
    <t xml:space="preserve">999221886079687	</t>
  </si>
  <si>
    <t>[济州市]济州君悦酒店(Grand Hyatt Jeju)(99810240)</t>
  </si>
  <si>
    <t>65平米特大床房&lt;双人入住&gt;&lt;无早&gt;</t>
  </si>
  <si>
    <t>LEE/CHOONGSIN</t>
  </si>
  <si>
    <t xml:space="preserve">2864423	</t>
  </si>
  <si>
    <t xml:space="preserve">2271923	</t>
  </si>
  <si>
    <t>取消</t>
  </si>
  <si>
    <t xml:space="preserve">21945161804	</t>
  </si>
  <si>
    <t>[普吉岛]普吉岛西奈奢华酒店(SHA Extra Plus)(Sinae Phuket Luxury Hotel(SHA Extra Plus))(86107074)</t>
  </si>
  <si>
    <t>海景西奈赛房&lt;特惠专享&gt;&lt;双人入住&gt;&lt;双早&gt;</t>
  </si>
  <si>
    <t>QIN/YU</t>
  </si>
  <si>
    <t xml:space="preserve">2881325	</t>
  </si>
  <si>
    <t xml:space="preserve">9416	</t>
  </si>
  <si>
    <t xml:space="preserve">999221968936530	</t>
  </si>
  <si>
    <t>[曼谷]Cross氛围曼谷素坤逸酒店(Cross Vibe Bangkok Sukhumvit)(6544255)</t>
  </si>
  <si>
    <t>一卧室公寓(连住3晚及以上)&lt;特惠专享&gt;&lt;双人入住&gt;&lt;双早&gt;</t>
  </si>
  <si>
    <t>POKVATTANAKUL/CHUTIPORN,LARISCH/LUKAS</t>
  </si>
  <si>
    <t xml:space="preserve">2889358	</t>
  </si>
  <si>
    <t xml:space="preserve">114133	</t>
  </si>
  <si>
    <t xml:space="preserve">999222054037097	</t>
  </si>
  <si>
    <t>[芭堤雅]芭堤雅盛泰澜幻影海滩度假村 (SHA Extra Plus)(Centara Grand Mirage Beach Resort Pattaya (SHA Extra Plus))(1593624)</t>
  </si>
  <si>
    <t>豪华海景大床房&lt;今日特价 &gt;&lt;双人入住&gt;&lt;适用于除泰国的亚洲客人&gt;&lt;双早&gt;</t>
  </si>
  <si>
    <t>hong/jiwon</t>
  </si>
  <si>
    <t xml:space="preserve">2915121	</t>
  </si>
  <si>
    <t xml:space="preserve">249609228	</t>
  </si>
  <si>
    <t xml:space="preserve">999222061722933	</t>
  </si>
  <si>
    <t>BAE/JUNYOUNG</t>
  </si>
  <si>
    <t xml:space="preserve">2916747	</t>
  </si>
  <si>
    <t xml:space="preserve">30226399	</t>
  </si>
  <si>
    <t xml:space="preserve">999222082207276	</t>
  </si>
  <si>
    <t>[曼谷]曼谷素坤逸十一酒店 (SHA Extra Plus)(Eleven Hotel Bangkok Sukhumvit 11 (SHA Extra Plus))(96059687)</t>
  </si>
  <si>
    <t>超值豪华双床房&lt;双人入住&gt;&lt;双早&gt;</t>
  </si>
  <si>
    <t>Lamica/Stephen</t>
  </si>
  <si>
    <t xml:space="preserve">2921853	</t>
  </si>
  <si>
    <t xml:space="preserve">35423	</t>
  </si>
  <si>
    <t xml:space="preserve">999222092552264	</t>
  </si>
  <si>
    <t>[曼谷]曼谷水门伯克利酒店(SHA Plus+)(The Berkeley Hotel Pratunam Bangkok (SHA Plus+))(28597407)</t>
  </si>
  <si>
    <t>北塔尊贵家庭房(至少连住2晚及以上)&lt;今日特价 &gt;&lt;三人入住&gt;&lt;不适用泰国客人&gt;&lt;早餐&gt;</t>
  </si>
  <si>
    <t>SAMPACO/SITTIENAIDAH</t>
  </si>
  <si>
    <t xml:space="preserve">2924093	</t>
  </si>
  <si>
    <t xml:space="preserve">10010966283	</t>
  </si>
  <si>
    <t xml:space="preserve">999222114501102	</t>
  </si>
  <si>
    <t>[普吉岛]普吉岛丁索度假村 (SHA Extra Plus)(Dinso Resort (SHA Extra Plus))(28676810)</t>
  </si>
  <si>
    <t>泳池一卧室别墅(连住3晚及以上)&lt;今日特价 &gt;&lt;双人入住&gt;&lt;无早&gt;</t>
  </si>
  <si>
    <t>WAUGH/TAYLOR</t>
  </si>
  <si>
    <t xml:space="preserve">2930115	</t>
  </si>
  <si>
    <t xml:space="preserve">27560	</t>
  </si>
  <si>
    <t xml:space="preserve">999222124362775	</t>
  </si>
  <si>
    <t>[普吉岛]普吉岛西瑞湾威斯汀水疗度假酒店(SHA Extra Plus)(The Westin Siray Bay Resort &amp; Spa, Phuket(SHA Extra Plus))(2586477)</t>
  </si>
  <si>
    <t>海景特大床豪华房(直通泳池)&lt;双人入住&gt;&lt;双早&gt;</t>
  </si>
  <si>
    <t>CHENG/TAT KEI</t>
  </si>
  <si>
    <t xml:space="preserve">2932032	</t>
  </si>
  <si>
    <t xml:space="preserve">92180739	</t>
  </si>
  <si>
    <t xml:space="preserve">999222192167152	</t>
  </si>
  <si>
    <t>[普吉岛]普吉岛帕拉达斯度假村(政府卫生认证)(Paradox Resort Phuket(SHA Plus+))(5243385)</t>
  </si>
  <si>
    <t>两卧室套房别墅&lt;今日特价 &gt;&lt;四人入住&gt;&lt;早餐&gt;</t>
  </si>
  <si>
    <t>GONG/JIA,li/chi,pan/yongkang,cao/luyi</t>
  </si>
  <si>
    <t xml:space="preserve">2947606	</t>
  </si>
  <si>
    <t xml:space="preserve">1182171	</t>
  </si>
  <si>
    <t xml:space="preserve">999222210839344	</t>
  </si>
  <si>
    <t>[仁川]仁川机场贝斯特韦斯特精品酒店(Best Western Premier Incheon Airport Hotel)(5923817)</t>
  </si>
  <si>
    <t>豪华双床房&lt;双人入住&gt;&lt;无早&gt;</t>
  </si>
  <si>
    <t>SEOL/SEJIN</t>
  </si>
  <si>
    <t xml:space="preserve">2950995	</t>
  </si>
  <si>
    <t xml:space="preserve">23194014	</t>
  </si>
  <si>
    <t xml:space="preserve">999222221399566	</t>
  </si>
  <si>
    <t>[曼谷]曼谷盛泰澜中央世界商业中心酒店  (政府卫生认证)(Centara Grand &amp; Bangkok Convention Centre at CentralWorld  (SHA Plus+))(5527365)</t>
  </si>
  <si>
    <t>家庭甄选房&lt;今日特价 &gt;&lt;四人入住&gt;&lt;不适用泰国客人&gt;&lt;早餐&gt;</t>
  </si>
  <si>
    <t>XUAN/YING,Wang/QingLin,Liu/JunHong</t>
  </si>
  <si>
    <t xml:space="preserve">2952700	</t>
  </si>
  <si>
    <t xml:space="preserve">246581662	</t>
  </si>
  <si>
    <t xml:space="preserve">999222238027912	</t>
  </si>
  <si>
    <t>[普吉岛]普吉岛阿玛瑞酒店(政府卫生认证)(Amari Phuket (SHA Extra Plus))(4308716)</t>
  </si>
  <si>
    <t>海景豪华特大床房(至少连住2晚及以上)&lt;双人入住&gt;&lt;限量促销&gt;&lt;双早&gt;</t>
  </si>
  <si>
    <t>Mathur/Arti,Mathur/Arti</t>
  </si>
  <si>
    <t xml:space="preserve">2955613	</t>
  </si>
  <si>
    <t xml:space="preserve">35953289	</t>
  </si>
  <si>
    <t xml:space="preserve">999222241576471	</t>
  </si>
  <si>
    <t>HER/YURI</t>
  </si>
  <si>
    <t xml:space="preserve">2956688	</t>
  </si>
  <si>
    <t xml:space="preserve">23194475	</t>
  </si>
  <si>
    <t xml:space="preserve">999222244297659	</t>
  </si>
  <si>
    <t>[班贾尔马辛]阿斯顿巴努阿班贾尔马辛酒店及会议中心(ASTON Banua Banjarmasin Hotel &amp; Convention Center)(98299882)</t>
  </si>
  <si>
    <t>豪华房&lt;双人入住&gt;&lt;预付&gt;&lt;无早&gt;</t>
  </si>
  <si>
    <t>WANTORO/YUDI</t>
  </si>
  <si>
    <t xml:space="preserve">2956811	</t>
  </si>
  <si>
    <t xml:space="preserve">	</t>
  </si>
  <si>
    <t xml:space="preserve">999222244556820	</t>
  </si>
  <si>
    <t>[帕赛市]马尼拉101酒店（多用途酒店）(Hotel 101 Manila (Multiple Use Hotel))(28525147)</t>
  </si>
  <si>
    <t>欢乐房&lt;今日特价 &gt;&lt;三人入住&gt;&lt;无早&gt;</t>
  </si>
  <si>
    <t>LLAVE/JESUS JR</t>
  </si>
  <si>
    <t xml:space="preserve">2956854	</t>
  </si>
  <si>
    <t xml:space="preserve">23431969	</t>
  </si>
  <si>
    <t xml:space="preserve">999222258899882	</t>
  </si>
  <si>
    <t>[曼谷]曼谷艾美酒店(Le Meridien Bangkok)(2778530)</t>
  </si>
  <si>
    <t>城景豪华都市特大床房(至少连住2晚及以上)&lt;双人入住&gt;&lt;不适用泰国客人&gt;&lt;双早&gt;</t>
  </si>
  <si>
    <t>CHEN/MEITONG,YU/MENGLU</t>
  </si>
  <si>
    <t xml:space="preserve">2959893	</t>
  </si>
  <si>
    <t xml:space="preserve">74035225	</t>
  </si>
  <si>
    <t xml:space="preserve">999222270337362	</t>
  </si>
  <si>
    <t>[长滩岛]长滩岛摄政沙滩水疗度假村(Henann Regency Resort &amp; Spa)(5246684)</t>
  </si>
  <si>
    <t>尊贵房&lt;特价大促销&gt;&lt;三人入住&gt;&lt;早餐&gt;</t>
  </si>
  <si>
    <t>LIM/EUNJUNG</t>
  </si>
  <si>
    <t xml:space="preserve">2962342	</t>
  </si>
  <si>
    <t xml:space="preserve">39685408	</t>
  </si>
  <si>
    <t xml:space="preserve">999222276222116	</t>
  </si>
  <si>
    <t>[首尔]三井酒店(Hotel Samjung)(28525707)</t>
  </si>
  <si>
    <t>双床房&lt;双人入住&gt;&lt;无早&gt;</t>
  </si>
  <si>
    <t>KAGENISHI/YUKIKO,NAKAMAE/NATSUKO</t>
  </si>
  <si>
    <t xml:space="preserve">2963835	</t>
  </si>
  <si>
    <t xml:space="preserve">23033071	</t>
  </si>
  <si>
    <t xml:space="preserve">22287120891	</t>
  </si>
  <si>
    <t>[普吉岛]普吉岛希尔顿阿卡迪亚温泉度假酒店 (政府卫生认证)(Hilton Phuket Arcadia Resort &amp; Spa (SHA Extra Plus))(3460018)</t>
  </si>
  <si>
    <t>园景豪华加大特大床房&lt;双人入住&gt;&lt;中宾&gt;&lt;双早&gt;</t>
  </si>
  <si>
    <t>YANG/LIU</t>
  </si>
  <si>
    <t xml:space="preserve">2966442	</t>
  </si>
  <si>
    <t xml:space="preserve">3337029967	</t>
  </si>
  <si>
    <t xml:space="preserve">999222314694651	</t>
  </si>
  <si>
    <t>[普吉岛]攀瓦布里海滨度假村(政府卫生认证)(Panwaburi Beachfront Resort(SHA Extra Plus))(96362785)</t>
  </si>
  <si>
    <t>豪华双人床房&lt;双人入住&gt;&lt;无早&gt;</t>
  </si>
  <si>
    <t>LAN/XIAOYI</t>
  </si>
  <si>
    <t xml:space="preserve">2972091	</t>
  </si>
  <si>
    <t xml:space="preserve">8442	</t>
  </si>
  <si>
    <t xml:space="preserve">999222318504479	</t>
  </si>
  <si>
    <t>[拉普拉普]麦克坦新镇萨沃伊酒店(Savoy Hotel Mactan Newtown)(92828783)</t>
  </si>
  <si>
    <t>豪华房(至少连住2晚及以上)&lt;特价大促销&gt;&lt;双人入住&gt;&lt;双早&gt;</t>
  </si>
  <si>
    <t>CRAMP/BENJAMIN MILES,ROXAS/REAH</t>
  </si>
  <si>
    <t xml:space="preserve">2972633	</t>
  </si>
  <si>
    <t xml:space="preserve">59588	</t>
  </si>
  <si>
    <t xml:space="preserve">999222322579292	</t>
  </si>
  <si>
    <t>WANG/DUYUN,SUN/YIMENG</t>
  </si>
  <si>
    <t xml:space="preserve">2973388	</t>
  </si>
  <si>
    <t xml:space="preserve">3336289494	</t>
  </si>
  <si>
    <t xml:space="preserve">999222330690879	</t>
  </si>
  <si>
    <t>[芭堤雅]芭堤雅T酒店 (政府卫生认证)(T Pattaya Hotel (SHA Extra Plus))(28154562)</t>
  </si>
  <si>
    <t>高级房&lt;双人入住&gt;&lt;无早&gt;</t>
  </si>
  <si>
    <t>weijia/Lin,weijia/Lin,weijia/Lin,weijia/Lin</t>
  </si>
  <si>
    <t xml:space="preserve">2974634	</t>
  </si>
  <si>
    <t xml:space="preserve">4634	</t>
  </si>
  <si>
    <t xml:space="preserve">999222330694972	</t>
  </si>
  <si>
    <t>海景豪华房(至少连住2晚及以上)&lt;全日特价&gt;&lt;双人入住&gt;&lt;仅适用亚洲客人&gt;&lt;双早&gt;</t>
  </si>
  <si>
    <t>WU/LI,WU/MINGCHEN</t>
  </si>
  <si>
    <t xml:space="preserve">2974636	</t>
  </si>
  <si>
    <t xml:space="preserve">35976315	</t>
  </si>
  <si>
    <t xml:space="preserve">999222330716066	</t>
  </si>
  <si>
    <t>WU/JIE,YANG/SHUAI</t>
  </si>
  <si>
    <t xml:space="preserve">2974641	</t>
  </si>
  <si>
    <t xml:space="preserve">35974760	</t>
  </si>
  <si>
    <t xml:space="preserve">999222330937820	</t>
  </si>
  <si>
    <t>[吉隆坡]吉隆披武吉免登瑞园酒店(Swiss-Garden Hotel Bukit Bintang Kuala Lumpur)(24422053)</t>
  </si>
  <si>
    <t>豪华特大床房(至少连住2晚及以上)&lt;双人入住&gt;&lt;双早&gt;</t>
  </si>
  <si>
    <t>SUMINO/MOHD AZIZI</t>
  </si>
  <si>
    <t xml:space="preserve">2974705	</t>
  </si>
  <si>
    <t xml:space="preserve">147593	</t>
  </si>
  <si>
    <t xml:space="preserve">999222331615977	</t>
  </si>
  <si>
    <t>[曼谷]素坤逸57号萨利酒店(The Salil Hotel Sukhumvit 57 - Thonglor)(10608851)</t>
  </si>
  <si>
    <t>尊贵房&lt;双人入住&gt;&lt;无早&gt;</t>
  </si>
  <si>
    <t>ZHANG/YE</t>
  </si>
  <si>
    <t xml:space="preserve">2974886	</t>
  </si>
  <si>
    <t xml:space="preserve">82023	</t>
  </si>
  <si>
    <t xml:space="preserve">999222338788139	</t>
  </si>
  <si>
    <t>[曼谷]曼谷科伦酒店 (政府卫生认证)(Column Bangkok Hotel (SHA Plus+))(7311896)</t>
  </si>
  <si>
    <t>一卧室行政套房(连住3晚及以上)&lt;今日特价 &gt;&lt;双人入住&gt;&lt;不适用中东客人&gt;&lt;无早&gt;</t>
  </si>
  <si>
    <t>LAN/WEIYIN</t>
  </si>
  <si>
    <t xml:space="preserve">2975876	</t>
  </si>
  <si>
    <t xml:space="preserve">112918	</t>
  </si>
  <si>
    <t xml:space="preserve">999222360741561	</t>
  </si>
  <si>
    <t>[吉隆坡]辉盛凯贝丽(Capri by Fraser Bukit Bintang)(88638672)</t>
  </si>
  <si>
    <t>行政特大床一室房(至少连住2晚及以上)&lt;今日特价 &gt;&lt;双人入住&gt;&lt;双早&gt;</t>
  </si>
  <si>
    <t>Patar/Marto</t>
  </si>
  <si>
    <t xml:space="preserve">2979525	</t>
  </si>
  <si>
    <t>20376428-1</t>
  </si>
  <si>
    <t xml:space="preserve">56965409-1	</t>
  </si>
  <si>
    <t xml:space="preserve">999222370875865	</t>
  </si>
  <si>
    <t>[苏梅岛]金普顿基塔莱苏梅岛酒店 - 洲际酒店集团旗下(Kimpton Kitalay Samui, an IHG Hotel)(102298551)</t>
  </si>
  <si>
    <t>客房, 1 张特大床, 使用泳池, 度假村景观 (Essential)(至少连住2晚及以上)&lt;双人入住&gt;&lt;不适用泰国客人&gt;&lt;双早&gt;</t>
  </si>
  <si>
    <t>LI/XU</t>
  </si>
  <si>
    <t xml:space="preserve">2980831	</t>
  </si>
  <si>
    <t xml:space="preserve">23143009	</t>
  </si>
  <si>
    <t xml:space="preserve">999222371957167	</t>
  </si>
  <si>
    <t>[芽庄]芽庄洲际酒店(InterContinental Nha Trang, an IHG Hotel)(4398930)</t>
  </si>
  <si>
    <t>海景经典特大床房&lt;双人入住&gt;&lt;双早&gt;</t>
  </si>
  <si>
    <t>YUN/NANCHO,KIM/YONGHUN</t>
  </si>
  <si>
    <t xml:space="preserve">2981082	</t>
  </si>
  <si>
    <t xml:space="preserve">653381	</t>
  </si>
  <si>
    <t xml:space="preserve">999222384106851	</t>
  </si>
  <si>
    <t>[曼谷]曼谷大都会酒店(COMO Metropolitan Bangkok)(6035972)</t>
  </si>
  <si>
    <t>大都会特大床房(至少连住2晚及以上)&lt;双人入住&gt;&lt;不适用泰国客人&gt;&lt;双早&gt;</t>
  </si>
  <si>
    <t>LIU/JIE</t>
  </si>
  <si>
    <t xml:space="preserve">2983320	</t>
  </si>
  <si>
    <t xml:space="preserve">1283374	</t>
  </si>
  <si>
    <t xml:space="preserve">999222398380440	</t>
  </si>
  <si>
    <t>[曼谷]曼谷索拉利亚西铁酒店(Solaria Nishitetsu Hotel Bangkok)(102642575)</t>
  </si>
  <si>
    <t>标准双床房&lt;特惠专享&gt;&lt;双人入住&gt;&lt;无早&gt;</t>
  </si>
  <si>
    <t>SUGAWARA/EMI</t>
  </si>
  <si>
    <t xml:space="preserve">2985469	</t>
  </si>
  <si>
    <t xml:space="preserve">250020548	</t>
  </si>
  <si>
    <t xml:space="preserve">999222406302752	</t>
  </si>
  <si>
    <t>俱乐部豪华双床房&lt;今日特价 &gt;&lt;双人入住&gt;&lt;不适用泰国客人&gt;&lt;双早&gt;</t>
  </si>
  <si>
    <t>SIN/VORNITH</t>
  </si>
  <si>
    <t xml:space="preserve">2986639	</t>
  </si>
  <si>
    <t xml:space="preserve">250029894	</t>
  </si>
  <si>
    <t xml:space="preserve">999222414514846	</t>
  </si>
  <si>
    <t>[Donggongon]灵狮铂金酒店(Lintas Platinum Hotel)(99790378)</t>
  </si>
  <si>
    <t>豪华双床房&lt;双人入住&gt;&lt;双早&gt;</t>
  </si>
  <si>
    <t>Siew Ping/Kong,Siew Ping/Kong,Siew Ping/Kong</t>
  </si>
  <si>
    <t xml:space="preserve">2987841	</t>
  </si>
  <si>
    <t xml:space="preserve">10333	</t>
  </si>
  <si>
    <t xml:space="preserve">999222417822578	</t>
  </si>
  <si>
    <t>[邦帕利]盖特43机场酒店 (政府卫生认证)(Gate43 Airport Hotel (SHA Plus+))(95453304)</t>
  </si>
  <si>
    <t>池景豪华特大床房&lt;双人入住&gt;&lt;双早&gt;</t>
  </si>
  <si>
    <t>KISHIK/ELENA</t>
  </si>
  <si>
    <t xml:space="preserve">2988390	</t>
  </si>
  <si>
    <t xml:space="preserve">999222421189809	</t>
  </si>
  <si>
    <t>城景豪华特大床房(至少连住2晚及以上)&lt;双人入住&gt;&lt;不适用泰国客人&gt;&lt;双早&gt;</t>
  </si>
  <si>
    <t>YU/TINGTING,YANG/JIE</t>
  </si>
  <si>
    <t xml:space="preserve">2988552	</t>
  </si>
  <si>
    <t xml:space="preserve">91709539	</t>
  </si>
  <si>
    <t xml:space="preserve">999222431736799	</t>
  </si>
  <si>
    <t>YANG/YI,ZUO/YI</t>
  </si>
  <si>
    <t xml:space="preserve">2990276	</t>
  </si>
  <si>
    <t xml:space="preserve">34582649-1	</t>
  </si>
  <si>
    <t xml:space="preserve">999222437240028	</t>
  </si>
  <si>
    <t>[曼谷]曼谷拉查丹利中心酒店  (政府卫生认证)(Grande Centre Point Hotel Ratchadamri Bangkok (SHA Plus+))(2497052)</t>
  </si>
  <si>
    <t>经典高级套房&lt;三人入住&gt;&lt;无早&gt;</t>
  </si>
  <si>
    <t>cang/jue,li/liangxuan,dan/zengcaizhen</t>
  </si>
  <si>
    <t xml:space="preserve">2991311	</t>
  </si>
  <si>
    <t xml:space="preserve">345236	</t>
  </si>
  <si>
    <t xml:space="preserve">999222438121406	</t>
  </si>
  <si>
    <t>[宿务]宿务海滨娱乐场酒店(Waterfront Cebu City Hotel &amp; Casino)(28525647)</t>
  </si>
  <si>
    <t>高级房&lt;特惠专享&gt;&lt;双人入住&gt;&lt;无早&gt;</t>
  </si>
  <si>
    <t>WONJUN/PARK,WONJUN/PARK,WONJUN/PARK,WONJUN/PARK,WONJUN/PARK,WONJUN/PARK,WONJUN/PARK,WONJUN/PARK</t>
  </si>
  <si>
    <t xml:space="preserve">2991454	</t>
  </si>
  <si>
    <t xml:space="preserve">4345187	</t>
  </si>
  <si>
    <t xml:space="preserve">999222438134237	</t>
  </si>
  <si>
    <t>[普吉岛]普吉假日酒店 (政府卫生认证)(Holiday Inn Resort Phuket, an IHG Hotel  (SHA Extra Plus))(3031621)</t>
  </si>
  <si>
    <t>池景尊贵房（2张单人床，带阳台）&lt;双人入住&gt;&lt;双早&gt;</t>
  </si>
  <si>
    <t>CHEN/LIN,XUE/ZE</t>
  </si>
  <si>
    <t xml:space="preserve">2991457	</t>
  </si>
  <si>
    <t xml:space="preserve">13591547	</t>
  </si>
  <si>
    <t xml:space="preserve">999222443194652	</t>
  </si>
  <si>
    <t>[怡保]怡保怡东酒店(Hotel Excelsior Ipoh)(28538294)</t>
  </si>
  <si>
    <t>高级房&lt;今日特价 &gt;&lt;双人入住&gt;&lt;双早&gt;</t>
  </si>
  <si>
    <t>YUEN/KING WAH</t>
  </si>
  <si>
    <t xml:space="preserve">2992013	</t>
  </si>
  <si>
    <t xml:space="preserve">108733	</t>
  </si>
  <si>
    <t xml:space="preserve">999222445939779	</t>
  </si>
  <si>
    <t>高级房&lt;双人入住&gt;&lt;双早&gt;</t>
  </si>
  <si>
    <t>Tapalad/Thirachitra,Tapalad/Thirachitra</t>
  </si>
  <si>
    <t xml:space="preserve">2992519	</t>
  </si>
  <si>
    <t xml:space="preserve">36011	</t>
  </si>
  <si>
    <t xml:space="preserve">999222446841512	</t>
  </si>
  <si>
    <t>[马六甲]马六甲峇峇家(Baba House Melaka)(99731513)</t>
  </si>
  <si>
    <t>豪华房&lt;双人入住&gt;&lt;双早&gt;</t>
  </si>
  <si>
    <t>Bin Hashim/Mohamad Fizal,Bin Hashim/Mohamad Fizal</t>
  </si>
  <si>
    <t xml:space="preserve">2992670	</t>
  </si>
  <si>
    <t xml:space="preserve">107341	</t>
  </si>
  <si>
    <t xml:space="preserve">999222445993144	</t>
  </si>
  <si>
    <t>[普吉岛]普吉岛安纳塔拉迈考度假村(政府卫生认证)(Anantara Vacation Club Mai Khao Phuket(SHA Extra Plus))(7086098)</t>
  </si>
  <si>
    <t>一卧室泳池别墅(至少连住2晚及以上)&lt;双人入住&gt;&lt;不适用于中国大陆/香港/马来西亚/新加坡/泰国&gt;&lt;双早&gt;</t>
  </si>
  <si>
    <t>POON/SHING CHEONG</t>
  </si>
  <si>
    <t xml:space="preserve">2992529	</t>
  </si>
  <si>
    <t xml:space="preserve">61920082	</t>
  </si>
  <si>
    <t xml:space="preserve">999222448532853	</t>
  </si>
  <si>
    <t>[曼谷]曼谷HOMM素坤逸34街酒店(HOMM Sukhumvit34 Bangkok)(99758480)</t>
  </si>
  <si>
    <t>phroswang/cheewita,phroswang/cheewita</t>
  </si>
  <si>
    <t xml:space="preserve">2992991	</t>
  </si>
  <si>
    <t xml:space="preserve">171012628	</t>
  </si>
  <si>
    <t xml:space="preserve">999222451185502	</t>
  </si>
  <si>
    <t>Bedell/Douglas James</t>
  </si>
  <si>
    <t xml:space="preserve">2993517	</t>
  </si>
  <si>
    <t xml:space="preserve">60378	</t>
  </si>
  <si>
    <t xml:space="preserve">999222454789189	</t>
  </si>
  <si>
    <t>[依斯干达公主城]特立尼达公主港套房酒店(Trinidad Suites Puteri Harbour)(99959221)</t>
  </si>
  <si>
    <t>尊贵一室房&lt;双人入住&gt;&lt;双早&gt;</t>
  </si>
  <si>
    <t>NG/ENG HUAT</t>
  </si>
  <si>
    <t xml:space="preserve">2993622	</t>
  </si>
  <si>
    <t xml:space="preserve">10591	</t>
  </si>
  <si>
    <t xml:space="preserve">999222457805595	</t>
  </si>
  <si>
    <t>1特大床池景露台套房&lt;双人入住&gt;&lt;双早&gt;</t>
  </si>
  <si>
    <t>XU/YIYANG</t>
  </si>
  <si>
    <t xml:space="preserve">2994140	</t>
  </si>
  <si>
    <t xml:space="preserve">13616547	</t>
  </si>
  <si>
    <t xml:space="preserve">999222457875999	</t>
  </si>
  <si>
    <t>Boey Hiang/Khor,Boey Hiang/Khor</t>
  </si>
  <si>
    <t xml:space="preserve">2994150	</t>
  </si>
  <si>
    <t xml:space="preserve">999222457921728	</t>
  </si>
  <si>
    <t>Boey Hiang/Khor,Boey Hiang/Khor,Boey Hiang/Khor,Boey Hiang/Khor</t>
  </si>
  <si>
    <t xml:space="preserve">2994157	</t>
  </si>
  <si>
    <t xml:space="preserve">999222458193082	</t>
  </si>
  <si>
    <t>[古晋]古晋亚仕达哪翼-河畔华光酒店(Astana Wing – Riverside Majestic Hotel Kuching)(102613142)</t>
  </si>
  <si>
    <t>城景高级特大床房&lt;双人入住&gt;&lt;双早&gt;</t>
  </si>
  <si>
    <t>HUANG/FA JYH</t>
  </si>
  <si>
    <t xml:space="preserve">2994201	</t>
  </si>
  <si>
    <t xml:space="preserve">250745611	</t>
  </si>
  <si>
    <t xml:space="preserve">22459105908	</t>
  </si>
  <si>
    <t>[丹那拉打]金马仑高原世纪松园度假村(Century Pines Resort Cameron Highlands)(95450210)</t>
  </si>
  <si>
    <t>园景高级房&lt;双人入住&gt;&lt;特价&gt;&lt;双早&gt;</t>
  </si>
  <si>
    <t>SABRI/AINOL MARDHIAH</t>
  </si>
  <si>
    <t xml:space="preserve">2994459	</t>
  </si>
  <si>
    <t xml:space="preserve">RV191261/23	</t>
  </si>
  <si>
    <t xml:space="preserve">999222460057505	</t>
  </si>
  <si>
    <t>[吉隆坡]吉隆坡皇家朱兰酒店(Royale Chulan Kuala Lumpur)(5280527)</t>
  </si>
  <si>
    <t>NurImaninaRaihahBintiShamsulBahrin/Puteri</t>
  </si>
  <si>
    <t xml:space="preserve">2994517	</t>
  </si>
  <si>
    <t xml:space="preserve">10010657585	</t>
  </si>
  <si>
    <t xml:space="preserve">999222459994498	</t>
  </si>
  <si>
    <t>[Sala Dan]甲米兰达岛双莲水疗度假酒店(政府卫生认证)(Twin Lotus Resort &amp; Spa Koh Lanta(SHA Extra Plus))(5771418)</t>
  </si>
  <si>
    <t>高级房&lt;特惠&gt;&lt;双人入住&gt;&lt;双早&gt;</t>
  </si>
  <si>
    <t>Plettinx/Doumic</t>
  </si>
  <si>
    <t xml:space="preserve">2994512	</t>
  </si>
  <si>
    <t xml:space="preserve">8645	</t>
  </si>
  <si>
    <t xml:space="preserve">999222461729543	</t>
  </si>
  <si>
    <t>一卧室城景豪华套房(至少连住2晚及以上)&lt;双人入住&gt;&lt;无早&gt;</t>
  </si>
  <si>
    <t>WANG/YALING</t>
  </si>
  <si>
    <t xml:space="preserve">2994607	</t>
  </si>
  <si>
    <t xml:space="preserve">14156382-1	</t>
  </si>
  <si>
    <t xml:space="preserve">999222462189016	</t>
  </si>
  <si>
    <t>[马卡蒂]阿尔法公寓式酒店 (多用途酒店)(The Alpha Suites (Multi-use Hotel))(48244686)</t>
  </si>
  <si>
    <t>两卧室套房&lt;四人入住&gt;&lt;早餐&gt;</t>
  </si>
  <si>
    <t>KOGURE/AFRICA</t>
  </si>
  <si>
    <t xml:space="preserve">2994674	</t>
  </si>
  <si>
    <t xml:space="preserve">162477	</t>
  </si>
  <si>
    <t xml:space="preserve">999222463277249	</t>
  </si>
  <si>
    <t>[哥打京那巴鲁]雅高哥打京那巴鲁亚范格洛酒店(Avangio Hotel Kota Kinabalu)(28528373)</t>
  </si>
  <si>
    <t>高级双床房&lt;双人入住&gt;&lt;双早&gt;</t>
  </si>
  <si>
    <t>Fadhil Bin Mohd Jaafar/Mohd,Fadhil Bin Mohd Jaafar/Mohd</t>
  </si>
  <si>
    <t xml:space="preserve">2994878	</t>
  </si>
  <si>
    <t xml:space="preserve">107083	</t>
  </si>
  <si>
    <t xml:space="preserve">999222468172495	</t>
  </si>
  <si>
    <t>[八打灵再也]皇家朱兰白沙罗酒店(Royale Chulan Damansara)(28528087)</t>
  </si>
  <si>
    <t>Farihin Yusoff/Nur,Farihin Yusoff/Nur</t>
  </si>
  <si>
    <t xml:space="preserve">2995445	</t>
  </si>
  <si>
    <t xml:space="preserve">605286	</t>
  </si>
  <si>
    <t xml:space="preserve">22468328877	</t>
  </si>
  <si>
    <t>标准房&lt;双人入住&gt;&lt;双早&gt;</t>
  </si>
  <si>
    <t>LIU/YUANYING</t>
  </si>
  <si>
    <t xml:space="preserve">2995471	</t>
  </si>
  <si>
    <t xml:space="preserve">13633547	</t>
  </si>
  <si>
    <t xml:space="preserve">999222470008308	</t>
  </si>
  <si>
    <t>[普吉岛]普吉岛迈考美丽亚酒店(政府卫生认证)(Melia Phuket Mai Khao(SHA Extra Plus))(92000607)</t>
  </si>
  <si>
    <t>一卧室别墅（带私人泳池）(至少连住2晚及以上)&lt;促销&gt;&lt;双人入住&gt;&lt;双早&gt;</t>
  </si>
  <si>
    <t>Cao/Ting,Li/Mengyang</t>
  </si>
  <si>
    <t xml:space="preserve">2995799	</t>
  </si>
  <si>
    <t xml:space="preserve">44266	</t>
  </si>
  <si>
    <t xml:space="preserve">999222470882196	</t>
  </si>
  <si>
    <t>[曼谷]曼谷瑞博朗得酒店(Rembrandt Hotel &amp; Suites Bangkok)(28597383)</t>
  </si>
  <si>
    <t>家庭房&lt;双人入住&gt;&lt;适用于除泰国印度次大陆的亚洲及中东&gt;&lt;双早&gt;</t>
  </si>
  <si>
    <t>SOCHENDA/KEO,Socheat/Dy</t>
  </si>
  <si>
    <t xml:space="preserve">2995970	</t>
  </si>
  <si>
    <t xml:space="preserve">120386507	</t>
  </si>
  <si>
    <t xml:space="preserve">999222471089245	</t>
  </si>
  <si>
    <t>[曼谷]阿特里姆曼谷美居大酒店(政府卫生认证)(Grand Mercure Bangkok Atrium (SHA Certified))(4498673)</t>
  </si>
  <si>
    <t>豪华特大床房(至少连住2晚及以上)&lt;今日特价 &gt;&lt;双人入住&gt;&lt;无早&gt;</t>
  </si>
  <si>
    <t>le/thu anh</t>
  </si>
  <si>
    <t xml:space="preserve">2996002	</t>
  </si>
  <si>
    <t xml:space="preserve">53536599	</t>
  </si>
  <si>
    <t xml:space="preserve">999222471829171	</t>
  </si>
  <si>
    <t>[米里]米里帝国酒店(Imperial Hotel Miri)(28476284)</t>
  </si>
  <si>
    <t>标准房 禁烟&lt;双人入住&gt;&lt;双早&gt;</t>
  </si>
  <si>
    <t>SIANG TEO/POH,SIANG TEO/POH</t>
  </si>
  <si>
    <t xml:space="preserve">2996178	</t>
  </si>
  <si>
    <t xml:space="preserve">340350	</t>
  </si>
  <si>
    <t xml:space="preserve">999222472383032	</t>
  </si>
  <si>
    <t>[宿务]宿雾海湾酒店- 国会大厦(Bayfront Hotel Cebu - Capitol Site)(82189082)</t>
  </si>
  <si>
    <t>经典房&lt;双人入住&gt;&lt;双早&gt;</t>
  </si>
  <si>
    <t>Ching/Eric,Ching/Eric</t>
  </si>
  <si>
    <t xml:space="preserve">2996282	</t>
  </si>
  <si>
    <t xml:space="preserve">22950	</t>
  </si>
  <si>
    <t xml:space="preserve">999222473751139	</t>
  </si>
  <si>
    <t>[哥打京那巴鲁]亚庇凯城酒店(Promenade Hotel Kota Kinabalu)(26353811)</t>
  </si>
  <si>
    <t>海景豪华房&lt;特惠&gt;&lt;双人入住&gt;&lt;双早&gt;</t>
  </si>
  <si>
    <t>tiong/Roger,tiong/Roger</t>
  </si>
  <si>
    <t xml:space="preserve">2996499	</t>
  </si>
  <si>
    <t xml:space="preserve">RB150E	</t>
  </si>
  <si>
    <t xml:space="preserve">999222473755841	</t>
  </si>
  <si>
    <t>[曼谷]曼谷阿文苏昆维特酒店(Avani Sukhumvit Bangkok)(39563757)</t>
  </si>
  <si>
    <t>阿瓦尼天际线房 1张特大床&lt;今日特价 &gt;&lt;双人入住&gt;&lt;双早&gt;</t>
  </si>
  <si>
    <t>LI/ZHIXUAN,CHEN/ZEYOU</t>
  </si>
  <si>
    <t xml:space="preserve">2996501	</t>
  </si>
  <si>
    <t xml:space="preserve">469651	</t>
  </si>
  <si>
    <t xml:space="preserve">999222474475185	</t>
  </si>
  <si>
    <t>Rais/Nurfarinah,Rais/Nurfarinah</t>
  </si>
  <si>
    <t xml:space="preserve">2996782	</t>
  </si>
  <si>
    <t xml:space="preserve">106245	</t>
  </si>
  <si>
    <t xml:space="preserve">999222473912462	</t>
  </si>
  <si>
    <t>[吉隆坡]吉隆坡邵氏广场美居酒店(Mercure Kuala Lumpur Shaw Parade)(28538026)</t>
  </si>
  <si>
    <t>豪华大床房(至少连住2晚及以上)&lt;特惠专享&gt;&lt;双人入住&gt;&lt;双早&gt;</t>
  </si>
  <si>
    <t>GNANATHIKAM/DIANA</t>
  </si>
  <si>
    <t xml:space="preserve">2996556	</t>
  </si>
  <si>
    <t xml:space="preserve">463372	</t>
  </si>
  <si>
    <t xml:space="preserve">999222477079950	</t>
  </si>
  <si>
    <t>Chou Yien/lai,Chou Yien/lai</t>
  </si>
  <si>
    <t xml:space="preserve">2997003	</t>
  </si>
  <si>
    <t xml:space="preserve">108866	</t>
  </si>
  <si>
    <t xml:space="preserve">999222477193192	</t>
  </si>
  <si>
    <t>Homdok/Viranan,Homdok/Viranan</t>
  </si>
  <si>
    <t xml:space="preserve">2997021	</t>
  </si>
  <si>
    <t xml:space="preserve">171016496	</t>
  </si>
  <si>
    <t xml:space="preserve">999222479320180	</t>
  </si>
  <si>
    <t>豪华好莱坞房&lt;今日特价 &gt;&lt;双人入住&gt;&lt;不适用泰国客人&gt;&lt;无早&gt;</t>
  </si>
  <si>
    <t>cai/xinyi,wang/jindong</t>
  </si>
  <si>
    <t xml:space="preserve">2997393	</t>
  </si>
  <si>
    <t xml:space="preserve">251092895	</t>
  </si>
  <si>
    <t xml:space="preserve">999222480588799	</t>
  </si>
  <si>
    <t>家庭房&lt;特惠&gt;&lt;四人入住&gt;&lt;早餐&gt;</t>
  </si>
  <si>
    <t>RAMAKRISHNAN/PONNUSAMY</t>
  </si>
  <si>
    <t xml:space="preserve">2997620	</t>
  </si>
  <si>
    <t xml:space="preserve">148146	</t>
  </si>
  <si>
    <t xml:space="preserve">999222481566664	</t>
  </si>
  <si>
    <t>[甲米]甲米奥南宜必思尚品酒店(政府卫生认证)(Ibis Styles Krabi Ao Nang(SHA Extra Plus))(3525981)</t>
  </si>
  <si>
    <t>标准双床房&lt;特价大促销&gt;&lt;双人入住&gt;&lt;双早&gt;</t>
  </si>
  <si>
    <t>Tan/Muhammad Jas</t>
  </si>
  <si>
    <t xml:space="preserve">39964656	</t>
  </si>
  <si>
    <t xml:space="preserve">999222484858825	</t>
  </si>
  <si>
    <t>[普吉岛]普吉岛诺库酒店(NOKU Phuket)(104625562)</t>
  </si>
  <si>
    <t>阁楼公寓特大床&lt;特惠专享&gt;&lt;双人入住&gt;&lt;仅适用亚洲客人&gt;&lt;双早&gt;</t>
  </si>
  <si>
    <t>GUO/SHUTIAN</t>
  </si>
  <si>
    <t xml:space="preserve">2998342	</t>
  </si>
  <si>
    <t xml:space="preserve">251344977	</t>
  </si>
  <si>
    <t xml:space="preserve">22484912406	</t>
  </si>
  <si>
    <t>一卧室套房&lt;双人入住&gt;&lt;双早&gt;</t>
  </si>
  <si>
    <t>XU/XIAOBO</t>
  </si>
  <si>
    <t xml:space="preserve">2998354	</t>
  </si>
  <si>
    <t xml:space="preserve">162533	</t>
  </si>
  <si>
    <t xml:space="preserve">999222485007743	</t>
  </si>
  <si>
    <t>豪华特大床房&lt;今日特价 &gt;&lt;双人入住&gt;&lt;不适用泰国客人&gt;&lt;双早&gt;</t>
  </si>
  <si>
    <t>ZHOU/JIE</t>
  </si>
  <si>
    <t xml:space="preserve">2998372	</t>
  </si>
  <si>
    <t xml:space="preserve">251202576	</t>
  </si>
  <si>
    <t xml:space="preserve">999222485038477	</t>
  </si>
  <si>
    <t>NIU/SHANXIU</t>
  </si>
  <si>
    <t xml:space="preserve">2998380	</t>
  </si>
  <si>
    <t xml:space="preserve">251203040	</t>
  </si>
  <si>
    <t xml:space="preserve">999222485279889	</t>
  </si>
  <si>
    <t>[普吉岛]普吉岛纳卡酒店(政府卫生认证)(The Naka Phuket(SHA Extra Plus))(5477275)</t>
  </si>
  <si>
    <t>一卧泳池别墅&lt;特价大促销&gt;&lt;双人入住&gt;&lt;双早&gt;</t>
  </si>
  <si>
    <t>WU/KAI</t>
  </si>
  <si>
    <t xml:space="preserve">2998423	</t>
  </si>
  <si>
    <t xml:space="preserve">175671	</t>
  </si>
  <si>
    <t xml:space="preserve">999222489183282	</t>
  </si>
  <si>
    <t>[碧瑶]碧瑶阿德利亚公寓酒店(Azalea Residences Baguio)(25691447)</t>
  </si>
  <si>
    <t>高级房&lt;特价大促销&gt;&lt;三人入住&gt;&lt;早餐&gt;</t>
  </si>
  <si>
    <t>Dela Cruz/Angelo Paulo</t>
  </si>
  <si>
    <t xml:space="preserve">2998543	</t>
  </si>
  <si>
    <t xml:space="preserve">G 122692000	</t>
  </si>
  <si>
    <t xml:space="preserve">999222492031776	</t>
  </si>
  <si>
    <t>[乔治市]槟城长荣桂冠酒店 (槟城对抗新冠肺炎认证)(Evergreen Laurel Hotel Penang (PenangFightCovid-19 Certified))(28528115)</t>
  </si>
  <si>
    <t>海景豪华双床房&lt;双人入住&gt;&lt;无早&gt;</t>
  </si>
  <si>
    <t>JU/RUIYANG,Loi/GuangSheng</t>
  </si>
  <si>
    <t xml:space="preserve">2998902	</t>
  </si>
  <si>
    <t xml:space="preserve">23020370350	</t>
  </si>
  <si>
    <t xml:space="preserve">22492154732	</t>
  </si>
  <si>
    <t>高级房&lt;双人入住&gt;&lt;适用于除泰国印度次大陆的亚洲及中东&gt;&lt;双早&gt;</t>
  </si>
  <si>
    <t>Luang/Manchen,Wei/Guoliang</t>
  </si>
  <si>
    <t xml:space="preserve">2998940	</t>
  </si>
  <si>
    <t xml:space="preserve">120429756	</t>
  </si>
  <si>
    <t xml:space="preserve">999222492959710	</t>
  </si>
  <si>
    <t>标准双人房&lt;特惠专享&gt;&lt;双人入住&gt;&lt;双早&gt;</t>
  </si>
  <si>
    <t>KUVANDYKOVA/YULIA</t>
  </si>
  <si>
    <t xml:space="preserve">2999096	</t>
  </si>
  <si>
    <t xml:space="preserve">40065199	</t>
  </si>
  <si>
    <t xml:space="preserve">999222493126539	</t>
  </si>
  <si>
    <t>[丹戎本雅]槟城火烈鸟海滩酒店(Flamingo Hotel by The Beach, Penang)(5253402)</t>
  </si>
  <si>
    <t>山景豪华双床房&lt;今日特价 &gt;&lt;双人入住&gt;&lt;无早&gt;</t>
  </si>
  <si>
    <t>Hassan/Maryam Syafiqah</t>
  </si>
  <si>
    <t xml:space="preserve">2999125	</t>
  </si>
  <si>
    <t xml:space="preserve">381730	</t>
  </si>
  <si>
    <t xml:space="preserve">999222495036101	</t>
  </si>
  <si>
    <t>[伍斯特]黄金谷旅馆(Golden Valley Lodge)(100909007)</t>
  </si>
  <si>
    <t>标准大号床间&lt;双人入住&gt;&lt;双早&gt;</t>
  </si>
  <si>
    <t>Botha/Belinda</t>
  </si>
  <si>
    <t xml:space="preserve">2999479	</t>
  </si>
  <si>
    <t xml:space="preserve">999222495744383	</t>
  </si>
  <si>
    <t>[普吉岛]普吉岛芭东心爱度假酒店 (政府卫生认证)(Duangjitt Resort &amp; Spa (SHA Extra Plus))(3455945)</t>
  </si>
  <si>
    <t>中式风格豪华平式房&lt;双人入住&gt;&lt;双早&gt;</t>
  </si>
  <si>
    <t>WU/CONG,MIAO/YAN</t>
  </si>
  <si>
    <t xml:space="preserve">2999708	</t>
  </si>
  <si>
    <t xml:space="preserve">743707	</t>
  </si>
  <si>
    <t xml:space="preserve">999222495366419	</t>
  </si>
  <si>
    <t>Sandhu/Neha</t>
  </si>
  <si>
    <t xml:space="preserve">2999621	</t>
  </si>
  <si>
    <t xml:space="preserve">469903	</t>
  </si>
  <si>
    <t xml:space="preserve">999222496211039	</t>
  </si>
  <si>
    <t>[华欣]华欣艾杉酷度假村及套房 (政府卫生认证)(iSanook Resort &amp; Suites Hua Hin (SHA Plus+))(98508718)</t>
  </si>
  <si>
    <t>一室房&lt;双人入住&gt;&lt;双早&gt;</t>
  </si>
  <si>
    <t>Tasana/Jaturon,Tasana/Jaturon</t>
  </si>
  <si>
    <t xml:space="preserve">2999807	</t>
  </si>
  <si>
    <t xml:space="preserve">79934	</t>
  </si>
  <si>
    <t xml:space="preserve">999222492514847	</t>
  </si>
  <si>
    <t>[芭堤雅]芭提雅摩达斯度假村(Pattaya Modus Beachfront Resort)(100347752)</t>
  </si>
  <si>
    <t>海景豪华房&lt;双人入住&gt;&lt;双早&gt;</t>
  </si>
  <si>
    <t>KUNGWANRUNGSAKUL/KANOKWAN</t>
  </si>
  <si>
    <t xml:space="preserve">2999017	</t>
  </si>
  <si>
    <t xml:space="preserve">286369	</t>
  </si>
  <si>
    <t xml:space="preserve">999222496948123	</t>
  </si>
  <si>
    <t>豪华双人床房&lt;双人入住&gt;&lt;双早&gt;</t>
  </si>
  <si>
    <t>CHEUNG/BING FAI BILLY</t>
  </si>
  <si>
    <t xml:space="preserve">2999980	</t>
  </si>
  <si>
    <t xml:space="preserve">41234	</t>
  </si>
  <si>
    <t xml:space="preserve">999222497179915	</t>
  </si>
  <si>
    <t>[吉隆坡]吉隆坡宾乐雅服务公寓(PARKROYAL Serviced Suites Kuala Lumpur)(4635759)</t>
  </si>
  <si>
    <t>一卧室套房 禁烟&lt;双人入住&gt;&lt;无早&gt;</t>
  </si>
  <si>
    <t>TERSOM/RAHAWAN</t>
  </si>
  <si>
    <t xml:space="preserve">3000023	</t>
  </si>
  <si>
    <t xml:space="preserve">388696	</t>
  </si>
  <si>
    <t xml:space="preserve">999222497498851	</t>
  </si>
  <si>
    <t>FILIP/NORMAN</t>
  </si>
  <si>
    <t xml:space="preserve">3000075	</t>
  </si>
  <si>
    <t xml:space="preserve">41324	</t>
  </si>
  <si>
    <t xml:space="preserve">999222497735693	</t>
  </si>
  <si>
    <t>[芭堤雅]芭提雅最佳西方优质尼克森酒店(Best Western Plus Nexen Pattaya)(96263097)</t>
  </si>
  <si>
    <t>城景豪华双人床房&lt;双人入住&gt;&lt;不适用泰国客人&gt;&lt;双早&gt;</t>
  </si>
  <si>
    <t>ZHONG/MEIQIN,Zhong/Meiling</t>
  </si>
  <si>
    <t xml:space="preserve">3000125	</t>
  </si>
  <si>
    <t xml:space="preserve">BK009887	</t>
  </si>
  <si>
    <t xml:space="preserve">999222498062776	</t>
  </si>
  <si>
    <t>[曼谷]索菲特曼谷素坤逸酒店(Sofitel Bangkok Sukhumvit)(4119444)</t>
  </si>
  <si>
    <t>俱乐部米列西姆奢华双床房&lt;双人入住&gt;&lt;不适用泰国客人&gt;&lt;双早&gt;</t>
  </si>
  <si>
    <t>YANG/XIAOHUI,WANG/YE</t>
  </si>
  <si>
    <t xml:space="preserve">3000195	</t>
  </si>
  <si>
    <t xml:space="preserve">951259	</t>
  </si>
  <si>
    <t xml:space="preserve">999222498487058	</t>
  </si>
  <si>
    <t>高级好莱坞房&lt;今日特价 &gt;&lt;双人入住&gt;&lt;不适用泰国客人&gt;&lt;双早&gt;</t>
  </si>
  <si>
    <t>ZHANG/WEI</t>
  </si>
  <si>
    <t xml:space="preserve">3000294	</t>
  </si>
  <si>
    <t xml:space="preserve">251417116	</t>
  </si>
  <si>
    <t xml:space="preserve">22498568057	</t>
  </si>
  <si>
    <t>豪华特大床房&lt;今日特价 &gt;&lt;双人入住&gt;&lt;不适用泰国客人&gt;&lt;无早&gt;</t>
  </si>
  <si>
    <t>NGUYEN/THI HOA</t>
  </si>
  <si>
    <t xml:space="preserve">251419730	</t>
  </si>
  <si>
    <t xml:space="preserve">999222498777922	</t>
  </si>
  <si>
    <t>[八打灵再也]皇家朱兰曲线酒店(Royale Chulan The Curve)(28528099)</t>
  </si>
  <si>
    <t>Yusof/mohd zulhanis</t>
  </si>
  <si>
    <t xml:space="preserve">3000338	</t>
  </si>
  <si>
    <t xml:space="preserve">399194	</t>
  </si>
  <si>
    <t xml:space="preserve">999222502077997	</t>
  </si>
  <si>
    <t>高级好莱坞房&lt;今日特价 &gt;&lt;双人入住&gt;&lt;不适用泰国客人&gt;&lt;无早&gt;</t>
  </si>
  <si>
    <t>chen/Zhiliang,Chen/Yuanhui,Chen/Ruijia</t>
  </si>
  <si>
    <t xml:space="preserve">3000986	</t>
  </si>
  <si>
    <t xml:space="preserve">251479014	</t>
  </si>
  <si>
    <t xml:space="preserve">999222507571805	</t>
  </si>
  <si>
    <t>[奎松市]马尼拉赛达北维迪斯酒店 - 多用途酒店(Seda Vertis North - Multiple Use Hotel)(17891668)</t>
  </si>
  <si>
    <t>豪华房&lt;特价大促销&gt;&lt;三人入住&gt;&lt;无早&gt;</t>
  </si>
  <si>
    <t>Pizon/Maria Rosanna,Pizon/Maria Rosanna,Pizon/Maria Rosanna</t>
  </si>
  <si>
    <t xml:space="preserve">3001339	</t>
  </si>
  <si>
    <t xml:space="preserve">2552066	</t>
  </si>
  <si>
    <t>，</t>
  </si>
  <si>
    <t>A230207093817481</t>
  </si>
  <si>
    <t>A230207093916481</t>
  </si>
  <si>
    <t>CNY / HKD 当前参考汇率: 1.155008228</t>
  </si>
  <si>
    <t>总计：264925.04 CNY/
305990.6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</si>
  <si>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</si>
  <si>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</si>
  <si>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</si>
  <si>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</si>
  <si>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</si>
  <si>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</si>
  <si>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</si>
  <si>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</si>
  <si>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</si>
  <si>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</si>
  <si>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</si>
  <si>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</si>
  <si>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</si>
  <si>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</si>
  <si>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</si>
  <si>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</si>
  <si>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</si>
  <si>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</si>
  <si>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</si>
  <si>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2023-02-03</t>
  </si>
  <si>
    <t>3001339</t>
  </si>
  <si>
    <t>马尼拉赛达北维迪斯酒店 - 多用途酒店</t>
  </si>
  <si>
    <t>Pizon Maria Rosanna,Pizon Maria Rosanna,Pizon Maria Rosanna</t>
  </si>
  <si>
    <t>2023-02-04</t>
  </si>
  <si>
    <t>退房日周结</t>
  </si>
  <si>
    <t>908.00</t>
  </si>
  <si>
    <t>RMB</t>
  </si>
  <si>
    <t>0</t>
  </si>
  <si>
    <t>0.00</t>
  </si>
  <si>
    <t>携程国际直连(DD)</t>
  </si>
  <si>
    <t>01.011174</t>
  </si>
  <si>
    <t>2023-02-03 20:04:42</t>
  </si>
  <si>
    <t>否</t>
  </si>
  <si>
    <t>汇智国际旅游发展有限公司</t>
  </si>
  <si>
    <t>直采</t>
  </si>
  <si>
    <t>菲律宾</t>
  </si>
  <si>
    <t>3000986</t>
  </si>
  <si>
    <t>曼谷盛泰澜中央世界商业中心酒店  (SHA Plus+)</t>
  </si>
  <si>
    <t>chen Zhiliang,Chen Yuanhui,Chen Ruijia</t>
  </si>
  <si>
    <t>3087.00</t>
  </si>
  <si>
    <t>2023-02-03 18:23:30</t>
  </si>
  <si>
    <t>泰国</t>
  </si>
  <si>
    <t>3000596</t>
  </si>
  <si>
    <t>NGUYEN THI HOA</t>
  </si>
  <si>
    <t>1113.00</t>
  </si>
  <si>
    <t>2023-02-03 15:28:48</t>
  </si>
  <si>
    <t>3000338</t>
  </si>
  <si>
    <t>吉隆坡皇家星光曲线酒店</t>
  </si>
  <si>
    <t>Yusof mohd zulhanis</t>
  </si>
  <si>
    <t>381.00</t>
  </si>
  <si>
    <t>2023-02-03 13:45:43</t>
  </si>
  <si>
    <t>马来西亚</t>
  </si>
  <si>
    <t>3000294</t>
  </si>
  <si>
    <t>ZHANG WEI</t>
  </si>
  <si>
    <t>2023-02-03 15:16:41</t>
  </si>
  <si>
    <t>3000195</t>
  </si>
  <si>
    <t>索菲特曼谷素坤逸酒店</t>
  </si>
  <si>
    <t>YANG XIAOHUI,WANG YE</t>
  </si>
  <si>
    <t>1785.00</t>
  </si>
  <si>
    <t>2023-02-03 15:30:12</t>
  </si>
  <si>
    <t>3000125</t>
  </si>
  <si>
    <t>芭提雅最佳西方优质尼克森酒店</t>
  </si>
  <si>
    <t>ZHONG MEIQIN,Zhong Meiling</t>
  </si>
  <si>
    <t>300.00</t>
  </si>
  <si>
    <t>2023-02-03 12:07:37</t>
  </si>
  <si>
    <t>3000075</t>
  </si>
  <si>
    <t>芭堤雅T酒店 (SHA Extra Plus)</t>
  </si>
  <si>
    <t>FILIP NORMAN</t>
  </si>
  <si>
    <t>245.00</t>
  </si>
  <si>
    <t>2023-02-03 11:57:22</t>
  </si>
  <si>
    <t>3000023</t>
  </si>
  <si>
    <t>吉隆坡宾乐雅服务公寓</t>
  </si>
  <si>
    <t>TERSOM RAHAWAN</t>
  </si>
  <si>
    <t>539.00</t>
  </si>
  <si>
    <t>2023-02-03 13:35:57</t>
  </si>
  <si>
    <t>2999980</t>
  </si>
  <si>
    <t>CHEUNG BING FAI BILLY</t>
  </si>
  <si>
    <t>285.00</t>
  </si>
  <si>
    <t>2023-02-03 11:17:34</t>
  </si>
  <si>
    <t>2999807</t>
  </si>
  <si>
    <t>华欣艾杉酷度假村及套房 (SHA Plus+)</t>
  </si>
  <si>
    <t>Tasana Jaturon,Tasana Jaturon</t>
  </si>
  <si>
    <t>320.00</t>
  </si>
  <si>
    <t>2023-02-03 11:27:47</t>
  </si>
  <si>
    <t>2999708</t>
  </si>
  <si>
    <t>普吉岛巴东心爱度假酒店</t>
  </si>
  <si>
    <t>WU CONG,MIAO YAN</t>
  </si>
  <si>
    <t>849.00</t>
  </si>
  <si>
    <t>2023-02-03 09:34:59</t>
  </si>
  <si>
    <t>2999621</t>
  </si>
  <si>
    <t>曼谷阿文苏昆维特酒店</t>
  </si>
  <si>
    <t>Sandhu Neha</t>
  </si>
  <si>
    <t>673.00</t>
  </si>
  <si>
    <t>2023-02-03 09:22:51</t>
  </si>
  <si>
    <t>2023-02-02</t>
  </si>
  <si>
    <t>2999125</t>
  </si>
  <si>
    <t>槟城火烈鸟海滩酒店</t>
  </si>
  <si>
    <t>Hassan Maryam Syafiqah</t>
  </si>
  <si>
    <t>343.00</t>
  </si>
  <si>
    <t>2023-02-03 10:53:23</t>
  </si>
  <si>
    <t>2999096</t>
  </si>
  <si>
    <t>甲米奥南宜必思尚品酒店</t>
  </si>
  <si>
    <t>KUVANDYKOVA YULIA</t>
  </si>
  <si>
    <t>274.00</t>
  </si>
  <si>
    <t>2023-02-03 10:59:07</t>
  </si>
  <si>
    <t>2999017</t>
  </si>
  <si>
    <t>芭堤雅摩达斯度假村</t>
  </si>
  <si>
    <t>KUNGWANRUNGSAKUL KANOKWAN</t>
  </si>
  <si>
    <t>620.00</t>
  </si>
  <si>
    <t>2023-02-03 10:07:43</t>
  </si>
  <si>
    <t>2998940</t>
  </si>
  <si>
    <t>曼谷瑞博朗得酒店</t>
  </si>
  <si>
    <t>Luang Manchen,Wei Guoliang</t>
  </si>
  <si>
    <t>462.00</t>
  </si>
  <si>
    <t>2023-02-03 10:26:56</t>
  </si>
  <si>
    <t>2998902</t>
  </si>
  <si>
    <t>槟城长荣桂冠酒店</t>
  </si>
  <si>
    <t>JU RUIYANG,Loi GuangSheng</t>
  </si>
  <si>
    <t>367.00</t>
  </si>
  <si>
    <t>2023-02-03 11:19:36</t>
  </si>
  <si>
    <t>2998543</t>
  </si>
  <si>
    <t>碧瑶阿德利亚公寓酒店</t>
  </si>
  <si>
    <t>Dela Cruz Angelo Paulo</t>
  </si>
  <si>
    <t>700.00</t>
  </si>
  <si>
    <t>2023-02-03 12:03:14</t>
  </si>
  <si>
    <t>2998423</t>
  </si>
  <si>
    <t>普吉岛纳卡酒店</t>
  </si>
  <si>
    <t>WU KAI</t>
  </si>
  <si>
    <t>3007.00</t>
  </si>
  <si>
    <t>2023-02-03 09:09:53</t>
  </si>
  <si>
    <t>2998380</t>
  </si>
  <si>
    <t>NIU SHANXIU</t>
  </si>
  <si>
    <t>1176.00</t>
  </si>
  <si>
    <t>2023-02-02 19:21:00</t>
  </si>
  <si>
    <t>2998372</t>
  </si>
  <si>
    <t>ZHOU JIE</t>
  </si>
  <si>
    <t>2023-02-02 19:18:03</t>
  </si>
  <si>
    <t>2998354</t>
  </si>
  <si>
    <t>阿尔法公寓式酒店</t>
  </si>
  <si>
    <t>XU XIAOBO</t>
  </si>
  <si>
    <t>722.00</t>
  </si>
  <si>
    <t>2023-02-03 09:52:33</t>
  </si>
  <si>
    <t>2998342</t>
  </si>
  <si>
    <t>普吉岛诺库酒店</t>
  </si>
  <si>
    <t>GUO SHUTIAN</t>
  </si>
  <si>
    <t>1150.00</t>
  </si>
  <si>
    <t>2023-02-03 12:46:36</t>
  </si>
  <si>
    <t>2998145</t>
  </si>
  <si>
    <t>Tan Muhammad Jas</t>
  </si>
  <si>
    <t>548.00</t>
  </si>
  <si>
    <t>2023-02-02 17:50:50</t>
  </si>
  <si>
    <t>2997620</t>
  </si>
  <si>
    <t>吉隆坡瑞园酒店</t>
  </si>
  <si>
    <t>RAMAKRISHNAN PONNUSAMY</t>
  </si>
  <si>
    <t>1180.00</t>
  </si>
  <si>
    <t>2023-02-02 15:17:08</t>
  </si>
  <si>
    <t>2997393</t>
  </si>
  <si>
    <t>cai xinyi,wang jindong</t>
  </si>
  <si>
    <t>2186.00</t>
  </si>
  <si>
    <t>2023-02-02 13:11:55</t>
  </si>
  <si>
    <t>2997021</t>
  </si>
  <si>
    <t>曼谷HOMM素坤逸34街酒店</t>
  </si>
  <si>
    <t>Homdok Viranan,Homdok Viranan</t>
  </si>
  <si>
    <t>844.00</t>
  </si>
  <si>
    <t>2023-02-02 11:54:38</t>
  </si>
  <si>
    <t>2997003</t>
  </si>
  <si>
    <t>怡保怡东酒店</t>
  </si>
  <si>
    <t>Chou Yien lai,Chou Yien lai</t>
  </si>
  <si>
    <t>325.00</t>
  </si>
  <si>
    <t>2023-02-02 13:50:59</t>
  </si>
  <si>
    <t>2996782</t>
  </si>
  <si>
    <t>灵狮铂金酒店</t>
  </si>
  <si>
    <t>Rais Nurfarinah,Rais Nurfarinah</t>
  </si>
  <si>
    <t>220.00</t>
  </si>
  <si>
    <t>2023-02-02 14:14:32</t>
  </si>
  <si>
    <t>2996556</t>
  </si>
  <si>
    <t>吉隆坡邵氏广场美居酒店</t>
  </si>
  <si>
    <t>GNANATHIKAM DIANA</t>
  </si>
  <si>
    <t>666.00</t>
  </si>
  <si>
    <t>2023-02-02 09:30:17</t>
  </si>
  <si>
    <t>2996501</t>
  </si>
  <si>
    <t>LI ZHIXUAN,CHEN ZEYOU</t>
  </si>
  <si>
    <t>1346.00</t>
  </si>
  <si>
    <t>2023-02-02 09:32:01</t>
  </si>
  <si>
    <t>2996499</t>
  </si>
  <si>
    <t>亚庇凯城酒店</t>
  </si>
  <si>
    <t>tiong Roger,tiong Roger</t>
  </si>
  <si>
    <t>778.00</t>
  </si>
  <si>
    <t>2023-02-02 08:34:52</t>
  </si>
  <si>
    <t>2023-02-01</t>
  </si>
  <si>
    <t>2996282</t>
  </si>
  <si>
    <t>宿务海湾酒店-国会大厦</t>
  </si>
  <si>
    <t>Ching Eric,Ching Eric</t>
  </si>
  <si>
    <t>680.00</t>
  </si>
  <si>
    <t>2023-02-02 09:50:24</t>
  </si>
  <si>
    <t>2996178</t>
  </si>
  <si>
    <t>米里帝国酒店</t>
  </si>
  <si>
    <t>SIANG TEO POH,SIANG TEO POH</t>
  </si>
  <si>
    <t>642.00</t>
  </si>
  <si>
    <t>2023-02-02 08:15:29</t>
  </si>
  <si>
    <t>2996002</t>
  </si>
  <si>
    <t>阿特里姆曼谷美居大酒店(SHA认证)</t>
  </si>
  <si>
    <t>le thu anh</t>
  </si>
  <si>
    <t>824.00</t>
  </si>
  <si>
    <t>2023-02-01 22:12:32</t>
  </si>
  <si>
    <t>2995970</t>
  </si>
  <si>
    <t>SOCHENDA KEO,Socheat Dy</t>
  </si>
  <si>
    <t>2023-02-02 10:22:41</t>
  </si>
  <si>
    <t>2995799</t>
  </si>
  <si>
    <t>普吉岛迈考美丽亚酒店(SHA Extra Plus)</t>
  </si>
  <si>
    <t>Cao Ting,Li Mengyang</t>
  </si>
  <si>
    <t>4080.00</t>
  </si>
  <si>
    <t>2023-02-02 10:26:03</t>
  </si>
  <si>
    <t>2995471</t>
  </si>
  <si>
    <t>普吉假日酒店 (SHA Extra Plus)</t>
  </si>
  <si>
    <t>LIU YUANYING</t>
  </si>
  <si>
    <t>2692.00</t>
  </si>
  <si>
    <t>2023-02-02 09:28:32</t>
  </si>
  <si>
    <t>2995445</t>
  </si>
  <si>
    <t>吉隆坡白沙罗皇家朱兰酒店</t>
  </si>
  <si>
    <t>Farihin Yusoff Nur,Farihin Yusoff Nur</t>
  </si>
  <si>
    <t>382.00</t>
  </si>
  <si>
    <t>2023-02-02 11:16:42</t>
  </si>
  <si>
    <t>2994878</t>
  </si>
  <si>
    <t>雅高哥打京那巴鲁亚范格洛酒店</t>
  </si>
  <si>
    <t>Fadhil Bin Mohd Jaafar Mohd,Fadhil Bin Mohd Jaafar Mohd</t>
  </si>
  <si>
    <t>710.00</t>
  </si>
  <si>
    <t>2023-02-01 14:49:19</t>
  </si>
  <si>
    <t>2994674</t>
  </si>
  <si>
    <t>KOGURE AFRICA</t>
  </si>
  <si>
    <t>1003.00</t>
  </si>
  <si>
    <t>2023-02-01 17:08:52</t>
  </si>
  <si>
    <t>2994607</t>
  </si>
  <si>
    <t>曼谷拉查达阿曼达酒店和公寓</t>
  </si>
  <si>
    <t>WANG YALING</t>
  </si>
  <si>
    <t>1064.00</t>
  </si>
  <si>
    <t>2023-02-01 12:48:43</t>
  </si>
  <si>
    <t>2994517</t>
  </si>
  <si>
    <t>吉隆坡皇家朱兰酒店</t>
  </si>
  <si>
    <t>NurImaninaRaihahBintiShamsulBahrin Puteri</t>
  </si>
  <si>
    <t>476.00</t>
  </si>
  <si>
    <t>2023-02-01 13:13:06</t>
  </si>
  <si>
    <t>2994512</t>
  </si>
  <si>
    <t>甲米兰达岛双莲水疗度假酒店(SHA Extra Plus)</t>
  </si>
  <si>
    <t>Plettinx Doumic</t>
  </si>
  <si>
    <t>2073.00</t>
  </si>
  <si>
    <t>2023-02-01 11:08:30</t>
  </si>
  <si>
    <t>2994459</t>
  </si>
  <si>
    <t>金马仑高原世纪松园度假村</t>
  </si>
  <si>
    <t>SABRI AINOL MARDHIAH</t>
  </si>
  <si>
    <t>479.00</t>
  </si>
  <si>
    <t>2023-02-01 18:14:13</t>
  </si>
  <si>
    <t>2994201</t>
  </si>
  <si>
    <t>古晋亚仕达哪翼-河畔华光酒店</t>
  </si>
  <si>
    <t>HUANG FA JYH</t>
  </si>
  <si>
    <t>439.00</t>
  </si>
  <si>
    <t>2023-02-01 09:14:52</t>
  </si>
  <si>
    <t>2994140</t>
  </si>
  <si>
    <t>XU YIYANG</t>
  </si>
  <si>
    <t>3442.00</t>
  </si>
  <si>
    <t>2023-02-01 11:03:17</t>
  </si>
  <si>
    <t>2023-01-31</t>
  </si>
  <si>
    <t>2993622</t>
  </si>
  <si>
    <t>特立尼达公主港套房酒店</t>
  </si>
  <si>
    <t>NG ENG HUAT</t>
  </si>
  <si>
    <t>2023-01-31 21:52:38</t>
  </si>
  <si>
    <t>2993517</t>
  </si>
  <si>
    <t>麦克坦新镇萨沃伊酒店</t>
  </si>
  <si>
    <t>Bedell Douglas James</t>
  </si>
  <si>
    <t>856.00</t>
  </si>
  <si>
    <t>2023-02-01 12:00:54</t>
  </si>
  <si>
    <t>2992991</t>
  </si>
  <si>
    <t>phroswang cheewita,phroswang cheewita</t>
  </si>
  <si>
    <t>422.00</t>
  </si>
  <si>
    <t>2023-02-02 11:38:01</t>
  </si>
  <si>
    <t>2992670</t>
  </si>
  <si>
    <t>马六甲峇峇家</t>
  </si>
  <si>
    <t>Bin Hashim Mohamad Fizal,Bin Hashim Mohamad Fizal</t>
  </si>
  <si>
    <t>357.00</t>
  </si>
  <si>
    <t>2023-02-01 17:32:21</t>
  </si>
  <si>
    <t>2992529</t>
  </si>
  <si>
    <t>普吉岛安纳塔拉迈考度假村(SHA Extra Plus)</t>
  </si>
  <si>
    <t>POON SHING CHEONG</t>
  </si>
  <si>
    <t>8190.00</t>
  </si>
  <si>
    <t>2023-01-31 15:47:14</t>
  </si>
  <si>
    <t>2992519</t>
  </si>
  <si>
    <t>Tapalad Thirachitra,Tapalad Thirachitra</t>
  </si>
  <si>
    <t>2023-01-31 14:34:43</t>
  </si>
  <si>
    <t>2992013</t>
  </si>
  <si>
    <t>YUEN KING WAH</t>
  </si>
  <si>
    <t>980.00</t>
  </si>
  <si>
    <t>2023-01-31 11:20:08</t>
  </si>
  <si>
    <t>2991457</t>
  </si>
  <si>
    <t>CHEN LIN,XUE ZE</t>
  </si>
  <si>
    <t>3234.00</t>
  </si>
  <si>
    <t>2023-01-31 10:18:15</t>
  </si>
  <si>
    <t>2991454</t>
  </si>
  <si>
    <t>宿务海滨赌场酒店</t>
  </si>
  <si>
    <t>WONJUN PARK,WONJUN PARK,WONJUN PARK,WONJUN PARK,WONJUN PARK,WONJUN PARK,WONJUN PARK,WONJUN PARK</t>
  </si>
  <si>
    <t>1620.00</t>
  </si>
  <si>
    <t>2023-01-31 00:56:58</t>
  </si>
  <si>
    <t>直连</t>
  </si>
  <si>
    <t>2023-01-30</t>
  </si>
  <si>
    <t>2991311</t>
  </si>
  <si>
    <t>曼谷拉查丹利中心酒店  (SHA Plus+)</t>
  </si>
  <si>
    <t>cang jue,li liangxuan,dan zengcaizhen</t>
  </si>
  <si>
    <t>2282.00</t>
  </si>
  <si>
    <t>2023-01-31 10:27:57</t>
  </si>
  <si>
    <t>2990276</t>
  </si>
  <si>
    <t>辉盛凯贝丽打</t>
  </si>
  <si>
    <t>YANG YI,ZUO YI</t>
  </si>
  <si>
    <t>1659.00</t>
  </si>
  <si>
    <t>2023-01-30 17:57:28</t>
  </si>
  <si>
    <t>2988552</t>
  </si>
  <si>
    <t>曼谷艾美酒店</t>
  </si>
  <si>
    <t>YU TINGTING,YANG JIE</t>
  </si>
  <si>
    <t>7200.00</t>
  </si>
  <si>
    <t>2023-01-30 09:11:04</t>
  </si>
  <si>
    <t>2023-01-29</t>
  </si>
  <si>
    <t>2988390</t>
  </si>
  <si>
    <t>盖特43机场酒店</t>
  </si>
  <si>
    <t>KISHIK ELENA</t>
  </si>
  <si>
    <t>356.00</t>
  </si>
  <si>
    <t>2023-01-30 09:33:50</t>
  </si>
  <si>
    <t>2987841</t>
  </si>
  <si>
    <t>Siew Ping Kong,Siew Ping Kong,Siew Ping Kong</t>
  </si>
  <si>
    <t>460.00</t>
  </si>
  <si>
    <t>2023-01-29 23:06:11</t>
  </si>
  <si>
    <t>2986639</t>
  </si>
  <si>
    <t>SIN VORNITH</t>
  </si>
  <si>
    <t>7240.00</t>
  </si>
  <si>
    <t>2023-01-29 12:44:26</t>
  </si>
  <si>
    <t>2023-01-28</t>
  </si>
  <si>
    <t>2985469</t>
  </si>
  <si>
    <t>曼谷索拉利亚西铁酒店</t>
  </si>
  <si>
    <t>SUGAWARA EMI</t>
  </si>
  <si>
    <t>1340.00</t>
  </si>
  <si>
    <t>2023-01-29 12:02:02</t>
  </si>
  <si>
    <t>2983320</t>
  </si>
  <si>
    <t>曼谷大都会酒店</t>
  </si>
  <si>
    <t>LIU JIE</t>
  </si>
  <si>
    <t>3680.00</t>
  </si>
  <si>
    <t>2023-01-28 14:26:50</t>
  </si>
  <si>
    <t>2023-01-27</t>
  </si>
  <si>
    <t>2981082</t>
  </si>
  <si>
    <t>芽庄洲际酒店</t>
  </si>
  <si>
    <t>YUN NANCHO,KIM YONGHUN</t>
  </si>
  <si>
    <t>1869.00</t>
  </si>
  <si>
    <t>2023-01-27 11:48:56</t>
  </si>
  <si>
    <t>越南</t>
  </si>
  <si>
    <t>2980831</t>
  </si>
  <si>
    <t>金普顿基塔莱苏梅岛酒店 - 洲际酒店集团旗下</t>
  </si>
  <si>
    <t>LI XU</t>
  </si>
  <si>
    <t>6150.00</t>
  </si>
  <si>
    <t>2023-01-27 16:23:30</t>
  </si>
  <si>
    <t>2023-01-26</t>
  </si>
  <si>
    <t>2979525</t>
  </si>
  <si>
    <t>Patar Marto</t>
  </si>
  <si>
    <t>3318.00</t>
  </si>
  <si>
    <t>2023-01-27 08:07:14</t>
  </si>
  <si>
    <t>2023-01-25</t>
  </si>
  <si>
    <t>2975876</t>
  </si>
  <si>
    <t>科伦曼谷酒店</t>
  </si>
  <si>
    <t>LAN WEIYIN</t>
  </si>
  <si>
    <t>1716.00</t>
  </si>
  <si>
    <t>2023-01-25 13:27:12</t>
  </si>
  <si>
    <t>2023-01-24</t>
  </si>
  <si>
    <t>2974886</t>
  </si>
  <si>
    <t>曼谷素坤逸57号巷萨里尔酒店通罗站</t>
  </si>
  <si>
    <t>ZHANG YE</t>
  </si>
  <si>
    <t>568.00</t>
  </si>
  <si>
    <t>2023-01-25 12:38:11</t>
  </si>
  <si>
    <t>2974705</t>
  </si>
  <si>
    <t>SUMINO MOHD AZIZI</t>
  </si>
  <si>
    <t>718.00</t>
  </si>
  <si>
    <t>2023-01-24 17:52:30</t>
  </si>
  <si>
    <t>2974641</t>
  </si>
  <si>
    <t>普吉岛阿玛瑞酒店(SHA Extra Plus)</t>
  </si>
  <si>
    <t>WU JIE,YANG SHUAI</t>
  </si>
  <si>
    <t>5531.00</t>
  </si>
  <si>
    <t>2023-01-24 17:36:25</t>
  </si>
  <si>
    <t>2974636</t>
  </si>
  <si>
    <t>WU LI,WU MINGCHEN</t>
  </si>
  <si>
    <t>2023-01-25 16:28:50</t>
  </si>
  <si>
    <t>2974634</t>
  </si>
  <si>
    <t>weijia Lin,weijia Lin,weijia Lin,weijia Lin</t>
  </si>
  <si>
    <t>1224.00</t>
  </si>
  <si>
    <t>2023-01-24 17:13:15</t>
  </si>
  <si>
    <t>2973388</t>
  </si>
  <si>
    <t>普吉岛希尔顿阿卡迪亚温泉度假酒店 (SHA Extra Plus)</t>
  </si>
  <si>
    <t>WANG DUYUN,SUN YIMENG</t>
  </si>
  <si>
    <t>6710.00</t>
  </si>
  <si>
    <t>2023-01-24 14:19:37</t>
  </si>
  <si>
    <t>2023-01-23</t>
  </si>
  <si>
    <t>2972633</t>
  </si>
  <si>
    <t>CRAMP BENJAMIN MILES,ROXAS REAH</t>
  </si>
  <si>
    <t>1560.00</t>
  </si>
  <si>
    <t>2023-01-29 09:45:32</t>
  </si>
  <si>
    <t>2972091</t>
  </si>
  <si>
    <t>攀瓦布里海滨度假村(SHA Extra Plus)</t>
  </si>
  <si>
    <t>LAN XIAOYI</t>
  </si>
  <si>
    <t>820.00</t>
  </si>
  <si>
    <t>2023-01-23 15:56:42</t>
  </si>
  <si>
    <t>2023-01-20</t>
  </si>
  <si>
    <t>2966442</t>
  </si>
  <si>
    <t>YANG LIU</t>
  </si>
  <si>
    <t>3795.00</t>
  </si>
  <si>
    <t>2023-01-21 10:56:14</t>
  </si>
  <si>
    <t>2023-01-19</t>
  </si>
  <si>
    <t>2963835</t>
  </si>
  <si>
    <t>首尔三井酒店</t>
  </si>
  <si>
    <t>KAGENISHI YUKIKO,NAKAMAE NATSUKO</t>
  </si>
  <si>
    <t>1558.00</t>
  </si>
  <si>
    <t>2023-01-20 09:39:06</t>
  </si>
  <si>
    <t>韩国</t>
  </si>
  <si>
    <t>2962342</t>
  </si>
  <si>
    <t>长滩岛摄政沙滩水疗度假村</t>
  </si>
  <si>
    <t>LIM EUNJUNG</t>
  </si>
  <si>
    <t>3402.00</t>
  </si>
  <si>
    <t>2023-01-19 12:31:35</t>
  </si>
  <si>
    <t>2023-01-18</t>
  </si>
  <si>
    <t>2959893</t>
  </si>
  <si>
    <t>CHEN MEITONG,YU MENGLU</t>
  </si>
  <si>
    <t>3600.00</t>
  </si>
  <si>
    <t>2023-01-18 17:19:44</t>
  </si>
  <si>
    <t>2023-01-17</t>
  </si>
  <si>
    <t>2956854</t>
  </si>
  <si>
    <t>马尼拉101酒店（多用途酒店）</t>
  </si>
  <si>
    <t>LLAVE JESUS JR</t>
  </si>
  <si>
    <t>854.00</t>
  </si>
  <si>
    <t>2023-01-17 15:39:13</t>
  </si>
  <si>
    <t>2956811</t>
  </si>
  <si>
    <t>阿斯顿巴努阿班贾尔马辛酒店及会议中心</t>
  </si>
  <si>
    <t>WANTORO YUDI</t>
  </si>
  <si>
    <t>325.04</t>
  </si>
  <si>
    <t>2023-01-17 14:01:56</t>
  </si>
  <si>
    <t>印度尼西亚</t>
  </si>
  <si>
    <t>2023-01-09</t>
  </si>
  <si>
    <t>2932032</t>
  </si>
  <si>
    <t>威斯汀普吉岛西瑞湾度假村及水疗中心</t>
  </si>
  <si>
    <t>CHENG TAT KEI</t>
  </si>
  <si>
    <t>3381.00</t>
  </si>
  <si>
    <t>2023-01-09 11:30:41</t>
  </si>
  <si>
    <t>2023-01-14</t>
  </si>
  <si>
    <t>2947606</t>
  </si>
  <si>
    <t>普吉岛帕拉达斯度假村(SHA Plus+)</t>
  </si>
  <si>
    <t>GONG JIA,li chi,pan yongkang,cao luyi</t>
  </si>
  <si>
    <t>6714.00</t>
  </si>
  <si>
    <t>2023-01-14 15:24:42</t>
  </si>
  <si>
    <t>2022-11-13</t>
  </si>
  <si>
    <t>2795954</t>
  </si>
  <si>
    <t>曼谷素坤逸航站 21 中心酒店 (SHA Plus+)</t>
  </si>
  <si>
    <t>WONG MI LING LUCY,LEUNG CHUN PONG</t>
  </si>
  <si>
    <t>7038.00</t>
  </si>
  <si>
    <t>2022-11-14 11:41:09</t>
  </si>
  <si>
    <t>2955613</t>
  </si>
  <si>
    <t>Mathur Arti,Mathur Arti</t>
  </si>
  <si>
    <t>4002.00</t>
  </si>
  <si>
    <t>2023-01-17 13:41:26</t>
  </si>
  <si>
    <t>2023-01-01</t>
  </si>
  <si>
    <t>2915121</t>
  </si>
  <si>
    <t>盛泰澜芭堤雅幻影度假村</t>
  </si>
  <si>
    <t>hong jiwon</t>
  </si>
  <si>
    <t>890.00</t>
  </si>
  <si>
    <t>2023-01-27 17:21:58</t>
  </si>
  <si>
    <t>2022-12-14</t>
  </si>
  <si>
    <t>2874158</t>
  </si>
  <si>
    <t>LAM YIN TAT,CHING SUM YI</t>
  </si>
  <si>
    <t>2784.00</t>
  </si>
  <si>
    <t>3093.00</t>
  </si>
  <si>
    <t>309</t>
  </si>
  <si>
    <t>2022-12-17 19:03:01</t>
  </si>
  <si>
    <t>2022-12-05</t>
  </si>
  <si>
    <t>2847991</t>
  </si>
  <si>
    <t>贝尔福度假酒店</t>
  </si>
  <si>
    <t>Beltran Paulita,Beltran Paulita</t>
  </si>
  <si>
    <t>2181.00</t>
  </si>
  <si>
    <t>2022-12-05 14:43:44</t>
  </si>
  <si>
    <t>2022-10-27</t>
  </si>
  <si>
    <t>2761369</t>
  </si>
  <si>
    <t>Lidiard Marcelina,Lidiard Marcelina,Lidiard Marcelina</t>
  </si>
  <si>
    <t>2631.00</t>
  </si>
  <si>
    <t>2022-10-27 10:48:39</t>
  </si>
  <si>
    <t>2022-11-23</t>
  </si>
  <si>
    <t>2819071</t>
  </si>
  <si>
    <t>CHULHWAN SHIN,CHULHWAN SHIN</t>
  </si>
  <si>
    <t>2238.00</t>
  </si>
  <si>
    <t>2022-11-24 11:33:03</t>
  </si>
  <si>
    <t>2022-12-20</t>
  </si>
  <si>
    <t>2889358</t>
  </si>
  <si>
    <t>Cross氛围曼谷素坤逸酒店</t>
  </si>
  <si>
    <t>POKVATTANAKUL CHUTIPORN,LARISCH LUKAS</t>
  </si>
  <si>
    <t>1146.00</t>
  </si>
  <si>
    <t>2022-12-21 10:29:15</t>
  </si>
  <si>
    <t>2022-10-24</t>
  </si>
  <si>
    <t>2756506</t>
  </si>
  <si>
    <t>普吉岛班延迪时尚度假村</t>
  </si>
  <si>
    <t>ching wa wong,ching wa wong,ching wa wong,ching wa wong</t>
  </si>
  <si>
    <t>1480.00</t>
  </si>
  <si>
    <t>2022-12-12 17:37:58</t>
  </si>
  <si>
    <t>2022-11-29</t>
  </si>
  <si>
    <t>2831180</t>
  </si>
  <si>
    <t>苏梅岛查汶瑞景海滩度假村</t>
  </si>
  <si>
    <t>hesse thomas,hesse thomas</t>
  </si>
  <si>
    <t>10000.00</t>
  </si>
  <si>
    <t>2022-12-01 11:07:35</t>
  </si>
  <si>
    <t>2022-12-02</t>
  </si>
  <si>
    <t>2840657</t>
  </si>
  <si>
    <t>YONG HEE PARK,YONG HEE PARK</t>
  </si>
  <si>
    <t>2023-01-13</t>
  </si>
  <si>
    <t>10890.00</t>
  </si>
  <si>
    <t>2022-12-04 20:22:48</t>
  </si>
  <si>
    <t>2023-01-16</t>
  </si>
  <si>
    <t>2952700</t>
  </si>
  <si>
    <t>XUAN YING,Wang QingLin,Liu JunHong</t>
  </si>
  <si>
    <t>1471.00</t>
  </si>
  <si>
    <t>2023-01-16 11:54:46</t>
  </si>
  <si>
    <t>2023-01-05</t>
  </si>
  <si>
    <t>2924093</t>
  </si>
  <si>
    <t>曼谷水门伯克利酒店</t>
  </si>
  <si>
    <t>SAMPACO SITTIENAIDAH</t>
  </si>
  <si>
    <t>1370.00</t>
  </si>
  <si>
    <t>2023-01-06 10:26:54</t>
  </si>
  <si>
    <t>2023-01-08</t>
  </si>
  <si>
    <t>2930115</t>
  </si>
  <si>
    <t>丁索度假村</t>
  </si>
  <si>
    <t>WAUGH TAYLOR</t>
  </si>
  <si>
    <t>5845.00</t>
  </si>
  <si>
    <t>2023-01-08 10:31:47</t>
  </si>
  <si>
    <t>2023-01-15</t>
  </si>
  <si>
    <t>2950995</t>
  </si>
  <si>
    <t>仁川机场贝斯特韦斯特精品酒店</t>
  </si>
  <si>
    <t>SEOL SEJIN</t>
  </si>
  <si>
    <t>590.00</t>
  </si>
  <si>
    <t>2023-01-16 10:07:46</t>
  </si>
  <si>
    <t>2956688</t>
  </si>
  <si>
    <t>HER YURI</t>
  </si>
  <si>
    <t>2023-01-17 13:25:35</t>
  </si>
  <si>
    <t>999222489183282,</t>
  </si>
  <si>
    <t>2022-12-26</t>
  </si>
  <si>
    <t>2901823</t>
  </si>
  <si>
    <t>2022-12-28 12:38:57</t>
  </si>
  <si>
    <t>2022-11-17</t>
  </si>
  <si>
    <t>2803332</t>
  </si>
  <si>
    <t>曼谷湄南河四季酒店 (SHA Plus+)</t>
  </si>
  <si>
    <t>Kirk Richard</t>
  </si>
  <si>
    <t>12704.00</t>
  </si>
  <si>
    <t>2022-11-24 14:01:55</t>
  </si>
  <si>
    <t>2921853</t>
  </si>
  <si>
    <t>曼谷素坤逸十一酒店 (SHA Extra Plus)</t>
  </si>
  <si>
    <t>Lamica Stephen</t>
  </si>
  <si>
    <t>940.00</t>
  </si>
  <si>
    <t>2023-01-05 14:58:05</t>
  </si>
  <si>
    <t>2022-11-22</t>
  </si>
  <si>
    <t>2815920</t>
  </si>
  <si>
    <t>洲际维涅特精选曼谷新浩中央酒店</t>
  </si>
  <si>
    <t>XU CHENTAO,Zhao Shuya</t>
  </si>
  <si>
    <t>2022-11-22 16:25:10</t>
  </si>
  <si>
    <t>2022-11-03</t>
  </si>
  <si>
    <t>2773147</t>
  </si>
  <si>
    <t>巴姆哥度假村 (SHA Certified)</t>
  </si>
  <si>
    <t>BOQUEN ANTOINE JOSEPH DOMINIQUE</t>
  </si>
  <si>
    <t>2023-01-04</t>
  </si>
  <si>
    <t>48400.00</t>
  </si>
  <si>
    <t>2022-11-03 16:37:58</t>
  </si>
  <si>
    <t>2023-01-02</t>
  </si>
  <si>
    <t>2916747</t>
  </si>
  <si>
    <t>济州凯悦酒店</t>
  </si>
  <si>
    <t>BAE JUNYOUNG</t>
  </si>
  <si>
    <t>2636.00</t>
  </si>
  <si>
    <t>2023-01-03 08:34:12</t>
  </si>
  <si>
    <t>2022-12-11</t>
  </si>
  <si>
    <t>2864423</t>
  </si>
  <si>
    <t>LEE CHOONGSIN</t>
  </si>
  <si>
    <t>4461.00</t>
  </si>
  <si>
    <t>2022-12-12 10:09:58</t>
  </si>
  <si>
    <t>2022-12-17</t>
  </si>
  <si>
    <t>2881325</t>
  </si>
  <si>
    <t>普吉岛西奈奢华酒店(SHA Extra Plus)</t>
  </si>
  <si>
    <t>QIN YU</t>
  </si>
  <si>
    <t>2686.00</t>
  </si>
  <si>
    <t>2022-12-17 15:11:08</t>
  </si>
  <si>
    <t>2773486</t>
  </si>
  <si>
    <t>标准酒店 - 曼谷大都会大厦</t>
  </si>
  <si>
    <t>LEE YUNJAE,SEO JIIN</t>
  </si>
  <si>
    <t>985.00</t>
  </si>
  <si>
    <t>2022-11-03 15:49:41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</si>
</sst>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129</xdr:row>
      <xdr:rowOff>0</xdr:rowOff>
    </xdr:from>
    <xdr:to>
      <xdr:col>14</xdr:col>
      <xdr:colOff>523875</xdr:colOff>
      <xdr:row>158</xdr:row>
      <xdr:rowOff>19050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1431250"/>
          <a:ext cx="10715625" cy="49911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16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44959</v>
      </c>
      <c r="G2" s="6">
        <v>44961</v>
      </c>
      <c r="H2" s="4">
        <v>2</v>
      </c>
      <c r="I2" s="4">
        <v>2</v>
      </c>
      <c r="J2" s="4">
        <v>4</v>
      </c>
      <c r="K2" s="4" t="s">
        <v>30</v>
      </c>
      <c r="L2" s="4">
        <v>1480</v>
      </c>
      <c r="M2" s="4">
        <v>1480</v>
      </c>
      <c r="N2" s="4" t="s">
        <v>31</v>
      </c>
      <c r="O2" s="4" t="s">
        <v>32</v>
      </c>
      <c r="P2" s="4" t="s">
        <v>33</v>
      </c>
      <c r="Q2" s="4">
        <v>0</v>
      </c>
      <c r="R2" s="7">
        <v>44858</v>
      </c>
      <c r="S2" s="6">
        <v>44964</v>
      </c>
      <c r="T2" s="4" t="s">
        <v>34</v>
      </c>
      <c r="U2" s="4">
        <v>1480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44958</v>
      </c>
      <c r="G3" s="6">
        <v>44961</v>
      </c>
      <c r="H3" s="4">
        <v>1</v>
      </c>
      <c r="I3" s="4">
        <v>3</v>
      </c>
      <c r="J3" s="4">
        <v>3</v>
      </c>
      <c r="K3" s="4" t="s">
        <v>30</v>
      </c>
      <c r="L3" s="4">
        <v>2631</v>
      </c>
      <c r="M3" s="4">
        <v>2631</v>
      </c>
      <c r="N3" s="4" t="s">
        <v>40</v>
      </c>
      <c r="O3" s="4" t="s">
        <v>32</v>
      </c>
      <c r="P3" s="4" t="s">
        <v>33</v>
      </c>
      <c r="Q3" s="4">
        <v>0</v>
      </c>
      <c r="R3" s="7">
        <v>44861</v>
      </c>
      <c r="S3" s="6">
        <v>44964</v>
      </c>
      <c r="T3" s="4" t="s">
        <v>34</v>
      </c>
      <c r="U3" s="4">
        <v>2631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44930</v>
      </c>
      <c r="G4" s="6">
        <v>44961</v>
      </c>
      <c r="H4" s="4">
        <v>2</v>
      </c>
      <c r="I4" s="4">
        <v>31</v>
      </c>
      <c r="J4" s="4">
        <v>62</v>
      </c>
      <c r="K4" s="4" t="s">
        <v>30</v>
      </c>
      <c r="L4" s="4">
        <v>48400</v>
      </c>
      <c r="M4" s="4">
        <v>48400</v>
      </c>
      <c r="N4" s="4" t="s">
        <v>46</v>
      </c>
      <c r="O4" s="4" t="s">
        <v>32</v>
      </c>
      <c r="P4" s="4" t="s">
        <v>33</v>
      </c>
      <c r="Q4" s="4">
        <v>0</v>
      </c>
      <c r="R4" s="7">
        <v>44868</v>
      </c>
      <c r="S4" s="6">
        <v>44964</v>
      </c>
      <c r="T4" s="4" t="s">
        <v>34</v>
      </c>
      <c r="U4" s="4">
        <v>48400</v>
      </c>
      <c r="V4" s="4">
        <v>0</v>
      </c>
      <c r="W4" s="4">
        <v>0</v>
      </c>
      <c r="X4" s="4" t="s">
        <v>47</v>
      </c>
      <c r="Y4" s="4" t="s">
        <v>47</v>
      </c>
    </row>
    <row r="5" s="4" customFormat="1" spans="1:25">
      <c r="A5" s="4" t="s">
        <v>48</v>
      </c>
      <c r="B5" s="4" t="s">
        <v>26</v>
      </c>
      <c r="C5" s="4" t="s">
        <v>27</v>
      </c>
      <c r="D5" s="4" t="s">
        <v>49</v>
      </c>
      <c r="E5" s="4" t="s">
        <v>50</v>
      </c>
      <c r="F5" s="6">
        <v>44960</v>
      </c>
      <c r="G5" s="6">
        <v>44961</v>
      </c>
      <c r="H5" s="4">
        <v>1</v>
      </c>
      <c r="I5" s="4">
        <v>1</v>
      </c>
      <c r="J5" s="4">
        <v>1</v>
      </c>
      <c r="K5" s="4" t="s">
        <v>30</v>
      </c>
      <c r="L5" s="4">
        <v>985</v>
      </c>
      <c r="M5" s="4">
        <v>985</v>
      </c>
      <c r="N5" s="4" t="s">
        <v>51</v>
      </c>
      <c r="O5" s="4" t="s">
        <v>32</v>
      </c>
      <c r="P5" s="4" t="s">
        <v>33</v>
      </c>
      <c r="Q5" s="4">
        <v>0</v>
      </c>
      <c r="R5" s="7">
        <v>44868</v>
      </c>
      <c r="S5" s="6">
        <v>44964</v>
      </c>
      <c r="T5" s="4" t="s">
        <v>34</v>
      </c>
      <c r="U5" s="4">
        <v>985</v>
      </c>
      <c r="V5" s="4">
        <v>0</v>
      </c>
      <c r="W5" s="4">
        <v>0</v>
      </c>
      <c r="X5" s="4" t="s">
        <v>52</v>
      </c>
      <c r="Y5" s="4" t="s">
        <v>53</v>
      </c>
    </row>
    <row r="6" s="4" customFormat="1" spans="1:25">
      <c r="A6" s="4" t="s">
        <v>54</v>
      </c>
      <c r="B6" s="4" t="s">
        <v>26</v>
      </c>
      <c r="C6" s="4" t="s">
        <v>27</v>
      </c>
      <c r="D6" s="4" t="s">
        <v>55</v>
      </c>
      <c r="E6" s="4" t="s">
        <v>56</v>
      </c>
      <c r="F6" s="6">
        <v>44953</v>
      </c>
      <c r="G6" s="6">
        <v>44961</v>
      </c>
      <c r="H6" s="4">
        <v>1</v>
      </c>
      <c r="I6" s="4">
        <v>8</v>
      </c>
      <c r="J6" s="4">
        <v>8</v>
      </c>
      <c r="K6" s="4" t="s">
        <v>30</v>
      </c>
      <c r="L6" s="4">
        <v>7038</v>
      </c>
      <c r="M6" s="4">
        <v>7038</v>
      </c>
      <c r="N6" s="4" t="s">
        <v>57</v>
      </c>
      <c r="O6" s="4" t="s">
        <v>32</v>
      </c>
      <c r="P6" s="4" t="s">
        <v>33</v>
      </c>
      <c r="Q6" s="4">
        <v>0</v>
      </c>
      <c r="R6" s="7">
        <v>44878</v>
      </c>
      <c r="S6" s="6">
        <v>44964</v>
      </c>
      <c r="T6" s="4" t="s">
        <v>34</v>
      </c>
      <c r="U6" s="4">
        <v>7038</v>
      </c>
      <c r="V6" s="4">
        <v>0</v>
      </c>
      <c r="W6" s="4">
        <v>0</v>
      </c>
      <c r="X6" s="4" t="s">
        <v>58</v>
      </c>
      <c r="Y6" s="4" t="s">
        <v>59</v>
      </c>
    </row>
    <row r="7" s="4" customFormat="1" spans="1:25">
      <c r="A7" s="4" t="s">
        <v>60</v>
      </c>
      <c r="B7" s="4" t="s">
        <v>26</v>
      </c>
      <c r="C7" s="4" t="s">
        <v>27</v>
      </c>
      <c r="D7" s="4" t="s">
        <v>61</v>
      </c>
      <c r="E7" s="4" t="s">
        <v>62</v>
      </c>
      <c r="F7" s="6">
        <v>44957</v>
      </c>
      <c r="G7" s="6">
        <v>44961</v>
      </c>
      <c r="H7" s="4">
        <v>1</v>
      </c>
      <c r="I7" s="4">
        <v>4</v>
      </c>
      <c r="J7" s="4">
        <v>4</v>
      </c>
      <c r="K7" s="4" t="s">
        <v>30</v>
      </c>
      <c r="L7" s="4">
        <v>12704</v>
      </c>
      <c r="M7" s="4">
        <v>12704</v>
      </c>
      <c r="N7" s="4" t="s">
        <v>63</v>
      </c>
      <c r="O7" s="4" t="s">
        <v>32</v>
      </c>
      <c r="P7" s="4" t="s">
        <v>33</v>
      </c>
      <c r="Q7" s="4">
        <v>0</v>
      </c>
      <c r="R7" s="7">
        <v>44882</v>
      </c>
      <c r="S7" s="6">
        <v>44964</v>
      </c>
      <c r="T7" s="4" t="s">
        <v>34</v>
      </c>
      <c r="U7" s="4">
        <v>12704</v>
      </c>
      <c r="V7" s="4">
        <v>0</v>
      </c>
      <c r="W7" s="4">
        <v>0</v>
      </c>
      <c r="X7" s="4" t="s">
        <v>64</v>
      </c>
      <c r="Y7" s="4" t="s">
        <v>65</v>
      </c>
    </row>
    <row r="8" s="4" customFormat="1" spans="1:25">
      <c r="A8" s="4" t="s">
        <v>66</v>
      </c>
      <c r="B8" s="4" t="s">
        <v>26</v>
      </c>
      <c r="C8" s="4" t="s">
        <v>27</v>
      </c>
      <c r="D8" s="4" t="s">
        <v>67</v>
      </c>
      <c r="E8" s="4" t="s">
        <v>68</v>
      </c>
      <c r="F8" s="6">
        <v>44957</v>
      </c>
      <c r="G8" s="6">
        <v>44961</v>
      </c>
      <c r="H8" s="4">
        <v>1</v>
      </c>
      <c r="I8" s="4">
        <v>4</v>
      </c>
      <c r="J8" s="4">
        <v>4</v>
      </c>
      <c r="K8" s="4" t="s">
        <v>30</v>
      </c>
      <c r="L8" s="4">
        <v>2784</v>
      </c>
      <c r="M8" s="4">
        <v>2784</v>
      </c>
      <c r="N8" s="4" t="s">
        <v>69</v>
      </c>
      <c r="O8" s="4" t="s">
        <v>32</v>
      </c>
      <c r="P8" s="4" t="s">
        <v>33</v>
      </c>
      <c r="Q8" s="4">
        <v>0</v>
      </c>
      <c r="R8" s="7">
        <v>44887</v>
      </c>
      <c r="S8" s="6">
        <v>44964</v>
      </c>
      <c r="T8" s="4" t="s">
        <v>34</v>
      </c>
      <c r="U8" s="4">
        <v>2784</v>
      </c>
      <c r="V8" s="4">
        <v>0</v>
      </c>
      <c r="W8" s="4">
        <v>0</v>
      </c>
      <c r="X8" s="4" t="s">
        <v>70</v>
      </c>
      <c r="Y8" s="4" t="s">
        <v>71</v>
      </c>
    </row>
    <row r="9" s="4" customFormat="1" spans="1:25">
      <c r="A9" s="4" t="s">
        <v>72</v>
      </c>
      <c r="B9" s="4" t="s">
        <v>26</v>
      </c>
      <c r="C9" s="4" t="s">
        <v>27</v>
      </c>
      <c r="D9" s="4" t="s">
        <v>38</v>
      </c>
      <c r="E9" s="4" t="s">
        <v>73</v>
      </c>
      <c r="F9" s="6">
        <v>44959</v>
      </c>
      <c r="G9" s="6">
        <v>44961</v>
      </c>
      <c r="H9" s="4">
        <v>1</v>
      </c>
      <c r="I9" s="4">
        <v>2</v>
      </c>
      <c r="J9" s="4">
        <v>2</v>
      </c>
      <c r="K9" s="4" t="s">
        <v>30</v>
      </c>
      <c r="L9" s="4">
        <v>2238</v>
      </c>
      <c r="M9" s="4">
        <v>2238</v>
      </c>
      <c r="N9" s="4" t="s">
        <v>74</v>
      </c>
      <c r="O9" s="4" t="s">
        <v>32</v>
      </c>
      <c r="P9" s="4" t="s">
        <v>33</v>
      </c>
      <c r="Q9" s="4">
        <v>0</v>
      </c>
      <c r="R9" s="7">
        <v>44888</v>
      </c>
      <c r="S9" s="6">
        <v>44964</v>
      </c>
      <c r="T9" s="4" t="s">
        <v>34</v>
      </c>
      <c r="U9" s="4">
        <v>2238</v>
      </c>
      <c r="V9" s="4">
        <v>0</v>
      </c>
      <c r="W9" s="4">
        <v>0</v>
      </c>
      <c r="X9" s="4" t="s">
        <v>75</v>
      </c>
      <c r="Y9" s="4" t="s">
        <v>76</v>
      </c>
    </row>
    <row r="10" s="4" customFormat="1" spans="1:25">
      <c r="A10" s="4" t="s">
        <v>77</v>
      </c>
      <c r="B10" s="4" t="s">
        <v>26</v>
      </c>
      <c r="C10" s="4" t="s">
        <v>27</v>
      </c>
      <c r="D10" s="4" t="s">
        <v>78</v>
      </c>
      <c r="E10" s="4" t="s">
        <v>79</v>
      </c>
      <c r="F10" s="6">
        <v>44951</v>
      </c>
      <c r="G10" s="6">
        <v>44961</v>
      </c>
      <c r="H10" s="4">
        <v>1</v>
      </c>
      <c r="I10" s="4">
        <v>10</v>
      </c>
      <c r="J10" s="4">
        <v>10</v>
      </c>
      <c r="K10" s="4" t="s">
        <v>30</v>
      </c>
      <c r="L10" s="4">
        <v>10000</v>
      </c>
      <c r="M10" s="4">
        <v>10000</v>
      </c>
      <c r="N10" s="4" t="s">
        <v>80</v>
      </c>
      <c r="O10" s="4" t="s">
        <v>32</v>
      </c>
      <c r="P10" s="4" t="s">
        <v>33</v>
      </c>
      <c r="Q10" s="4">
        <v>0</v>
      </c>
      <c r="R10" s="7">
        <v>44894</v>
      </c>
      <c r="S10" s="6">
        <v>44964</v>
      </c>
      <c r="T10" s="4" t="s">
        <v>34</v>
      </c>
      <c r="U10" s="4">
        <v>10000</v>
      </c>
      <c r="V10" s="4">
        <v>0</v>
      </c>
      <c r="W10" s="4">
        <v>0</v>
      </c>
      <c r="X10" s="4" t="s">
        <v>81</v>
      </c>
      <c r="Y10" s="4" t="s">
        <v>82</v>
      </c>
    </row>
    <row r="11" s="4" customFormat="1" spans="1:25">
      <c r="A11" s="4" t="s">
        <v>83</v>
      </c>
      <c r="B11" s="4" t="s">
        <v>26</v>
      </c>
      <c r="C11" s="4" t="s">
        <v>27</v>
      </c>
      <c r="D11" s="4" t="s">
        <v>84</v>
      </c>
      <c r="E11" s="4" t="s">
        <v>85</v>
      </c>
      <c r="F11" s="6">
        <v>44939</v>
      </c>
      <c r="G11" s="6">
        <v>44961</v>
      </c>
      <c r="H11" s="4">
        <v>1</v>
      </c>
      <c r="I11" s="4">
        <v>22</v>
      </c>
      <c r="J11" s="4">
        <v>22</v>
      </c>
      <c r="K11" s="4" t="s">
        <v>30</v>
      </c>
      <c r="L11" s="4">
        <v>10890</v>
      </c>
      <c r="M11" s="4">
        <v>10890</v>
      </c>
      <c r="N11" s="4" t="s">
        <v>86</v>
      </c>
      <c r="O11" s="4" t="s">
        <v>32</v>
      </c>
      <c r="P11" s="4" t="s">
        <v>33</v>
      </c>
      <c r="Q11" s="4">
        <v>0</v>
      </c>
      <c r="R11" s="7">
        <v>44897</v>
      </c>
      <c r="S11" s="6">
        <v>44964</v>
      </c>
      <c r="T11" s="4" t="s">
        <v>34</v>
      </c>
      <c r="U11" s="4">
        <v>10890</v>
      </c>
      <c r="V11" s="4">
        <v>0</v>
      </c>
      <c r="W11" s="4">
        <v>0</v>
      </c>
      <c r="X11" s="4" t="s">
        <v>87</v>
      </c>
      <c r="Y11" s="4" t="s">
        <v>88</v>
      </c>
    </row>
    <row r="12" s="4" customFormat="1" spans="1:25">
      <c r="A12" s="4" t="s">
        <v>89</v>
      </c>
      <c r="B12" s="4" t="s">
        <v>26</v>
      </c>
      <c r="C12" s="4" t="s">
        <v>27</v>
      </c>
      <c r="D12" s="4" t="s">
        <v>38</v>
      </c>
      <c r="E12" s="4" t="s">
        <v>90</v>
      </c>
      <c r="F12" s="6">
        <v>44958</v>
      </c>
      <c r="G12" s="6">
        <v>44961</v>
      </c>
      <c r="H12" s="4">
        <v>1</v>
      </c>
      <c r="I12" s="4">
        <v>3</v>
      </c>
      <c r="J12" s="4">
        <v>3</v>
      </c>
      <c r="K12" s="4" t="s">
        <v>30</v>
      </c>
      <c r="L12" s="4">
        <v>2181</v>
      </c>
      <c r="M12" s="4">
        <v>2181</v>
      </c>
      <c r="N12" s="4" t="s">
        <v>91</v>
      </c>
      <c r="O12" s="4" t="s">
        <v>32</v>
      </c>
      <c r="P12" s="4" t="s">
        <v>33</v>
      </c>
      <c r="Q12" s="4">
        <v>0</v>
      </c>
      <c r="R12" s="7">
        <v>44900</v>
      </c>
      <c r="S12" s="6">
        <v>44964</v>
      </c>
      <c r="T12" s="4" t="s">
        <v>34</v>
      </c>
      <c r="U12" s="4">
        <v>2181</v>
      </c>
      <c r="V12" s="4">
        <v>0</v>
      </c>
      <c r="W12" s="4">
        <v>0</v>
      </c>
      <c r="X12" s="4" t="s">
        <v>92</v>
      </c>
      <c r="Y12" s="4" t="s">
        <v>93</v>
      </c>
    </row>
    <row r="13" s="4" customFormat="1" spans="1:25">
      <c r="A13" s="4" t="s">
        <v>94</v>
      </c>
      <c r="B13" s="4" t="s">
        <v>26</v>
      </c>
      <c r="C13" s="4" t="s">
        <v>27</v>
      </c>
      <c r="D13" s="4" t="s">
        <v>95</v>
      </c>
      <c r="E13" s="4" t="s">
        <v>96</v>
      </c>
      <c r="F13" s="6">
        <v>44958</v>
      </c>
      <c r="G13" s="6">
        <v>44961</v>
      </c>
      <c r="H13" s="4">
        <v>1</v>
      </c>
      <c r="I13" s="4">
        <v>3</v>
      </c>
      <c r="J13" s="4">
        <v>3</v>
      </c>
      <c r="K13" s="4" t="s">
        <v>30</v>
      </c>
      <c r="L13" s="4">
        <v>4461</v>
      </c>
      <c r="M13" s="4">
        <v>4461</v>
      </c>
      <c r="N13" s="4" t="s">
        <v>97</v>
      </c>
      <c r="O13" s="4" t="s">
        <v>32</v>
      </c>
      <c r="P13" s="4" t="s">
        <v>33</v>
      </c>
      <c r="Q13" s="4">
        <v>0</v>
      </c>
      <c r="R13" s="7">
        <v>44906</v>
      </c>
      <c r="S13" s="6">
        <v>44964</v>
      </c>
      <c r="T13" s="4" t="s">
        <v>34</v>
      </c>
      <c r="U13" s="4">
        <v>4461</v>
      </c>
      <c r="V13" s="4">
        <v>0</v>
      </c>
      <c r="W13" s="4">
        <v>0</v>
      </c>
      <c r="X13" s="4" t="s">
        <v>98</v>
      </c>
      <c r="Y13" s="4" t="s">
        <v>99</v>
      </c>
    </row>
    <row r="14" s="4" customFormat="1" spans="1:25">
      <c r="A14" s="4" t="s">
        <v>60</v>
      </c>
      <c r="B14" s="4" t="s">
        <v>26</v>
      </c>
      <c r="C14" s="4" t="s">
        <v>100</v>
      </c>
      <c r="D14" s="4" t="s">
        <v>61</v>
      </c>
      <c r="E14" s="4" t="s">
        <v>62</v>
      </c>
      <c r="F14" s="6">
        <v>44957</v>
      </c>
      <c r="G14" s="6">
        <v>44961</v>
      </c>
      <c r="H14" s="4">
        <v>1</v>
      </c>
      <c r="I14" s="4">
        <v>4</v>
      </c>
      <c r="J14" s="4">
        <v>4</v>
      </c>
      <c r="K14" s="4" t="s">
        <v>30</v>
      </c>
      <c r="L14" s="4">
        <v>-12704</v>
      </c>
      <c r="M14" s="4">
        <v>-12704</v>
      </c>
      <c r="N14" s="4" t="s">
        <v>63</v>
      </c>
      <c r="O14" s="4" t="s">
        <v>32</v>
      </c>
      <c r="P14" s="4" t="s">
        <v>33</v>
      </c>
      <c r="Q14" s="4">
        <v>0</v>
      </c>
      <c r="R14" s="7">
        <v>44882</v>
      </c>
      <c r="S14" s="6">
        <v>44964</v>
      </c>
      <c r="T14" s="4" t="s">
        <v>34</v>
      </c>
      <c r="U14" s="4">
        <v>-12704</v>
      </c>
      <c r="V14" s="4">
        <v>0</v>
      </c>
      <c r="W14" s="4">
        <v>0</v>
      </c>
      <c r="X14" s="4" t="s">
        <v>64</v>
      </c>
      <c r="Y14" s="4" t="s">
        <v>65</v>
      </c>
    </row>
    <row r="15" s="4" customFormat="1" spans="1:25">
      <c r="A15" s="4" t="s">
        <v>101</v>
      </c>
      <c r="B15" s="4" t="s">
        <v>26</v>
      </c>
      <c r="C15" s="4" t="s">
        <v>27</v>
      </c>
      <c r="D15" s="4" t="s">
        <v>102</v>
      </c>
      <c r="E15" s="4" t="s">
        <v>103</v>
      </c>
      <c r="F15" s="6">
        <v>44959</v>
      </c>
      <c r="G15" s="6">
        <v>44961</v>
      </c>
      <c r="H15" s="4">
        <v>1</v>
      </c>
      <c r="I15" s="4">
        <v>2</v>
      </c>
      <c r="J15" s="4">
        <v>2</v>
      </c>
      <c r="K15" s="4" t="s">
        <v>30</v>
      </c>
      <c r="L15" s="4">
        <v>2686</v>
      </c>
      <c r="M15" s="4">
        <v>2686</v>
      </c>
      <c r="N15" s="4" t="s">
        <v>104</v>
      </c>
      <c r="O15" s="4" t="s">
        <v>32</v>
      </c>
      <c r="P15" s="4" t="s">
        <v>33</v>
      </c>
      <c r="Q15" s="4">
        <v>0</v>
      </c>
      <c r="R15" s="7">
        <v>44912</v>
      </c>
      <c r="S15" s="6">
        <v>44964</v>
      </c>
      <c r="T15" s="4" t="s">
        <v>34</v>
      </c>
      <c r="U15" s="4">
        <v>2686</v>
      </c>
      <c r="V15" s="4">
        <v>0</v>
      </c>
      <c r="W15" s="4">
        <v>0</v>
      </c>
      <c r="X15" s="4" t="s">
        <v>105</v>
      </c>
      <c r="Y15" s="4" t="s">
        <v>106</v>
      </c>
    </row>
    <row r="16" s="4" customFormat="1" spans="1:25">
      <c r="A16" s="4" t="s">
        <v>107</v>
      </c>
      <c r="B16" s="4" t="s">
        <v>26</v>
      </c>
      <c r="C16" s="4" t="s">
        <v>27</v>
      </c>
      <c r="D16" s="4" t="s">
        <v>108</v>
      </c>
      <c r="E16" s="4" t="s">
        <v>109</v>
      </c>
      <c r="F16" s="6">
        <v>44958</v>
      </c>
      <c r="G16" s="6">
        <v>44961</v>
      </c>
      <c r="H16" s="4">
        <v>1</v>
      </c>
      <c r="I16" s="4">
        <v>3</v>
      </c>
      <c r="J16" s="4">
        <v>3</v>
      </c>
      <c r="K16" s="4" t="s">
        <v>30</v>
      </c>
      <c r="L16" s="4">
        <v>1146</v>
      </c>
      <c r="M16" s="4">
        <v>1146</v>
      </c>
      <c r="N16" s="4" t="s">
        <v>110</v>
      </c>
      <c r="O16" s="4" t="s">
        <v>32</v>
      </c>
      <c r="P16" s="4" t="s">
        <v>33</v>
      </c>
      <c r="Q16" s="4">
        <v>0</v>
      </c>
      <c r="R16" s="7">
        <v>44915</v>
      </c>
      <c r="S16" s="6">
        <v>44964</v>
      </c>
      <c r="T16" s="4" t="s">
        <v>34</v>
      </c>
      <c r="U16" s="4">
        <v>1146</v>
      </c>
      <c r="V16" s="4">
        <v>0</v>
      </c>
      <c r="W16" s="4">
        <v>0</v>
      </c>
      <c r="X16" s="4" t="s">
        <v>111</v>
      </c>
      <c r="Y16" s="4" t="s">
        <v>112</v>
      </c>
    </row>
    <row r="17" s="4" customFormat="1" spans="1:25">
      <c r="A17" s="4" t="s">
        <v>113</v>
      </c>
      <c r="B17" s="4" t="s">
        <v>26</v>
      </c>
      <c r="C17" s="4" t="s">
        <v>27</v>
      </c>
      <c r="D17" s="4" t="s">
        <v>114</v>
      </c>
      <c r="E17" s="4" t="s">
        <v>115</v>
      </c>
      <c r="F17" s="6">
        <v>44960</v>
      </c>
      <c r="G17" s="6">
        <v>44961</v>
      </c>
      <c r="H17" s="4">
        <v>1</v>
      </c>
      <c r="I17" s="4">
        <v>1</v>
      </c>
      <c r="J17" s="4">
        <v>1</v>
      </c>
      <c r="K17" s="4" t="s">
        <v>30</v>
      </c>
      <c r="L17" s="4">
        <v>890</v>
      </c>
      <c r="M17" s="4">
        <v>890</v>
      </c>
      <c r="N17" s="4" t="s">
        <v>116</v>
      </c>
      <c r="O17" s="4" t="s">
        <v>32</v>
      </c>
      <c r="P17" s="4" t="s">
        <v>33</v>
      </c>
      <c r="Q17" s="4">
        <v>0</v>
      </c>
      <c r="R17" s="7">
        <v>44927</v>
      </c>
      <c r="S17" s="6">
        <v>44964</v>
      </c>
      <c r="T17" s="4" t="s">
        <v>34</v>
      </c>
      <c r="U17" s="4">
        <v>890</v>
      </c>
      <c r="V17" s="4">
        <v>0</v>
      </c>
      <c r="W17" s="4">
        <v>0</v>
      </c>
      <c r="X17" s="4" t="s">
        <v>117</v>
      </c>
      <c r="Y17" s="4" t="s">
        <v>118</v>
      </c>
    </row>
    <row r="18" s="4" customFormat="1" spans="1:25">
      <c r="A18" s="4" t="s">
        <v>119</v>
      </c>
      <c r="B18" s="4" t="s">
        <v>26</v>
      </c>
      <c r="C18" s="4" t="s">
        <v>27</v>
      </c>
      <c r="D18" s="4" t="s">
        <v>95</v>
      </c>
      <c r="E18" s="4" t="s">
        <v>96</v>
      </c>
      <c r="F18" s="6">
        <v>44959</v>
      </c>
      <c r="G18" s="6">
        <v>44961</v>
      </c>
      <c r="H18" s="4">
        <v>1</v>
      </c>
      <c r="I18" s="4">
        <v>2</v>
      </c>
      <c r="J18" s="4">
        <v>2</v>
      </c>
      <c r="K18" s="4" t="s">
        <v>30</v>
      </c>
      <c r="L18" s="4">
        <v>2636</v>
      </c>
      <c r="M18" s="4">
        <v>2636</v>
      </c>
      <c r="N18" s="4" t="s">
        <v>120</v>
      </c>
      <c r="O18" s="4" t="s">
        <v>32</v>
      </c>
      <c r="P18" s="4" t="s">
        <v>33</v>
      </c>
      <c r="Q18" s="4">
        <v>0</v>
      </c>
      <c r="R18" s="7">
        <v>44928</v>
      </c>
      <c r="S18" s="6">
        <v>44964</v>
      </c>
      <c r="T18" s="4" t="s">
        <v>34</v>
      </c>
      <c r="U18" s="4">
        <v>2636</v>
      </c>
      <c r="V18" s="4">
        <v>0</v>
      </c>
      <c r="W18" s="4">
        <v>0</v>
      </c>
      <c r="X18" s="4" t="s">
        <v>121</v>
      </c>
      <c r="Y18" s="4" t="s">
        <v>122</v>
      </c>
    </row>
    <row r="19" s="4" customFormat="1" spans="1:25">
      <c r="A19" s="4" t="s">
        <v>123</v>
      </c>
      <c r="B19" s="4" t="s">
        <v>26</v>
      </c>
      <c r="C19" s="4" t="s">
        <v>27</v>
      </c>
      <c r="D19" s="4" t="s">
        <v>124</v>
      </c>
      <c r="E19" s="4" t="s">
        <v>125</v>
      </c>
      <c r="F19" s="6">
        <v>44959</v>
      </c>
      <c r="G19" s="6">
        <v>44961</v>
      </c>
      <c r="H19" s="4">
        <v>1</v>
      </c>
      <c r="I19" s="4">
        <v>2</v>
      </c>
      <c r="J19" s="4">
        <v>2</v>
      </c>
      <c r="K19" s="4" t="s">
        <v>30</v>
      </c>
      <c r="L19" s="4">
        <v>940</v>
      </c>
      <c r="M19" s="4">
        <v>940</v>
      </c>
      <c r="N19" s="4" t="s">
        <v>126</v>
      </c>
      <c r="O19" s="4" t="s">
        <v>32</v>
      </c>
      <c r="P19" s="4" t="s">
        <v>33</v>
      </c>
      <c r="Q19" s="4">
        <v>0</v>
      </c>
      <c r="R19" s="7">
        <v>44931</v>
      </c>
      <c r="S19" s="6">
        <v>44964</v>
      </c>
      <c r="T19" s="4" t="s">
        <v>34</v>
      </c>
      <c r="U19" s="4">
        <v>940</v>
      </c>
      <c r="V19" s="4">
        <v>0</v>
      </c>
      <c r="W19" s="4">
        <v>0</v>
      </c>
      <c r="X19" s="4" t="s">
        <v>127</v>
      </c>
      <c r="Y19" s="4" t="s">
        <v>128</v>
      </c>
    </row>
    <row r="20" s="4" customFormat="1" spans="1:25">
      <c r="A20" s="4" t="s">
        <v>129</v>
      </c>
      <c r="B20" s="4" t="s">
        <v>26</v>
      </c>
      <c r="C20" s="4" t="s">
        <v>27</v>
      </c>
      <c r="D20" s="4" t="s">
        <v>130</v>
      </c>
      <c r="E20" s="4" t="s">
        <v>131</v>
      </c>
      <c r="F20" s="6">
        <v>44959</v>
      </c>
      <c r="G20" s="6">
        <v>44961</v>
      </c>
      <c r="H20" s="4">
        <v>1</v>
      </c>
      <c r="I20" s="4">
        <v>2</v>
      </c>
      <c r="J20" s="4">
        <v>2</v>
      </c>
      <c r="K20" s="4" t="s">
        <v>30</v>
      </c>
      <c r="L20" s="4">
        <v>1370</v>
      </c>
      <c r="M20" s="4">
        <v>1370</v>
      </c>
      <c r="N20" s="4" t="s">
        <v>132</v>
      </c>
      <c r="O20" s="4" t="s">
        <v>32</v>
      </c>
      <c r="P20" s="4" t="s">
        <v>33</v>
      </c>
      <c r="Q20" s="4">
        <v>0</v>
      </c>
      <c r="R20" s="7">
        <v>44931</v>
      </c>
      <c r="S20" s="6">
        <v>44964</v>
      </c>
      <c r="T20" s="4" t="s">
        <v>34</v>
      </c>
      <c r="U20" s="4">
        <v>1370</v>
      </c>
      <c r="V20" s="4">
        <v>0</v>
      </c>
      <c r="W20" s="4">
        <v>0</v>
      </c>
      <c r="X20" s="4" t="s">
        <v>133</v>
      </c>
      <c r="Y20" s="4" t="s">
        <v>134</v>
      </c>
    </row>
    <row r="21" s="4" customFormat="1" spans="1:25">
      <c r="A21" s="4" t="s">
        <v>135</v>
      </c>
      <c r="B21" s="4" t="s">
        <v>26</v>
      </c>
      <c r="C21" s="4" t="s">
        <v>27</v>
      </c>
      <c r="D21" s="4" t="s">
        <v>136</v>
      </c>
      <c r="E21" s="4" t="s">
        <v>137</v>
      </c>
      <c r="F21" s="6">
        <v>44956</v>
      </c>
      <c r="G21" s="6">
        <v>44961</v>
      </c>
      <c r="H21" s="4">
        <v>1</v>
      </c>
      <c r="I21" s="4">
        <v>5</v>
      </c>
      <c r="J21" s="4">
        <v>5</v>
      </c>
      <c r="K21" s="4" t="s">
        <v>30</v>
      </c>
      <c r="L21" s="4">
        <v>5845</v>
      </c>
      <c r="M21" s="4">
        <v>5845</v>
      </c>
      <c r="N21" s="4" t="s">
        <v>138</v>
      </c>
      <c r="O21" s="4" t="s">
        <v>32</v>
      </c>
      <c r="P21" s="4" t="s">
        <v>33</v>
      </c>
      <c r="Q21" s="4">
        <v>0</v>
      </c>
      <c r="R21" s="7">
        <v>44934</v>
      </c>
      <c r="S21" s="6">
        <v>44964</v>
      </c>
      <c r="T21" s="4" t="s">
        <v>34</v>
      </c>
      <c r="U21" s="4">
        <v>5845</v>
      </c>
      <c r="V21" s="4">
        <v>0</v>
      </c>
      <c r="W21" s="4">
        <v>0</v>
      </c>
      <c r="X21" s="4" t="s">
        <v>139</v>
      </c>
      <c r="Y21" s="4" t="s">
        <v>140</v>
      </c>
    </row>
    <row r="22" s="4" customFormat="1" spans="1:25">
      <c r="A22" s="4" t="s">
        <v>141</v>
      </c>
      <c r="B22" s="4" t="s">
        <v>26</v>
      </c>
      <c r="C22" s="4" t="s">
        <v>27</v>
      </c>
      <c r="D22" s="4" t="s">
        <v>142</v>
      </c>
      <c r="E22" s="4" t="s">
        <v>143</v>
      </c>
      <c r="F22" s="6">
        <v>44958</v>
      </c>
      <c r="G22" s="6">
        <v>44961</v>
      </c>
      <c r="H22" s="4">
        <v>1</v>
      </c>
      <c r="I22" s="4">
        <v>3</v>
      </c>
      <c r="J22" s="4">
        <v>3</v>
      </c>
      <c r="K22" s="4" t="s">
        <v>30</v>
      </c>
      <c r="L22" s="4">
        <v>3381</v>
      </c>
      <c r="M22" s="4">
        <v>3381</v>
      </c>
      <c r="N22" s="4" t="s">
        <v>144</v>
      </c>
      <c r="O22" s="4" t="s">
        <v>32</v>
      </c>
      <c r="P22" s="4" t="s">
        <v>33</v>
      </c>
      <c r="Q22" s="4">
        <v>0</v>
      </c>
      <c r="R22" s="7">
        <v>44935</v>
      </c>
      <c r="S22" s="6">
        <v>44964</v>
      </c>
      <c r="T22" s="4" t="s">
        <v>34</v>
      </c>
      <c r="U22" s="4">
        <v>3381</v>
      </c>
      <c r="V22" s="4">
        <v>0</v>
      </c>
      <c r="W22" s="4">
        <v>0</v>
      </c>
      <c r="X22" s="4" t="s">
        <v>145</v>
      </c>
      <c r="Y22" s="4" t="s">
        <v>146</v>
      </c>
    </row>
    <row r="23" s="4" customFormat="1" spans="1:25">
      <c r="A23" s="4" t="s">
        <v>147</v>
      </c>
      <c r="B23" s="4" t="s">
        <v>26</v>
      </c>
      <c r="C23" s="4" t="s">
        <v>27</v>
      </c>
      <c r="D23" s="4" t="s">
        <v>148</v>
      </c>
      <c r="E23" s="4" t="s">
        <v>149</v>
      </c>
      <c r="F23" s="6">
        <v>44959</v>
      </c>
      <c r="G23" s="6">
        <v>44961</v>
      </c>
      <c r="H23" s="4">
        <v>1</v>
      </c>
      <c r="I23" s="4">
        <v>2</v>
      </c>
      <c r="J23" s="4">
        <v>2</v>
      </c>
      <c r="K23" s="4" t="s">
        <v>30</v>
      </c>
      <c r="L23" s="4">
        <v>6714</v>
      </c>
      <c r="M23" s="4">
        <v>6714</v>
      </c>
      <c r="N23" s="4" t="s">
        <v>150</v>
      </c>
      <c r="O23" s="4" t="s">
        <v>32</v>
      </c>
      <c r="P23" s="4" t="s">
        <v>33</v>
      </c>
      <c r="Q23" s="4">
        <v>0</v>
      </c>
      <c r="R23" s="7">
        <v>44940</v>
      </c>
      <c r="S23" s="6">
        <v>44964</v>
      </c>
      <c r="T23" s="4" t="s">
        <v>34</v>
      </c>
      <c r="U23" s="4">
        <v>6714</v>
      </c>
      <c r="V23" s="4">
        <v>0</v>
      </c>
      <c r="W23" s="4">
        <v>0</v>
      </c>
      <c r="X23" s="4" t="s">
        <v>151</v>
      </c>
      <c r="Y23" s="4" t="s">
        <v>152</v>
      </c>
    </row>
    <row r="24" s="4" customFormat="1" spans="1:25">
      <c r="A24" s="4" t="s">
        <v>153</v>
      </c>
      <c r="B24" s="4" t="s">
        <v>26</v>
      </c>
      <c r="C24" s="4" t="s">
        <v>27</v>
      </c>
      <c r="D24" s="4" t="s">
        <v>154</v>
      </c>
      <c r="E24" s="4" t="s">
        <v>155</v>
      </c>
      <c r="F24" s="6">
        <v>44960</v>
      </c>
      <c r="G24" s="6">
        <v>44961</v>
      </c>
      <c r="H24" s="4">
        <v>1</v>
      </c>
      <c r="I24" s="4">
        <v>1</v>
      </c>
      <c r="J24" s="4">
        <v>1</v>
      </c>
      <c r="K24" s="4" t="s">
        <v>30</v>
      </c>
      <c r="L24" s="4">
        <v>590</v>
      </c>
      <c r="M24" s="4">
        <v>590</v>
      </c>
      <c r="N24" s="4" t="s">
        <v>156</v>
      </c>
      <c r="O24" s="4" t="s">
        <v>32</v>
      </c>
      <c r="P24" s="4" t="s">
        <v>33</v>
      </c>
      <c r="Q24" s="4">
        <v>0</v>
      </c>
      <c r="R24" s="7">
        <v>44941</v>
      </c>
      <c r="S24" s="6">
        <v>44964</v>
      </c>
      <c r="T24" s="4" t="s">
        <v>34</v>
      </c>
      <c r="U24" s="4">
        <v>590</v>
      </c>
      <c r="V24" s="4">
        <v>0</v>
      </c>
      <c r="W24" s="4">
        <v>0</v>
      </c>
      <c r="X24" s="4" t="s">
        <v>157</v>
      </c>
      <c r="Y24" s="4" t="s">
        <v>158</v>
      </c>
    </row>
    <row r="25" s="4" customFormat="1" spans="1:25">
      <c r="A25" s="4" t="s">
        <v>159</v>
      </c>
      <c r="B25" s="4" t="s">
        <v>26</v>
      </c>
      <c r="C25" s="4" t="s">
        <v>27</v>
      </c>
      <c r="D25" s="4" t="s">
        <v>160</v>
      </c>
      <c r="E25" s="4" t="s">
        <v>161</v>
      </c>
      <c r="F25" s="6">
        <v>44960</v>
      </c>
      <c r="G25" s="6">
        <v>44961</v>
      </c>
      <c r="H25" s="4">
        <v>1</v>
      </c>
      <c r="I25" s="4">
        <v>1</v>
      </c>
      <c r="J25" s="4">
        <v>1</v>
      </c>
      <c r="K25" s="4" t="s">
        <v>30</v>
      </c>
      <c r="L25" s="4">
        <v>1471</v>
      </c>
      <c r="M25" s="4">
        <v>1471</v>
      </c>
      <c r="N25" s="4" t="s">
        <v>162</v>
      </c>
      <c r="O25" s="4" t="s">
        <v>32</v>
      </c>
      <c r="P25" s="4" t="s">
        <v>33</v>
      </c>
      <c r="Q25" s="4">
        <v>0</v>
      </c>
      <c r="R25" s="7">
        <v>44942</v>
      </c>
      <c r="S25" s="6">
        <v>44964</v>
      </c>
      <c r="T25" s="4" t="s">
        <v>34</v>
      </c>
      <c r="U25" s="4">
        <v>1471</v>
      </c>
      <c r="V25" s="4">
        <v>0</v>
      </c>
      <c r="W25" s="4">
        <v>0</v>
      </c>
      <c r="X25" s="4" t="s">
        <v>163</v>
      </c>
      <c r="Y25" s="4" t="s">
        <v>164</v>
      </c>
    </row>
    <row r="26" s="4" customFormat="1" spans="1:25">
      <c r="A26" s="4" t="s">
        <v>165</v>
      </c>
      <c r="B26" s="4" t="s">
        <v>26</v>
      </c>
      <c r="C26" s="4" t="s">
        <v>27</v>
      </c>
      <c r="D26" s="4" t="s">
        <v>166</v>
      </c>
      <c r="E26" s="4" t="s">
        <v>167</v>
      </c>
      <c r="F26" s="6">
        <v>44958</v>
      </c>
      <c r="G26" s="6">
        <v>44961</v>
      </c>
      <c r="H26" s="4">
        <v>1</v>
      </c>
      <c r="I26" s="4">
        <v>3</v>
      </c>
      <c r="J26" s="4">
        <v>3</v>
      </c>
      <c r="K26" s="4" t="s">
        <v>30</v>
      </c>
      <c r="L26" s="4">
        <v>4002</v>
      </c>
      <c r="M26" s="4">
        <v>4002</v>
      </c>
      <c r="N26" s="4" t="s">
        <v>168</v>
      </c>
      <c r="O26" s="4" t="s">
        <v>32</v>
      </c>
      <c r="P26" s="4" t="s">
        <v>33</v>
      </c>
      <c r="Q26" s="4">
        <v>0</v>
      </c>
      <c r="R26" s="7">
        <v>44943</v>
      </c>
      <c r="S26" s="6">
        <v>44964</v>
      </c>
      <c r="T26" s="4" t="s">
        <v>34</v>
      </c>
      <c r="U26" s="4">
        <v>4002</v>
      </c>
      <c r="V26" s="4">
        <v>0</v>
      </c>
      <c r="W26" s="4">
        <v>0</v>
      </c>
      <c r="X26" s="4" t="s">
        <v>169</v>
      </c>
      <c r="Y26" s="4" t="s">
        <v>170</v>
      </c>
    </row>
    <row r="27" s="4" customFormat="1" spans="1:25">
      <c r="A27" s="4" t="s">
        <v>171</v>
      </c>
      <c r="B27" s="4" t="s">
        <v>26</v>
      </c>
      <c r="C27" s="4" t="s">
        <v>27</v>
      </c>
      <c r="D27" s="4" t="s">
        <v>154</v>
      </c>
      <c r="E27" s="4" t="s">
        <v>155</v>
      </c>
      <c r="F27" s="6">
        <v>44960</v>
      </c>
      <c r="G27" s="6">
        <v>44961</v>
      </c>
      <c r="H27" s="4">
        <v>1</v>
      </c>
      <c r="I27" s="4">
        <v>1</v>
      </c>
      <c r="J27" s="4">
        <v>1</v>
      </c>
      <c r="K27" s="4" t="s">
        <v>30</v>
      </c>
      <c r="L27" s="4">
        <v>590</v>
      </c>
      <c r="M27" s="4">
        <v>590</v>
      </c>
      <c r="N27" s="4" t="s">
        <v>172</v>
      </c>
      <c r="O27" s="4" t="s">
        <v>32</v>
      </c>
      <c r="P27" s="4" t="s">
        <v>33</v>
      </c>
      <c r="Q27" s="4">
        <v>0</v>
      </c>
      <c r="R27" s="7">
        <v>44943</v>
      </c>
      <c r="S27" s="6">
        <v>44964</v>
      </c>
      <c r="T27" s="4" t="s">
        <v>34</v>
      </c>
      <c r="U27" s="4">
        <v>590</v>
      </c>
      <c r="V27" s="4">
        <v>0</v>
      </c>
      <c r="W27" s="4">
        <v>0</v>
      </c>
      <c r="X27" s="4" t="s">
        <v>173</v>
      </c>
      <c r="Y27" s="4" t="s">
        <v>174</v>
      </c>
    </row>
    <row r="28" s="4" customFormat="1" spans="1:25">
      <c r="A28" s="4" t="s">
        <v>175</v>
      </c>
      <c r="B28" s="4" t="s">
        <v>26</v>
      </c>
      <c r="C28" s="4" t="s">
        <v>27</v>
      </c>
      <c r="D28" s="4" t="s">
        <v>176</v>
      </c>
      <c r="E28" s="4" t="s">
        <v>177</v>
      </c>
      <c r="F28" s="6">
        <v>44959</v>
      </c>
      <c r="G28" s="6">
        <v>44961</v>
      </c>
      <c r="H28" s="4">
        <v>1</v>
      </c>
      <c r="I28" s="4">
        <v>2</v>
      </c>
      <c r="J28" s="4">
        <v>2</v>
      </c>
      <c r="K28" s="4" t="s">
        <v>30</v>
      </c>
      <c r="L28" s="4">
        <v>325.04</v>
      </c>
      <c r="M28" s="4">
        <v>325.04</v>
      </c>
      <c r="N28" s="4" t="s">
        <v>178</v>
      </c>
      <c r="O28" s="4" t="s">
        <v>32</v>
      </c>
      <c r="P28" s="4" t="s">
        <v>33</v>
      </c>
      <c r="Q28" s="4">
        <v>0</v>
      </c>
      <c r="R28" s="7">
        <v>44943</v>
      </c>
      <c r="S28" s="6">
        <v>44964</v>
      </c>
      <c r="T28" s="4" t="s">
        <v>34</v>
      </c>
      <c r="U28" s="4">
        <v>325.04</v>
      </c>
      <c r="V28" s="4">
        <v>0</v>
      </c>
      <c r="W28" s="4">
        <v>0</v>
      </c>
      <c r="X28" s="4" t="s">
        <v>179</v>
      </c>
      <c r="Y28" s="4" t="s">
        <v>180</v>
      </c>
    </row>
    <row r="29" s="4" customFormat="1" spans="1:25">
      <c r="A29" s="4" t="s">
        <v>181</v>
      </c>
      <c r="B29" s="4" t="s">
        <v>26</v>
      </c>
      <c r="C29" s="4" t="s">
        <v>27</v>
      </c>
      <c r="D29" s="4" t="s">
        <v>182</v>
      </c>
      <c r="E29" s="4" t="s">
        <v>183</v>
      </c>
      <c r="F29" s="6">
        <v>44959</v>
      </c>
      <c r="G29" s="6">
        <v>44961</v>
      </c>
      <c r="H29" s="4">
        <v>1</v>
      </c>
      <c r="I29" s="4">
        <v>2</v>
      </c>
      <c r="J29" s="4">
        <v>2</v>
      </c>
      <c r="K29" s="4" t="s">
        <v>30</v>
      </c>
      <c r="L29" s="4">
        <v>854</v>
      </c>
      <c r="M29" s="4">
        <v>854</v>
      </c>
      <c r="N29" s="4" t="s">
        <v>184</v>
      </c>
      <c r="O29" s="4" t="s">
        <v>32</v>
      </c>
      <c r="P29" s="4" t="s">
        <v>33</v>
      </c>
      <c r="Q29" s="4">
        <v>0</v>
      </c>
      <c r="R29" s="7">
        <v>44943</v>
      </c>
      <c r="S29" s="6">
        <v>44964</v>
      </c>
      <c r="T29" s="4" t="s">
        <v>34</v>
      </c>
      <c r="U29" s="4">
        <v>854</v>
      </c>
      <c r="V29" s="4">
        <v>0</v>
      </c>
      <c r="W29" s="4">
        <v>0</v>
      </c>
      <c r="X29" s="4" t="s">
        <v>185</v>
      </c>
      <c r="Y29" s="4" t="s">
        <v>186</v>
      </c>
    </row>
    <row r="30" s="4" customFormat="1" spans="1:25">
      <c r="A30" s="4" t="s">
        <v>187</v>
      </c>
      <c r="B30" s="4" t="s">
        <v>26</v>
      </c>
      <c r="C30" s="4" t="s">
        <v>27</v>
      </c>
      <c r="D30" s="4" t="s">
        <v>188</v>
      </c>
      <c r="E30" s="4" t="s">
        <v>189</v>
      </c>
      <c r="F30" s="6">
        <v>44958</v>
      </c>
      <c r="G30" s="6">
        <v>44961</v>
      </c>
      <c r="H30" s="4">
        <v>1</v>
      </c>
      <c r="I30" s="4">
        <v>3</v>
      </c>
      <c r="J30" s="4">
        <v>3</v>
      </c>
      <c r="K30" s="4" t="s">
        <v>30</v>
      </c>
      <c r="L30" s="4">
        <v>3600</v>
      </c>
      <c r="M30" s="4">
        <v>3600</v>
      </c>
      <c r="N30" s="4" t="s">
        <v>190</v>
      </c>
      <c r="O30" s="4" t="s">
        <v>32</v>
      </c>
      <c r="P30" s="4" t="s">
        <v>33</v>
      </c>
      <c r="Q30" s="4">
        <v>0</v>
      </c>
      <c r="R30" s="7">
        <v>44944</v>
      </c>
      <c r="S30" s="6">
        <v>44964</v>
      </c>
      <c r="T30" s="4" t="s">
        <v>34</v>
      </c>
      <c r="U30" s="4">
        <v>3600</v>
      </c>
      <c r="V30" s="4">
        <v>0</v>
      </c>
      <c r="W30" s="4">
        <v>0</v>
      </c>
      <c r="X30" s="4" t="s">
        <v>191</v>
      </c>
      <c r="Y30" s="4" t="s">
        <v>192</v>
      </c>
    </row>
    <row r="31" s="4" customFormat="1" spans="1:25">
      <c r="A31" s="4" t="s">
        <v>193</v>
      </c>
      <c r="B31" s="4" t="s">
        <v>26</v>
      </c>
      <c r="C31" s="4" t="s">
        <v>27</v>
      </c>
      <c r="D31" s="4" t="s">
        <v>194</v>
      </c>
      <c r="E31" s="4" t="s">
        <v>195</v>
      </c>
      <c r="F31" s="6">
        <v>44958</v>
      </c>
      <c r="G31" s="6">
        <v>44961</v>
      </c>
      <c r="H31" s="4">
        <v>1</v>
      </c>
      <c r="I31" s="4">
        <v>3</v>
      </c>
      <c r="J31" s="4">
        <v>3</v>
      </c>
      <c r="K31" s="4" t="s">
        <v>30</v>
      </c>
      <c r="L31" s="4">
        <v>3402</v>
      </c>
      <c r="M31" s="4">
        <v>3402</v>
      </c>
      <c r="N31" s="4" t="s">
        <v>196</v>
      </c>
      <c r="O31" s="4" t="s">
        <v>32</v>
      </c>
      <c r="P31" s="4" t="s">
        <v>33</v>
      </c>
      <c r="Q31" s="4">
        <v>0</v>
      </c>
      <c r="R31" s="7">
        <v>44945</v>
      </c>
      <c r="S31" s="6">
        <v>44964</v>
      </c>
      <c r="T31" s="4" t="s">
        <v>34</v>
      </c>
      <c r="U31" s="4">
        <v>3402</v>
      </c>
      <c r="V31" s="4">
        <v>0</v>
      </c>
      <c r="W31" s="4">
        <v>0</v>
      </c>
      <c r="X31" s="4" t="s">
        <v>197</v>
      </c>
      <c r="Y31" s="4" t="s">
        <v>198</v>
      </c>
    </row>
    <row r="32" s="4" customFormat="1" spans="1:25">
      <c r="A32" s="4" t="s">
        <v>199</v>
      </c>
      <c r="B32" s="4" t="s">
        <v>26</v>
      </c>
      <c r="C32" s="4" t="s">
        <v>27</v>
      </c>
      <c r="D32" s="4" t="s">
        <v>200</v>
      </c>
      <c r="E32" s="4" t="s">
        <v>201</v>
      </c>
      <c r="F32" s="6">
        <v>44958</v>
      </c>
      <c r="G32" s="6">
        <v>44961</v>
      </c>
      <c r="H32" s="4">
        <v>1</v>
      </c>
      <c r="I32" s="4">
        <v>3</v>
      </c>
      <c r="J32" s="4">
        <v>3</v>
      </c>
      <c r="K32" s="4" t="s">
        <v>30</v>
      </c>
      <c r="L32" s="4">
        <v>1558</v>
      </c>
      <c r="M32" s="4">
        <v>1558</v>
      </c>
      <c r="N32" s="4" t="s">
        <v>202</v>
      </c>
      <c r="O32" s="4" t="s">
        <v>32</v>
      </c>
      <c r="P32" s="4" t="s">
        <v>33</v>
      </c>
      <c r="Q32" s="4">
        <v>0</v>
      </c>
      <c r="R32" s="7">
        <v>44945</v>
      </c>
      <c r="S32" s="6">
        <v>44964</v>
      </c>
      <c r="T32" s="4" t="s">
        <v>34</v>
      </c>
      <c r="U32" s="4">
        <v>1558</v>
      </c>
      <c r="V32" s="4">
        <v>0</v>
      </c>
      <c r="W32" s="4">
        <v>0</v>
      </c>
      <c r="X32" s="4" t="s">
        <v>203</v>
      </c>
      <c r="Y32" s="4" t="s">
        <v>204</v>
      </c>
    </row>
    <row r="33" s="4" customFormat="1" spans="1:25">
      <c r="A33" s="4" t="s">
        <v>205</v>
      </c>
      <c r="B33" s="4" t="s">
        <v>26</v>
      </c>
      <c r="C33" s="4" t="s">
        <v>27</v>
      </c>
      <c r="D33" s="4" t="s">
        <v>206</v>
      </c>
      <c r="E33" s="4" t="s">
        <v>207</v>
      </c>
      <c r="F33" s="6">
        <v>44958</v>
      </c>
      <c r="G33" s="6">
        <v>44961</v>
      </c>
      <c r="H33" s="4">
        <v>1</v>
      </c>
      <c r="I33" s="4">
        <v>3</v>
      </c>
      <c r="J33" s="4">
        <v>3</v>
      </c>
      <c r="K33" s="4" t="s">
        <v>30</v>
      </c>
      <c r="L33" s="4">
        <v>3795</v>
      </c>
      <c r="M33" s="4">
        <v>3795</v>
      </c>
      <c r="N33" s="4" t="s">
        <v>208</v>
      </c>
      <c r="O33" s="4" t="s">
        <v>32</v>
      </c>
      <c r="P33" s="4" t="s">
        <v>33</v>
      </c>
      <c r="Q33" s="4">
        <v>0</v>
      </c>
      <c r="R33" s="7">
        <v>44946</v>
      </c>
      <c r="S33" s="6">
        <v>44964</v>
      </c>
      <c r="T33" s="4" t="s">
        <v>34</v>
      </c>
      <c r="U33" s="4">
        <v>3795</v>
      </c>
      <c r="V33" s="4">
        <v>0</v>
      </c>
      <c r="W33" s="4">
        <v>0</v>
      </c>
      <c r="X33" s="4" t="s">
        <v>209</v>
      </c>
      <c r="Y33" s="4" t="s">
        <v>210</v>
      </c>
    </row>
    <row r="34" s="4" customFormat="1" spans="1:25">
      <c r="A34" s="4" t="s">
        <v>211</v>
      </c>
      <c r="B34" s="4" t="s">
        <v>26</v>
      </c>
      <c r="C34" s="4" t="s">
        <v>27</v>
      </c>
      <c r="D34" s="4" t="s">
        <v>212</v>
      </c>
      <c r="E34" s="4" t="s">
        <v>213</v>
      </c>
      <c r="F34" s="6">
        <v>44959</v>
      </c>
      <c r="G34" s="6">
        <v>44961</v>
      </c>
      <c r="H34" s="4">
        <v>1</v>
      </c>
      <c r="I34" s="4">
        <v>2</v>
      </c>
      <c r="J34" s="4">
        <v>2</v>
      </c>
      <c r="K34" s="4" t="s">
        <v>30</v>
      </c>
      <c r="L34" s="4">
        <v>820</v>
      </c>
      <c r="M34" s="4">
        <v>820</v>
      </c>
      <c r="N34" s="4" t="s">
        <v>214</v>
      </c>
      <c r="O34" s="4" t="s">
        <v>32</v>
      </c>
      <c r="P34" s="4" t="s">
        <v>33</v>
      </c>
      <c r="Q34" s="4">
        <v>0</v>
      </c>
      <c r="R34" s="7">
        <v>44949</v>
      </c>
      <c r="S34" s="6">
        <v>44964</v>
      </c>
      <c r="T34" s="4" t="s">
        <v>34</v>
      </c>
      <c r="U34" s="4">
        <v>820</v>
      </c>
      <c r="V34" s="4">
        <v>0</v>
      </c>
      <c r="W34" s="4">
        <v>0</v>
      </c>
      <c r="X34" s="4" t="s">
        <v>215</v>
      </c>
      <c r="Y34" s="4" t="s">
        <v>216</v>
      </c>
    </row>
    <row r="35" s="4" customFormat="1" spans="1:25">
      <c r="A35" s="4" t="s">
        <v>217</v>
      </c>
      <c r="B35" s="4" t="s">
        <v>26</v>
      </c>
      <c r="C35" s="4" t="s">
        <v>27</v>
      </c>
      <c r="D35" s="4" t="s">
        <v>218</v>
      </c>
      <c r="E35" s="4" t="s">
        <v>219</v>
      </c>
      <c r="F35" s="6">
        <v>44957</v>
      </c>
      <c r="G35" s="6">
        <v>44961</v>
      </c>
      <c r="H35" s="4">
        <v>1</v>
      </c>
      <c r="I35" s="4">
        <v>4</v>
      </c>
      <c r="J35" s="4">
        <v>4</v>
      </c>
      <c r="K35" s="4" t="s">
        <v>30</v>
      </c>
      <c r="L35" s="4">
        <v>1560</v>
      </c>
      <c r="M35" s="4">
        <v>1560</v>
      </c>
      <c r="N35" s="4" t="s">
        <v>220</v>
      </c>
      <c r="O35" s="4" t="s">
        <v>32</v>
      </c>
      <c r="P35" s="4" t="s">
        <v>33</v>
      </c>
      <c r="Q35" s="4">
        <v>0</v>
      </c>
      <c r="R35" s="7">
        <v>44949</v>
      </c>
      <c r="S35" s="6">
        <v>44964</v>
      </c>
      <c r="T35" s="4" t="s">
        <v>34</v>
      </c>
      <c r="U35" s="4">
        <v>1560</v>
      </c>
      <c r="V35" s="4">
        <v>0</v>
      </c>
      <c r="W35" s="4">
        <v>0</v>
      </c>
      <c r="X35" s="4" t="s">
        <v>221</v>
      </c>
      <c r="Y35" s="4" t="s">
        <v>222</v>
      </c>
    </row>
    <row r="36" s="4" customFormat="1" spans="1:25">
      <c r="A36" s="4" t="s">
        <v>223</v>
      </c>
      <c r="B36" s="4" t="s">
        <v>26</v>
      </c>
      <c r="C36" s="4" t="s">
        <v>27</v>
      </c>
      <c r="D36" s="4" t="s">
        <v>206</v>
      </c>
      <c r="E36" s="4" t="s">
        <v>207</v>
      </c>
      <c r="F36" s="6">
        <v>44956</v>
      </c>
      <c r="G36" s="6">
        <v>44961</v>
      </c>
      <c r="H36" s="4">
        <v>1</v>
      </c>
      <c r="I36" s="4">
        <v>5</v>
      </c>
      <c r="J36" s="4">
        <v>5</v>
      </c>
      <c r="K36" s="4" t="s">
        <v>30</v>
      </c>
      <c r="L36" s="4">
        <v>6710</v>
      </c>
      <c r="M36" s="4">
        <v>6710</v>
      </c>
      <c r="N36" s="4" t="s">
        <v>224</v>
      </c>
      <c r="O36" s="4" t="s">
        <v>32</v>
      </c>
      <c r="P36" s="4" t="s">
        <v>33</v>
      </c>
      <c r="Q36" s="4">
        <v>0</v>
      </c>
      <c r="R36" s="7">
        <v>44950</v>
      </c>
      <c r="S36" s="6">
        <v>44964</v>
      </c>
      <c r="T36" s="4" t="s">
        <v>34</v>
      </c>
      <c r="U36" s="4">
        <v>6710</v>
      </c>
      <c r="V36" s="4">
        <v>0</v>
      </c>
      <c r="W36" s="4">
        <v>0</v>
      </c>
      <c r="X36" s="4" t="s">
        <v>225</v>
      </c>
      <c r="Y36" s="4" t="s">
        <v>226</v>
      </c>
    </row>
    <row r="37" s="4" customFormat="1" spans="1:25">
      <c r="A37" s="4" t="s">
        <v>227</v>
      </c>
      <c r="B37" s="4" t="s">
        <v>26</v>
      </c>
      <c r="C37" s="4" t="s">
        <v>27</v>
      </c>
      <c r="D37" s="4" t="s">
        <v>228</v>
      </c>
      <c r="E37" s="4" t="s">
        <v>229</v>
      </c>
      <c r="F37" s="6">
        <v>44958</v>
      </c>
      <c r="G37" s="6">
        <v>44961</v>
      </c>
      <c r="H37" s="4">
        <v>2</v>
      </c>
      <c r="I37" s="4">
        <v>3</v>
      </c>
      <c r="J37" s="4">
        <v>6</v>
      </c>
      <c r="K37" s="4" t="s">
        <v>30</v>
      </c>
      <c r="L37" s="4">
        <v>1224</v>
      </c>
      <c r="M37" s="4">
        <v>1224</v>
      </c>
      <c r="N37" s="4" t="s">
        <v>230</v>
      </c>
      <c r="O37" s="4" t="s">
        <v>32</v>
      </c>
      <c r="P37" s="4" t="s">
        <v>33</v>
      </c>
      <c r="Q37" s="4">
        <v>0</v>
      </c>
      <c r="R37" s="7">
        <v>44950</v>
      </c>
      <c r="S37" s="6">
        <v>44964</v>
      </c>
      <c r="T37" s="4" t="s">
        <v>34</v>
      </c>
      <c r="U37" s="4">
        <v>1224</v>
      </c>
      <c r="V37" s="4">
        <v>0</v>
      </c>
      <c r="W37" s="4">
        <v>0</v>
      </c>
      <c r="X37" s="4" t="s">
        <v>231</v>
      </c>
      <c r="Y37" s="4" t="s">
        <v>232</v>
      </c>
    </row>
    <row r="38" s="4" customFormat="1" spans="1:25">
      <c r="A38" s="4" t="s">
        <v>233</v>
      </c>
      <c r="B38" s="4" t="s">
        <v>26</v>
      </c>
      <c r="C38" s="4" t="s">
        <v>27</v>
      </c>
      <c r="D38" s="4" t="s">
        <v>166</v>
      </c>
      <c r="E38" s="4" t="s">
        <v>234</v>
      </c>
      <c r="F38" s="6">
        <v>44957</v>
      </c>
      <c r="G38" s="6">
        <v>44961</v>
      </c>
      <c r="H38" s="4">
        <v>1</v>
      </c>
      <c r="I38" s="4">
        <v>4</v>
      </c>
      <c r="J38" s="4">
        <v>4</v>
      </c>
      <c r="K38" s="4" t="s">
        <v>30</v>
      </c>
      <c r="L38" s="4">
        <v>5531</v>
      </c>
      <c r="M38" s="4">
        <v>5531</v>
      </c>
      <c r="N38" s="4" t="s">
        <v>235</v>
      </c>
      <c r="O38" s="4" t="s">
        <v>32</v>
      </c>
      <c r="P38" s="4" t="s">
        <v>33</v>
      </c>
      <c r="Q38" s="4">
        <v>0</v>
      </c>
      <c r="R38" s="7">
        <v>44950</v>
      </c>
      <c r="S38" s="6">
        <v>44964</v>
      </c>
      <c r="T38" s="4" t="s">
        <v>34</v>
      </c>
      <c r="U38" s="4">
        <v>5531</v>
      </c>
      <c r="V38" s="4">
        <v>0</v>
      </c>
      <c r="W38" s="4">
        <v>0</v>
      </c>
      <c r="X38" s="4" t="s">
        <v>236</v>
      </c>
      <c r="Y38" s="4" t="s">
        <v>237</v>
      </c>
    </row>
    <row r="39" s="4" customFormat="1" spans="1:25">
      <c r="A39" s="4" t="s">
        <v>238</v>
      </c>
      <c r="B39" s="4" t="s">
        <v>26</v>
      </c>
      <c r="C39" s="4" t="s">
        <v>27</v>
      </c>
      <c r="D39" s="4" t="s">
        <v>166</v>
      </c>
      <c r="E39" s="4" t="s">
        <v>234</v>
      </c>
      <c r="F39" s="6">
        <v>44957</v>
      </c>
      <c r="G39" s="6">
        <v>44961</v>
      </c>
      <c r="H39" s="4">
        <v>1</v>
      </c>
      <c r="I39" s="4">
        <v>4</v>
      </c>
      <c r="J39" s="4">
        <v>4</v>
      </c>
      <c r="K39" s="4" t="s">
        <v>30</v>
      </c>
      <c r="L39" s="4">
        <v>5531</v>
      </c>
      <c r="M39" s="4">
        <v>5531</v>
      </c>
      <c r="N39" s="4" t="s">
        <v>239</v>
      </c>
      <c r="O39" s="4" t="s">
        <v>32</v>
      </c>
      <c r="P39" s="4" t="s">
        <v>33</v>
      </c>
      <c r="Q39" s="4">
        <v>0</v>
      </c>
      <c r="R39" s="7">
        <v>44950</v>
      </c>
      <c r="S39" s="6">
        <v>44964</v>
      </c>
      <c r="T39" s="4" t="s">
        <v>34</v>
      </c>
      <c r="U39" s="4">
        <v>5531</v>
      </c>
      <c r="V39" s="4">
        <v>0</v>
      </c>
      <c r="W39" s="4">
        <v>0</v>
      </c>
      <c r="X39" s="4" t="s">
        <v>240</v>
      </c>
      <c r="Y39" s="4" t="s">
        <v>241</v>
      </c>
    </row>
    <row r="40" s="4" customFormat="1" spans="1:25">
      <c r="A40" s="4" t="s">
        <v>242</v>
      </c>
      <c r="B40" s="4" t="s">
        <v>26</v>
      </c>
      <c r="C40" s="4" t="s">
        <v>27</v>
      </c>
      <c r="D40" s="4" t="s">
        <v>243</v>
      </c>
      <c r="E40" s="4" t="s">
        <v>244</v>
      </c>
      <c r="F40" s="6">
        <v>44959</v>
      </c>
      <c r="G40" s="6">
        <v>44961</v>
      </c>
      <c r="H40" s="4">
        <v>1</v>
      </c>
      <c r="I40" s="4">
        <v>2</v>
      </c>
      <c r="J40" s="4">
        <v>2</v>
      </c>
      <c r="K40" s="4" t="s">
        <v>30</v>
      </c>
      <c r="L40" s="4">
        <v>718</v>
      </c>
      <c r="M40" s="4">
        <v>718</v>
      </c>
      <c r="N40" s="4" t="s">
        <v>245</v>
      </c>
      <c r="O40" s="4" t="s">
        <v>32</v>
      </c>
      <c r="P40" s="4" t="s">
        <v>33</v>
      </c>
      <c r="Q40" s="4">
        <v>0</v>
      </c>
      <c r="R40" s="7">
        <v>44950</v>
      </c>
      <c r="S40" s="6">
        <v>44964</v>
      </c>
      <c r="T40" s="4" t="s">
        <v>34</v>
      </c>
      <c r="U40" s="4">
        <v>718</v>
      </c>
      <c r="V40" s="4">
        <v>0</v>
      </c>
      <c r="W40" s="4">
        <v>0</v>
      </c>
      <c r="X40" s="4" t="s">
        <v>246</v>
      </c>
      <c r="Y40" s="4" t="s">
        <v>247</v>
      </c>
    </row>
    <row r="41" s="4" customFormat="1" spans="1:25">
      <c r="A41" s="4" t="s">
        <v>248</v>
      </c>
      <c r="B41" s="4" t="s">
        <v>26</v>
      </c>
      <c r="C41" s="4" t="s">
        <v>27</v>
      </c>
      <c r="D41" s="4" t="s">
        <v>249</v>
      </c>
      <c r="E41" s="4" t="s">
        <v>250</v>
      </c>
      <c r="F41" s="6">
        <v>44960</v>
      </c>
      <c r="G41" s="6">
        <v>44961</v>
      </c>
      <c r="H41" s="4">
        <v>1</v>
      </c>
      <c r="I41" s="4">
        <v>1</v>
      </c>
      <c r="J41" s="4">
        <v>1</v>
      </c>
      <c r="K41" s="4" t="s">
        <v>30</v>
      </c>
      <c r="L41" s="4">
        <v>568</v>
      </c>
      <c r="M41" s="4">
        <v>568</v>
      </c>
      <c r="N41" s="4" t="s">
        <v>251</v>
      </c>
      <c r="O41" s="4" t="s">
        <v>32</v>
      </c>
      <c r="P41" s="4" t="s">
        <v>33</v>
      </c>
      <c r="Q41" s="4">
        <v>0</v>
      </c>
      <c r="R41" s="7">
        <v>44950</v>
      </c>
      <c r="S41" s="6">
        <v>44964</v>
      </c>
      <c r="T41" s="4" t="s">
        <v>34</v>
      </c>
      <c r="U41" s="4">
        <v>568</v>
      </c>
      <c r="V41" s="4">
        <v>0</v>
      </c>
      <c r="W41" s="4">
        <v>0</v>
      </c>
      <c r="X41" s="4" t="s">
        <v>252</v>
      </c>
      <c r="Y41" s="4" t="s">
        <v>253</v>
      </c>
    </row>
    <row r="42" s="4" customFormat="1" spans="1:25">
      <c r="A42" s="4" t="s">
        <v>254</v>
      </c>
      <c r="B42" s="4" t="s">
        <v>26</v>
      </c>
      <c r="C42" s="4" t="s">
        <v>27</v>
      </c>
      <c r="D42" s="4" t="s">
        <v>255</v>
      </c>
      <c r="E42" s="4" t="s">
        <v>256</v>
      </c>
      <c r="F42" s="6">
        <v>44958</v>
      </c>
      <c r="G42" s="6">
        <v>44961</v>
      </c>
      <c r="H42" s="4">
        <v>1</v>
      </c>
      <c r="I42" s="4">
        <v>3</v>
      </c>
      <c r="J42" s="4">
        <v>3</v>
      </c>
      <c r="K42" s="4" t="s">
        <v>30</v>
      </c>
      <c r="L42" s="4">
        <v>1716</v>
      </c>
      <c r="M42" s="4">
        <v>1716</v>
      </c>
      <c r="N42" s="4" t="s">
        <v>257</v>
      </c>
      <c r="O42" s="4" t="s">
        <v>32</v>
      </c>
      <c r="P42" s="4" t="s">
        <v>33</v>
      </c>
      <c r="Q42" s="4">
        <v>0</v>
      </c>
      <c r="R42" s="7">
        <v>44951</v>
      </c>
      <c r="S42" s="6">
        <v>44964</v>
      </c>
      <c r="T42" s="4" t="s">
        <v>34</v>
      </c>
      <c r="U42" s="4">
        <v>1716</v>
      </c>
      <c r="V42" s="4">
        <v>0</v>
      </c>
      <c r="W42" s="4">
        <v>0</v>
      </c>
      <c r="X42" s="4" t="s">
        <v>258</v>
      </c>
      <c r="Y42" s="4" t="s">
        <v>259</v>
      </c>
    </row>
    <row r="43" s="4" customFormat="1" spans="1:26">
      <c r="A43" s="4" t="s">
        <v>260</v>
      </c>
      <c r="B43" s="4" t="s">
        <v>26</v>
      </c>
      <c r="C43" s="4" t="s">
        <v>27</v>
      </c>
      <c r="D43" s="4" t="s">
        <v>261</v>
      </c>
      <c r="E43" s="4" t="s">
        <v>262</v>
      </c>
      <c r="F43" s="6">
        <v>44958</v>
      </c>
      <c r="G43" s="6">
        <v>44961</v>
      </c>
      <c r="H43" s="4">
        <v>2</v>
      </c>
      <c r="I43" s="4">
        <v>3</v>
      </c>
      <c r="J43" s="4">
        <v>6</v>
      </c>
      <c r="K43" s="4" t="s">
        <v>30</v>
      </c>
      <c r="L43" s="4">
        <v>3318</v>
      </c>
      <c r="M43" s="4">
        <v>3318</v>
      </c>
      <c r="N43" s="4" t="s">
        <v>263</v>
      </c>
      <c r="O43" s="4" t="s">
        <v>32</v>
      </c>
      <c r="P43" s="4" t="s">
        <v>33</v>
      </c>
      <c r="Q43" s="4">
        <v>0</v>
      </c>
      <c r="R43" s="7">
        <v>44952</v>
      </c>
      <c r="S43" s="6">
        <v>44964</v>
      </c>
      <c r="T43" s="4" t="s">
        <v>34</v>
      </c>
      <c r="U43" s="4">
        <v>3318</v>
      </c>
      <c r="V43" s="4">
        <v>0</v>
      </c>
      <c r="W43" s="4">
        <v>0</v>
      </c>
      <c r="X43" s="4" t="s">
        <v>264</v>
      </c>
      <c r="Y43" s="4" t="s">
        <v>265</v>
      </c>
      <c r="Z43" s="4" t="s">
        <v>266</v>
      </c>
    </row>
    <row r="44" s="4" customFormat="1" spans="1:25">
      <c r="A44" s="4" t="s">
        <v>267</v>
      </c>
      <c r="B44" s="4" t="s">
        <v>26</v>
      </c>
      <c r="C44" s="4" t="s">
        <v>27</v>
      </c>
      <c r="D44" s="4" t="s">
        <v>268</v>
      </c>
      <c r="E44" s="4" t="s">
        <v>269</v>
      </c>
      <c r="F44" s="6">
        <v>44958</v>
      </c>
      <c r="G44" s="6">
        <v>44961</v>
      </c>
      <c r="H44" s="4">
        <v>1</v>
      </c>
      <c r="I44" s="4">
        <v>3</v>
      </c>
      <c r="J44" s="4">
        <v>3</v>
      </c>
      <c r="K44" s="4" t="s">
        <v>30</v>
      </c>
      <c r="L44" s="4">
        <v>6150</v>
      </c>
      <c r="M44" s="4">
        <v>6150</v>
      </c>
      <c r="N44" s="4" t="s">
        <v>270</v>
      </c>
      <c r="O44" s="4" t="s">
        <v>32</v>
      </c>
      <c r="P44" s="4" t="s">
        <v>33</v>
      </c>
      <c r="Q44" s="4">
        <v>0</v>
      </c>
      <c r="R44" s="7">
        <v>44953</v>
      </c>
      <c r="S44" s="6">
        <v>44964</v>
      </c>
      <c r="T44" s="4" t="s">
        <v>34</v>
      </c>
      <c r="U44" s="4">
        <v>6150</v>
      </c>
      <c r="V44" s="4">
        <v>0</v>
      </c>
      <c r="W44" s="4">
        <v>0</v>
      </c>
      <c r="X44" s="4" t="s">
        <v>271</v>
      </c>
      <c r="Y44" s="4" t="s">
        <v>272</v>
      </c>
    </row>
    <row r="45" s="4" customFormat="1" spans="1:25">
      <c r="A45" s="4" t="s">
        <v>273</v>
      </c>
      <c r="B45" s="4" t="s">
        <v>26</v>
      </c>
      <c r="C45" s="4" t="s">
        <v>27</v>
      </c>
      <c r="D45" s="4" t="s">
        <v>274</v>
      </c>
      <c r="E45" s="4" t="s">
        <v>275</v>
      </c>
      <c r="F45" s="6">
        <v>44959</v>
      </c>
      <c r="G45" s="6">
        <v>44961</v>
      </c>
      <c r="H45" s="4">
        <v>1</v>
      </c>
      <c r="I45" s="4">
        <v>2</v>
      </c>
      <c r="J45" s="4">
        <v>2</v>
      </c>
      <c r="K45" s="4" t="s">
        <v>30</v>
      </c>
      <c r="L45" s="4">
        <v>1869</v>
      </c>
      <c r="M45" s="4">
        <v>1869</v>
      </c>
      <c r="N45" s="4" t="s">
        <v>276</v>
      </c>
      <c r="O45" s="4" t="s">
        <v>32</v>
      </c>
      <c r="P45" s="4" t="s">
        <v>33</v>
      </c>
      <c r="Q45" s="4">
        <v>0</v>
      </c>
      <c r="R45" s="7">
        <v>44953</v>
      </c>
      <c r="S45" s="6">
        <v>44964</v>
      </c>
      <c r="T45" s="4" t="s">
        <v>34</v>
      </c>
      <c r="U45" s="4">
        <v>1869</v>
      </c>
      <c r="V45" s="4">
        <v>0</v>
      </c>
      <c r="W45" s="4">
        <v>0</v>
      </c>
      <c r="X45" s="4" t="s">
        <v>277</v>
      </c>
      <c r="Y45" s="4" t="s">
        <v>278</v>
      </c>
    </row>
    <row r="46" s="4" customFormat="1" spans="1:25">
      <c r="A46" s="4" t="s">
        <v>279</v>
      </c>
      <c r="B46" s="4" t="s">
        <v>26</v>
      </c>
      <c r="C46" s="4" t="s">
        <v>27</v>
      </c>
      <c r="D46" s="4" t="s">
        <v>280</v>
      </c>
      <c r="E46" s="4" t="s">
        <v>281</v>
      </c>
      <c r="F46" s="6">
        <v>44957</v>
      </c>
      <c r="G46" s="6">
        <v>44961</v>
      </c>
      <c r="H46" s="4">
        <v>1</v>
      </c>
      <c r="I46" s="4">
        <v>4</v>
      </c>
      <c r="J46" s="4">
        <v>4</v>
      </c>
      <c r="K46" s="4" t="s">
        <v>30</v>
      </c>
      <c r="L46" s="4">
        <v>3680</v>
      </c>
      <c r="M46" s="4">
        <v>3680</v>
      </c>
      <c r="N46" s="4" t="s">
        <v>282</v>
      </c>
      <c r="O46" s="4" t="s">
        <v>32</v>
      </c>
      <c r="P46" s="4" t="s">
        <v>33</v>
      </c>
      <c r="Q46" s="4">
        <v>0</v>
      </c>
      <c r="R46" s="7">
        <v>44954</v>
      </c>
      <c r="S46" s="6">
        <v>44964</v>
      </c>
      <c r="T46" s="4" t="s">
        <v>34</v>
      </c>
      <c r="U46" s="4">
        <v>3680</v>
      </c>
      <c r="V46" s="4">
        <v>0</v>
      </c>
      <c r="W46" s="4">
        <v>0</v>
      </c>
      <c r="X46" s="4" t="s">
        <v>283</v>
      </c>
      <c r="Y46" s="4" t="s">
        <v>284</v>
      </c>
    </row>
    <row r="47" s="4" customFormat="1" spans="1:25">
      <c r="A47" s="4" t="s">
        <v>285</v>
      </c>
      <c r="B47" s="4" t="s">
        <v>26</v>
      </c>
      <c r="C47" s="4" t="s">
        <v>27</v>
      </c>
      <c r="D47" s="4" t="s">
        <v>286</v>
      </c>
      <c r="E47" s="4" t="s">
        <v>287</v>
      </c>
      <c r="F47" s="6">
        <v>44959</v>
      </c>
      <c r="G47" s="6">
        <v>44961</v>
      </c>
      <c r="H47" s="4">
        <v>1</v>
      </c>
      <c r="I47" s="4">
        <v>2</v>
      </c>
      <c r="J47" s="4">
        <v>2</v>
      </c>
      <c r="K47" s="4" t="s">
        <v>30</v>
      </c>
      <c r="L47" s="4">
        <v>1340</v>
      </c>
      <c r="M47" s="4">
        <v>1340</v>
      </c>
      <c r="N47" s="4" t="s">
        <v>288</v>
      </c>
      <c r="O47" s="4" t="s">
        <v>32</v>
      </c>
      <c r="P47" s="4" t="s">
        <v>33</v>
      </c>
      <c r="Q47" s="4">
        <v>0</v>
      </c>
      <c r="R47" s="7">
        <v>44954</v>
      </c>
      <c r="S47" s="6">
        <v>44964</v>
      </c>
      <c r="T47" s="4" t="s">
        <v>34</v>
      </c>
      <c r="U47" s="4">
        <v>1340</v>
      </c>
      <c r="V47" s="4">
        <v>0</v>
      </c>
      <c r="W47" s="4">
        <v>0</v>
      </c>
      <c r="X47" s="4" t="s">
        <v>289</v>
      </c>
      <c r="Y47" s="4" t="s">
        <v>290</v>
      </c>
    </row>
    <row r="48" s="4" customFormat="1" spans="1:25">
      <c r="A48" s="4" t="s">
        <v>291</v>
      </c>
      <c r="B48" s="4" t="s">
        <v>26</v>
      </c>
      <c r="C48" s="4" t="s">
        <v>27</v>
      </c>
      <c r="D48" s="4" t="s">
        <v>160</v>
      </c>
      <c r="E48" s="4" t="s">
        <v>292</v>
      </c>
      <c r="F48" s="6">
        <v>44956</v>
      </c>
      <c r="G48" s="6">
        <v>44961</v>
      </c>
      <c r="H48" s="4">
        <v>1</v>
      </c>
      <c r="I48" s="4">
        <v>5</v>
      </c>
      <c r="J48" s="4">
        <v>5</v>
      </c>
      <c r="K48" s="4" t="s">
        <v>30</v>
      </c>
      <c r="L48" s="4">
        <v>7240</v>
      </c>
      <c r="M48" s="4">
        <v>7240</v>
      </c>
      <c r="N48" s="4" t="s">
        <v>293</v>
      </c>
      <c r="O48" s="4" t="s">
        <v>32</v>
      </c>
      <c r="P48" s="4" t="s">
        <v>33</v>
      </c>
      <c r="Q48" s="4">
        <v>0</v>
      </c>
      <c r="R48" s="7">
        <v>44955</v>
      </c>
      <c r="S48" s="6">
        <v>44964</v>
      </c>
      <c r="T48" s="4" t="s">
        <v>34</v>
      </c>
      <c r="U48" s="4">
        <v>7240</v>
      </c>
      <c r="V48" s="4">
        <v>0</v>
      </c>
      <c r="W48" s="4">
        <v>0</v>
      </c>
      <c r="X48" s="4" t="s">
        <v>294</v>
      </c>
      <c r="Y48" s="4" t="s">
        <v>295</v>
      </c>
    </row>
    <row r="49" s="4" customFormat="1" spans="1:25">
      <c r="A49" s="4" t="s">
        <v>296</v>
      </c>
      <c r="B49" s="4" t="s">
        <v>26</v>
      </c>
      <c r="C49" s="4" t="s">
        <v>27</v>
      </c>
      <c r="D49" s="4" t="s">
        <v>297</v>
      </c>
      <c r="E49" s="4" t="s">
        <v>298</v>
      </c>
      <c r="F49" s="6">
        <v>44960</v>
      </c>
      <c r="G49" s="6">
        <v>44961</v>
      </c>
      <c r="H49" s="4">
        <v>2</v>
      </c>
      <c r="I49" s="4">
        <v>1</v>
      </c>
      <c r="J49" s="4">
        <v>2</v>
      </c>
      <c r="K49" s="4" t="s">
        <v>30</v>
      </c>
      <c r="L49" s="4">
        <v>460</v>
      </c>
      <c r="M49" s="4">
        <v>460</v>
      </c>
      <c r="N49" s="4" t="s">
        <v>299</v>
      </c>
      <c r="O49" s="4" t="s">
        <v>32</v>
      </c>
      <c r="P49" s="4" t="s">
        <v>33</v>
      </c>
      <c r="Q49" s="4">
        <v>0</v>
      </c>
      <c r="R49" s="7">
        <v>44955</v>
      </c>
      <c r="S49" s="6">
        <v>44964</v>
      </c>
      <c r="T49" s="4" t="s">
        <v>34</v>
      </c>
      <c r="U49" s="4">
        <v>460</v>
      </c>
      <c r="V49" s="4">
        <v>0</v>
      </c>
      <c r="W49" s="4">
        <v>0</v>
      </c>
      <c r="X49" s="4" t="s">
        <v>300</v>
      </c>
      <c r="Y49" s="4" t="s">
        <v>301</v>
      </c>
    </row>
    <row r="50" s="4" customFormat="1" spans="1:25">
      <c r="A50" s="4" t="s">
        <v>302</v>
      </c>
      <c r="B50" s="4" t="s">
        <v>26</v>
      </c>
      <c r="C50" s="4" t="s">
        <v>27</v>
      </c>
      <c r="D50" s="4" t="s">
        <v>303</v>
      </c>
      <c r="E50" s="4" t="s">
        <v>304</v>
      </c>
      <c r="F50" s="6">
        <v>44960</v>
      </c>
      <c r="G50" s="6">
        <v>44961</v>
      </c>
      <c r="H50" s="4">
        <v>1</v>
      </c>
      <c r="I50" s="4">
        <v>1</v>
      </c>
      <c r="J50" s="4">
        <v>1</v>
      </c>
      <c r="K50" s="4" t="s">
        <v>30</v>
      </c>
      <c r="L50" s="4">
        <v>356</v>
      </c>
      <c r="M50" s="4">
        <v>356</v>
      </c>
      <c r="N50" s="4" t="s">
        <v>305</v>
      </c>
      <c r="O50" s="4" t="s">
        <v>32</v>
      </c>
      <c r="P50" s="4" t="s">
        <v>33</v>
      </c>
      <c r="Q50" s="4">
        <v>0</v>
      </c>
      <c r="R50" s="7">
        <v>44955</v>
      </c>
      <c r="S50" s="6">
        <v>44964</v>
      </c>
      <c r="T50" s="4" t="s">
        <v>34</v>
      </c>
      <c r="U50" s="4">
        <v>356</v>
      </c>
      <c r="V50" s="4">
        <v>0</v>
      </c>
      <c r="W50" s="4">
        <v>0</v>
      </c>
      <c r="X50" s="4" t="s">
        <v>306</v>
      </c>
      <c r="Y50" s="4" t="s">
        <v>306</v>
      </c>
    </row>
    <row r="51" s="4" customFormat="1" spans="1:26">
      <c r="A51" s="4" t="s">
        <v>307</v>
      </c>
      <c r="B51" s="4" t="s">
        <v>26</v>
      </c>
      <c r="C51" s="4" t="s">
        <v>27</v>
      </c>
      <c r="D51" s="4" t="s">
        <v>188</v>
      </c>
      <c r="E51" s="4" t="s">
        <v>308</v>
      </c>
      <c r="F51" s="6">
        <v>44958</v>
      </c>
      <c r="G51" s="6">
        <v>44961</v>
      </c>
      <c r="H51" s="4">
        <v>2</v>
      </c>
      <c r="I51" s="4">
        <v>3</v>
      </c>
      <c r="J51" s="4">
        <v>6</v>
      </c>
      <c r="K51" s="4" t="s">
        <v>30</v>
      </c>
      <c r="L51" s="4">
        <v>7200</v>
      </c>
      <c r="M51" s="4">
        <v>7200</v>
      </c>
      <c r="N51" s="4" t="s">
        <v>309</v>
      </c>
      <c r="O51" s="4" t="s">
        <v>32</v>
      </c>
      <c r="P51" s="4" t="s">
        <v>33</v>
      </c>
      <c r="Q51" s="4">
        <v>0</v>
      </c>
      <c r="R51" s="7">
        <v>44956</v>
      </c>
      <c r="S51" s="6">
        <v>44964</v>
      </c>
      <c r="T51" s="4" t="s">
        <v>34</v>
      </c>
      <c r="U51" s="4">
        <v>7200</v>
      </c>
      <c r="V51" s="4">
        <v>0</v>
      </c>
      <c r="W51" s="4">
        <v>0</v>
      </c>
      <c r="X51" s="4" t="s">
        <v>310</v>
      </c>
      <c r="Y51" s="4">
        <v>91709538</v>
      </c>
      <c r="Z51" s="4" t="s">
        <v>311</v>
      </c>
    </row>
    <row r="52" s="4" customFormat="1" spans="1:25">
      <c r="A52" s="4" t="s">
        <v>312</v>
      </c>
      <c r="B52" s="4" t="s">
        <v>26</v>
      </c>
      <c r="C52" s="4" t="s">
        <v>27</v>
      </c>
      <c r="D52" s="4" t="s">
        <v>261</v>
      </c>
      <c r="E52" s="4" t="s">
        <v>262</v>
      </c>
      <c r="F52" s="6">
        <v>44958</v>
      </c>
      <c r="G52" s="6">
        <v>44961</v>
      </c>
      <c r="H52" s="4">
        <v>1</v>
      </c>
      <c r="I52" s="4">
        <v>3</v>
      </c>
      <c r="J52" s="4">
        <v>3</v>
      </c>
      <c r="K52" s="4" t="s">
        <v>30</v>
      </c>
      <c r="L52" s="4">
        <v>1659</v>
      </c>
      <c r="M52" s="4">
        <v>1659</v>
      </c>
      <c r="N52" s="4" t="s">
        <v>313</v>
      </c>
      <c r="O52" s="4" t="s">
        <v>32</v>
      </c>
      <c r="P52" s="4" t="s">
        <v>33</v>
      </c>
      <c r="Q52" s="4">
        <v>0</v>
      </c>
      <c r="R52" s="7">
        <v>44956</v>
      </c>
      <c r="S52" s="6">
        <v>44964</v>
      </c>
      <c r="T52" s="4" t="s">
        <v>34</v>
      </c>
      <c r="U52" s="4">
        <v>1659</v>
      </c>
      <c r="V52" s="4">
        <v>0</v>
      </c>
      <c r="W52" s="4">
        <v>0</v>
      </c>
      <c r="X52" s="4" t="s">
        <v>314</v>
      </c>
      <c r="Y52" s="4" t="s">
        <v>315</v>
      </c>
    </row>
    <row r="53" s="4" customFormat="1" spans="1:25">
      <c r="A53" s="4" t="s">
        <v>316</v>
      </c>
      <c r="B53" s="4" t="s">
        <v>26</v>
      </c>
      <c r="C53" s="4" t="s">
        <v>27</v>
      </c>
      <c r="D53" s="4" t="s">
        <v>317</v>
      </c>
      <c r="E53" s="4" t="s">
        <v>318</v>
      </c>
      <c r="F53" s="6">
        <v>44959</v>
      </c>
      <c r="G53" s="6">
        <v>44961</v>
      </c>
      <c r="H53" s="4">
        <v>1</v>
      </c>
      <c r="I53" s="4">
        <v>2</v>
      </c>
      <c r="J53" s="4">
        <v>2</v>
      </c>
      <c r="K53" s="4" t="s">
        <v>30</v>
      </c>
      <c r="L53" s="4">
        <v>2282</v>
      </c>
      <c r="M53" s="4">
        <v>2282</v>
      </c>
      <c r="N53" s="4" t="s">
        <v>319</v>
      </c>
      <c r="O53" s="4" t="s">
        <v>32</v>
      </c>
      <c r="P53" s="4" t="s">
        <v>33</v>
      </c>
      <c r="Q53" s="4">
        <v>0</v>
      </c>
      <c r="R53" s="7">
        <v>44956</v>
      </c>
      <c r="S53" s="6">
        <v>44964</v>
      </c>
      <c r="T53" s="4" t="s">
        <v>34</v>
      </c>
      <c r="U53" s="4">
        <v>2282</v>
      </c>
      <c r="V53" s="4">
        <v>0</v>
      </c>
      <c r="W53" s="4">
        <v>0</v>
      </c>
      <c r="X53" s="4" t="s">
        <v>320</v>
      </c>
      <c r="Y53" s="4" t="s">
        <v>321</v>
      </c>
    </row>
    <row r="54" s="4" customFormat="1" spans="1:25">
      <c r="A54" s="4" t="s">
        <v>322</v>
      </c>
      <c r="B54" s="4" t="s">
        <v>26</v>
      </c>
      <c r="C54" s="4" t="s">
        <v>27</v>
      </c>
      <c r="D54" s="4" t="s">
        <v>323</v>
      </c>
      <c r="E54" s="4" t="s">
        <v>324</v>
      </c>
      <c r="F54" s="6">
        <v>44960</v>
      </c>
      <c r="G54" s="6">
        <v>44961</v>
      </c>
      <c r="H54" s="4">
        <v>4</v>
      </c>
      <c r="I54" s="4">
        <v>1</v>
      </c>
      <c r="J54" s="4">
        <v>4</v>
      </c>
      <c r="K54" s="4" t="s">
        <v>30</v>
      </c>
      <c r="L54" s="4">
        <v>1620</v>
      </c>
      <c r="M54" s="4">
        <v>1620</v>
      </c>
      <c r="N54" s="4" t="s">
        <v>325</v>
      </c>
      <c r="O54" s="4" t="s">
        <v>32</v>
      </c>
      <c r="P54" s="4" t="s">
        <v>33</v>
      </c>
      <c r="Q54" s="4">
        <v>0</v>
      </c>
      <c r="R54" s="7">
        <v>44957</v>
      </c>
      <c r="S54" s="6">
        <v>44964</v>
      </c>
      <c r="T54" s="4" t="s">
        <v>34</v>
      </c>
      <c r="U54" s="4">
        <v>1620</v>
      </c>
      <c r="V54" s="4">
        <v>0</v>
      </c>
      <c r="W54" s="4">
        <v>0</v>
      </c>
      <c r="X54" s="4" t="s">
        <v>326</v>
      </c>
      <c r="Y54" s="4" t="s">
        <v>327</v>
      </c>
    </row>
    <row r="55" s="4" customFormat="1" spans="1:25">
      <c r="A55" s="4" t="s">
        <v>328</v>
      </c>
      <c r="B55" s="4" t="s">
        <v>26</v>
      </c>
      <c r="C55" s="4" t="s">
        <v>27</v>
      </c>
      <c r="D55" s="4" t="s">
        <v>329</v>
      </c>
      <c r="E55" s="4" t="s">
        <v>330</v>
      </c>
      <c r="F55" s="6">
        <v>44959</v>
      </c>
      <c r="G55" s="6">
        <v>44961</v>
      </c>
      <c r="H55" s="4">
        <v>1</v>
      </c>
      <c r="I55" s="4">
        <v>2</v>
      </c>
      <c r="J55" s="4">
        <v>2</v>
      </c>
      <c r="K55" s="4" t="s">
        <v>30</v>
      </c>
      <c r="L55" s="4">
        <v>3234</v>
      </c>
      <c r="M55" s="4">
        <v>3234</v>
      </c>
      <c r="N55" s="4" t="s">
        <v>331</v>
      </c>
      <c r="O55" s="4" t="s">
        <v>32</v>
      </c>
      <c r="P55" s="4" t="s">
        <v>33</v>
      </c>
      <c r="Q55" s="4">
        <v>0</v>
      </c>
      <c r="R55" s="7">
        <v>44957</v>
      </c>
      <c r="S55" s="6">
        <v>44964</v>
      </c>
      <c r="T55" s="4" t="s">
        <v>34</v>
      </c>
      <c r="U55" s="4">
        <v>3234</v>
      </c>
      <c r="V55" s="4">
        <v>0</v>
      </c>
      <c r="W55" s="4">
        <v>0</v>
      </c>
      <c r="X55" s="4" t="s">
        <v>332</v>
      </c>
      <c r="Y55" s="4" t="s">
        <v>333</v>
      </c>
    </row>
    <row r="56" s="4" customFormat="1" spans="1:25">
      <c r="A56" s="4" t="s">
        <v>334</v>
      </c>
      <c r="B56" s="4" t="s">
        <v>26</v>
      </c>
      <c r="C56" s="4" t="s">
        <v>27</v>
      </c>
      <c r="D56" s="4" t="s">
        <v>335</v>
      </c>
      <c r="E56" s="4" t="s">
        <v>336</v>
      </c>
      <c r="F56" s="6">
        <v>44958</v>
      </c>
      <c r="G56" s="6">
        <v>44961</v>
      </c>
      <c r="H56" s="4">
        <v>1</v>
      </c>
      <c r="I56" s="4">
        <v>3</v>
      </c>
      <c r="J56" s="4">
        <v>3</v>
      </c>
      <c r="K56" s="4" t="s">
        <v>30</v>
      </c>
      <c r="L56" s="4">
        <v>980</v>
      </c>
      <c r="M56" s="4">
        <v>980</v>
      </c>
      <c r="N56" s="4" t="s">
        <v>337</v>
      </c>
      <c r="O56" s="4" t="s">
        <v>32</v>
      </c>
      <c r="P56" s="4" t="s">
        <v>33</v>
      </c>
      <c r="Q56" s="4">
        <v>0</v>
      </c>
      <c r="R56" s="7">
        <v>44957</v>
      </c>
      <c r="S56" s="6">
        <v>44964</v>
      </c>
      <c r="T56" s="4" t="s">
        <v>34</v>
      </c>
      <c r="U56" s="4">
        <v>980</v>
      </c>
      <c r="V56" s="4">
        <v>0</v>
      </c>
      <c r="W56" s="4">
        <v>0</v>
      </c>
      <c r="X56" s="4" t="s">
        <v>338</v>
      </c>
      <c r="Y56" s="4" t="s">
        <v>339</v>
      </c>
    </row>
    <row r="57" s="4" customFormat="1" spans="1:25">
      <c r="A57" s="4" t="s">
        <v>340</v>
      </c>
      <c r="B57" s="4" t="s">
        <v>26</v>
      </c>
      <c r="C57" s="4" t="s">
        <v>27</v>
      </c>
      <c r="D57" s="4" t="s">
        <v>228</v>
      </c>
      <c r="E57" s="4" t="s">
        <v>341</v>
      </c>
      <c r="F57" s="6">
        <v>44960</v>
      </c>
      <c r="G57" s="6">
        <v>44961</v>
      </c>
      <c r="H57" s="4">
        <v>1</v>
      </c>
      <c r="I57" s="4">
        <v>1</v>
      </c>
      <c r="J57" s="4">
        <v>1</v>
      </c>
      <c r="K57" s="4" t="s">
        <v>30</v>
      </c>
      <c r="L57" s="4">
        <v>245</v>
      </c>
      <c r="M57" s="4">
        <v>245</v>
      </c>
      <c r="N57" s="4" t="s">
        <v>342</v>
      </c>
      <c r="O57" s="4" t="s">
        <v>32</v>
      </c>
      <c r="P57" s="4" t="s">
        <v>33</v>
      </c>
      <c r="Q57" s="4">
        <v>0</v>
      </c>
      <c r="R57" s="7">
        <v>44957</v>
      </c>
      <c r="S57" s="6">
        <v>44964</v>
      </c>
      <c r="T57" s="4" t="s">
        <v>34</v>
      </c>
      <c r="U57" s="4">
        <v>245</v>
      </c>
      <c r="V57" s="4">
        <v>0</v>
      </c>
      <c r="W57" s="4">
        <v>0</v>
      </c>
      <c r="X57" s="4" t="s">
        <v>343</v>
      </c>
      <c r="Y57" s="4" t="s">
        <v>344</v>
      </c>
    </row>
    <row r="58" s="4" customFormat="1" spans="1:25">
      <c r="A58" s="4" t="s">
        <v>345</v>
      </c>
      <c r="B58" s="4" t="s">
        <v>26</v>
      </c>
      <c r="C58" s="4" t="s">
        <v>27</v>
      </c>
      <c r="D58" s="4" t="s">
        <v>346</v>
      </c>
      <c r="E58" s="4" t="s">
        <v>347</v>
      </c>
      <c r="F58" s="6">
        <v>44960</v>
      </c>
      <c r="G58" s="6">
        <v>44961</v>
      </c>
      <c r="H58" s="4">
        <v>1</v>
      </c>
      <c r="I58" s="4">
        <v>1</v>
      </c>
      <c r="J58" s="4">
        <v>1</v>
      </c>
      <c r="K58" s="4" t="s">
        <v>30</v>
      </c>
      <c r="L58" s="4">
        <v>357</v>
      </c>
      <c r="M58" s="4">
        <v>357</v>
      </c>
      <c r="N58" s="4" t="s">
        <v>348</v>
      </c>
      <c r="O58" s="4" t="s">
        <v>32</v>
      </c>
      <c r="P58" s="4" t="s">
        <v>33</v>
      </c>
      <c r="Q58" s="4">
        <v>0</v>
      </c>
      <c r="R58" s="7">
        <v>44957</v>
      </c>
      <c r="S58" s="6">
        <v>44964</v>
      </c>
      <c r="T58" s="4" t="s">
        <v>34</v>
      </c>
      <c r="U58" s="4">
        <v>357</v>
      </c>
      <c r="V58" s="4">
        <v>0</v>
      </c>
      <c r="W58" s="4">
        <v>0</v>
      </c>
      <c r="X58" s="4" t="s">
        <v>349</v>
      </c>
      <c r="Y58" s="4" t="s">
        <v>350</v>
      </c>
    </row>
    <row r="59" s="4" customFormat="1" spans="1:25">
      <c r="A59" s="4" t="s">
        <v>351</v>
      </c>
      <c r="B59" s="4" t="s">
        <v>26</v>
      </c>
      <c r="C59" s="4" t="s">
        <v>27</v>
      </c>
      <c r="D59" s="4" t="s">
        <v>352</v>
      </c>
      <c r="E59" s="4" t="s">
        <v>353</v>
      </c>
      <c r="F59" s="6">
        <v>44958</v>
      </c>
      <c r="G59" s="6">
        <v>44961</v>
      </c>
      <c r="H59" s="4">
        <v>1</v>
      </c>
      <c r="I59" s="4">
        <v>3</v>
      </c>
      <c r="J59" s="4">
        <v>3</v>
      </c>
      <c r="K59" s="4" t="s">
        <v>30</v>
      </c>
      <c r="L59" s="4">
        <v>8190</v>
      </c>
      <c r="M59" s="4">
        <v>8190</v>
      </c>
      <c r="N59" s="4" t="s">
        <v>354</v>
      </c>
      <c r="O59" s="4" t="s">
        <v>32</v>
      </c>
      <c r="P59" s="4" t="s">
        <v>33</v>
      </c>
      <c r="Q59" s="4">
        <v>0</v>
      </c>
      <c r="R59" s="7">
        <v>44957</v>
      </c>
      <c r="S59" s="6">
        <v>44964</v>
      </c>
      <c r="T59" s="4" t="s">
        <v>34</v>
      </c>
      <c r="U59" s="4">
        <v>8190</v>
      </c>
      <c r="V59" s="4">
        <v>0</v>
      </c>
      <c r="W59" s="4">
        <v>0</v>
      </c>
      <c r="X59" s="4" t="s">
        <v>355</v>
      </c>
      <c r="Y59" s="4" t="s">
        <v>356</v>
      </c>
    </row>
    <row r="60" s="4" customFormat="1" spans="1:25">
      <c r="A60" s="4" t="s">
        <v>357</v>
      </c>
      <c r="B60" s="4" t="s">
        <v>26</v>
      </c>
      <c r="C60" s="4" t="s">
        <v>27</v>
      </c>
      <c r="D60" s="4" t="s">
        <v>358</v>
      </c>
      <c r="E60" s="4" t="s">
        <v>229</v>
      </c>
      <c r="F60" s="6">
        <v>44960</v>
      </c>
      <c r="G60" s="6">
        <v>44961</v>
      </c>
      <c r="H60" s="4">
        <v>1</v>
      </c>
      <c r="I60" s="4">
        <v>1</v>
      </c>
      <c r="J60" s="4">
        <v>1</v>
      </c>
      <c r="K60" s="4" t="s">
        <v>30</v>
      </c>
      <c r="L60" s="4">
        <v>422</v>
      </c>
      <c r="M60" s="4">
        <v>422</v>
      </c>
      <c r="N60" s="4" t="s">
        <v>359</v>
      </c>
      <c r="O60" s="4" t="s">
        <v>32</v>
      </c>
      <c r="P60" s="4" t="s">
        <v>33</v>
      </c>
      <c r="Q60" s="4">
        <v>0</v>
      </c>
      <c r="R60" s="7">
        <v>44957</v>
      </c>
      <c r="S60" s="6">
        <v>44964</v>
      </c>
      <c r="T60" s="4" t="s">
        <v>34</v>
      </c>
      <c r="U60" s="4">
        <v>422</v>
      </c>
      <c r="V60" s="4">
        <v>0</v>
      </c>
      <c r="W60" s="4">
        <v>0</v>
      </c>
      <c r="X60" s="4" t="s">
        <v>360</v>
      </c>
      <c r="Y60" s="4" t="s">
        <v>361</v>
      </c>
    </row>
    <row r="61" s="4" customFormat="1" spans="1:25">
      <c r="A61" s="4" t="s">
        <v>362</v>
      </c>
      <c r="B61" s="4" t="s">
        <v>26</v>
      </c>
      <c r="C61" s="4" t="s">
        <v>27</v>
      </c>
      <c r="D61" s="4" t="s">
        <v>218</v>
      </c>
      <c r="E61" s="4" t="s">
        <v>219</v>
      </c>
      <c r="F61" s="6">
        <v>44959</v>
      </c>
      <c r="G61" s="6">
        <v>44961</v>
      </c>
      <c r="H61" s="4">
        <v>1</v>
      </c>
      <c r="I61" s="4">
        <v>2</v>
      </c>
      <c r="J61" s="4">
        <v>2</v>
      </c>
      <c r="K61" s="4" t="s">
        <v>30</v>
      </c>
      <c r="L61" s="4">
        <v>856</v>
      </c>
      <c r="M61" s="4">
        <v>856</v>
      </c>
      <c r="N61" s="4" t="s">
        <v>363</v>
      </c>
      <c r="O61" s="4" t="s">
        <v>32</v>
      </c>
      <c r="P61" s="4" t="s">
        <v>33</v>
      </c>
      <c r="Q61" s="4">
        <v>0</v>
      </c>
      <c r="R61" s="7">
        <v>44957</v>
      </c>
      <c r="S61" s="6">
        <v>44964</v>
      </c>
      <c r="T61" s="4" t="s">
        <v>34</v>
      </c>
      <c r="U61" s="4">
        <v>856</v>
      </c>
      <c r="V61" s="4">
        <v>0</v>
      </c>
      <c r="W61" s="4">
        <v>0</v>
      </c>
      <c r="X61" s="4" t="s">
        <v>364</v>
      </c>
      <c r="Y61" s="4" t="s">
        <v>365</v>
      </c>
    </row>
    <row r="62" s="4" customFormat="1" spans="1:25">
      <c r="A62" s="4" t="s">
        <v>366</v>
      </c>
      <c r="B62" s="4" t="s">
        <v>26</v>
      </c>
      <c r="C62" s="4" t="s">
        <v>27</v>
      </c>
      <c r="D62" s="4" t="s">
        <v>367</v>
      </c>
      <c r="E62" s="4" t="s">
        <v>368</v>
      </c>
      <c r="F62" s="6">
        <v>44960</v>
      </c>
      <c r="G62" s="6">
        <v>44961</v>
      </c>
      <c r="H62" s="4">
        <v>1</v>
      </c>
      <c r="I62" s="4">
        <v>1</v>
      </c>
      <c r="J62" s="4">
        <v>1</v>
      </c>
      <c r="K62" s="4" t="s">
        <v>30</v>
      </c>
      <c r="L62" s="4">
        <v>382</v>
      </c>
      <c r="M62" s="4">
        <v>382</v>
      </c>
      <c r="N62" s="4" t="s">
        <v>369</v>
      </c>
      <c r="O62" s="4" t="s">
        <v>32</v>
      </c>
      <c r="P62" s="4" t="s">
        <v>33</v>
      </c>
      <c r="Q62" s="4">
        <v>0</v>
      </c>
      <c r="R62" s="7">
        <v>44957</v>
      </c>
      <c r="S62" s="6">
        <v>44964</v>
      </c>
      <c r="T62" s="4" t="s">
        <v>34</v>
      </c>
      <c r="U62" s="4">
        <v>382</v>
      </c>
      <c r="V62" s="4">
        <v>0</v>
      </c>
      <c r="W62" s="4">
        <v>0</v>
      </c>
      <c r="X62" s="4" t="s">
        <v>370</v>
      </c>
      <c r="Y62" s="4" t="s">
        <v>371</v>
      </c>
    </row>
    <row r="63" s="4" customFormat="1" spans="1:25">
      <c r="A63" s="4" t="s">
        <v>372</v>
      </c>
      <c r="B63" s="4" t="s">
        <v>26</v>
      </c>
      <c r="C63" s="4" t="s">
        <v>27</v>
      </c>
      <c r="D63" s="4" t="s">
        <v>329</v>
      </c>
      <c r="E63" s="4" t="s">
        <v>373</v>
      </c>
      <c r="F63" s="6">
        <v>44959</v>
      </c>
      <c r="G63" s="6">
        <v>44961</v>
      </c>
      <c r="H63" s="4">
        <v>1</v>
      </c>
      <c r="I63" s="4">
        <v>2</v>
      </c>
      <c r="J63" s="4">
        <v>2</v>
      </c>
      <c r="K63" s="4" t="s">
        <v>30</v>
      </c>
      <c r="L63" s="4">
        <v>3442</v>
      </c>
      <c r="M63" s="4">
        <v>3442</v>
      </c>
      <c r="N63" s="4" t="s">
        <v>374</v>
      </c>
      <c r="O63" s="4" t="s">
        <v>32</v>
      </c>
      <c r="P63" s="4" t="s">
        <v>33</v>
      </c>
      <c r="Q63" s="4">
        <v>0</v>
      </c>
      <c r="R63" s="7">
        <v>44958</v>
      </c>
      <c r="S63" s="6">
        <v>44964</v>
      </c>
      <c r="T63" s="4" t="s">
        <v>34</v>
      </c>
      <c r="U63" s="4">
        <v>3442</v>
      </c>
      <c r="V63" s="4">
        <v>0</v>
      </c>
      <c r="W63" s="4">
        <v>0</v>
      </c>
      <c r="X63" s="4" t="s">
        <v>375</v>
      </c>
      <c r="Y63" s="4" t="s">
        <v>376</v>
      </c>
    </row>
    <row r="64" s="4" customFormat="1" spans="1:25">
      <c r="A64" s="4" t="s">
        <v>377</v>
      </c>
      <c r="B64" s="4" t="s">
        <v>26</v>
      </c>
      <c r="C64" s="4" t="s">
        <v>27</v>
      </c>
      <c r="D64" s="4" t="s">
        <v>346</v>
      </c>
      <c r="E64" s="4" t="s">
        <v>347</v>
      </c>
      <c r="F64" s="6">
        <v>44959</v>
      </c>
      <c r="G64" s="6">
        <v>44961</v>
      </c>
      <c r="H64" s="4">
        <v>2</v>
      </c>
      <c r="I64" s="4">
        <v>2</v>
      </c>
      <c r="J64" s="4">
        <v>4</v>
      </c>
      <c r="K64" s="4" t="s">
        <v>30</v>
      </c>
      <c r="L64" s="4">
        <v>1470</v>
      </c>
      <c r="M64" s="4">
        <v>1470</v>
      </c>
      <c r="N64" s="4" t="s">
        <v>378</v>
      </c>
      <c r="O64" s="4" t="s">
        <v>32</v>
      </c>
      <c r="P64" s="4" t="s">
        <v>33</v>
      </c>
      <c r="Q64" s="4">
        <v>0</v>
      </c>
      <c r="R64" s="7">
        <v>44958</v>
      </c>
      <c r="S64" s="6">
        <v>44964</v>
      </c>
      <c r="T64" s="4" t="s">
        <v>34</v>
      </c>
      <c r="U64" s="4">
        <v>1470</v>
      </c>
      <c r="V64" s="4">
        <v>0</v>
      </c>
      <c r="W64" s="4">
        <v>0</v>
      </c>
      <c r="X64" s="4" t="s">
        <v>379</v>
      </c>
      <c r="Y64" s="4" t="s">
        <v>180</v>
      </c>
    </row>
    <row r="65" s="4" customFormat="1" spans="1:25">
      <c r="A65" s="4" t="s">
        <v>377</v>
      </c>
      <c r="B65" s="4" t="s">
        <v>26</v>
      </c>
      <c r="C65" s="4" t="s">
        <v>100</v>
      </c>
      <c r="D65" s="4" t="s">
        <v>346</v>
      </c>
      <c r="E65" s="4" t="s">
        <v>347</v>
      </c>
      <c r="F65" s="6">
        <v>44959</v>
      </c>
      <c r="G65" s="6">
        <v>44961</v>
      </c>
      <c r="H65" s="4">
        <v>2</v>
      </c>
      <c r="I65" s="4">
        <v>2</v>
      </c>
      <c r="J65" s="4">
        <v>4</v>
      </c>
      <c r="K65" s="4" t="s">
        <v>30</v>
      </c>
      <c r="L65" s="4">
        <v>-1470</v>
      </c>
      <c r="M65" s="4">
        <v>-1470</v>
      </c>
      <c r="N65" s="4" t="s">
        <v>378</v>
      </c>
      <c r="O65" s="4" t="s">
        <v>32</v>
      </c>
      <c r="P65" s="4" t="s">
        <v>33</v>
      </c>
      <c r="Q65" s="4">
        <v>0</v>
      </c>
      <c r="R65" s="7">
        <v>44958</v>
      </c>
      <c r="S65" s="6">
        <v>44964</v>
      </c>
      <c r="T65" s="4" t="s">
        <v>34</v>
      </c>
      <c r="U65" s="4">
        <v>-1470</v>
      </c>
      <c r="V65" s="4">
        <v>0</v>
      </c>
      <c r="W65" s="4">
        <v>0</v>
      </c>
      <c r="X65" s="4" t="s">
        <v>379</v>
      </c>
      <c r="Y65" s="4" t="s">
        <v>180</v>
      </c>
    </row>
    <row r="66" s="4" customFormat="1" spans="1:25">
      <c r="A66" s="4" t="s">
        <v>380</v>
      </c>
      <c r="B66" s="4" t="s">
        <v>26</v>
      </c>
      <c r="C66" s="4" t="s">
        <v>27</v>
      </c>
      <c r="D66" s="4" t="s">
        <v>346</v>
      </c>
      <c r="E66" s="4" t="s">
        <v>347</v>
      </c>
      <c r="F66" s="6">
        <v>44959</v>
      </c>
      <c r="G66" s="6">
        <v>44961</v>
      </c>
      <c r="H66" s="4">
        <v>2</v>
      </c>
      <c r="I66" s="4">
        <v>2</v>
      </c>
      <c r="J66" s="4">
        <v>4</v>
      </c>
      <c r="K66" s="4" t="s">
        <v>30</v>
      </c>
      <c r="L66" s="4">
        <v>1470</v>
      </c>
      <c r="M66" s="4">
        <v>1470</v>
      </c>
      <c r="N66" s="4" t="s">
        <v>381</v>
      </c>
      <c r="O66" s="4" t="s">
        <v>32</v>
      </c>
      <c r="P66" s="4" t="s">
        <v>33</v>
      </c>
      <c r="Q66" s="4">
        <v>0</v>
      </c>
      <c r="R66" s="7">
        <v>44958</v>
      </c>
      <c r="S66" s="6">
        <v>44964</v>
      </c>
      <c r="T66" s="4" t="s">
        <v>34</v>
      </c>
      <c r="U66" s="4">
        <v>1470</v>
      </c>
      <c r="V66" s="4">
        <v>0</v>
      </c>
      <c r="W66" s="4">
        <v>0</v>
      </c>
      <c r="X66" s="4" t="s">
        <v>382</v>
      </c>
      <c r="Y66" s="4" t="s">
        <v>180</v>
      </c>
    </row>
    <row r="67" s="4" customFormat="1" spans="1:25">
      <c r="A67" s="4" t="s">
        <v>383</v>
      </c>
      <c r="B67" s="4" t="s">
        <v>26</v>
      </c>
      <c r="C67" s="4" t="s">
        <v>27</v>
      </c>
      <c r="D67" s="4" t="s">
        <v>384</v>
      </c>
      <c r="E67" s="4" t="s">
        <v>385</v>
      </c>
      <c r="F67" s="6">
        <v>44960</v>
      </c>
      <c r="G67" s="6">
        <v>44961</v>
      </c>
      <c r="H67" s="4">
        <v>1</v>
      </c>
      <c r="I67" s="4">
        <v>1</v>
      </c>
      <c r="J67" s="4">
        <v>1</v>
      </c>
      <c r="K67" s="4" t="s">
        <v>30</v>
      </c>
      <c r="L67" s="4">
        <v>439</v>
      </c>
      <c r="M67" s="4">
        <v>439</v>
      </c>
      <c r="N67" s="4" t="s">
        <v>386</v>
      </c>
      <c r="O67" s="4" t="s">
        <v>32</v>
      </c>
      <c r="P67" s="4" t="s">
        <v>33</v>
      </c>
      <c r="Q67" s="4">
        <v>0</v>
      </c>
      <c r="R67" s="7">
        <v>44958</v>
      </c>
      <c r="S67" s="6">
        <v>44964</v>
      </c>
      <c r="T67" s="4" t="s">
        <v>34</v>
      </c>
      <c r="U67" s="4">
        <v>439</v>
      </c>
      <c r="V67" s="4">
        <v>0</v>
      </c>
      <c r="W67" s="4">
        <v>0</v>
      </c>
      <c r="X67" s="4" t="s">
        <v>387</v>
      </c>
      <c r="Y67" s="4" t="s">
        <v>388</v>
      </c>
    </row>
    <row r="68" s="4" customFormat="1" spans="1:25">
      <c r="A68" s="4" t="s">
        <v>389</v>
      </c>
      <c r="B68" s="4" t="s">
        <v>26</v>
      </c>
      <c r="C68" s="4" t="s">
        <v>27</v>
      </c>
      <c r="D68" s="4" t="s">
        <v>390</v>
      </c>
      <c r="E68" s="4" t="s">
        <v>391</v>
      </c>
      <c r="F68" s="6">
        <v>44960</v>
      </c>
      <c r="G68" s="6">
        <v>44961</v>
      </c>
      <c r="H68" s="4">
        <v>1</v>
      </c>
      <c r="I68" s="4">
        <v>1</v>
      </c>
      <c r="J68" s="4">
        <v>1</v>
      </c>
      <c r="K68" s="4" t="s">
        <v>30</v>
      </c>
      <c r="L68" s="4">
        <v>479</v>
      </c>
      <c r="M68" s="4">
        <v>479</v>
      </c>
      <c r="N68" s="4" t="s">
        <v>392</v>
      </c>
      <c r="O68" s="4" t="s">
        <v>32</v>
      </c>
      <c r="P68" s="4" t="s">
        <v>33</v>
      </c>
      <c r="Q68" s="4">
        <v>0</v>
      </c>
      <c r="R68" s="7">
        <v>44958</v>
      </c>
      <c r="S68" s="6">
        <v>44964</v>
      </c>
      <c r="T68" s="4" t="s">
        <v>34</v>
      </c>
      <c r="U68" s="4">
        <v>479</v>
      </c>
      <c r="V68" s="4">
        <v>0</v>
      </c>
      <c r="W68" s="4">
        <v>0</v>
      </c>
      <c r="X68" s="4" t="s">
        <v>393</v>
      </c>
      <c r="Y68" s="4" t="s">
        <v>394</v>
      </c>
    </row>
    <row r="69" s="4" customFormat="1" spans="1:25">
      <c r="A69" s="4" t="s">
        <v>395</v>
      </c>
      <c r="B69" s="4" t="s">
        <v>26</v>
      </c>
      <c r="C69" s="4" t="s">
        <v>27</v>
      </c>
      <c r="D69" s="4" t="s">
        <v>396</v>
      </c>
      <c r="E69" s="4" t="s">
        <v>341</v>
      </c>
      <c r="F69" s="6">
        <v>44960</v>
      </c>
      <c r="G69" s="6">
        <v>44961</v>
      </c>
      <c r="H69" s="4">
        <v>1</v>
      </c>
      <c r="I69" s="4">
        <v>1</v>
      </c>
      <c r="J69" s="4">
        <v>1</v>
      </c>
      <c r="K69" s="4" t="s">
        <v>30</v>
      </c>
      <c r="L69" s="4">
        <v>476</v>
      </c>
      <c r="M69" s="4">
        <v>476</v>
      </c>
      <c r="N69" s="4" t="s">
        <v>397</v>
      </c>
      <c r="O69" s="4" t="s">
        <v>32</v>
      </c>
      <c r="P69" s="4" t="s">
        <v>33</v>
      </c>
      <c r="Q69" s="4">
        <v>0</v>
      </c>
      <c r="R69" s="7">
        <v>44958</v>
      </c>
      <c r="S69" s="6">
        <v>44964</v>
      </c>
      <c r="T69" s="4" t="s">
        <v>34</v>
      </c>
      <c r="U69" s="4">
        <v>476</v>
      </c>
      <c r="V69" s="4">
        <v>0</v>
      </c>
      <c r="W69" s="4">
        <v>0</v>
      </c>
      <c r="X69" s="4" t="s">
        <v>398</v>
      </c>
      <c r="Y69" s="4" t="s">
        <v>399</v>
      </c>
    </row>
    <row r="70" s="4" customFormat="1" spans="1:25">
      <c r="A70" s="4" t="s">
        <v>400</v>
      </c>
      <c r="B70" s="4" t="s">
        <v>26</v>
      </c>
      <c r="C70" s="4" t="s">
        <v>27</v>
      </c>
      <c r="D70" s="4" t="s">
        <v>401</v>
      </c>
      <c r="E70" s="4" t="s">
        <v>402</v>
      </c>
      <c r="F70" s="6">
        <v>44958</v>
      </c>
      <c r="G70" s="6">
        <v>44961</v>
      </c>
      <c r="H70" s="4">
        <v>1</v>
      </c>
      <c r="I70" s="4">
        <v>3</v>
      </c>
      <c r="J70" s="4">
        <v>3</v>
      </c>
      <c r="K70" s="4" t="s">
        <v>30</v>
      </c>
      <c r="L70" s="4">
        <v>2073</v>
      </c>
      <c r="M70" s="4">
        <v>2073</v>
      </c>
      <c r="N70" s="4" t="s">
        <v>403</v>
      </c>
      <c r="O70" s="4" t="s">
        <v>32</v>
      </c>
      <c r="P70" s="4" t="s">
        <v>33</v>
      </c>
      <c r="Q70" s="4">
        <v>0</v>
      </c>
      <c r="R70" s="7">
        <v>44958</v>
      </c>
      <c r="S70" s="6">
        <v>44964</v>
      </c>
      <c r="T70" s="4" t="s">
        <v>34</v>
      </c>
      <c r="U70" s="4">
        <v>2073</v>
      </c>
      <c r="V70" s="4">
        <v>0</v>
      </c>
      <c r="W70" s="4">
        <v>0</v>
      </c>
      <c r="X70" s="4" t="s">
        <v>404</v>
      </c>
      <c r="Y70" s="4" t="s">
        <v>405</v>
      </c>
    </row>
    <row r="71" s="4" customFormat="1" spans="1:25">
      <c r="A71" s="4" t="s">
        <v>406</v>
      </c>
      <c r="B71" s="4" t="s">
        <v>26</v>
      </c>
      <c r="C71" s="4" t="s">
        <v>27</v>
      </c>
      <c r="D71" s="4" t="s">
        <v>84</v>
      </c>
      <c r="E71" s="4" t="s">
        <v>407</v>
      </c>
      <c r="F71" s="6">
        <v>44959</v>
      </c>
      <c r="G71" s="6">
        <v>44961</v>
      </c>
      <c r="H71" s="4">
        <v>1</v>
      </c>
      <c r="I71" s="4">
        <v>2</v>
      </c>
      <c r="J71" s="4">
        <v>2</v>
      </c>
      <c r="K71" s="4" t="s">
        <v>30</v>
      </c>
      <c r="L71" s="4">
        <v>1064</v>
      </c>
      <c r="M71" s="4">
        <v>1064</v>
      </c>
      <c r="N71" s="4" t="s">
        <v>408</v>
      </c>
      <c r="O71" s="4" t="s">
        <v>32</v>
      </c>
      <c r="P71" s="4" t="s">
        <v>33</v>
      </c>
      <c r="Q71" s="4">
        <v>0</v>
      </c>
      <c r="R71" s="7">
        <v>44958</v>
      </c>
      <c r="S71" s="6">
        <v>44964</v>
      </c>
      <c r="T71" s="4" t="s">
        <v>34</v>
      </c>
      <c r="U71" s="4">
        <v>1064</v>
      </c>
      <c r="V71" s="4">
        <v>0</v>
      </c>
      <c r="W71" s="4">
        <v>0</v>
      </c>
      <c r="X71" s="4" t="s">
        <v>409</v>
      </c>
      <c r="Y71" s="4" t="s">
        <v>410</v>
      </c>
    </row>
    <row r="72" s="4" customFormat="1" spans="1:25">
      <c r="A72" s="4" t="s">
        <v>411</v>
      </c>
      <c r="B72" s="4" t="s">
        <v>26</v>
      </c>
      <c r="C72" s="4" t="s">
        <v>27</v>
      </c>
      <c r="D72" s="4" t="s">
        <v>412</v>
      </c>
      <c r="E72" s="4" t="s">
        <v>413</v>
      </c>
      <c r="F72" s="6">
        <v>44960</v>
      </c>
      <c r="G72" s="6">
        <v>44961</v>
      </c>
      <c r="H72" s="4">
        <v>1</v>
      </c>
      <c r="I72" s="4">
        <v>1</v>
      </c>
      <c r="J72" s="4">
        <v>1</v>
      </c>
      <c r="K72" s="4" t="s">
        <v>30</v>
      </c>
      <c r="L72" s="4">
        <v>1003</v>
      </c>
      <c r="M72" s="4">
        <v>1003</v>
      </c>
      <c r="N72" s="4" t="s">
        <v>414</v>
      </c>
      <c r="O72" s="4" t="s">
        <v>32</v>
      </c>
      <c r="P72" s="4" t="s">
        <v>33</v>
      </c>
      <c r="Q72" s="4">
        <v>0</v>
      </c>
      <c r="R72" s="7">
        <v>44958</v>
      </c>
      <c r="S72" s="6">
        <v>44964</v>
      </c>
      <c r="T72" s="4" t="s">
        <v>34</v>
      </c>
      <c r="U72" s="4">
        <v>1003</v>
      </c>
      <c r="V72" s="4">
        <v>0</v>
      </c>
      <c r="W72" s="4">
        <v>0</v>
      </c>
      <c r="X72" s="4" t="s">
        <v>415</v>
      </c>
      <c r="Y72" s="4" t="s">
        <v>416</v>
      </c>
    </row>
    <row r="73" s="4" customFormat="1" spans="1:25">
      <c r="A73" s="4" t="s">
        <v>380</v>
      </c>
      <c r="B73" s="4" t="s">
        <v>26</v>
      </c>
      <c r="C73" s="4" t="s">
        <v>100</v>
      </c>
      <c r="D73" s="4" t="s">
        <v>346</v>
      </c>
      <c r="E73" s="4" t="s">
        <v>347</v>
      </c>
      <c r="F73" s="6">
        <v>44959</v>
      </c>
      <c r="G73" s="6">
        <v>44961</v>
      </c>
      <c r="H73" s="4">
        <v>2</v>
      </c>
      <c r="I73" s="4">
        <v>2</v>
      </c>
      <c r="J73" s="4">
        <v>4</v>
      </c>
      <c r="K73" s="4" t="s">
        <v>30</v>
      </c>
      <c r="L73" s="4">
        <v>-1470</v>
      </c>
      <c r="M73" s="4">
        <v>-1470</v>
      </c>
      <c r="N73" s="4" t="s">
        <v>381</v>
      </c>
      <c r="O73" s="4" t="s">
        <v>32</v>
      </c>
      <c r="P73" s="4" t="s">
        <v>33</v>
      </c>
      <c r="Q73" s="4">
        <v>0</v>
      </c>
      <c r="R73" s="7">
        <v>44958</v>
      </c>
      <c r="S73" s="6">
        <v>44964</v>
      </c>
      <c r="T73" s="4" t="s">
        <v>34</v>
      </c>
      <c r="U73" s="4">
        <v>-1470</v>
      </c>
      <c r="V73" s="4">
        <v>0</v>
      </c>
      <c r="W73" s="4">
        <v>0</v>
      </c>
      <c r="X73" s="4" t="s">
        <v>382</v>
      </c>
      <c r="Y73" s="4" t="s">
        <v>180</v>
      </c>
    </row>
    <row r="74" s="4" customFormat="1" spans="1:25">
      <c r="A74" s="4" t="s">
        <v>417</v>
      </c>
      <c r="B74" s="4" t="s">
        <v>26</v>
      </c>
      <c r="C74" s="4" t="s">
        <v>27</v>
      </c>
      <c r="D74" s="4" t="s">
        <v>418</v>
      </c>
      <c r="E74" s="4" t="s">
        <v>419</v>
      </c>
      <c r="F74" s="6">
        <v>44959</v>
      </c>
      <c r="G74" s="6">
        <v>44961</v>
      </c>
      <c r="H74" s="4">
        <v>1</v>
      </c>
      <c r="I74" s="4">
        <v>2</v>
      </c>
      <c r="J74" s="4">
        <v>2</v>
      </c>
      <c r="K74" s="4" t="s">
        <v>30</v>
      </c>
      <c r="L74" s="4">
        <v>710</v>
      </c>
      <c r="M74" s="4">
        <v>710</v>
      </c>
      <c r="N74" s="4" t="s">
        <v>420</v>
      </c>
      <c r="O74" s="4" t="s">
        <v>32</v>
      </c>
      <c r="P74" s="4" t="s">
        <v>33</v>
      </c>
      <c r="Q74" s="4">
        <v>0</v>
      </c>
      <c r="R74" s="7">
        <v>44958</v>
      </c>
      <c r="S74" s="6">
        <v>44964</v>
      </c>
      <c r="T74" s="4" t="s">
        <v>34</v>
      </c>
      <c r="U74" s="4">
        <v>710</v>
      </c>
      <c r="V74" s="4">
        <v>0</v>
      </c>
      <c r="W74" s="4">
        <v>0</v>
      </c>
      <c r="X74" s="4" t="s">
        <v>421</v>
      </c>
      <c r="Y74" s="4" t="s">
        <v>422</v>
      </c>
    </row>
    <row r="75" s="4" customFormat="1" spans="1:25">
      <c r="A75" s="4" t="s">
        <v>423</v>
      </c>
      <c r="B75" s="4" t="s">
        <v>26</v>
      </c>
      <c r="C75" s="4" t="s">
        <v>27</v>
      </c>
      <c r="D75" s="4" t="s">
        <v>424</v>
      </c>
      <c r="E75" s="4" t="s">
        <v>229</v>
      </c>
      <c r="F75" s="6">
        <v>44960</v>
      </c>
      <c r="G75" s="6">
        <v>44961</v>
      </c>
      <c r="H75" s="4">
        <v>1</v>
      </c>
      <c r="I75" s="4">
        <v>1</v>
      </c>
      <c r="J75" s="4">
        <v>1</v>
      </c>
      <c r="K75" s="4" t="s">
        <v>30</v>
      </c>
      <c r="L75" s="4">
        <v>382</v>
      </c>
      <c r="M75" s="4">
        <v>382</v>
      </c>
      <c r="N75" s="4" t="s">
        <v>425</v>
      </c>
      <c r="O75" s="4" t="s">
        <v>32</v>
      </c>
      <c r="P75" s="4" t="s">
        <v>33</v>
      </c>
      <c r="Q75" s="4">
        <v>0</v>
      </c>
      <c r="R75" s="7">
        <v>44958</v>
      </c>
      <c r="S75" s="6">
        <v>44964</v>
      </c>
      <c r="T75" s="4" t="s">
        <v>34</v>
      </c>
      <c r="U75" s="4">
        <v>382</v>
      </c>
      <c r="V75" s="4">
        <v>0</v>
      </c>
      <c r="W75" s="4">
        <v>0</v>
      </c>
      <c r="X75" s="4" t="s">
        <v>426</v>
      </c>
      <c r="Y75" s="4" t="s">
        <v>427</v>
      </c>
    </row>
    <row r="76" s="4" customFormat="1" spans="1:25">
      <c r="A76" s="4" t="s">
        <v>428</v>
      </c>
      <c r="B76" s="4" t="s">
        <v>26</v>
      </c>
      <c r="C76" s="4" t="s">
        <v>27</v>
      </c>
      <c r="D76" s="4" t="s">
        <v>329</v>
      </c>
      <c r="E76" s="4" t="s">
        <v>429</v>
      </c>
      <c r="F76" s="6">
        <v>44959</v>
      </c>
      <c r="G76" s="6">
        <v>44961</v>
      </c>
      <c r="H76" s="4">
        <v>1</v>
      </c>
      <c r="I76" s="4">
        <v>2</v>
      </c>
      <c r="J76" s="4">
        <v>2</v>
      </c>
      <c r="K76" s="4" t="s">
        <v>30</v>
      </c>
      <c r="L76" s="4">
        <v>2692</v>
      </c>
      <c r="M76" s="4">
        <v>2692</v>
      </c>
      <c r="N76" s="4" t="s">
        <v>430</v>
      </c>
      <c r="O76" s="4" t="s">
        <v>32</v>
      </c>
      <c r="P76" s="4" t="s">
        <v>33</v>
      </c>
      <c r="Q76" s="4">
        <v>0</v>
      </c>
      <c r="R76" s="7">
        <v>44958</v>
      </c>
      <c r="S76" s="6">
        <v>44964</v>
      </c>
      <c r="T76" s="4" t="s">
        <v>34</v>
      </c>
      <c r="U76" s="4">
        <v>2692</v>
      </c>
      <c r="V76" s="4">
        <v>0</v>
      </c>
      <c r="W76" s="4">
        <v>0</v>
      </c>
      <c r="X76" s="4" t="s">
        <v>431</v>
      </c>
      <c r="Y76" s="4" t="s">
        <v>432</v>
      </c>
    </row>
    <row r="77" s="4" customFormat="1" spans="1:25">
      <c r="A77" s="4" t="s">
        <v>433</v>
      </c>
      <c r="B77" s="4" t="s">
        <v>26</v>
      </c>
      <c r="C77" s="4" t="s">
        <v>27</v>
      </c>
      <c r="D77" s="4" t="s">
        <v>434</v>
      </c>
      <c r="E77" s="4" t="s">
        <v>435</v>
      </c>
      <c r="F77" s="6">
        <v>44959</v>
      </c>
      <c r="G77" s="6">
        <v>44961</v>
      </c>
      <c r="H77" s="4">
        <v>1</v>
      </c>
      <c r="I77" s="4">
        <v>2</v>
      </c>
      <c r="J77" s="4">
        <v>2</v>
      </c>
      <c r="K77" s="4" t="s">
        <v>30</v>
      </c>
      <c r="L77" s="4">
        <v>4080</v>
      </c>
      <c r="M77" s="4">
        <v>4080</v>
      </c>
      <c r="N77" s="4" t="s">
        <v>436</v>
      </c>
      <c r="O77" s="4" t="s">
        <v>32</v>
      </c>
      <c r="P77" s="4" t="s">
        <v>33</v>
      </c>
      <c r="Q77" s="4">
        <v>0</v>
      </c>
      <c r="R77" s="7">
        <v>44958</v>
      </c>
      <c r="S77" s="6">
        <v>44964</v>
      </c>
      <c r="T77" s="4" t="s">
        <v>34</v>
      </c>
      <c r="U77" s="4">
        <v>4080</v>
      </c>
      <c r="V77" s="4">
        <v>0</v>
      </c>
      <c r="W77" s="4">
        <v>0</v>
      </c>
      <c r="X77" s="4" t="s">
        <v>437</v>
      </c>
      <c r="Y77" s="4" t="s">
        <v>438</v>
      </c>
    </row>
    <row r="78" s="4" customFormat="1" spans="1:25">
      <c r="A78" s="4" t="s">
        <v>439</v>
      </c>
      <c r="B78" s="4" t="s">
        <v>26</v>
      </c>
      <c r="C78" s="4" t="s">
        <v>27</v>
      </c>
      <c r="D78" s="4" t="s">
        <v>440</v>
      </c>
      <c r="E78" s="4" t="s">
        <v>441</v>
      </c>
      <c r="F78" s="6">
        <v>44959</v>
      </c>
      <c r="G78" s="6">
        <v>44961</v>
      </c>
      <c r="H78" s="4">
        <v>1</v>
      </c>
      <c r="I78" s="4">
        <v>2</v>
      </c>
      <c r="J78" s="4">
        <v>2</v>
      </c>
      <c r="K78" s="4" t="s">
        <v>30</v>
      </c>
      <c r="L78" s="4">
        <v>1150</v>
      </c>
      <c r="M78" s="4">
        <v>1150</v>
      </c>
      <c r="N78" s="4" t="s">
        <v>442</v>
      </c>
      <c r="O78" s="4" t="s">
        <v>32</v>
      </c>
      <c r="P78" s="4" t="s">
        <v>33</v>
      </c>
      <c r="Q78" s="4">
        <v>0</v>
      </c>
      <c r="R78" s="7">
        <v>44958</v>
      </c>
      <c r="S78" s="6">
        <v>44964</v>
      </c>
      <c r="T78" s="4" t="s">
        <v>34</v>
      </c>
      <c r="U78" s="4">
        <v>1150</v>
      </c>
      <c r="V78" s="4">
        <v>0</v>
      </c>
      <c r="W78" s="4">
        <v>0</v>
      </c>
      <c r="X78" s="4" t="s">
        <v>443</v>
      </c>
      <c r="Y78" s="4" t="s">
        <v>444</v>
      </c>
    </row>
    <row r="79" s="4" customFormat="1" spans="1:25">
      <c r="A79" s="4" t="s">
        <v>445</v>
      </c>
      <c r="B79" s="4" t="s">
        <v>26</v>
      </c>
      <c r="C79" s="4" t="s">
        <v>27</v>
      </c>
      <c r="D79" s="4" t="s">
        <v>446</v>
      </c>
      <c r="E79" s="4" t="s">
        <v>447</v>
      </c>
      <c r="F79" s="6">
        <v>44959</v>
      </c>
      <c r="G79" s="6">
        <v>44961</v>
      </c>
      <c r="H79" s="4">
        <v>1</v>
      </c>
      <c r="I79" s="4">
        <v>2</v>
      </c>
      <c r="J79" s="4">
        <v>2</v>
      </c>
      <c r="K79" s="4" t="s">
        <v>30</v>
      </c>
      <c r="L79" s="4">
        <v>824</v>
      </c>
      <c r="M79" s="4">
        <v>824</v>
      </c>
      <c r="N79" s="4" t="s">
        <v>448</v>
      </c>
      <c r="O79" s="4" t="s">
        <v>32</v>
      </c>
      <c r="P79" s="4" t="s">
        <v>33</v>
      </c>
      <c r="Q79" s="4">
        <v>0</v>
      </c>
      <c r="R79" s="7">
        <v>44958</v>
      </c>
      <c r="S79" s="6">
        <v>44964</v>
      </c>
      <c r="T79" s="4" t="s">
        <v>34</v>
      </c>
      <c r="U79" s="4">
        <v>824</v>
      </c>
      <c r="V79" s="4">
        <v>0</v>
      </c>
      <c r="W79" s="4">
        <v>0</v>
      </c>
      <c r="X79" s="4" t="s">
        <v>449</v>
      </c>
      <c r="Y79" s="4" t="s">
        <v>450</v>
      </c>
    </row>
    <row r="80" s="4" customFormat="1" spans="1:25">
      <c r="A80" s="4" t="s">
        <v>451</v>
      </c>
      <c r="B80" s="4" t="s">
        <v>26</v>
      </c>
      <c r="C80" s="4" t="s">
        <v>27</v>
      </c>
      <c r="D80" s="4" t="s">
        <v>452</v>
      </c>
      <c r="E80" s="4" t="s">
        <v>453</v>
      </c>
      <c r="F80" s="6">
        <v>44960</v>
      </c>
      <c r="G80" s="6">
        <v>44961</v>
      </c>
      <c r="H80" s="4">
        <v>2</v>
      </c>
      <c r="I80" s="4">
        <v>1</v>
      </c>
      <c r="J80" s="4">
        <v>2</v>
      </c>
      <c r="K80" s="4" t="s">
        <v>30</v>
      </c>
      <c r="L80" s="4">
        <v>642</v>
      </c>
      <c r="M80" s="4">
        <v>642</v>
      </c>
      <c r="N80" s="4" t="s">
        <v>454</v>
      </c>
      <c r="O80" s="4" t="s">
        <v>32</v>
      </c>
      <c r="P80" s="4" t="s">
        <v>33</v>
      </c>
      <c r="Q80" s="4">
        <v>0</v>
      </c>
      <c r="R80" s="7">
        <v>44958</v>
      </c>
      <c r="S80" s="6">
        <v>44964</v>
      </c>
      <c r="T80" s="4" t="s">
        <v>34</v>
      </c>
      <c r="U80" s="4">
        <v>642</v>
      </c>
      <c r="V80" s="4">
        <v>0</v>
      </c>
      <c r="W80" s="4">
        <v>0</v>
      </c>
      <c r="X80" s="4" t="s">
        <v>455</v>
      </c>
      <c r="Y80" s="4" t="s">
        <v>456</v>
      </c>
    </row>
    <row r="81" s="4" customFormat="1" spans="1:25">
      <c r="A81" s="4" t="s">
        <v>457</v>
      </c>
      <c r="B81" s="4" t="s">
        <v>26</v>
      </c>
      <c r="C81" s="4" t="s">
        <v>27</v>
      </c>
      <c r="D81" s="4" t="s">
        <v>458</v>
      </c>
      <c r="E81" s="4" t="s">
        <v>459</v>
      </c>
      <c r="F81" s="6">
        <v>44959</v>
      </c>
      <c r="G81" s="6">
        <v>44961</v>
      </c>
      <c r="H81" s="4">
        <v>1</v>
      </c>
      <c r="I81" s="4">
        <v>2</v>
      </c>
      <c r="J81" s="4">
        <v>2</v>
      </c>
      <c r="K81" s="4" t="s">
        <v>30</v>
      </c>
      <c r="L81" s="4">
        <v>680</v>
      </c>
      <c r="M81" s="4">
        <v>680</v>
      </c>
      <c r="N81" s="4" t="s">
        <v>460</v>
      </c>
      <c r="O81" s="4" t="s">
        <v>32</v>
      </c>
      <c r="P81" s="4" t="s">
        <v>33</v>
      </c>
      <c r="Q81" s="4">
        <v>0</v>
      </c>
      <c r="R81" s="7">
        <v>44958</v>
      </c>
      <c r="S81" s="6">
        <v>44964</v>
      </c>
      <c r="T81" s="4" t="s">
        <v>34</v>
      </c>
      <c r="U81" s="4">
        <v>680</v>
      </c>
      <c r="V81" s="4">
        <v>0</v>
      </c>
      <c r="W81" s="4">
        <v>0</v>
      </c>
      <c r="X81" s="4" t="s">
        <v>461</v>
      </c>
      <c r="Y81" s="4" t="s">
        <v>462</v>
      </c>
    </row>
    <row r="82" s="4" customFormat="1" spans="1:25">
      <c r="A82" s="4" t="s">
        <v>463</v>
      </c>
      <c r="B82" s="4" t="s">
        <v>26</v>
      </c>
      <c r="C82" s="4" t="s">
        <v>27</v>
      </c>
      <c r="D82" s="4" t="s">
        <v>464</v>
      </c>
      <c r="E82" s="4" t="s">
        <v>465</v>
      </c>
      <c r="F82" s="6">
        <v>44959</v>
      </c>
      <c r="G82" s="6">
        <v>44961</v>
      </c>
      <c r="H82" s="4">
        <v>1</v>
      </c>
      <c r="I82" s="4">
        <v>2</v>
      </c>
      <c r="J82" s="4">
        <v>2</v>
      </c>
      <c r="K82" s="4" t="s">
        <v>30</v>
      </c>
      <c r="L82" s="4">
        <v>778</v>
      </c>
      <c r="M82" s="4">
        <v>778</v>
      </c>
      <c r="N82" s="4" t="s">
        <v>466</v>
      </c>
      <c r="O82" s="4" t="s">
        <v>32</v>
      </c>
      <c r="P82" s="4" t="s">
        <v>33</v>
      </c>
      <c r="Q82" s="4">
        <v>0</v>
      </c>
      <c r="R82" s="7">
        <v>44959</v>
      </c>
      <c r="S82" s="6">
        <v>44964</v>
      </c>
      <c r="T82" s="4" t="s">
        <v>34</v>
      </c>
      <c r="U82" s="4">
        <v>778</v>
      </c>
      <c r="V82" s="4">
        <v>0</v>
      </c>
      <c r="W82" s="4">
        <v>0</v>
      </c>
      <c r="X82" s="4" t="s">
        <v>467</v>
      </c>
      <c r="Y82" s="4" t="s">
        <v>468</v>
      </c>
    </row>
    <row r="83" s="4" customFormat="1" spans="1:25">
      <c r="A83" s="4" t="s">
        <v>469</v>
      </c>
      <c r="B83" s="4" t="s">
        <v>26</v>
      </c>
      <c r="C83" s="4" t="s">
        <v>27</v>
      </c>
      <c r="D83" s="4" t="s">
        <v>470</v>
      </c>
      <c r="E83" s="4" t="s">
        <v>471</v>
      </c>
      <c r="F83" s="6">
        <v>44959</v>
      </c>
      <c r="G83" s="6">
        <v>44961</v>
      </c>
      <c r="H83" s="4">
        <v>1</v>
      </c>
      <c r="I83" s="4">
        <v>2</v>
      </c>
      <c r="J83" s="4">
        <v>2</v>
      </c>
      <c r="K83" s="4" t="s">
        <v>30</v>
      </c>
      <c r="L83" s="4">
        <v>1346</v>
      </c>
      <c r="M83" s="4">
        <v>1346</v>
      </c>
      <c r="N83" s="4" t="s">
        <v>472</v>
      </c>
      <c r="O83" s="4" t="s">
        <v>32</v>
      </c>
      <c r="P83" s="4" t="s">
        <v>33</v>
      </c>
      <c r="Q83" s="4">
        <v>0</v>
      </c>
      <c r="R83" s="7">
        <v>44959</v>
      </c>
      <c r="S83" s="6">
        <v>44964</v>
      </c>
      <c r="T83" s="4" t="s">
        <v>34</v>
      </c>
      <c r="U83" s="4">
        <v>1346</v>
      </c>
      <c r="V83" s="4">
        <v>0</v>
      </c>
      <c r="W83" s="4">
        <v>0</v>
      </c>
      <c r="X83" s="4" t="s">
        <v>473</v>
      </c>
      <c r="Y83" s="4" t="s">
        <v>474</v>
      </c>
    </row>
    <row r="84" s="4" customFormat="1" spans="1:25">
      <c r="A84" s="4" t="s">
        <v>475</v>
      </c>
      <c r="B84" s="4" t="s">
        <v>26</v>
      </c>
      <c r="C84" s="4" t="s">
        <v>27</v>
      </c>
      <c r="D84" s="4" t="s">
        <v>297</v>
      </c>
      <c r="E84" s="4" t="s">
        <v>155</v>
      </c>
      <c r="F84" s="6">
        <v>44960</v>
      </c>
      <c r="G84" s="6">
        <v>44961</v>
      </c>
      <c r="H84" s="4">
        <v>1</v>
      </c>
      <c r="I84" s="4">
        <v>1</v>
      </c>
      <c r="J84" s="4">
        <v>1</v>
      </c>
      <c r="K84" s="4" t="s">
        <v>30</v>
      </c>
      <c r="L84" s="4">
        <v>220</v>
      </c>
      <c r="M84" s="4">
        <v>220</v>
      </c>
      <c r="N84" s="4" t="s">
        <v>476</v>
      </c>
      <c r="O84" s="4" t="s">
        <v>32</v>
      </c>
      <c r="P84" s="4" t="s">
        <v>33</v>
      </c>
      <c r="Q84" s="4">
        <v>0</v>
      </c>
      <c r="R84" s="7">
        <v>44959</v>
      </c>
      <c r="S84" s="6">
        <v>44964</v>
      </c>
      <c r="T84" s="4" t="s">
        <v>34</v>
      </c>
      <c r="U84" s="4">
        <v>220</v>
      </c>
      <c r="V84" s="4">
        <v>0</v>
      </c>
      <c r="W84" s="4">
        <v>0</v>
      </c>
      <c r="X84" s="4" t="s">
        <v>477</v>
      </c>
      <c r="Y84" s="4" t="s">
        <v>478</v>
      </c>
    </row>
    <row r="85" s="4" customFormat="1" spans="1:25">
      <c r="A85" s="4" t="s">
        <v>479</v>
      </c>
      <c r="B85" s="4" t="s">
        <v>26</v>
      </c>
      <c r="C85" s="4" t="s">
        <v>27</v>
      </c>
      <c r="D85" s="4" t="s">
        <v>480</v>
      </c>
      <c r="E85" s="4" t="s">
        <v>481</v>
      </c>
      <c r="F85" s="6">
        <v>44959</v>
      </c>
      <c r="G85" s="6">
        <v>44961</v>
      </c>
      <c r="H85" s="4">
        <v>1</v>
      </c>
      <c r="I85" s="4">
        <v>2</v>
      </c>
      <c r="J85" s="4">
        <v>2</v>
      </c>
      <c r="K85" s="4" t="s">
        <v>30</v>
      </c>
      <c r="L85" s="4">
        <v>666</v>
      </c>
      <c r="M85" s="4">
        <v>666</v>
      </c>
      <c r="N85" s="4" t="s">
        <v>482</v>
      </c>
      <c r="O85" s="4" t="s">
        <v>32</v>
      </c>
      <c r="P85" s="4" t="s">
        <v>33</v>
      </c>
      <c r="Q85" s="4">
        <v>0</v>
      </c>
      <c r="R85" s="7">
        <v>44959</v>
      </c>
      <c r="S85" s="6">
        <v>44964</v>
      </c>
      <c r="T85" s="4" t="s">
        <v>34</v>
      </c>
      <c r="U85" s="4">
        <v>666</v>
      </c>
      <c r="V85" s="4">
        <v>0</v>
      </c>
      <c r="W85" s="4">
        <v>0</v>
      </c>
      <c r="X85" s="4" t="s">
        <v>483</v>
      </c>
      <c r="Y85" s="4" t="s">
        <v>484</v>
      </c>
    </row>
    <row r="86" s="4" customFormat="1" spans="1:25">
      <c r="A86" s="4" t="s">
        <v>485</v>
      </c>
      <c r="B86" s="4" t="s">
        <v>26</v>
      </c>
      <c r="C86" s="4" t="s">
        <v>27</v>
      </c>
      <c r="D86" s="4" t="s">
        <v>335</v>
      </c>
      <c r="E86" s="4" t="s">
        <v>336</v>
      </c>
      <c r="F86" s="6">
        <v>44960</v>
      </c>
      <c r="G86" s="6">
        <v>44961</v>
      </c>
      <c r="H86" s="4">
        <v>1</v>
      </c>
      <c r="I86" s="4">
        <v>1</v>
      </c>
      <c r="J86" s="4">
        <v>1</v>
      </c>
      <c r="K86" s="4" t="s">
        <v>30</v>
      </c>
      <c r="L86" s="4">
        <v>325</v>
      </c>
      <c r="M86" s="4">
        <v>325</v>
      </c>
      <c r="N86" s="4" t="s">
        <v>486</v>
      </c>
      <c r="O86" s="4" t="s">
        <v>32</v>
      </c>
      <c r="P86" s="4" t="s">
        <v>33</v>
      </c>
      <c r="Q86" s="4">
        <v>0</v>
      </c>
      <c r="R86" s="7">
        <v>44959</v>
      </c>
      <c r="S86" s="6">
        <v>44964</v>
      </c>
      <c r="T86" s="4" t="s">
        <v>34</v>
      </c>
      <c r="U86" s="4">
        <v>325</v>
      </c>
      <c r="V86" s="4">
        <v>0</v>
      </c>
      <c r="W86" s="4">
        <v>0</v>
      </c>
      <c r="X86" s="4" t="s">
        <v>487</v>
      </c>
      <c r="Y86" s="4" t="s">
        <v>488</v>
      </c>
    </row>
    <row r="87" s="4" customFormat="1" spans="1:25">
      <c r="A87" s="4" t="s">
        <v>489</v>
      </c>
      <c r="B87" s="4" t="s">
        <v>26</v>
      </c>
      <c r="C87" s="4" t="s">
        <v>27</v>
      </c>
      <c r="D87" s="4" t="s">
        <v>358</v>
      </c>
      <c r="E87" s="4" t="s">
        <v>229</v>
      </c>
      <c r="F87" s="6">
        <v>44959</v>
      </c>
      <c r="G87" s="6">
        <v>44961</v>
      </c>
      <c r="H87" s="4">
        <v>1</v>
      </c>
      <c r="I87" s="4">
        <v>2</v>
      </c>
      <c r="J87" s="4">
        <v>2</v>
      </c>
      <c r="K87" s="4" t="s">
        <v>30</v>
      </c>
      <c r="L87" s="4">
        <v>844</v>
      </c>
      <c r="M87" s="4">
        <v>844</v>
      </c>
      <c r="N87" s="4" t="s">
        <v>490</v>
      </c>
      <c r="O87" s="4" t="s">
        <v>32</v>
      </c>
      <c r="P87" s="4" t="s">
        <v>33</v>
      </c>
      <c r="Q87" s="4">
        <v>0</v>
      </c>
      <c r="R87" s="7">
        <v>44959</v>
      </c>
      <c r="S87" s="6">
        <v>44964</v>
      </c>
      <c r="T87" s="4" t="s">
        <v>34</v>
      </c>
      <c r="U87" s="4">
        <v>844</v>
      </c>
      <c r="V87" s="4">
        <v>0</v>
      </c>
      <c r="W87" s="4">
        <v>0</v>
      </c>
      <c r="X87" s="4" t="s">
        <v>491</v>
      </c>
      <c r="Y87" s="4" t="s">
        <v>492</v>
      </c>
    </row>
    <row r="88" s="4" customFormat="1" spans="1:25">
      <c r="A88" s="4" t="s">
        <v>493</v>
      </c>
      <c r="B88" s="4" t="s">
        <v>26</v>
      </c>
      <c r="C88" s="4" t="s">
        <v>27</v>
      </c>
      <c r="D88" s="4" t="s">
        <v>160</v>
      </c>
      <c r="E88" s="4" t="s">
        <v>494</v>
      </c>
      <c r="F88" s="6">
        <v>44959</v>
      </c>
      <c r="G88" s="6">
        <v>44961</v>
      </c>
      <c r="H88" s="4">
        <v>1</v>
      </c>
      <c r="I88" s="4">
        <v>2</v>
      </c>
      <c r="J88" s="4">
        <v>2</v>
      </c>
      <c r="K88" s="4" t="s">
        <v>30</v>
      </c>
      <c r="L88" s="4">
        <v>2186</v>
      </c>
      <c r="M88" s="4">
        <v>2186</v>
      </c>
      <c r="N88" s="4" t="s">
        <v>495</v>
      </c>
      <c r="O88" s="4" t="s">
        <v>32</v>
      </c>
      <c r="P88" s="4" t="s">
        <v>33</v>
      </c>
      <c r="Q88" s="4">
        <v>0</v>
      </c>
      <c r="R88" s="7">
        <v>44959</v>
      </c>
      <c r="S88" s="6">
        <v>44964</v>
      </c>
      <c r="T88" s="4" t="s">
        <v>34</v>
      </c>
      <c r="U88" s="4">
        <v>2186</v>
      </c>
      <c r="V88" s="4">
        <v>0</v>
      </c>
      <c r="W88" s="4">
        <v>0</v>
      </c>
      <c r="X88" s="4" t="s">
        <v>496</v>
      </c>
      <c r="Y88" s="4" t="s">
        <v>497</v>
      </c>
    </row>
    <row r="89" s="4" customFormat="1" spans="1:25">
      <c r="A89" s="4" t="s">
        <v>498</v>
      </c>
      <c r="B89" s="4" t="s">
        <v>26</v>
      </c>
      <c r="C89" s="4" t="s">
        <v>27</v>
      </c>
      <c r="D89" s="4" t="s">
        <v>243</v>
      </c>
      <c r="E89" s="4" t="s">
        <v>499</v>
      </c>
      <c r="F89" s="6">
        <v>44960</v>
      </c>
      <c r="G89" s="6">
        <v>44961</v>
      </c>
      <c r="H89" s="4">
        <v>1</v>
      </c>
      <c r="I89" s="4">
        <v>1</v>
      </c>
      <c r="J89" s="4">
        <v>1</v>
      </c>
      <c r="K89" s="4" t="s">
        <v>30</v>
      </c>
      <c r="L89" s="4">
        <v>1180</v>
      </c>
      <c r="M89" s="4">
        <v>1180</v>
      </c>
      <c r="N89" s="4" t="s">
        <v>500</v>
      </c>
      <c r="O89" s="4" t="s">
        <v>32</v>
      </c>
      <c r="P89" s="4" t="s">
        <v>33</v>
      </c>
      <c r="Q89" s="4">
        <v>0</v>
      </c>
      <c r="R89" s="7">
        <v>44959</v>
      </c>
      <c r="S89" s="6">
        <v>44964</v>
      </c>
      <c r="T89" s="4" t="s">
        <v>34</v>
      </c>
      <c r="U89" s="4">
        <v>1180</v>
      </c>
      <c r="V89" s="4">
        <v>0</v>
      </c>
      <c r="W89" s="4">
        <v>0</v>
      </c>
      <c r="X89" s="4" t="s">
        <v>501</v>
      </c>
      <c r="Y89" s="4" t="s">
        <v>502</v>
      </c>
    </row>
    <row r="90" s="4" customFormat="1" spans="1:25">
      <c r="A90" s="4" t="s">
        <v>503</v>
      </c>
      <c r="B90" s="4" t="s">
        <v>26</v>
      </c>
      <c r="C90" s="4" t="s">
        <v>27</v>
      </c>
      <c r="D90" s="4" t="s">
        <v>504</v>
      </c>
      <c r="E90" s="4" t="s">
        <v>505</v>
      </c>
      <c r="F90" s="6">
        <v>44959</v>
      </c>
      <c r="G90" s="6">
        <v>44961</v>
      </c>
      <c r="H90" s="4">
        <v>1</v>
      </c>
      <c r="I90" s="4">
        <v>2</v>
      </c>
      <c r="J90" s="4">
        <v>2</v>
      </c>
      <c r="K90" s="4" t="s">
        <v>30</v>
      </c>
      <c r="L90" s="4">
        <v>548</v>
      </c>
      <c r="M90" s="4">
        <v>548</v>
      </c>
      <c r="N90" s="4" t="s">
        <v>506</v>
      </c>
      <c r="O90" s="4" t="s">
        <v>32</v>
      </c>
      <c r="P90" s="4" t="s">
        <v>33</v>
      </c>
      <c r="Q90" s="4">
        <v>0</v>
      </c>
      <c r="R90" s="7">
        <v>44959</v>
      </c>
      <c r="S90" s="6">
        <v>44964</v>
      </c>
      <c r="T90" s="4" t="s">
        <v>34</v>
      </c>
      <c r="U90" s="4">
        <v>548</v>
      </c>
      <c r="V90" s="4">
        <v>0</v>
      </c>
      <c r="W90" s="4">
        <v>0</v>
      </c>
      <c r="X90" s="4" t="s">
        <v>180</v>
      </c>
      <c r="Y90" s="4" t="s">
        <v>507</v>
      </c>
    </row>
    <row r="91" s="4" customFormat="1" spans="1:25">
      <c r="A91" s="4" t="s">
        <v>508</v>
      </c>
      <c r="B91" s="4" t="s">
        <v>26</v>
      </c>
      <c r="C91" s="4" t="s">
        <v>27</v>
      </c>
      <c r="D91" s="4" t="s">
        <v>509</v>
      </c>
      <c r="E91" s="4" t="s">
        <v>510</v>
      </c>
      <c r="F91" s="6">
        <v>44960</v>
      </c>
      <c r="G91" s="6">
        <v>44961</v>
      </c>
      <c r="H91" s="4">
        <v>1</v>
      </c>
      <c r="I91" s="4">
        <v>1</v>
      </c>
      <c r="J91" s="4">
        <v>1</v>
      </c>
      <c r="K91" s="4" t="s">
        <v>30</v>
      </c>
      <c r="L91" s="4">
        <v>1150</v>
      </c>
      <c r="M91" s="4">
        <v>1150</v>
      </c>
      <c r="N91" s="4" t="s">
        <v>511</v>
      </c>
      <c r="O91" s="4" t="s">
        <v>32</v>
      </c>
      <c r="P91" s="4" t="s">
        <v>33</v>
      </c>
      <c r="Q91" s="4">
        <v>0</v>
      </c>
      <c r="R91" s="7">
        <v>44959</v>
      </c>
      <c r="S91" s="6">
        <v>44964</v>
      </c>
      <c r="T91" s="4" t="s">
        <v>34</v>
      </c>
      <c r="U91" s="4">
        <v>1150</v>
      </c>
      <c r="V91" s="4">
        <v>0</v>
      </c>
      <c r="W91" s="4">
        <v>0</v>
      </c>
      <c r="X91" s="4" t="s">
        <v>512</v>
      </c>
      <c r="Y91" s="4" t="s">
        <v>513</v>
      </c>
    </row>
    <row r="92" s="4" customFormat="1" spans="1:25">
      <c r="A92" s="4" t="s">
        <v>514</v>
      </c>
      <c r="B92" s="4" t="s">
        <v>26</v>
      </c>
      <c r="C92" s="4" t="s">
        <v>27</v>
      </c>
      <c r="D92" s="4" t="s">
        <v>412</v>
      </c>
      <c r="E92" s="4" t="s">
        <v>515</v>
      </c>
      <c r="F92" s="6">
        <v>44960</v>
      </c>
      <c r="G92" s="6">
        <v>44961</v>
      </c>
      <c r="H92" s="4">
        <v>1</v>
      </c>
      <c r="I92" s="4">
        <v>1</v>
      </c>
      <c r="J92" s="4">
        <v>1</v>
      </c>
      <c r="K92" s="4" t="s">
        <v>30</v>
      </c>
      <c r="L92" s="4">
        <v>722</v>
      </c>
      <c r="M92" s="4">
        <v>722</v>
      </c>
      <c r="N92" s="4" t="s">
        <v>516</v>
      </c>
      <c r="O92" s="4" t="s">
        <v>32</v>
      </c>
      <c r="P92" s="4" t="s">
        <v>33</v>
      </c>
      <c r="Q92" s="4">
        <v>0</v>
      </c>
      <c r="R92" s="7">
        <v>44959</v>
      </c>
      <c r="S92" s="6">
        <v>44964</v>
      </c>
      <c r="T92" s="4" t="s">
        <v>34</v>
      </c>
      <c r="U92" s="4">
        <v>722</v>
      </c>
      <c r="V92" s="4">
        <v>0</v>
      </c>
      <c r="W92" s="4">
        <v>0</v>
      </c>
      <c r="X92" s="4" t="s">
        <v>517</v>
      </c>
      <c r="Y92" s="4" t="s">
        <v>518</v>
      </c>
    </row>
    <row r="93" s="4" customFormat="1" spans="1:25">
      <c r="A93" s="4" t="s">
        <v>519</v>
      </c>
      <c r="B93" s="4" t="s">
        <v>26</v>
      </c>
      <c r="C93" s="4" t="s">
        <v>27</v>
      </c>
      <c r="D93" s="4" t="s">
        <v>160</v>
      </c>
      <c r="E93" s="4" t="s">
        <v>520</v>
      </c>
      <c r="F93" s="6">
        <v>44960</v>
      </c>
      <c r="G93" s="6">
        <v>44961</v>
      </c>
      <c r="H93" s="4">
        <v>1</v>
      </c>
      <c r="I93" s="4">
        <v>1</v>
      </c>
      <c r="J93" s="4">
        <v>1</v>
      </c>
      <c r="K93" s="4" t="s">
        <v>30</v>
      </c>
      <c r="L93" s="4">
        <v>1176</v>
      </c>
      <c r="M93" s="4">
        <v>1176</v>
      </c>
      <c r="N93" s="4" t="s">
        <v>521</v>
      </c>
      <c r="O93" s="4" t="s">
        <v>32</v>
      </c>
      <c r="P93" s="4" t="s">
        <v>33</v>
      </c>
      <c r="Q93" s="4">
        <v>0</v>
      </c>
      <c r="R93" s="7">
        <v>44959</v>
      </c>
      <c r="S93" s="6">
        <v>44964</v>
      </c>
      <c r="T93" s="4" t="s">
        <v>34</v>
      </c>
      <c r="U93" s="4">
        <v>1176</v>
      </c>
      <c r="V93" s="4">
        <v>0</v>
      </c>
      <c r="W93" s="4">
        <v>0</v>
      </c>
      <c r="X93" s="4" t="s">
        <v>522</v>
      </c>
      <c r="Y93" s="4" t="s">
        <v>523</v>
      </c>
    </row>
    <row r="94" s="4" customFormat="1" spans="1:25">
      <c r="A94" s="4" t="s">
        <v>524</v>
      </c>
      <c r="B94" s="4" t="s">
        <v>26</v>
      </c>
      <c r="C94" s="4" t="s">
        <v>27</v>
      </c>
      <c r="D94" s="4" t="s">
        <v>160</v>
      </c>
      <c r="E94" s="4" t="s">
        <v>520</v>
      </c>
      <c r="F94" s="6">
        <v>44960</v>
      </c>
      <c r="G94" s="6">
        <v>44961</v>
      </c>
      <c r="H94" s="4">
        <v>1</v>
      </c>
      <c r="I94" s="4">
        <v>1</v>
      </c>
      <c r="J94" s="4">
        <v>1</v>
      </c>
      <c r="K94" s="4" t="s">
        <v>30</v>
      </c>
      <c r="L94" s="4">
        <v>1176</v>
      </c>
      <c r="M94" s="4">
        <v>1176</v>
      </c>
      <c r="N94" s="4" t="s">
        <v>525</v>
      </c>
      <c r="O94" s="4" t="s">
        <v>32</v>
      </c>
      <c r="P94" s="4" t="s">
        <v>33</v>
      </c>
      <c r="Q94" s="4">
        <v>0</v>
      </c>
      <c r="R94" s="7">
        <v>44959</v>
      </c>
      <c r="S94" s="6">
        <v>44964</v>
      </c>
      <c r="T94" s="4" t="s">
        <v>34</v>
      </c>
      <c r="U94" s="4">
        <v>1176</v>
      </c>
      <c r="V94" s="4">
        <v>0</v>
      </c>
      <c r="W94" s="4">
        <v>0</v>
      </c>
      <c r="X94" s="4" t="s">
        <v>526</v>
      </c>
      <c r="Y94" s="4" t="s">
        <v>527</v>
      </c>
    </row>
    <row r="95" s="4" customFormat="1" spans="1:25">
      <c r="A95" s="4" t="s">
        <v>528</v>
      </c>
      <c r="B95" s="4" t="s">
        <v>26</v>
      </c>
      <c r="C95" s="4" t="s">
        <v>27</v>
      </c>
      <c r="D95" s="4" t="s">
        <v>529</v>
      </c>
      <c r="E95" s="4" t="s">
        <v>530</v>
      </c>
      <c r="F95" s="6">
        <v>44960</v>
      </c>
      <c r="G95" s="6">
        <v>44961</v>
      </c>
      <c r="H95" s="4">
        <v>1</v>
      </c>
      <c r="I95" s="4">
        <v>1</v>
      </c>
      <c r="J95" s="4">
        <v>1</v>
      </c>
      <c r="K95" s="4" t="s">
        <v>30</v>
      </c>
      <c r="L95" s="4">
        <v>3007</v>
      </c>
      <c r="M95" s="4">
        <v>3007</v>
      </c>
      <c r="N95" s="4" t="s">
        <v>531</v>
      </c>
      <c r="O95" s="4" t="s">
        <v>32</v>
      </c>
      <c r="P95" s="4" t="s">
        <v>33</v>
      </c>
      <c r="Q95" s="4">
        <v>0</v>
      </c>
      <c r="R95" s="7">
        <v>44959</v>
      </c>
      <c r="S95" s="6">
        <v>44964</v>
      </c>
      <c r="T95" s="4" t="s">
        <v>34</v>
      </c>
      <c r="U95" s="4">
        <v>3007</v>
      </c>
      <c r="V95" s="4">
        <v>0</v>
      </c>
      <c r="W95" s="4">
        <v>0</v>
      </c>
      <c r="X95" s="4" t="s">
        <v>532</v>
      </c>
      <c r="Y95" s="4" t="s">
        <v>533</v>
      </c>
    </row>
    <row r="96" s="4" customFormat="1" spans="1:25">
      <c r="A96" s="4" t="s">
        <v>534</v>
      </c>
      <c r="B96" s="4" t="s">
        <v>26</v>
      </c>
      <c r="C96" s="4" t="s">
        <v>27</v>
      </c>
      <c r="D96" s="4" t="s">
        <v>535</v>
      </c>
      <c r="E96" s="4" t="s">
        <v>536</v>
      </c>
      <c r="F96" s="6">
        <v>44960</v>
      </c>
      <c r="G96" s="6">
        <v>44961</v>
      </c>
      <c r="H96" s="4">
        <v>1</v>
      </c>
      <c r="I96" s="4">
        <v>1</v>
      </c>
      <c r="J96" s="4">
        <v>1</v>
      </c>
      <c r="K96" s="4" t="s">
        <v>30</v>
      </c>
      <c r="L96" s="4">
        <v>700</v>
      </c>
      <c r="M96" s="4">
        <v>700</v>
      </c>
      <c r="N96" s="4" t="s">
        <v>537</v>
      </c>
      <c r="O96" s="4" t="s">
        <v>32</v>
      </c>
      <c r="P96" s="4" t="s">
        <v>33</v>
      </c>
      <c r="Q96" s="4">
        <v>0</v>
      </c>
      <c r="R96" s="7">
        <v>44959</v>
      </c>
      <c r="S96" s="6">
        <v>44964</v>
      </c>
      <c r="T96" s="4" t="s">
        <v>34</v>
      </c>
      <c r="U96" s="4">
        <v>700</v>
      </c>
      <c r="V96" s="4">
        <v>0</v>
      </c>
      <c r="W96" s="4">
        <v>0</v>
      </c>
      <c r="X96" s="4" t="s">
        <v>538</v>
      </c>
      <c r="Y96" s="4" t="s">
        <v>539</v>
      </c>
    </row>
    <row r="97" s="4" customFormat="1" spans="1:25">
      <c r="A97" s="4" t="s">
        <v>540</v>
      </c>
      <c r="B97" s="4" t="s">
        <v>26</v>
      </c>
      <c r="C97" s="4" t="s">
        <v>27</v>
      </c>
      <c r="D97" s="4" t="s">
        <v>541</v>
      </c>
      <c r="E97" s="4" t="s">
        <v>542</v>
      </c>
      <c r="F97" s="6">
        <v>44960</v>
      </c>
      <c r="G97" s="6">
        <v>44961</v>
      </c>
      <c r="H97" s="4">
        <v>1</v>
      </c>
      <c r="I97" s="4">
        <v>1</v>
      </c>
      <c r="J97" s="4">
        <v>1</v>
      </c>
      <c r="K97" s="4" t="s">
        <v>30</v>
      </c>
      <c r="L97" s="4">
        <v>367</v>
      </c>
      <c r="M97" s="4">
        <v>367</v>
      </c>
      <c r="N97" s="4" t="s">
        <v>543</v>
      </c>
      <c r="O97" s="4" t="s">
        <v>32</v>
      </c>
      <c r="P97" s="4" t="s">
        <v>33</v>
      </c>
      <c r="Q97" s="4">
        <v>0</v>
      </c>
      <c r="R97" s="7">
        <v>44959</v>
      </c>
      <c r="S97" s="6">
        <v>44964</v>
      </c>
      <c r="T97" s="4" t="s">
        <v>34</v>
      </c>
      <c r="U97" s="4">
        <v>367</v>
      </c>
      <c r="V97" s="4">
        <v>0</v>
      </c>
      <c r="W97" s="4">
        <v>0</v>
      </c>
      <c r="X97" s="4" t="s">
        <v>544</v>
      </c>
      <c r="Y97" s="4" t="s">
        <v>545</v>
      </c>
    </row>
    <row r="98" s="4" customFormat="1" spans="1:25">
      <c r="A98" s="4" t="s">
        <v>546</v>
      </c>
      <c r="B98" s="4" t="s">
        <v>26</v>
      </c>
      <c r="C98" s="4" t="s">
        <v>27</v>
      </c>
      <c r="D98" s="4" t="s">
        <v>440</v>
      </c>
      <c r="E98" s="4" t="s">
        <v>547</v>
      </c>
      <c r="F98" s="6">
        <v>44960</v>
      </c>
      <c r="G98" s="6">
        <v>44961</v>
      </c>
      <c r="H98" s="4">
        <v>1</v>
      </c>
      <c r="I98" s="4">
        <v>1</v>
      </c>
      <c r="J98" s="4">
        <v>1</v>
      </c>
      <c r="K98" s="4" t="s">
        <v>30</v>
      </c>
      <c r="L98" s="4">
        <v>462</v>
      </c>
      <c r="M98" s="4">
        <v>462</v>
      </c>
      <c r="N98" s="4" t="s">
        <v>548</v>
      </c>
      <c r="O98" s="4" t="s">
        <v>32</v>
      </c>
      <c r="P98" s="4" t="s">
        <v>33</v>
      </c>
      <c r="Q98" s="4">
        <v>0</v>
      </c>
      <c r="R98" s="7">
        <v>44959</v>
      </c>
      <c r="S98" s="6">
        <v>44964</v>
      </c>
      <c r="T98" s="4" t="s">
        <v>34</v>
      </c>
      <c r="U98" s="4">
        <v>462</v>
      </c>
      <c r="V98" s="4">
        <v>0</v>
      </c>
      <c r="W98" s="4">
        <v>0</v>
      </c>
      <c r="X98" s="4" t="s">
        <v>549</v>
      </c>
      <c r="Y98" s="4" t="s">
        <v>550</v>
      </c>
    </row>
    <row r="99" s="4" customFormat="1" spans="1:25">
      <c r="A99" s="4" t="s">
        <v>551</v>
      </c>
      <c r="B99" s="4" t="s">
        <v>26</v>
      </c>
      <c r="C99" s="4" t="s">
        <v>27</v>
      </c>
      <c r="D99" s="4" t="s">
        <v>504</v>
      </c>
      <c r="E99" s="4" t="s">
        <v>552</v>
      </c>
      <c r="F99" s="6">
        <v>44960</v>
      </c>
      <c r="G99" s="6">
        <v>44961</v>
      </c>
      <c r="H99" s="4">
        <v>1</v>
      </c>
      <c r="I99" s="4">
        <v>1</v>
      </c>
      <c r="J99" s="4">
        <v>1</v>
      </c>
      <c r="K99" s="4" t="s">
        <v>30</v>
      </c>
      <c r="L99" s="4">
        <v>274</v>
      </c>
      <c r="M99" s="4">
        <v>274</v>
      </c>
      <c r="N99" s="4" t="s">
        <v>553</v>
      </c>
      <c r="O99" s="4" t="s">
        <v>32</v>
      </c>
      <c r="P99" s="4" t="s">
        <v>33</v>
      </c>
      <c r="Q99" s="4">
        <v>0</v>
      </c>
      <c r="R99" s="7">
        <v>44959</v>
      </c>
      <c r="S99" s="6">
        <v>44964</v>
      </c>
      <c r="T99" s="4" t="s">
        <v>34</v>
      </c>
      <c r="U99" s="4">
        <v>274</v>
      </c>
      <c r="V99" s="4">
        <v>0</v>
      </c>
      <c r="W99" s="4">
        <v>0</v>
      </c>
      <c r="X99" s="4" t="s">
        <v>554</v>
      </c>
      <c r="Y99" s="4" t="s">
        <v>555</v>
      </c>
    </row>
    <row r="100" s="4" customFormat="1" spans="1:25">
      <c r="A100" s="4" t="s">
        <v>556</v>
      </c>
      <c r="B100" s="4" t="s">
        <v>26</v>
      </c>
      <c r="C100" s="4" t="s">
        <v>27</v>
      </c>
      <c r="D100" s="4" t="s">
        <v>557</v>
      </c>
      <c r="E100" s="4" t="s">
        <v>558</v>
      </c>
      <c r="F100" s="6">
        <v>44960</v>
      </c>
      <c r="G100" s="6">
        <v>44961</v>
      </c>
      <c r="H100" s="4">
        <v>1</v>
      </c>
      <c r="I100" s="4">
        <v>1</v>
      </c>
      <c r="J100" s="4">
        <v>1</v>
      </c>
      <c r="K100" s="4" t="s">
        <v>30</v>
      </c>
      <c r="L100" s="4">
        <v>343</v>
      </c>
      <c r="M100" s="4">
        <v>343</v>
      </c>
      <c r="N100" s="4" t="s">
        <v>559</v>
      </c>
      <c r="O100" s="4" t="s">
        <v>32</v>
      </c>
      <c r="P100" s="4" t="s">
        <v>33</v>
      </c>
      <c r="Q100" s="4">
        <v>0</v>
      </c>
      <c r="R100" s="7">
        <v>44959</v>
      </c>
      <c r="S100" s="6">
        <v>44964</v>
      </c>
      <c r="T100" s="4" t="s">
        <v>34</v>
      </c>
      <c r="U100" s="4">
        <v>343</v>
      </c>
      <c r="V100" s="4">
        <v>0</v>
      </c>
      <c r="W100" s="4">
        <v>0</v>
      </c>
      <c r="X100" s="4" t="s">
        <v>560</v>
      </c>
      <c r="Y100" s="4" t="s">
        <v>561</v>
      </c>
    </row>
    <row r="101" s="4" customFormat="1" spans="1:25">
      <c r="A101" s="4" t="s">
        <v>562</v>
      </c>
      <c r="B101" s="4" t="s">
        <v>26</v>
      </c>
      <c r="C101" s="4" t="s">
        <v>27</v>
      </c>
      <c r="D101" s="4" t="s">
        <v>563</v>
      </c>
      <c r="E101" s="4" t="s">
        <v>564</v>
      </c>
      <c r="F101" s="6">
        <v>44960</v>
      </c>
      <c r="G101" s="6">
        <v>44961</v>
      </c>
      <c r="H101" s="4">
        <v>1</v>
      </c>
      <c r="I101" s="4">
        <v>1</v>
      </c>
      <c r="J101" s="4">
        <v>1</v>
      </c>
      <c r="K101" s="4" t="s">
        <v>30</v>
      </c>
      <c r="L101" s="4">
        <v>668</v>
      </c>
      <c r="M101" s="4">
        <v>668</v>
      </c>
      <c r="N101" s="4" t="s">
        <v>565</v>
      </c>
      <c r="O101" s="4" t="s">
        <v>32</v>
      </c>
      <c r="P101" s="4" t="s">
        <v>33</v>
      </c>
      <c r="Q101" s="4">
        <v>0</v>
      </c>
      <c r="R101" s="7">
        <v>44960</v>
      </c>
      <c r="S101" s="6">
        <v>44964</v>
      </c>
      <c r="T101" s="4" t="s">
        <v>34</v>
      </c>
      <c r="U101" s="4">
        <v>668</v>
      </c>
      <c r="V101" s="4">
        <v>0</v>
      </c>
      <c r="W101" s="4">
        <v>0</v>
      </c>
      <c r="X101" s="4" t="s">
        <v>566</v>
      </c>
      <c r="Y101" s="4" t="s">
        <v>180</v>
      </c>
    </row>
    <row r="102" s="4" customFormat="1" spans="1:25">
      <c r="A102" s="4" t="s">
        <v>567</v>
      </c>
      <c r="B102" s="4" t="s">
        <v>26</v>
      </c>
      <c r="C102" s="4" t="s">
        <v>27</v>
      </c>
      <c r="D102" s="4" t="s">
        <v>568</v>
      </c>
      <c r="E102" s="4" t="s">
        <v>569</v>
      </c>
      <c r="F102" s="6">
        <v>44960</v>
      </c>
      <c r="G102" s="6">
        <v>44961</v>
      </c>
      <c r="H102" s="4">
        <v>1</v>
      </c>
      <c r="I102" s="4">
        <v>1</v>
      </c>
      <c r="J102" s="4">
        <v>1</v>
      </c>
      <c r="K102" s="4" t="s">
        <v>30</v>
      </c>
      <c r="L102" s="4">
        <v>849</v>
      </c>
      <c r="M102" s="4">
        <v>849</v>
      </c>
      <c r="N102" s="4" t="s">
        <v>570</v>
      </c>
      <c r="O102" s="4" t="s">
        <v>32</v>
      </c>
      <c r="P102" s="4" t="s">
        <v>33</v>
      </c>
      <c r="Q102" s="4">
        <v>0</v>
      </c>
      <c r="R102" s="7">
        <v>44960</v>
      </c>
      <c r="S102" s="6">
        <v>44964</v>
      </c>
      <c r="T102" s="4" t="s">
        <v>34</v>
      </c>
      <c r="U102" s="4">
        <v>849</v>
      </c>
      <c r="V102" s="4">
        <v>0</v>
      </c>
      <c r="W102" s="4">
        <v>0</v>
      </c>
      <c r="X102" s="4" t="s">
        <v>571</v>
      </c>
      <c r="Y102" s="4" t="s">
        <v>572</v>
      </c>
    </row>
    <row r="103" s="4" customFormat="1" spans="1:25">
      <c r="A103" s="4" t="s">
        <v>573</v>
      </c>
      <c r="B103" s="4" t="s">
        <v>26</v>
      </c>
      <c r="C103" s="4" t="s">
        <v>27</v>
      </c>
      <c r="D103" s="4" t="s">
        <v>470</v>
      </c>
      <c r="E103" s="4" t="s">
        <v>471</v>
      </c>
      <c r="F103" s="6">
        <v>44960</v>
      </c>
      <c r="G103" s="6">
        <v>44961</v>
      </c>
      <c r="H103" s="4">
        <v>1</v>
      </c>
      <c r="I103" s="4">
        <v>1</v>
      </c>
      <c r="J103" s="4">
        <v>1</v>
      </c>
      <c r="K103" s="4" t="s">
        <v>30</v>
      </c>
      <c r="L103" s="4">
        <v>673</v>
      </c>
      <c r="M103" s="4">
        <v>673</v>
      </c>
      <c r="N103" s="4" t="s">
        <v>574</v>
      </c>
      <c r="O103" s="4" t="s">
        <v>32</v>
      </c>
      <c r="P103" s="4" t="s">
        <v>33</v>
      </c>
      <c r="Q103" s="4">
        <v>0</v>
      </c>
      <c r="R103" s="7">
        <v>44960</v>
      </c>
      <c r="S103" s="6">
        <v>44964</v>
      </c>
      <c r="T103" s="4" t="s">
        <v>34</v>
      </c>
      <c r="U103" s="4">
        <v>673</v>
      </c>
      <c r="V103" s="4">
        <v>0</v>
      </c>
      <c r="W103" s="4">
        <v>0</v>
      </c>
      <c r="X103" s="4" t="s">
        <v>575</v>
      </c>
      <c r="Y103" s="4" t="s">
        <v>576</v>
      </c>
    </row>
    <row r="104" s="4" customFormat="1" spans="1:25">
      <c r="A104" s="4" t="s">
        <v>577</v>
      </c>
      <c r="B104" s="4" t="s">
        <v>26</v>
      </c>
      <c r="C104" s="4" t="s">
        <v>27</v>
      </c>
      <c r="D104" s="4" t="s">
        <v>578</v>
      </c>
      <c r="E104" s="4" t="s">
        <v>579</v>
      </c>
      <c r="F104" s="6">
        <v>44960</v>
      </c>
      <c r="G104" s="6">
        <v>44961</v>
      </c>
      <c r="H104" s="4">
        <v>1</v>
      </c>
      <c r="I104" s="4">
        <v>1</v>
      </c>
      <c r="J104" s="4">
        <v>1</v>
      </c>
      <c r="K104" s="4" t="s">
        <v>30</v>
      </c>
      <c r="L104" s="4">
        <v>320</v>
      </c>
      <c r="M104" s="4">
        <v>320</v>
      </c>
      <c r="N104" s="4" t="s">
        <v>580</v>
      </c>
      <c r="O104" s="4" t="s">
        <v>32</v>
      </c>
      <c r="P104" s="4" t="s">
        <v>33</v>
      </c>
      <c r="Q104" s="4">
        <v>0</v>
      </c>
      <c r="R104" s="7">
        <v>44960</v>
      </c>
      <c r="S104" s="6">
        <v>44964</v>
      </c>
      <c r="T104" s="4" t="s">
        <v>34</v>
      </c>
      <c r="U104" s="4">
        <v>320</v>
      </c>
      <c r="V104" s="4">
        <v>0</v>
      </c>
      <c r="W104" s="4">
        <v>0</v>
      </c>
      <c r="X104" s="4" t="s">
        <v>581</v>
      </c>
      <c r="Y104" s="4" t="s">
        <v>582</v>
      </c>
    </row>
    <row r="105" s="4" customFormat="1" spans="1:25">
      <c r="A105" s="4" t="s">
        <v>583</v>
      </c>
      <c r="B105" s="4" t="s">
        <v>26</v>
      </c>
      <c r="C105" s="4" t="s">
        <v>27</v>
      </c>
      <c r="D105" s="4" t="s">
        <v>584</v>
      </c>
      <c r="E105" s="4" t="s">
        <v>585</v>
      </c>
      <c r="F105" s="6">
        <v>44960</v>
      </c>
      <c r="G105" s="6">
        <v>44961</v>
      </c>
      <c r="H105" s="4">
        <v>1</v>
      </c>
      <c r="I105" s="4">
        <v>1</v>
      </c>
      <c r="J105" s="4">
        <v>1</v>
      </c>
      <c r="K105" s="4" t="s">
        <v>30</v>
      </c>
      <c r="L105" s="4">
        <v>620</v>
      </c>
      <c r="M105" s="4">
        <v>620</v>
      </c>
      <c r="N105" s="4" t="s">
        <v>586</v>
      </c>
      <c r="O105" s="4" t="s">
        <v>32</v>
      </c>
      <c r="P105" s="4" t="s">
        <v>33</v>
      </c>
      <c r="Q105" s="4">
        <v>0</v>
      </c>
      <c r="R105" s="7">
        <v>44959</v>
      </c>
      <c r="S105" s="6">
        <v>44964</v>
      </c>
      <c r="T105" s="4" t="s">
        <v>34</v>
      </c>
      <c r="U105" s="4">
        <v>620</v>
      </c>
      <c r="V105" s="4">
        <v>0</v>
      </c>
      <c r="W105" s="4">
        <v>0</v>
      </c>
      <c r="X105" s="4" t="s">
        <v>587</v>
      </c>
      <c r="Y105" s="4" t="s">
        <v>588</v>
      </c>
    </row>
    <row r="106" s="4" customFormat="1" spans="1:25">
      <c r="A106" s="4" t="s">
        <v>589</v>
      </c>
      <c r="B106" s="4" t="s">
        <v>26</v>
      </c>
      <c r="C106" s="4" t="s">
        <v>27</v>
      </c>
      <c r="D106" s="4" t="s">
        <v>228</v>
      </c>
      <c r="E106" s="4" t="s">
        <v>590</v>
      </c>
      <c r="F106" s="6">
        <v>44960</v>
      </c>
      <c r="G106" s="6">
        <v>44961</v>
      </c>
      <c r="H106" s="4">
        <v>1</v>
      </c>
      <c r="I106" s="4">
        <v>1</v>
      </c>
      <c r="J106" s="4">
        <v>1</v>
      </c>
      <c r="K106" s="4" t="s">
        <v>30</v>
      </c>
      <c r="L106" s="4">
        <v>285</v>
      </c>
      <c r="M106" s="4">
        <v>285</v>
      </c>
      <c r="N106" s="4" t="s">
        <v>591</v>
      </c>
      <c r="O106" s="4" t="s">
        <v>32</v>
      </c>
      <c r="P106" s="4" t="s">
        <v>33</v>
      </c>
      <c r="Q106" s="4">
        <v>0</v>
      </c>
      <c r="R106" s="7">
        <v>44960</v>
      </c>
      <c r="S106" s="6">
        <v>44964</v>
      </c>
      <c r="T106" s="4" t="s">
        <v>34</v>
      </c>
      <c r="U106" s="4">
        <v>285</v>
      </c>
      <c r="V106" s="4">
        <v>0</v>
      </c>
      <c r="W106" s="4">
        <v>0</v>
      </c>
      <c r="X106" s="4" t="s">
        <v>592</v>
      </c>
      <c r="Y106" s="4" t="s">
        <v>593</v>
      </c>
    </row>
    <row r="107" s="4" customFormat="1" spans="1:25">
      <c r="A107" s="4" t="s">
        <v>594</v>
      </c>
      <c r="B107" s="4" t="s">
        <v>26</v>
      </c>
      <c r="C107" s="4" t="s">
        <v>27</v>
      </c>
      <c r="D107" s="4" t="s">
        <v>595</v>
      </c>
      <c r="E107" s="4" t="s">
        <v>596</v>
      </c>
      <c r="F107" s="6">
        <v>44960</v>
      </c>
      <c r="G107" s="6">
        <v>44961</v>
      </c>
      <c r="H107" s="4">
        <v>1</v>
      </c>
      <c r="I107" s="4">
        <v>1</v>
      </c>
      <c r="J107" s="4">
        <v>1</v>
      </c>
      <c r="K107" s="4" t="s">
        <v>30</v>
      </c>
      <c r="L107" s="4">
        <v>539</v>
      </c>
      <c r="M107" s="4">
        <v>539</v>
      </c>
      <c r="N107" s="4" t="s">
        <v>597</v>
      </c>
      <c r="O107" s="4" t="s">
        <v>32</v>
      </c>
      <c r="P107" s="4" t="s">
        <v>33</v>
      </c>
      <c r="Q107" s="4">
        <v>0</v>
      </c>
      <c r="R107" s="7">
        <v>44960</v>
      </c>
      <c r="S107" s="6">
        <v>44964</v>
      </c>
      <c r="T107" s="4" t="s">
        <v>34</v>
      </c>
      <c r="U107" s="4">
        <v>539</v>
      </c>
      <c r="V107" s="4">
        <v>0</v>
      </c>
      <c r="W107" s="4">
        <v>0</v>
      </c>
      <c r="X107" s="4" t="s">
        <v>598</v>
      </c>
      <c r="Y107" s="4" t="s">
        <v>599</v>
      </c>
    </row>
    <row r="108" s="4" customFormat="1" spans="1:25">
      <c r="A108" s="4" t="s">
        <v>600</v>
      </c>
      <c r="B108" s="4" t="s">
        <v>26</v>
      </c>
      <c r="C108" s="4" t="s">
        <v>27</v>
      </c>
      <c r="D108" s="4" t="s">
        <v>228</v>
      </c>
      <c r="E108" s="4" t="s">
        <v>213</v>
      </c>
      <c r="F108" s="6">
        <v>44960</v>
      </c>
      <c r="G108" s="6">
        <v>44961</v>
      </c>
      <c r="H108" s="4">
        <v>1</v>
      </c>
      <c r="I108" s="4">
        <v>1</v>
      </c>
      <c r="J108" s="4">
        <v>1</v>
      </c>
      <c r="K108" s="4" t="s">
        <v>30</v>
      </c>
      <c r="L108" s="4">
        <v>245</v>
      </c>
      <c r="M108" s="4">
        <v>245</v>
      </c>
      <c r="N108" s="4" t="s">
        <v>601</v>
      </c>
      <c r="O108" s="4" t="s">
        <v>32</v>
      </c>
      <c r="P108" s="4" t="s">
        <v>33</v>
      </c>
      <c r="Q108" s="4">
        <v>0</v>
      </c>
      <c r="R108" s="7">
        <v>44960</v>
      </c>
      <c r="S108" s="6">
        <v>44964</v>
      </c>
      <c r="T108" s="4" t="s">
        <v>34</v>
      </c>
      <c r="U108" s="4">
        <v>245</v>
      </c>
      <c r="V108" s="4">
        <v>0</v>
      </c>
      <c r="W108" s="4">
        <v>0</v>
      </c>
      <c r="X108" s="4" t="s">
        <v>602</v>
      </c>
      <c r="Y108" s="4" t="s">
        <v>603</v>
      </c>
    </row>
    <row r="109" s="4" customFormat="1" spans="1:25">
      <c r="A109" s="4" t="s">
        <v>604</v>
      </c>
      <c r="B109" s="4" t="s">
        <v>26</v>
      </c>
      <c r="C109" s="4" t="s">
        <v>27</v>
      </c>
      <c r="D109" s="4" t="s">
        <v>605</v>
      </c>
      <c r="E109" s="4" t="s">
        <v>606</v>
      </c>
      <c r="F109" s="6">
        <v>44960</v>
      </c>
      <c r="G109" s="6">
        <v>44961</v>
      </c>
      <c r="H109" s="4">
        <v>1</v>
      </c>
      <c r="I109" s="4">
        <v>1</v>
      </c>
      <c r="J109" s="4">
        <v>1</v>
      </c>
      <c r="K109" s="4" t="s">
        <v>30</v>
      </c>
      <c r="L109" s="4">
        <v>300</v>
      </c>
      <c r="M109" s="4">
        <v>300</v>
      </c>
      <c r="N109" s="4" t="s">
        <v>607</v>
      </c>
      <c r="O109" s="4" t="s">
        <v>32</v>
      </c>
      <c r="P109" s="4" t="s">
        <v>33</v>
      </c>
      <c r="Q109" s="4">
        <v>0</v>
      </c>
      <c r="R109" s="7">
        <v>44960</v>
      </c>
      <c r="S109" s="6">
        <v>44964</v>
      </c>
      <c r="T109" s="4" t="s">
        <v>34</v>
      </c>
      <c r="U109" s="4">
        <v>300</v>
      </c>
      <c r="V109" s="4">
        <v>0</v>
      </c>
      <c r="W109" s="4">
        <v>0</v>
      </c>
      <c r="X109" s="4" t="s">
        <v>608</v>
      </c>
      <c r="Y109" s="4" t="s">
        <v>609</v>
      </c>
    </row>
    <row r="110" s="4" customFormat="1" spans="1:25">
      <c r="A110" s="4" t="s">
        <v>562</v>
      </c>
      <c r="B110" s="4" t="s">
        <v>26</v>
      </c>
      <c r="C110" s="4" t="s">
        <v>100</v>
      </c>
      <c r="D110" s="4" t="s">
        <v>563</v>
      </c>
      <c r="E110" s="4" t="s">
        <v>564</v>
      </c>
      <c r="F110" s="6">
        <v>44960</v>
      </c>
      <c r="G110" s="6">
        <v>44961</v>
      </c>
      <c r="H110" s="4">
        <v>1</v>
      </c>
      <c r="I110" s="4">
        <v>1</v>
      </c>
      <c r="J110" s="4">
        <v>1</v>
      </c>
      <c r="K110" s="4" t="s">
        <v>30</v>
      </c>
      <c r="L110" s="4">
        <v>-668</v>
      </c>
      <c r="M110" s="4">
        <v>-668</v>
      </c>
      <c r="N110" s="4" t="s">
        <v>565</v>
      </c>
      <c r="O110" s="4" t="s">
        <v>32</v>
      </c>
      <c r="P110" s="4" t="s">
        <v>33</v>
      </c>
      <c r="Q110" s="4">
        <v>0</v>
      </c>
      <c r="R110" s="7">
        <v>44960</v>
      </c>
      <c r="S110" s="6">
        <v>44964</v>
      </c>
      <c r="T110" s="4" t="s">
        <v>34</v>
      </c>
      <c r="U110" s="4">
        <v>-668</v>
      </c>
      <c r="V110" s="4">
        <v>0</v>
      </c>
      <c r="W110" s="4">
        <v>0</v>
      </c>
      <c r="X110" s="4" t="s">
        <v>566</v>
      </c>
      <c r="Y110" s="4" t="s">
        <v>180</v>
      </c>
    </row>
    <row r="111" s="4" customFormat="1" spans="1:25">
      <c r="A111" s="4" t="s">
        <v>610</v>
      </c>
      <c r="B111" s="4" t="s">
        <v>26</v>
      </c>
      <c r="C111" s="4" t="s">
        <v>27</v>
      </c>
      <c r="D111" s="4" t="s">
        <v>611</v>
      </c>
      <c r="E111" s="4" t="s">
        <v>612</v>
      </c>
      <c r="F111" s="6">
        <v>44960</v>
      </c>
      <c r="G111" s="6">
        <v>44961</v>
      </c>
      <c r="H111" s="4">
        <v>1</v>
      </c>
      <c r="I111" s="4">
        <v>1</v>
      </c>
      <c r="J111" s="4">
        <v>1</v>
      </c>
      <c r="K111" s="4" t="s">
        <v>30</v>
      </c>
      <c r="L111" s="4">
        <v>1785</v>
      </c>
      <c r="M111" s="4">
        <v>1785</v>
      </c>
      <c r="N111" s="4" t="s">
        <v>613</v>
      </c>
      <c r="O111" s="4" t="s">
        <v>32</v>
      </c>
      <c r="P111" s="4" t="s">
        <v>33</v>
      </c>
      <c r="Q111" s="4">
        <v>0</v>
      </c>
      <c r="R111" s="7">
        <v>44960</v>
      </c>
      <c r="S111" s="6">
        <v>44964</v>
      </c>
      <c r="T111" s="4" t="s">
        <v>34</v>
      </c>
      <c r="U111" s="4">
        <v>1785</v>
      </c>
      <c r="V111" s="4">
        <v>0</v>
      </c>
      <c r="W111" s="4">
        <v>0</v>
      </c>
      <c r="X111" s="4" t="s">
        <v>614</v>
      </c>
      <c r="Y111" s="4" t="s">
        <v>615</v>
      </c>
    </row>
    <row r="112" s="4" customFormat="1" spans="1:25">
      <c r="A112" s="4" t="s">
        <v>616</v>
      </c>
      <c r="B112" s="4" t="s">
        <v>26</v>
      </c>
      <c r="C112" s="4" t="s">
        <v>27</v>
      </c>
      <c r="D112" s="4" t="s">
        <v>160</v>
      </c>
      <c r="E112" s="4" t="s">
        <v>617</v>
      </c>
      <c r="F112" s="6">
        <v>44960</v>
      </c>
      <c r="G112" s="6">
        <v>44961</v>
      </c>
      <c r="H112" s="4">
        <v>1</v>
      </c>
      <c r="I112" s="4">
        <v>1</v>
      </c>
      <c r="J112" s="4">
        <v>1</v>
      </c>
      <c r="K112" s="4" t="s">
        <v>30</v>
      </c>
      <c r="L112" s="4">
        <v>1113</v>
      </c>
      <c r="M112" s="4">
        <v>1113</v>
      </c>
      <c r="N112" s="4" t="s">
        <v>618</v>
      </c>
      <c r="O112" s="4" t="s">
        <v>32</v>
      </c>
      <c r="P112" s="4" t="s">
        <v>33</v>
      </c>
      <c r="Q112" s="4">
        <v>0</v>
      </c>
      <c r="R112" s="7">
        <v>44960</v>
      </c>
      <c r="S112" s="6">
        <v>44964</v>
      </c>
      <c r="T112" s="4" t="s">
        <v>34</v>
      </c>
      <c r="U112" s="4">
        <v>1113</v>
      </c>
      <c r="V112" s="4">
        <v>0</v>
      </c>
      <c r="W112" s="4">
        <v>0</v>
      </c>
      <c r="X112" s="4" t="s">
        <v>619</v>
      </c>
      <c r="Y112" s="4" t="s">
        <v>620</v>
      </c>
    </row>
    <row r="113" s="4" customFormat="1" spans="1:25">
      <c r="A113" s="4" t="s">
        <v>621</v>
      </c>
      <c r="B113" s="4" t="s">
        <v>26</v>
      </c>
      <c r="C113" s="4" t="s">
        <v>27</v>
      </c>
      <c r="D113" s="4" t="s">
        <v>160</v>
      </c>
      <c r="E113" s="4" t="s">
        <v>622</v>
      </c>
      <c r="F113" s="6">
        <v>44960</v>
      </c>
      <c r="G113" s="6">
        <v>44961</v>
      </c>
      <c r="H113" s="4">
        <v>1</v>
      </c>
      <c r="I113" s="4">
        <v>1</v>
      </c>
      <c r="J113" s="4">
        <v>1</v>
      </c>
      <c r="K113" s="4" t="s">
        <v>30</v>
      </c>
      <c r="L113" s="4">
        <v>1113</v>
      </c>
      <c r="M113" s="4">
        <v>1113</v>
      </c>
      <c r="N113" s="4" t="s">
        <v>623</v>
      </c>
      <c r="O113" s="4" t="s">
        <v>32</v>
      </c>
      <c r="P113" s="4" t="s">
        <v>33</v>
      </c>
      <c r="Q113" s="4">
        <v>0</v>
      </c>
      <c r="R113" s="7">
        <v>44960</v>
      </c>
      <c r="S113" s="6">
        <v>44964</v>
      </c>
      <c r="T113" s="4" t="s">
        <v>34</v>
      </c>
      <c r="U113" s="4">
        <v>1113</v>
      </c>
      <c r="V113" s="4">
        <v>0</v>
      </c>
      <c r="W113" s="4">
        <v>0</v>
      </c>
      <c r="X113" s="4" t="s">
        <v>180</v>
      </c>
      <c r="Y113" s="4" t="s">
        <v>624</v>
      </c>
    </row>
    <row r="114" s="4" customFormat="1" spans="1:25">
      <c r="A114" s="4" t="s">
        <v>625</v>
      </c>
      <c r="B114" s="4" t="s">
        <v>26</v>
      </c>
      <c r="C114" s="4" t="s">
        <v>27</v>
      </c>
      <c r="D114" s="4" t="s">
        <v>626</v>
      </c>
      <c r="E114" s="4" t="s">
        <v>229</v>
      </c>
      <c r="F114" s="6">
        <v>44960</v>
      </c>
      <c r="G114" s="6">
        <v>44961</v>
      </c>
      <c r="H114" s="4">
        <v>1</v>
      </c>
      <c r="I114" s="4">
        <v>1</v>
      </c>
      <c r="J114" s="4">
        <v>1</v>
      </c>
      <c r="K114" s="4" t="s">
        <v>30</v>
      </c>
      <c r="L114" s="4">
        <v>381</v>
      </c>
      <c r="M114" s="4">
        <v>381</v>
      </c>
      <c r="N114" s="4" t="s">
        <v>627</v>
      </c>
      <c r="O114" s="4" t="s">
        <v>32</v>
      </c>
      <c r="P114" s="4" t="s">
        <v>33</v>
      </c>
      <c r="Q114" s="4">
        <v>0</v>
      </c>
      <c r="R114" s="7">
        <v>44960</v>
      </c>
      <c r="S114" s="6">
        <v>44964</v>
      </c>
      <c r="T114" s="4" t="s">
        <v>34</v>
      </c>
      <c r="U114" s="4">
        <v>381</v>
      </c>
      <c r="V114" s="4">
        <v>0</v>
      </c>
      <c r="W114" s="4">
        <v>0</v>
      </c>
      <c r="X114" s="4" t="s">
        <v>628</v>
      </c>
      <c r="Y114" s="4" t="s">
        <v>629</v>
      </c>
    </row>
    <row r="115" s="4" customFormat="1" spans="1:25">
      <c r="A115" s="4" t="s">
        <v>630</v>
      </c>
      <c r="B115" s="4" t="s">
        <v>26</v>
      </c>
      <c r="C115" s="4" t="s">
        <v>27</v>
      </c>
      <c r="D115" s="4" t="s">
        <v>160</v>
      </c>
      <c r="E115" s="4" t="s">
        <v>631</v>
      </c>
      <c r="F115" s="6">
        <v>44960</v>
      </c>
      <c r="G115" s="6">
        <v>44961</v>
      </c>
      <c r="H115" s="4">
        <v>3</v>
      </c>
      <c r="I115" s="4">
        <v>1</v>
      </c>
      <c r="J115" s="4">
        <v>3</v>
      </c>
      <c r="K115" s="4" t="s">
        <v>30</v>
      </c>
      <c r="L115" s="4">
        <v>3087</v>
      </c>
      <c r="M115" s="4">
        <v>3087</v>
      </c>
      <c r="N115" s="4" t="s">
        <v>632</v>
      </c>
      <c r="O115" s="4" t="s">
        <v>32</v>
      </c>
      <c r="P115" s="4" t="s">
        <v>33</v>
      </c>
      <c r="Q115" s="4">
        <v>0</v>
      </c>
      <c r="R115" s="7">
        <v>44960</v>
      </c>
      <c r="S115" s="6">
        <v>44964</v>
      </c>
      <c r="T115" s="4" t="s">
        <v>34</v>
      </c>
      <c r="U115" s="4">
        <v>3087</v>
      </c>
      <c r="V115" s="4">
        <v>0</v>
      </c>
      <c r="W115" s="4">
        <v>0</v>
      </c>
      <c r="X115" s="4" t="s">
        <v>633</v>
      </c>
      <c r="Y115" s="4" t="s">
        <v>634</v>
      </c>
    </row>
    <row r="116" s="4" customFormat="1" spans="1:25">
      <c r="A116" s="4" t="s">
        <v>635</v>
      </c>
      <c r="B116" s="4" t="s">
        <v>26</v>
      </c>
      <c r="C116" s="4" t="s">
        <v>27</v>
      </c>
      <c r="D116" s="4" t="s">
        <v>636</v>
      </c>
      <c r="E116" s="4" t="s">
        <v>637</v>
      </c>
      <c r="F116" s="6">
        <v>44960</v>
      </c>
      <c r="G116" s="6">
        <v>44961</v>
      </c>
      <c r="H116" s="4">
        <v>1</v>
      </c>
      <c r="I116" s="4">
        <v>1</v>
      </c>
      <c r="J116" s="4">
        <v>1</v>
      </c>
      <c r="K116" s="4" t="s">
        <v>30</v>
      </c>
      <c r="L116" s="4">
        <v>908</v>
      </c>
      <c r="M116" s="4">
        <v>908</v>
      </c>
      <c r="N116" s="4" t="s">
        <v>638</v>
      </c>
      <c r="O116" s="4" t="s">
        <v>32</v>
      </c>
      <c r="P116" s="4" t="s">
        <v>33</v>
      </c>
      <c r="Q116" s="4">
        <v>0</v>
      </c>
      <c r="R116" s="7">
        <v>44960</v>
      </c>
      <c r="S116" s="6">
        <v>44964</v>
      </c>
      <c r="T116" s="4" t="s">
        <v>34</v>
      </c>
      <c r="U116" s="4">
        <v>908</v>
      </c>
      <c r="V116" s="4">
        <v>0</v>
      </c>
      <c r="W116" s="4">
        <v>0</v>
      </c>
      <c r="X116" s="4" t="s">
        <v>639</v>
      </c>
      <c r="Y116" s="4" t="s">
        <v>640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21"/>
  <sheetViews>
    <sheetView tabSelected="1" topLeftCell="A99" workbookViewId="0">
      <selection activeCell="A118" sqref="A118:D121"/>
    </sheetView>
  </sheetViews>
  <sheetFormatPr defaultColWidth="9" defaultRowHeight="13.5"/>
  <cols>
    <col min="1" max="1" width="12.625" style="4"/>
    <col min="2" max="4" width="10.375" style="4"/>
    <col min="5" max="16358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641</v>
      </c>
    </row>
    <row r="2" s="4" customFormat="1" spans="1:9">
      <c r="A2" s="5">
        <v>21562283969</v>
      </c>
      <c r="B2" s="6">
        <v>44959</v>
      </c>
      <c r="C2" s="6">
        <v>44961</v>
      </c>
      <c r="D2" s="4">
        <v>1480</v>
      </c>
      <c r="E2" s="4" t="str">
        <f>VLOOKUP(A2,HOP!A:L,12,0)</f>
        <v>1480.00</v>
      </c>
      <c r="F2" s="4" t="str">
        <f>VLOOKUP(A2,HOP!A:C,3,0)</f>
        <v>2756506</v>
      </c>
      <c r="G2" s="4">
        <f>D2-E2</f>
        <v>0</v>
      </c>
      <c r="H2" s="4" t="str">
        <f>$H$1&amp;F2</f>
        <v>，2756506</v>
      </c>
      <c r="I2" s="4" t="str">
        <f>VLOOKUP(A2,HOP!A:U,21,0)</f>
        <v>直采</v>
      </c>
    </row>
    <row r="3" s="4" customFormat="1" spans="1:9">
      <c r="A3" s="5">
        <v>21589890737</v>
      </c>
      <c r="B3" s="6">
        <v>44958</v>
      </c>
      <c r="C3" s="6">
        <v>44961</v>
      </c>
      <c r="D3" s="4">
        <v>2631</v>
      </c>
      <c r="E3" s="4" t="str">
        <f>VLOOKUP(A3,HOP!A:L,12,0)</f>
        <v>2631.00</v>
      </c>
      <c r="F3" s="4" t="str">
        <f>VLOOKUP(A3,HOP!A:C,3,0)</f>
        <v>2761369</v>
      </c>
      <c r="G3" s="4">
        <f t="shared" ref="G3:G34" si="0">D3-E3</f>
        <v>0</v>
      </c>
      <c r="H3" s="4" t="str">
        <f t="shared" ref="H3:H34" si="1">$H$1&amp;F3</f>
        <v>，2761369</v>
      </c>
      <c r="I3" s="4" t="str">
        <f>VLOOKUP(A3,HOP!A:U,21,0)</f>
        <v>直采</v>
      </c>
    </row>
    <row r="4" s="4" customFormat="1" spans="1:9">
      <c r="A4" s="5">
        <v>21698835057</v>
      </c>
      <c r="B4" s="6">
        <v>44930</v>
      </c>
      <c r="C4" s="6">
        <v>44961</v>
      </c>
      <c r="D4" s="4">
        <v>48400</v>
      </c>
      <c r="E4" s="4" t="str">
        <f>VLOOKUP(A4,HOP!A:L,12,0)</f>
        <v>48400.00</v>
      </c>
      <c r="F4" s="4" t="str">
        <f>VLOOKUP(A4,HOP!A:C,3,0)</f>
        <v>2773147</v>
      </c>
      <c r="G4" s="4">
        <f t="shared" si="0"/>
        <v>0</v>
      </c>
      <c r="H4" s="4" t="str">
        <f t="shared" si="1"/>
        <v>，2773147</v>
      </c>
      <c r="I4" s="4" t="str">
        <f>VLOOKUP(A4,HOP!A:U,21,0)</f>
        <v>直采</v>
      </c>
    </row>
    <row r="5" s="4" customFormat="1" spans="1:9">
      <c r="A5" s="5">
        <v>21699760072</v>
      </c>
      <c r="B5" s="6">
        <v>44960</v>
      </c>
      <c r="C5" s="6">
        <v>44961</v>
      </c>
      <c r="D5" s="4">
        <v>985</v>
      </c>
      <c r="E5" s="4" t="str">
        <f>VLOOKUP(A5,HOP!A:L,12,0)</f>
        <v>985.00</v>
      </c>
      <c r="F5" s="4" t="str">
        <f>VLOOKUP(A5,HOP!A:C,3,0)</f>
        <v>2773486</v>
      </c>
      <c r="G5" s="4">
        <f t="shared" si="0"/>
        <v>0</v>
      </c>
      <c r="H5" s="4" t="str">
        <f t="shared" si="1"/>
        <v>，2773486</v>
      </c>
      <c r="I5" s="4" t="str">
        <f>VLOOKUP(A5,HOP!A:U,21,0)</f>
        <v>直采</v>
      </c>
    </row>
    <row r="6" s="4" customFormat="1" spans="1:9">
      <c r="A6" s="5">
        <v>21789429577</v>
      </c>
      <c r="B6" s="6">
        <v>44953</v>
      </c>
      <c r="C6" s="6">
        <v>44961</v>
      </c>
      <c r="D6" s="4">
        <v>7038</v>
      </c>
      <c r="E6" s="4" t="str">
        <f>VLOOKUP(A6,HOP!A:L,12,0)</f>
        <v>7038.00</v>
      </c>
      <c r="F6" s="4" t="str">
        <f>VLOOKUP(A6,HOP!A:C,3,0)</f>
        <v>2795954</v>
      </c>
      <c r="G6" s="4">
        <f t="shared" si="0"/>
        <v>0</v>
      </c>
      <c r="H6" s="4" t="str">
        <f t="shared" si="1"/>
        <v>，2795954</v>
      </c>
      <c r="I6" s="4" t="str">
        <f>VLOOKUP(A6,HOP!A:U,21,0)</f>
        <v>直采</v>
      </c>
    </row>
    <row r="7" s="4" customFormat="1" hidden="1" spans="1:9">
      <c r="A7" s="5">
        <v>21811072078</v>
      </c>
      <c r="B7" s="6">
        <v>44957</v>
      </c>
      <c r="C7" s="6">
        <v>44961</v>
      </c>
      <c r="D7" s="4">
        <v>0</v>
      </c>
      <c r="E7" s="4" t="str">
        <f>VLOOKUP(A7,HOP!A:L,12,0)</f>
        <v>12704.00</v>
      </c>
      <c r="F7" s="4" t="str">
        <f>VLOOKUP(A7,HOP!A:C,3,0)</f>
        <v>2803332</v>
      </c>
      <c r="G7" s="4">
        <f t="shared" si="0"/>
        <v>-12704</v>
      </c>
      <c r="H7" s="4" t="str">
        <f t="shared" si="1"/>
        <v>，2803332</v>
      </c>
      <c r="I7" s="4" t="str">
        <f>VLOOKUP(A7,HOP!A:U,21,0)</f>
        <v>直采</v>
      </c>
    </row>
    <row r="8" s="4" customFormat="1" spans="1:9">
      <c r="A8" s="5">
        <v>21830004858</v>
      </c>
      <c r="B8" s="6">
        <v>44957</v>
      </c>
      <c r="C8" s="6">
        <v>44961</v>
      </c>
      <c r="D8" s="4">
        <v>2784</v>
      </c>
      <c r="E8" s="4" t="str">
        <f>VLOOKUP(A8,HOP!A:L,12,0)</f>
        <v>2784.00</v>
      </c>
      <c r="F8" s="4" t="str">
        <f>VLOOKUP(A8,HOP!A:C,3,0)</f>
        <v>2815920</v>
      </c>
      <c r="G8" s="4">
        <f t="shared" si="0"/>
        <v>0</v>
      </c>
      <c r="H8" s="4" t="str">
        <f t="shared" si="1"/>
        <v>，2815920</v>
      </c>
      <c r="I8" s="4" t="str">
        <f>VLOOKUP(A8,HOP!A:U,21,0)</f>
        <v>直采</v>
      </c>
    </row>
    <row r="9" s="4" customFormat="1" spans="1:9">
      <c r="A9" s="5">
        <v>21832286150</v>
      </c>
      <c r="B9" s="6">
        <v>44959</v>
      </c>
      <c r="C9" s="6">
        <v>44961</v>
      </c>
      <c r="D9" s="4">
        <v>2238</v>
      </c>
      <c r="E9" s="4" t="str">
        <f>VLOOKUP(A9,HOP!A:L,12,0)</f>
        <v>2238.00</v>
      </c>
      <c r="F9" s="4" t="str">
        <f>VLOOKUP(A9,HOP!A:C,3,0)</f>
        <v>2819071</v>
      </c>
      <c r="G9" s="4">
        <f t="shared" si="0"/>
        <v>0</v>
      </c>
      <c r="H9" s="4" t="str">
        <f t="shared" si="1"/>
        <v>，2819071</v>
      </c>
      <c r="I9" s="4" t="str">
        <f>VLOOKUP(A9,HOP!A:U,21,0)</f>
        <v>直采</v>
      </c>
    </row>
    <row r="10" s="4" customFormat="1" spans="1:9">
      <c r="A10" s="5">
        <v>21845474870</v>
      </c>
      <c r="B10" s="6">
        <v>44951</v>
      </c>
      <c r="C10" s="6">
        <v>44961</v>
      </c>
      <c r="D10" s="4">
        <v>10000</v>
      </c>
      <c r="E10" s="4" t="str">
        <f>VLOOKUP(A10,HOP!A:L,12,0)</f>
        <v>10000.00</v>
      </c>
      <c r="F10" s="4" t="str">
        <f>VLOOKUP(A10,HOP!A:C,3,0)</f>
        <v>2831180</v>
      </c>
      <c r="G10" s="4">
        <f t="shared" si="0"/>
        <v>0</v>
      </c>
      <c r="H10" s="4" t="str">
        <f t="shared" si="1"/>
        <v>，2831180</v>
      </c>
      <c r="I10" s="4" t="str">
        <f>VLOOKUP(A10,HOP!A:U,21,0)</f>
        <v>直采</v>
      </c>
    </row>
    <row r="11" s="4" customFormat="1" spans="1:9">
      <c r="A11" s="5">
        <v>21850480862</v>
      </c>
      <c r="B11" s="6">
        <v>44939</v>
      </c>
      <c r="C11" s="6">
        <v>44961</v>
      </c>
      <c r="D11" s="4">
        <v>10890</v>
      </c>
      <c r="E11" s="4" t="str">
        <f>VLOOKUP(A11,HOP!A:L,12,0)</f>
        <v>10890.00</v>
      </c>
      <c r="F11" s="4" t="str">
        <f>VLOOKUP(A11,HOP!A:C,3,0)</f>
        <v>2840657</v>
      </c>
      <c r="G11" s="4">
        <f t="shared" si="0"/>
        <v>0</v>
      </c>
      <c r="H11" s="4" t="str">
        <f t="shared" si="1"/>
        <v>，2840657</v>
      </c>
      <c r="I11" s="4" t="str">
        <f>VLOOKUP(A11,HOP!A:U,21,0)</f>
        <v>直采</v>
      </c>
    </row>
    <row r="12" s="4" customFormat="1" spans="1:9">
      <c r="A12" s="5">
        <v>999221854763417</v>
      </c>
      <c r="B12" s="6">
        <v>44958</v>
      </c>
      <c r="C12" s="6">
        <v>44961</v>
      </c>
      <c r="D12" s="4">
        <v>2181</v>
      </c>
      <c r="E12" s="4" t="str">
        <f>VLOOKUP(A12,HOP!A:L,12,0)</f>
        <v>2181.00</v>
      </c>
      <c r="F12" s="4" t="str">
        <f>VLOOKUP(A12,HOP!A:C,3,0)</f>
        <v>2847991</v>
      </c>
      <c r="G12" s="4">
        <f t="shared" si="0"/>
        <v>0</v>
      </c>
      <c r="H12" s="4" t="str">
        <f t="shared" si="1"/>
        <v>，2847991</v>
      </c>
      <c r="I12" s="4" t="str">
        <f>VLOOKUP(A12,HOP!A:U,21,0)</f>
        <v>直采</v>
      </c>
    </row>
    <row r="13" s="4" customFormat="1" spans="1:9">
      <c r="A13" s="5">
        <v>999221886079687</v>
      </c>
      <c r="B13" s="6">
        <v>44958</v>
      </c>
      <c r="C13" s="6">
        <v>44961</v>
      </c>
      <c r="D13" s="4">
        <v>4461</v>
      </c>
      <c r="E13" s="4" t="str">
        <f>VLOOKUP(A13,HOP!A:L,12,0)</f>
        <v>4461.00</v>
      </c>
      <c r="F13" s="4" t="str">
        <f>VLOOKUP(A13,HOP!A:C,3,0)</f>
        <v>2864423</v>
      </c>
      <c r="G13" s="4">
        <f t="shared" si="0"/>
        <v>0</v>
      </c>
      <c r="H13" s="4" t="str">
        <f t="shared" si="1"/>
        <v>，2864423</v>
      </c>
      <c r="I13" s="4" t="str">
        <f>VLOOKUP(A13,HOP!A:U,21,0)</f>
        <v>直采</v>
      </c>
    </row>
    <row r="14" s="4" customFormat="1" spans="1:9">
      <c r="A14" s="5">
        <v>21945161804</v>
      </c>
      <c r="B14" s="6">
        <v>44959</v>
      </c>
      <c r="C14" s="6">
        <v>44961</v>
      </c>
      <c r="D14" s="4">
        <v>2686</v>
      </c>
      <c r="E14" s="4" t="str">
        <f>VLOOKUP(A14,HOP!A:L,12,0)</f>
        <v>2686.00</v>
      </c>
      <c r="F14" s="4" t="str">
        <f>VLOOKUP(A14,HOP!A:C,3,0)</f>
        <v>2881325</v>
      </c>
      <c r="G14" s="4">
        <f t="shared" si="0"/>
        <v>0</v>
      </c>
      <c r="H14" s="4" t="str">
        <f t="shared" si="1"/>
        <v>，2881325</v>
      </c>
      <c r="I14" s="4" t="str">
        <f>VLOOKUP(A14,HOP!A:U,21,0)</f>
        <v>直采</v>
      </c>
    </row>
    <row r="15" s="4" customFormat="1" spans="1:9">
      <c r="A15" s="5">
        <v>999221968936530</v>
      </c>
      <c r="B15" s="6">
        <v>44958</v>
      </c>
      <c r="C15" s="6">
        <v>44961</v>
      </c>
      <c r="D15" s="4">
        <v>1146</v>
      </c>
      <c r="E15" s="4" t="str">
        <f>VLOOKUP(A15,HOP!A:L,12,0)</f>
        <v>1146.00</v>
      </c>
      <c r="F15" s="4" t="str">
        <f>VLOOKUP(A15,HOP!A:C,3,0)</f>
        <v>2889358</v>
      </c>
      <c r="G15" s="4">
        <f t="shared" si="0"/>
        <v>0</v>
      </c>
      <c r="H15" s="4" t="str">
        <f t="shared" si="1"/>
        <v>，2889358</v>
      </c>
      <c r="I15" s="4" t="str">
        <f>VLOOKUP(A15,HOP!A:U,21,0)</f>
        <v>直采</v>
      </c>
    </row>
    <row r="16" s="4" customFormat="1" spans="1:9">
      <c r="A16" s="5">
        <v>999222054037097</v>
      </c>
      <c r="B16" s="6">
        <v>44960</v>
      </c>
      <c r="C16" s="6">
        <v>44961</v>
      </c>
      <c r="D16" s="4">
        <v>890</v>
      </c>
      <c r="E16" s="4" t="str">
        <f>VLOOKUP(A16,HOP!A:L,12,0)</f>
        <v>890.00</v>
      </c>
      <c r="F16" s="4" t="str">
        <f>VLOOKUP(A16,HOP!A:C,3,0)</f>
        <v>2915121</v>
      </c>
      <c r="G16" s="4">
        <f t="shared" si="0"/>
        <v>0</v>
      </c>
      <c r="H16" s="4" t="str">
        <f t="shared" si="1"/>
        <v>，2915121</v>
      </c>
      <c r="I16" s="4" t="str">
        <f>VLOOKUP(A16,HOP!A:U,21,0)</f>
        <v>直采</v>
      </c>
    </row>
    <row r="17" s="4" customFormat="1" spans="1:9">
      <c r="A17" s="5">
        <v>999222061722933</v>
      </c>
      <c r="B17" s="6">
        <v>44959</v>
      </c>
      <c r="C17" s="6">
        <v>44961</v>
      </c>
      <c r="D17" s="4">
        <v>2636</v>
      </c>
      <c r="E17" s="4" t="str">
        <f>VLOOKUP(A17,HOP!A:L,12,0)</f>
        <v>2636.00</v>
      </c>
      <c r="F17" s="4" t="str">
        <f>VLOOKUP(A17,HOP!A:C,3,0)</f>
        <v>2916747</v>
      </c>
      <c r="G17" s="4">
        <f t="shared" si="0"/>
        <v>0</v>
      </c>
      <c r="H17" s="4" t="str">
        <f t="shared" si="1"/>
        <v>，2916747</v>
      </c>
      <c r="I17" s="4" t="str">
        <f>VLOOKUP(A17,HOP!A:U,21,0)</f>
        <v>直采</v>
      </c>
    </row>
    <row r="18" s="4" customFormat="1" spans="1:9">
      <c r="A18" s="5">
        <v>999222082207276</v>
      </c>
      <c r="B18" s="6">
        <v>44959</v>
      </c>
      <c r="C18" s="6">
        <v>44961</v>
      </c>
      <c r="D18" s="4">
        <v>940</v>
      </c>
      <c r="E18" s="4" t="str">
        <f>VLOOKUP(A18,HOP!A:L,12,0)</f>
        <v>940.00</v>
      </c>
      <c r="F18" s="4" t="str">
        <f>VLOOKUP(A18,HOP!A:C,3,0)</f>
        <v>2921853</v>
      </c>
      <c r="G18" s="4">
        <f t="shared" si="0"/>
        <v>0</v>
      </c>
      <c r="H18" s="4" t="str">
        <f t="shared" si="1"/>
        <v>，2921853</v>
      </c>
      <c r="I18" s="4" t="str">
        <f>VLOOKUP(A18,HOP!A:U,21,0)</f>
        <v>直采</v>
      </c>
    </row>
    <row r="19" s="4" customFormat="1" spans="1:9">
      <c r="A19" s="5">
        <v>999222092552264</v>
      </c>
      <c r="B19" s="6">
        <v>44959</v>
      </c>
      <c r="C19" s="6">
        <v>44961</v>
      </c>
      <c r="D19" s="4">
        <v>1370</v>
      </c>
      <c r="E19" s="4" t="str">
        <f>VLOOKUP(A19,HOP!A:L,12,0)</f>
        <v>1370.00</v>
      </c>
      <c r="F19" s="4" t="str">
        <f>VLOOKUP(A19,HOP!A:C,3,0)</f>
        <v>2924093</v>
      </c>
      <c r="G19" s="4">
        <f t="shared" si="0"/>
        <v>0</v>
      </c>
      <c r="H19" s="4" t="str">
        <f t="shared" si="1"/>
        <v>，2924093</v>
      </c>
      <c r="I19" s="4" t="str">
        <f>VLOOKUP(A19,HOP!A:U,21,0)</f>
        <v>直采</v>
      </c>
    </row>
    <row r="20" s="4" customFormat="1" spans="1:9">
      <c r="A20" s="5">
        <v>999222114501102</v>
      </c>
      <c r="B20" s="6">
        <v>44956</v>
      </c>
      <c r="C20" s="6">
        <v>44961</v>
      </c>
      <c r="D20" s="4">
        <v>5845</v>
      </c>
      <c r="E20" s="4" t="str">
        <f>VLOOKUP(A20,HOP!A:L,12,0)</f>
        <v>5845.00</v>
      </c>
      <c r="F20" s="4" t="str">
        <f>VLOOKUP(A20,HOP!A:C,3,0)</f>
        <v>2930115</v>
      </c>
      <c r="G20" s="4">
        <f t="shared" si="0"/>
        <v>0</v>
      </c>
      <c r="H20" s="4" t="str">
        <f t="shared" si="1"/>
        <v>，2930115</v>
      </c>
      <c r="I20" s="4" t="str">
        <f>VLOOKUP(A20,HOP!A:U,21,0)</f>
        <v>直采</v>
      </c>
    </row>
    <row r="21" s="4" customFormat="1" spans="1:9">
      <c r="A21" s="5">
        <v>999222124362775</v>
      </c>
      <c r="B21" s="6">
        <v>44958</v>
      </c>
      <c r="C21" s="6">
        <v>44961</v>
      </c>
      <c r="D21" s="4">
        <v>3381</v>
      </c>
      <c r="E21" s="4" t="str">
        <f>VLOOKUP(A21,HOP!A:L,12,0)</f>
        <v>3381.00</v>
      </c>
      <c r="F21" s="4" t="str">
        <f>VLOOKUP(A21,HOP!A:C,3,0)</f>
        <v>2932032</v>
      </c>
      <c r="G21" s="4">
        <f t="shared" si="0"/>
        <v>0</v>
      </c>
      <c r="H21" s="4" t="str">
        <f t="shared" si="1"/>
        <v>，2932032</v>
      </c>
      <c r="I21" s="4" t="str">
        <f>VLOOKUP(A21,HOP!A:U,21,0)</f>
        <v>直采</v>
      </c>
    </row>
    <row r="22" s="4" customFormat="1" spans="1:9">
      <c r="A22" s="5">
        <v>999222192167152</v>
      </c>
      <c r="B22" s="6">
        <v>44959</v>
      </c>
      <c r="C22" s="6">
        <v>44961</v>
      </c>
      <c r="D22" s="4">
        <v>6714</v>
      </c>
      <c r="E22" s="4" t="str">
        <f>VLOOKUP(A22,HOP!A:L,12,0)</f>
        <v>6714.00</v>
      </c>
      <c r="F22" s="4" t="str">
        <f>VLOOKUP(A22,HOP!A:C,3,0)</f>
        <v>2947606</v>
      </c>
      <c r="G22" s="4">
        <f t="shared" si="0"/>
        <v>0</v>
      </c>
      <c r="H22" s="4" t="str">
        <f t="shared" si="1"/>
        <v>，2947606</v>
      </c>
      <c r="I22" s="4" t="str">
        <f>VLOOKUP(A22,HOP!A:U,21,0)</f>
        <v>直采</v>
      </c>
    </row>
    <row r="23" s="4" customFormat="1" spans="1:9">
      <c r="A23" s="5">
        <v>999222210839344</v>
      </c>
      <c r="B23" s="6">
        <v>44960</v>
      </c>
      <c r="C23" s="6">
        <v>44961</v>
      </c>
      <c r="D23" s="4">
        <v>590</v>
      </c>
      <c r="E23" s="4" t="str">
        <f>VLOOKUP(A23,HOP!A:L,12,0)</f>
        <v>590.00</v>
      </c>
      <c r="F23" s="4" t="str">
        <f>VLOOKUP(A23,HOP!A:C,3,0)</f>
        <v>2950995</v>
      </c>
      <c r="G23" s="4">
        <f t="shared" si="0"/>
        <v>0</v>
      </c>
      <c r="H23" s="4" t="str">
        <f t="shared" si="1"/>
        <v>，2950995</v>
      </c>
      <c r="I23" s="4" t="str">
        <f>VLOOKUP(A23,HOP!A:U,21,0)</f>
        <v>直采</v>
      </c>
    </row>
    <row r="24" s="4" customFormat="1" spans="1:9">
      <c r="A24" s="5">
        <v>999222221399566</v>
      </c>
      <c r="B24" s="6">
        <v>44960</v>
      </c>
      <c r="C24" s="6">
        <v>44961</v>
      </c>
      <c r="D24" s="4">
        <v>1471</v>
      </c>
      <c r="E24" s="4" t="str">
        <f>VLOOKUP(A24,HOP!A:L,12,0)</f>
        <v>1471.00</v>
      </c>
      <c r="F24" s="4" t="str">
        <f>VLOOKUP(A24,HOP!A:C,3,0)</f>
        <v>2952700</v>
      </c>
      <c r="G24" s="4">
        <f t="shared" si="0"/>
        <v>0</v>
      </c>
      <c r="H24" s="4" t="str">
        <f t="shared" si="1"/>
        <v>，2952700</v>
      </c>
      <c r="I24" s="4" t="str">
        <f>VLOOKUP(A24,HOP!A:U,21,0)</f>
        <v>直采</v>
      </c>
    </row>
    <row r="25" s="4" customFormat="1" spans="1:9">
      <c r="A25" s="5">
        <v>999222238027912</v>
      </c>
      <c r="B25" s="6">
        <v>44958</v>
      </c>
      <c r="C25" s="6">
        <v>44961</v>
      </c>
      <c r="D25" s="4">
        <v>4002</v>
      </c>
      <c r="E25" s="4" t="str">
        <f>VLOOKUP(A25,HOP!A:L,12,0)</f>
        <v>4002.00</v>
      </c>
      <c r="F25" s="4" t="str">
        <f>VLOOKUP(A25,HOP!A:C,3,0)</f>
        <v>2955613</v>
      </c>
      <c r="G25" s="4">
        <f t="shared" si="0"/>
        <v>0</v>
      </c>
      <c r="H25" s="4" t="str">
        <f t="shared" si="1"/>
        <v>，2955613</v>
      </c>
      <c r="I25" s="4" t="str">
        <f>VLOOKUP(A25,HOP!A:U,21,0)</f>
        <v>直采</v>
      </c>
    </row>
    <row r="26" s="4" customFormat="1" spans="1:9">
      <c r="A26" s="5">
        <v>999222241576471</v>
      </c>
      <c r="B26" s="6">
        <v>44960</v>
      </c>
      <c r="C26" s="6">
        <v>44961</v>
      </c>
      <c r="D26" s="4">
        <v>590</v>
      </c>
      <c r="E26" s="4" t="str">
        <f>VLOOKUP(A26,HOP!A:L,12,0)</f>
        <v>590.00</v>
      </c>
      <c r="F26" s="4" t="str">
        <f>VLOOKUP(A26,HOP!A:C,3,0)</f>
        <v>2956688</v>
      </c>
      <c r="G26" s="4">
        <f t="shared" si="0"/>
        <v>0</v>
      </c>
      <c r="H26" s="4" t="str">
        <f t="shared" si="1"/>
        <v>，2956688</v>
      </c>
      <c r="I26" s="4" t="str">
        <f>VLOOKUP(A26,HOP!A:U,21,0)</f>
        <v>直采</v>
      </c>
    </row>
    <row r="27" s="4" customFormat="1" spans="1:9">
      <c r="A27" s="5">
        <v>999222244297659</v>
      </c>
      <c r="B27" s="6">
        <v>44959</v>
      </c>
      <c r="C27" s="6">
        <v>44961</v>
      </c>
      <c r="D27" s="4">
        <v>325.04</v>
      </c>
      <c r="E27" s="4" t="str">
        <f>VLOOKUP(A27,HOP!A:L,12,0)</f>
        <v>325.04</v>
      </c>
      <c r="F27" s="4" t="str">
        <f>VLOOKUP(A27,HOP!A:C,3,0)</f>
        <v>2956811</v>
      </c>
      <c r="G27" s="4">
        <f t="shared" si="0"/>
        <v>0</v>
      </c>
      <c r="H27" s="4" t="str">
        <f t="shared" si="1"/>
        <v>，2956811</v>
      </c>
      <c r="I27" s="4" t="str">
        <f>VLOOKUP(A27,HOP!A:U,21,0)</f>
        <v>直连</v>
      </c>
    </row>
    <row r="28" s="4" customFormat="1" spans="1:9">
      <c r="A28" s="5">
        <v>999222244556820</v>
      </c>
      <c r="B28" s="6">
        <v>44959</v>
      </c>
      <c r="C28" s="6">
        <v>44961</v>
      </c>
      <c r="D28" s="4">
        <v>854</v>
      </c>
      <c r="E28" s="4" t="str">
        <f>VLOOKUP(A28,HOP!A:L,12,0)</f>
        <v>854.00</v>
      </c>
      <c r="F28" s="4" t="str">
        <f>VLOOKUP(A28,HOP!A:C,3,0)</f>
        <v>2956854</v>
      </c>
      <c r="G28" s="4">
        <f t="shared" si="0"/>
        <v>0</v>
      </c>
      <c r="H28" s="4" t="str">
        <f t="shared" si="1"/>
        <v>，2956854</v>
      </c>
      <c r="I28" s="4" t="str">
        <f>VLOOKUP(A28,HOP!A:U,21,0)</f>
        <v>直采</v>
      </c>
    </row>
    <row r="29" s="4" customFormat="1" spans="1:9">
      <c r="A29" s="5">
        <v>999222258899882</v>
      </c>
      <c r="B29" s="6">
        <v>44958</v>
      </c>
      <c r="C29" s="6">
        <v>44961</v>
      </c>
      <c r="D29" s="4">
        <v>3600</v>
      </c>
      <c r="E29" s="4" t="str">
        <f>VLOOKUP(A29,HOP!A:L,12,0)</f>
        <v>3600.00</v>
      </c>
      <c r="F29" s="4" t="str">
        <f>VLOOKUP(A29,HOP!A:C,3,0)</f>
        <v>2959893</v>
      </c>
      <c r="G29" s="4">
        <f t="shared" si="0"/>
        <v>0</v>
      </c>
      <c r="H29" s="4" t="str">
        <f t="shared" si="1"/>
        <v>，2959893</v>
      </c>
      <c r="I29" s="4" t="str">
        <f>VLOOKUP(A29,HOP!A:U,21,0)</f>
        <v>直采</v>
      </c>
    </row>
    <row r="30" s="4" customFormat="1" spans="1:9">
      <c r="A30" s="5">
        <v>999222270337362</v>
      </c>
      <c r="B30" s="6">
        <v>44958</v>
      </c>
      <c r="C30" s="6">
        <v>44961</v>
      </c>
      <c r="D30" s="4">
        <v>3402</v>
      </c>
      <c r="E30" s="4" t="str">
        <f>VLOOKUP(A30,HOP!A:L,12,0)</f>
        <v>3402.00</v>
      </c>
      <c r="F30" s="4" t="str">
        <f>VLOOKUP(A30,HOP!A:C,3,0)</f>
        <v>2962342</v>
      </c>
      <c r="G30" s="4">
        <f t="shared" si="0"/>
        <v>0</v>
      </c>
      <c r="H30" s="4" t="str">
        <f t="shared" si="1"/>
        <v>，2962342</v>
      </c>
      <c r="I30" s="4" t="str">
        <f>VLOOKUP(A30,HOP!A:U,21,0)</f>
        <v>直采</v>
      </c>
    </row>
    <row r="31" s="4" customFormat="1" spans="1:9">
      <c r="A31" s="5">
        <v>999222276222116</v>
      </c>
      <c r="B31" s="6">
        <v>44958</v>
      </c>
      <c r="C31" s="6">
        <v>44961</v>
      </c>
      <c r="D31" s="4">
        <v>1558</v>
      </c>
      <c r="E31" s="4" t="str">
        <f>VLOOKUP(A31,HOP!A:L,12,0)</f>
        <v>1558.00</v>
      </c>
      <c r="F31" s="4" t="str">
        <f>VLOOKUP(A31,HOP!A:C,3,0)</f>
        <v>2963835</v>
      </c>
      <c r="G31" s="4">
        <f t="shared" si="0"/>
        <v>0</v>
      </c>
      <c r="H31" s="4" t="str">
        <f t="shared" si="1"/>
        <v>，2963835</v>
      </c>
      <c r="I31" s="4" t="str">
        <f>VLOOKUP(A31,HOP!A:U,21,0)</f>
        <v>直采</v>
      </c>
    </row>
    <row r="32" s="4" customFormat="1" spans="1:9">
      <c r="A32" s="5">
        <v>22287120891</v>
      </c>
      <c r="B32" s="6">
        <v>44958</v>
      </c>
      <c r="C32" s="6">
        <v>44961</v>
      </c>
      <c r="D32" s="4">
        <v>3795</v>
      </c>
      <c r="E32" s="4" t="str">
        <f>VLOOKUP(A32,HOP!A:L,12,0)</f>
        <v>3795.00</v>
      </c>
      <c r="F32" s="4" t="str">
        <f>VLOOKUP(A32,HOP!A:C,3,0)</f>
        <v>2966442</v>
      </c>
      <c r="G32" s="4">
        <f t="shared" si="0"/>
        <v>0</v>
      </c>
      <c r="H32" s="4" t="str">
        <f t="shared" si="1"/>
        <v>，2966442</v>
      </c>
      <c r="I32" s="4" t="str">
        <f>VLOOKUP(A32,HOP!A:U,21,0)</f>
        <v>直采</v>
      </c>
    </row>
    <row r="33" s="4" customFormat="1" spans="1:9">
      <c r="A33" s="5">
        <v>999222314694651</v>
      </c>
      <c r="B33" s="6">
        <v>44959</v>
      </c>
      <c r="C33" s="6">
        <v>44961</v>
      </c>
      <c r="D33" s="4">
        <v>820</v>
      </c>
      <c r="E33" s="4" t="str">
        <f>VLOOKUP(A33,HOP!A:L,12,0)</f>
        <v>820.00</v>
      </c>
      <c r="F33" s="4" t="str">
        <f>VLOOKUP(A33,HOP!A:C,3,0)</f>
        <v>2972091</v>
      </c>
      <c r="G33" s="4">
        <f t="shared" si="0"/>
        <v>0</v>
      </c>
      <c r="H33" s="4" t="str">
        <f t="shared" si="1"/>
        <v>，2972091</v>
      </c>
      <c r="I33" s="4" t="str">
        <f>VLOOKUP(A33,HOP!A:U,21,0)</f>
        <v>直采</v>
      </c>
    </row>
    <row r="34" s="4" customFormat="1" spans="1:9">
      <c r="A34" s="5">
        <v>999222318504479</v>
      </c>
      <c r="B34" s="6">
        <v>44957</v>
      </c>
      <c r="C34" s="6">
        <v>44961</v>
      </c>
      <c r="D34" s="4">
        <v>1560</v>
      </c>
      <c r="E34" s="4" t="str">
        <f>VLOOKUP(A34,HOP!A:L,12,0)</f>
        <v>1560.00</v>
      </c>
      <c r="F34" s="4" t="str">
        <f>VLOOKUP(A34,HOP!A:C,3,0)</f>
        <v>2972633</v>
      </c>
      <c r="G34" s="4">
        <f t="shared" si="0"/>
        <v>0</v>
      </c>
      <c r="H34" s="4" t="str">
        <f t="shared" si="1"/>
        <v>，2972633</v>
      </c>
      <c r="I34" s="4" t="str">
        <f>VLOOKUP(A34,HOP!A:U,21,0)</f>
        <v>直采</v>
      </c>
    </row>
    <row r="35" s="4" customFormat="1" spans="1:9">
      <c r="A35" s="5">
        <v>999222322579292</v>
      </c>
      <c r="B35" s="6">
        <v>44956</v>
      </c>
      <c r="C35" s="6">
        <v>44961</v>
      </c>
      <c r="D35" s="4">
        <v>6710</v>
      </c>
      <c r="E35" s="4" t="str">
        <f>VLOOKUP(A35,HOP!A:L,12,0)</f>
        <v>6710.00</v>
      </c>
      <c r="F35" s="4" t="str">
        <f>VLOOKUP(A35,HOP!A:C,3,0)</f>
        <v>2973388</v>
      </c>
      <c r="G35" s="4">
        <f t="shared" ref="G35:G66" si="2">D35-E35</f>
        <v>0</v>
      </c>
      <c r="H35" s="4" t="str">
        <f t="shared" ref="H35:H66" si="3">$H$1&amp;F35</f>
        <v>，2973388</v>
      </c>
      <c r="I35" s="4" t="str">
        <f>VLOOKUP(A35,HOP!A:U,21,0)</f>
        <v>直采</v>
      </c>
    </row>
    <row r="36" s="4" customFormat="1" spans="1:9">
      <c r="A36" s="5">
        <v>999222330690879</v>
      </c>
      <c r="B36" s="6">
        <v>44958</v>
      </c>
      <c r="C36" s="6">
        <v>44961</v>
      </c>
      <c r="D36" s="4">
        <v>1224</v>
      </c>
      <c r="E36" s="4" t="str">
        <f>VLOOKUP(A36,HOP!A:L,12,0)</f>
        <v>1224.00</v>
      </c>
      <c r="F36" s="4" t="str">
        <f>VLOOKUP(A36,HOP!A:C,3,0)</f>
        <v>2974634</v>
      </c>
      <c r="G36" s="4">
        <f t="shared" si="2"/>
        <v>0</v>
      </c>
      <c r="H36" s="4" t="str">
        <f t="shared" si="3"/>
        <v>，2974634</v>
      </c>
      <c r="I36" s="4" t="str">
        <f>VLOOKUP(A36,HOP!A:U,21,0)</f>
        <v>直采</v>
      </c>
    </row>
    <row r="37" s="4" customFormat="1" spans="1:9">
      <c r="A37" s="5">
        <v>999222330694972</v>
      </c>
      <c r="B37" s="6">
        <v>44957</v>
      </c>
      <c r="C37" s="6">
        <v>44961</v>
      </c>
      <c r="D37" s="4">
        <v>5531</v>
      </c>
      <c r="E37" s="4" t="str">
        <f>VLOOKUP(A37,HOP!A:L,12,0)</f>
        <v>5531.00</v>
      </c>
      <c r="F37" s="4" t="str">
        <f>VLOOKUP(A37,HOP!A:C,3,0)</f>
        <v>2974636</v>
      </c>
      <c r="G37" s="4">
        <f t="shared" si="2"/>
        <v>0</v>
      </c>
      <c r="H37" s="4" t="str">
        <f t="shared" si="3"/>
        <v>，2974636</v>
      </c>
      <c r="I37" s="4" t="str">
        <f>VLOOKUP(A37,HOP!A:U,21,0)</f>
        <v>直采</v>
      </c>
    </row>
    <row r="38" s="4" customFormat="1" spans="1:9">
      <c r="A38" s="5">
        <v>999222330716066</v>
      </c>
      <c r="B38" s="6">
        <v>44957</v>
      </c>
      <c r="C38" s="6">
        <v>44961</v>
      </c>
      <c r="D38" s="4">
        <v>5531</v>
      </c>
      <c r="E38" s="4" t="str">
        <f>VLOOKUP(A38,HOP!A:L,12,0)</f>
        <v>5531.00</v>
      </c>
      <c r="F38" s="4" t="str">
        <f>VLOOKUP(A38,HOP!A:C,3,0)</f>
        <v>2974641</v>
      </c>
      <c r="G38" s="4">
        <f t="shared" si="2"/>
        <v>0</v>
      </c>
      <c r="H38" s="4" t="str">
        <f t="shared" si="3"/>
        <v>，2974641</v>
      </c>
      <c r="I38" s="4" t="str">
        <f>VLOOKUP(A38,HOP!A:U,21,0)</f>
        <v>直采</v>
      </c>
    </row>
    <row r="39" s="4" customFormat="1" spans="1:9">
      <c r="A39" s="5">
        <v>999222330937820</v>
      </c>
      <c r="B39" s="6">
        <v>44959</v>
      </c>
      <c r="C39" s="6">
        <v>44961</v>
      </c>
      <c r="D39" s="4">
        <v>718</v>
      </c>
      <c r="E39" s="4" t="str">
        <f>VLOOKUP(A39,HOP!A:L,12,0)</f>
        <v>718.00</v>
      </c>
      <c r="F39" s="4" t="str">
        <f>VLOOKUP(A39,HOP!A:C,3,0)</f>
        <v>2974705</v>
      </c>
      <c r="G39" s="4">
        <f t="shared" si="2"/>
        <v>0</v>
      </c>
      <c r="H39" s="4" t="str">
        <f t="shared" si="3"/>
        <v>，2974705</v>
      </c>
      <c r="I39" s="4" t="str">
        <f>VLOOKUP(A39,HOP!A:U,21,0)</f>
        <v>直采</v>
      </c>
    </row>
    <row r="40" s="4" customFormat="1" spans="1:9">
      <c r="A40" s="5">
        <v>999222331615977</v>
      </c>
      <c r="B40" s="6">
        <v>44960</v>
      </c>
      <c r="C40" s="6">
        <v>44961</v>
      </c>
      <c r="D40" s="4">
        <v>568</v>
      </c>
      <c r="E40" s="4" t="str">
        <f>VLOOKUP(A40,HOP!A:L,12,0)</f>
        <v>568.00</v>
      </c>
      <c r="F40" s="4" t="str">
        <f>VLOOKUP(A40,HOP!A:C,3,0)</f>
        <v>2974886</v>
      </c>
      <c r="G40" s="4">
        <f t="shared" si="2"/>
        <v>0</v>
      </c>
      <c r="H40" s="4" t="str">
        <f t="shared" si="3"/>
        <v>，2974886</v>
      </c>
      <c r="I40" s="4" t="str">
        <f>VLOOKUP(A40,HOP!A:U,21,0)</f>
        <v>直采</v>
      </c>
    </row>
    <row r="41" s="4" customFormat="1" spans="1:9">
      <c r="A41" s="5">
        <v>999222338788139</v>
      </c>
      <c r="B41" s="6">
        <v>44958</v>
      </c>
      <c r="C41" s="6">
        <v>44961</v>
      </c>
      <c r="D41" s="4">
        <v>1716</v>
      </c>
      <c r="E41" s="4" t="str">
        <f>VLOOKUP(A41,HOP!A:L,12,0)</f>
        <v>1716.00</v>
      </c>
      <c r="F41" s="4" t="str">
        <f>VLOOKUP(A41,HOP!A:C,3,0)</f>
        <v>2975876</v>
      </c>
      <c r="G41" s="4">
        <f t="shared" si="2"/>
        <v>0</v>
      </c>
      <c r="H41" s="4" t="str">
        <f t="shared" si="3"/>
        <v>，2975876</v>
      </c>
      <c r="I41" s="4" t="str">
        <f>VLOOKUP(A41,HOP!A:U,21,0)</f>
        <v>直采</v>
      </c>
    </row>
    <row r="42" s="4" customFormat="1" spans="1:9">
      <c r="A42" s="5">
        <v>999222360741561</v>
      </c>
      <c r="B42" s="6">
        <v>44958</v>
      </c>
      <c r="C42" s="6">
        <v>44961</v>
      </c>
      <c r="D42" s="4">
        <v>3318</v>
      </c>
      <c r="E42" s="4" t="str">
        <f>VLOOKUP(A42,HOP!A:L,12,0)</f>
        <v>3318.00</v>
      </c>
      <c r="F42" s="4" t="str">
        <f>VLOOKUP(A42,HOP!A:C,3,0)</f>
        <v>2979525</v>
      </c>
      <c r="G42" s="4">
        <f t="shared" si="2"/>
        <v>0</v>
      </c>
      <c r="H42" s="4" t="str">
        <f t="shared" si="3"/>
        <v>，2979525</v>
      </c>
      <c r="I42" s="4" t="str">
        <f>VLOOKUP(A42,HOP!A:U,21,0)</f>
        <v>直采</v>
      </c>
    </row>
    <row r="43" s="4" customFormat="1" spans="1:9">
      <c r="A43" s="5">
        <v>999222370875865</v>
      </c>
      <c r="B43" s="6">
        <v>44958</v>
      </c>
      <c r="C43" s="6">
        <v>44961</v>
      </c>
      <c r="D43" s="4">
        <v>6150</v>
      </c>
      <c r="E43" s="4" t="str">
        <f>VLOOKUP(A43,HOP!A:L,12,0)</f>
        <v>6150.00</v>
      </c>
      <c r="F43" s="4" t="str">
        <f>VLOOKUP(A43,HOP!A:C,3,0)</f>
        <v>2980831</v>
      </c>
      <c r="G43" s="4">
        <f t="shared" si="2"/>
        <v>0</v>
      </c>
      <c r="H43" s="4" t="str">
        <f t="shared" si="3"/>
        <v>，2980831</v>
      </c>
      <c r="I43" s="4" t="str">
        <f>VLOOKUP(A43,HOP!A:U,21,0)</f>
        <v>直采</v>
      </c>
    </row>
    <row r="44" s="4" customFormat="1" spans="1:9">
      <c r="A44" s="5">
        <v>999222371957167</v>
      </c>
      <c r="B44" s="6">
        <v>44959</v>
      </c>
      <c r="C44" s="6">
        <v>44961</v>
      </c>
      <c r="D44" s="4">
        <v>1869</v>
      </c>
      <c r="E44" s="4" t="str">
        <f>VLOOKUP(A44,HOP!A:L,12,0)</f>
        <v>1869.00</v>
      </c>
      <c r="F44" s="4" t="str">
        <f>VLOOKUP(A44,HOP!A:C,3,0)</f>
        <v>2981082</v>
      </c>
      <c r="G44" s="4">
        <f t="shared" si="2"/>
        <v>0</v>
      </c>
      <c r="H44" s="4" t="str">
        <f t="shared" si="3"/>
        <v>，2981082</v>
      </c>
      <c r="I44" s="4" t="str">
        <f>VLOOKUP(A44,HOP!A:U,21,0)</f>
        <v>直采</v>
      </c>
    </row>
    <row r="45" s="4" customFormat="1" spans="1:9">
      <c r="A45" s="5">
        <v>999222384106851</v>
      </c>
      <c r="B45" s="6">
        <v>44957</v>
      </c>
      <c r="C45" s="6">
        <v>44961</v>
      </c>
      <c r="D45" s="4">
        <v>3680</v>
      </c>
      <c r="E45" s="4" t="str">
        <f>VLOOKUP(A45,HOP!A:L,12,0)</f>
        <v>3680.00</v>
      </c>
      <c r="F45" s="4" t="str">
        <f>VLOOKUP(A45,HOP!A:C,3,0)</f>
        <v>2983320</v>
      </c>
      <c r="G45" s="4">
        <f t="shared" si="2"/>
        <v>0</v>
      </c>
      <c r="H45" s="4" t="str">
        <f t="shared" si="3"/>
        <v>，2983320</v>
      </c>
      <c r="I45" s="4" t="str">
        <f>VLOOKUP(A45,HOP!A:U,21,0)</f>
        <v>直采</v>
      </c>
    </row>
    <row r="46" s="4" customFormat="1" spans="1:9">
      <c r="A46" s="5">
        <v>999222398380440</v>
      </c>
      <c r="B46" s="6">
        <v>44959</v>
      </c>
      <c r="C46" s="6">
        <v>44961</v>
      </c>
      <c r="D46" s="4">
        <v>1340</v>
      </c>
      <c r="E46" s="4" t="str">
        <f>VLOOKUP(A46,HOP!A:L,12,0)</f>
        <v>1340.00</v>
      </c>
      <c r="F46" s="4" t="str">
        <f>VLOOKUP(A46,HOP!A:C,3,0)</f>
        <v>2985469</v>
      </c>
      <c r="G46" s="4">
        <f t="shared" si="2"/>
        <v>0</v>
      </c>
      <c r="H46" s="4" t="str">
        <f t="shared" si="3"/>
        <v>，2985469</v>
      </c>
      <c r="I46" s="4" t="str">
        <f>VLOOKUP(A46,HOP!A:U,21,0)</f>
        <v>直采</v>
      </c>
    </row>
    <row r="47" s="4" customFormat="1" spans="1:9">
      <c r="A47" s="5">
        <v>999222406302752</v>
      </c>
      <c r="B47" s="6">
        <v>44956</v>
      </c>
      <c r="C47" s="6">
        <v>44961</v>
      </c>
      <c r="D47" s="4">
        <v>7240</v>
      </c>
      <c r="E47" s="4" t="str">
        <f>VLOOKUP(A47,HOP!A:L,12,0)</f>
        <v>7240.00</v>
      </c>
      <c r="F47" s="4" t="str">
        <f>VLOOKUP(A47,HOP!A:C,3,0)</f>
        <v>2986639</v>
      </c>
      <c r="G47" s="4">
        <f t="shared" si="2"/>
        <v>0</v>
      </c>
      <c r="H47" s="4" t="str">
        <f t="shared" si="3"/>
        <v>，2986639</v>
      </c>
      <c r="I47" s="4" t="str">
        <f>VLOOKUP(A47,HOP!A:U,21,0)</f>
        <v>直采</v>
      </c>
    </row>
    <row r="48" s="4" customFormat="1" spans="1:9">
      <c r="A48" s="5">
        <v>999222414514846</v>
      </c>
      <c r="B48" s="6">
        <v>44960</v>
      </c>
      <c r="C48" s="6">
        <v>44961</v>
      </c>
      <c r="D48" s="4">
        <v>460</v>
      </c>
      <c r="E48" s="4" t="str">
        <f>VLOOKUP(A48,HOP!A:L,12,0)</f>
        <v>460.00</v>
      </c>
      <c r="F48" s="4" t="str">
        <f>VLOOKUP(A48,HOP!A:C,3,0)</f>
        <v>2987841</v>
      </c>
      <c r="G48" s="4">
        <f t="shared" si="2"/>
        <v>0</v>
      </c>
      <c r="H48" s="4" t="str">
        <f t="shared" si="3"/>
        <v>，2987841</v>
      </c>
      <c r="I48" s="4" t="str">
        <f>VLOOKUP(A48,HOP!A:U,21,0)</f>
        <v>直采</v>
      </c>
    </row>
    <row r="49" s="4" customFormat="1" spans="1:9">
      <c r="A49" s="5">
        <v>999222417822578</v>
      </c>
      <c r="B49" s="6">
        <v>44960</v>
      </c>
      <c r="C49" s="6">
        <v>44961</v>
      </c>
      <c r="D49" s="4">
        <v>356</v>
      </c>
      <c r="E49" s="4" t="str">
        <f>VLOOKUP(A49,HOP!A:L,12,0)</f>
        <v>356.00</v>
      </c>
      <c r="F49" s="4" t="str">
        <f>VLOOKUP(A49,HOP!A:C,3,0)</f>
        <v>2988390</v>
      </c>
      <c r="G49" s="4">
        <f t="shared" si="2"/>
        <v>0</v>
      </c>
      <c r="H49" s="4" t="str">
        <f t="shared" si="3"/>
        <v>，2988390</v>
      </c>
      <c r="I49" s="4" t="str">
        <f>VLOOKUP(A49,HOP!A:U,21,0)</f>
        <v>直采</v>
      </c>
    </row>
    <row r="50" s="4" customFormat="1" spans="1:9">
      <c r="A50" s="5">
        <v>999222421189809</v>
      </c>
      <c r="B50" s="6">
        <v>44958</v>
      </c>
      <c r="C50" s="6">
        <v>44961</v>
      </c>
      <c r="D50" s="4">
        <v>7200</v>
      </c>
      <c r="E50" s="4" t="str">
        <f>VLOOKUP(A50,HOP!A:L,12,0)</f>
        <v>7200.00</v>
      </c>
      <c r="F50" s="4" t="str">
        <f>VLOOKUP(A50,HOP!A:C,3,0)</f>
        <v>2988552</v>
      </c>
      <c r="G50" s="4">
        <f t="shared" si="2"/>
        <v>0</v>
      </c>
      <c r="H50" s="4" t="str">
        <f t="shared" si="3"/>
        <v>，2988552</v>
      </c>
      <c r="I50" s="4" t="str">
        <f>VLOOKUP(A50,HOP!A:U,21,0)</f>
        <v>直采</v>
      </c>
    </row>
    <row r="51" s="4" customFormat="1" spans="1:9">
      <c r="A51" s="5">
        <v>999222431736799</v>
      </c>
      <c r="B51" s="6">
        <v>44958</v>
      </c>
      <c r="C51" s="6">
        <v>44961</v>
      </c>
      <c r="D51" s="4">
        <v>1659</v>
      </c>
      <c r="E51" s="4" t="str">
        <f>VLOOKUP(A51,HOP!A:L,12,0)</f>
        <v>1659.00</v>
      </c>
      <c r="F51" s="4" t="str">
        <f>VLOOKUP(A51,HOP!A:C,3,0)</f>
        <v>2990276</v>
      </c>
      <c r="G51" s="4">
        <f t="shared" si="2"/>
        <v>0</v>
      </c>
      <c r="H51" s="4" t="str">
        <f t="shared" si="3"/>
        <v>，2990276</v>
      </c>
      <c r="I51" s="4" t="str">
        <f>VLOOKUP(A51,HOP!A:U,21,0)</f>
        <v>直采</v>
      </c>
    </row>
    <row r="52" s="4" customFormat="1" spans="1:9">
      <c r="A52" s="5">
        <v>999222437240028</v>
      </c>
      <c r="B52" s="6">
        <v>44959</v>
      </c>
      <c r="C52" s="6">
        <v>44961</v>
      </c>
      <c r="D52" s="4">
        <v>2282</v>
      </c>
      <c r="E52" s="4" t="str">
        <f>VLOOKUP(A52,HOP!A:L,12,0)</f>
        <v>2282.00</v>
      </c>
      <c r="F52" s="4" t="str">
        <f>VLOOKUP(A52,HOP!A:C,3,0)</f>
        <v>2991311</v>
      </c>
      <c r="G52" s="4">
        <f t="shared" si="2"/>
        <v>0</v>
      </c>
      <c r="H52" s="4" t="str">
        <f t="shared" si="3"/>
        <v>，2991311</v>
      </c>
      <c r="I52" s="4" t="str">
        <f>VLOOKUP(A52,HOP!A:U,21,0)</f>
        <v>直采</v>
      </c>
    </row>
    <row r="53" s="4" customFormat="1" spans="1:9">
      <c r="A53" s="5">
        <v>999222438121406</v>
      </c>
      <c r="B53" s="6">
        <v>44960</v>
      </c>
      <c r="C53" s="6">
        <v>44961</v>
      </c>
      <c r="D53" s="4">
        <v>1620</v>
      </c>
      <c r="E53" s="4" t="str">
        <f>VLOOKUP(A53,HOP!A:L,12,0)</f>
        <v>1620.00</v>
      </c>
      <c r="F53" s="4" t="str">
        <f>VLOOKUP(A53,HOP!A:C,3,0)</f>
        <v>2991454</v>
      </c>
      <c r="G53" s="4">
        <f t="shared" si="2"/>
        <v>0</v>
      </c>
      <c r="H53" s="4" t="str">
        <f t="shared" si="3"/>
        <v>，2991454</v>
      </c>
      <c r="I53" s="4" t="str">
        <f>VLOOKUP(A53,HOP!A:U,21,0)</f>
        <v>直连</v>
      </c>
    </row>
    <row r="54" s="4" customFormat="1" spans="1:9">
      <c r="A54" s="5">
        <v>999222438134237</v>
      </c>
      <c r="B54" s="6">
        <v>44959</v>
      </c>
      <c r="C54" s="6">
        <v>44961</v>
      </c>
      <c r="D54" s="4">
        <v>3234</v>
      </c>
      <c r="E54" s="4" t="str">
        <f>VLOOKUP(A54,HOP!A:L,12,0)</f>
        <v>3234.00</v>
      </c>
      <c r="F54" s="4" t="str">
        <f>VLOOKUP(A54,HOP!A:C,3,0)</f>
        <v>2991457</v>
      </c>
      <c r="G54" s="4">
        <f t="shared" si="2"/>
        <v>0</v>
      </c>
      <c r="H54" s="4" t="str">
        <f t="shared" si="3"/>
        <v>，2991457</v>
      </c>
      <c r="I54" s="4" t="str">
        <f>VLOOKUP(A54,HOP!A:U,21,0)</f>
        <v>直采</v>
      </c>
    </row>
    <row r="55" s="4" customFormat="1" spans="1:9">
      <c r="A55" s="5">
        <v>999222443194652</v>
      </c>
      <c r="B55" s="6">
        <v>44958</v>
      </c>
      <c r="C55" s="6">
        <v>44961</v>
      </c>
      <c r="D55" s="4">
        <v>980</v>
      </c>
      <c r="E55" s="4" t="str">
        <f>VLOOKUP(A55,HOP!A:L,12,0)</f>
        <v>980.00</v>
      </c>
      <c r="F55" s="4" t="str">
        <f>VLOOKUP(A55,HOP!A:C,3,0)</f>
        <v>2992013</v>
      </c>
      <c r="G55" s="4">
        <f t="shared" si="2"/>
        <v>0</v>
      </c>
      <c r="H55" s="4" t="str">
        <f t="shared" si="3"/>
        <v>，2992013</v>
      </c>
      <c r="I55" s="4" t="str">
        <f>VLOOKUP(A55,HOP!A:U,21,0)</f>
        <v>直采</v>
      </c>
    </row>
    <row r="56" s="4" customFormat="1" spans="1:9">
      <c r="A56" s="5">
        <v>999222445939779</v>
      </c>
      <c r="B56" s="6">
        <v>44960</v>
      </c>
      <c r="C56" s="6">
        <v>44961</v>
      </c>
      <c r="D56" s="4">
        <v>245</v>
      </c>
      <c r="E56" s="4" t="str">
        <f>VLOOKUP(A56,HOP!A:L,12,0)</f>
        <v>245.00</v>
      </c>
      <c r="F56" s="4" t="str">
        <f>VLOOKUP(A56,HOP!A:C,3,0)</f>
        <v>2992519</v>
      </c>
      <c r="G56" s="4">
        <f t="shared" si="2"/>
        <v>0</v>
      </c>
      <c r="H56" s="4" t="str">
        <f t="shared" si="3"/>
        <v>，2992519</v>
      </c>
      <c r="I56" s="4" t="str">
        <f>VLOOKUP(A56,HOP!A:U,21,0)</f>
        <v>直采</v>
      </c>
    </row>
    <row r="57" s="4" customFormat="1" spans="1:9">
      <c r="A57" s="5">
        <v>999222446841512</v>
      </c>
      <c r="B57" s="6">
        <v>44960</v>
      </c>
      <c r="C57" s="6">
        <v>44961</v>
      </c>
      <c r="D57" s="4">
        <v>357</v>
      </c>
      <c r="E57" s="4" t="str">
        <f>VLOOKUP(A57,HOP!A:L,12,0)</f>
        <v>357.00</v>
      </c>
      <c r="F57" s="4" t="str">
        <f>VLOOKUP(A57,HOP!A:C,3,0)</f>
        <v>2992670</v>
      </c>
      <c r="G57" s="4">
        <f t="shared" si="2"/>
        <v>0</v>
      </c>
      <c r="H57" s="4" t="str">
        <f t="shared" si="3"/>
        <v>，2992670</v>
      </c>
      <c r="I57" s="4" t="str">
        <f>VLOOKUP(A57,HOP!A:U,21,0)</f>
        <v>直采</v>
      </c>
    </row>
    <row r="58" s="4" customFormat="1" spans="1:9">
      <c r="A58" s="5">
        <v>999222445993144</v>
      </c>
      <c r="B58" s="6">
        <v>44958</v>
      </c>
      <c r="C58" s="6">
        <v>44961</v>
      </c>
      <c r="D58" s="4">
        <v>8190</v>
      </c>
      <c r="E58" s="4" t="str">
        <f>VLOOKUP(A58,HOP!A:L,12,0)</f>
        <v>8190.00</v>
      </c>
      <c r="F58" s="4" t="str">
        <f>VLOOKUP(A58,HOP!A:C,3,0)</f>
        <v>2992529</v>
      </c>
      <c r="G58" s="4">
        <f t="shared" si="2"/>
        <v>0</v>
      </c>
      <c r="H58" s="4" t="str">
        <f t="shared" si="3"/>
        <v>，2992529</v>
      </c>
      <c r="I58" s="4" t="str">
        <f>VLOOKUP(A58,HOP!A:U,21,0)</f>
        <v>直采</v>
      </c>
    </row>
    <row r="59" s="4" customFormat="1" spans="1:9">
      <c r="A59" s="5">
        <v>999222448532853</v>
      </c>
      <c r="B59" s="6">
        <v>44960</v>
      </c>
      <c r="C59" s="6">
        <v>44961</v>
      </c>
      <c r="D59" s="4">
        <v>422</v>
      </c>
      <c r="E59" s="4" t="str">
        <f>VLOOKUP(A59,HOP!A:L,12,0)</f>
        <v>422.00</v>
      </c>
      <c r="F59" s="4" t="str">
        <f>VLOOKUP(A59,HOP!A:C,3,0)</f>
        <v>2992991</v>
      </c>
      <c r="G59" s="4">
        <f t="shared" si="2"/>
        <v>0</v>
      </c>
      <c r="H59" s="4" t="str">
        <f t="shared" si="3"/>
        <v>，2992991</v>
      </c>
      <c r="I59" s="4" t="str">
        <f>VLOOKUP(A59,HOP!A:U,21,0)</f>
        <v>直采</v>
      </c>
    </row>
    <row r="60" s="4" customFormat="1" spans="1:9">
      <c r="A60" s="5">
        <v>999222451185502</v>
      </c>
      <c r="B60" s="6">
        <v>44959</v>
      </c>
      <c r="C60" s="6">
        <v>44961</v>
      </c>
      <c r="D60" s="4">
        <v>856</v>
      </c>
      <c r="E60" s="4" t="str">
        <f>VLOOKUP(A60,HOP!A:L,12,0)</f>
        <v>856.00</v>
      </c>
      <c r="F60" s="4" t="str">
        <f>VLOOKUP(A60,HOP!A:C,3,0)</f>
        <v>2993517</v>
      </c>
      <c r="G60" s="4">
        <f t="shared" si="2"/>
        <v>0</v>
      </c>
      <c r="H60" s="4" t="str">
        <f t="shared" si="3"/>
        <v>，2993517</v>
      </c>
      <c r="I60" s="4" t="str">
        <f>VLOOKUP(A60,HOP!A:U,21,0)</f>
        <v>直采</v>
      </c>
    </row>
    <row r="61" s="4" customFormat="1" spans="1:9">
      <c r="A61" s="5">
        <v>999222454789189</v>
      </c>
      <c r="B61" s="6">
        <v>44960</v>
      </c>
      <c r="C61" s="6">
        <v>44961</v>
      </c>
      <c r="D61" s="4">
        <v>382</v>
      </c>
      <c r="E61" s="4" t="str">
        <f>VLOOKUP(A61,HOP!A:L,12,0)</f>
        <v>382.00</v>
      </c>
      <c r="F61" s="4" t="str">
        <f>VLOOKUP(A61,HOP!A:C,3,0)</f>
        <v>2993622</v>
      </c>
      <c r="G61" s="4">
        <f t="shared" si="2"/>
        <v>0</v>
      </c>
      <c r="H61" s="4" t="str">
        <f t="shared" si="3"/>
        <v>，2993622</v>
      </c>
      <c r="I61" s="4" t="str">
        <f>VLOOKUP(A61,HOP!A:U,21,0)</f>
        <v>直采</v>
      </c>
    </row>
    <row r="62" s="4" customFormat="1" spans="1:9">
      <c r="A62" s="5">
        <v>999222457805595</v>
      </c>
      <c r="B62" s="6">
        <v>44959</v>
      </c>
      <c r="C62" s="6">
        <v>44961</v>
      </c>
      <c r="D62" s="4">
        <v>3442</v>
      </c>
      <c r="E62" s="4" t="str">
        <f>VLOOKUP(A62,HOP!A:L,12,0)</f>
        <v>3442.00</v>
      </c>
      <c r="F62" s="4" t="str">
        <f>VLOOKUP(A62,HOP!A:C,3,0)</f>
        <v>2994140</v>
      </c>
      <c r="G62" s="4">
        <f t="shared" si="2"/>
        <v>0</v>
      </c>
      <c r="H62" s="4" t="str">
        <f t="shared" si="3"/>
        <v>，2994140</v>
      </c>
      <c r="I62" s="4" t="str">
        <f>VLOOKUP(A62,HOP!A:U,21,0)</f>
        <v>直采</v>
      </c>
    </row>
    <row r="63" s="4" customFormat="1" hidden="1" spans="1:9">
      <c r="A63" s="5">
        <v>999222457875999</v>
      </c>
      <c r="B63" s="6">
        <v>44959</v>
      </c>
      <c r="C63" s="6">
        <v>44961</v>
      </c>
      <c r="D63" s="4">
        <v>0</v>
      </c>
      <c r="E63" s="4" t="e">
        <f>VLOOKUP(A63,HOP!A:L,12,0)</f>
        <v>#N/A</v>
      </c>
      <c r="F63" s="4" t="e">
        <f>VLOOKUP(A63,HOP!A:C,3,0)</f>
        <v>#N/A</v>
      </c>
      <c r="G63" s="4" t="e">
        <f t="shared" si="2"/>
        <v>#N/A</v>
      </c>
      <c r="H63" s="4" t="e">
        <f t="shared" si="3"/>
        <v>#N/A</v>
      </c>
      <c r="I63" s="4" t="e">
        <f>VLOOKUP(A63,HOP!A:U,21,0)</f>
        <v>#N/A</v>
      </c>
    </row>
    <row r="64" s="4" customFormat="1" hidden="1" spans="1:9">
      <c r="A64" s="5">
        <v>999222457921728</v>
      </c>
      <c r="B64" s="6">
        <v>44959</v>
      </c>
      <c r="C64" s="6">
        <v>44961</v>
      </c>
      <c r="D64" s="4">
        <v>0</v>
      </c>
      <c r="E64" s="4" t="e">
        <f>VLOOKUP(A64,HOP!A:L,12,0)</f>
        <v>#N/A</v>
      </c>
      <c r="F64" s="4" t="e">
        <f>VLOOKUP(A64,HOP!A:C,3,0)</f>
        <v>#N/A</v>
      </c>
      <c r="G64" s="4" t="e">
        <f t="shared" si="2"/>
        <v>#N/A</v>
      </c>
      <c r="H64" s="4" t="e">
        <f t="shared" si="3"/>
        <v>#N/A</v>
      </c>
      <c r="I64" s="4" t="e">
        <f>VLOOKUP(A64,HOP!A:U,21,0)</f>
        <v>#N/A</v>
      </c>
    </row>
    <row r="65" s="4" customFormat="1" spans="1:9">
      <c r="A65" s="5">
        <v>999222458193082</v>
      </c>
      <c r="B65" s="6">
        <v>44960</v>
      </c>
      <c r="C65" s="6">
        <v>44961</v>
      </c>
      <c r="D65" s="4">
        <v>439</v>
      </c>
      <c r="E65" s="4" t="str">
        <f>VLOOKUP(A65,HOP!A:L,12,0)</f>
        <v>439.00</v>
      </c>
      <c r="F65" s="4" t="str">
        <f>VLOOKUP(A65,HOP!A:C,3,0)</f>
        <v>2994201</v>
      </c>
      <c r="G65" s="4">
        <f t="shared" si="2"/>
        <v>0</v>
      </c>
      <c r="H65" s="4" t="str">
        <f t="shared" si="3"/>
        <v>，2994201</v>
      </c>
      <c r="I65" s="4" t="str">
        <f>VLOOKUP(A65,HOP!A:U,21,0)</f>
        <v>直采</v>
      </c>
    </row>
    <row r="66" s="4" customFormat="1" spans="1:9">
      <c r="A66" s="5">
        <v>22459105908</v>
      </c>
      <c r="B66" s="6">
        <v>44960</v>
      </c>
      <c r="C66" s="6">
        <v>44961</v>
      </c>
      <c r="D66" s="4">
        <v>479</v>
      </c>
      <c r="E66" s="4" t="str">
        <f>VLOOKUP(A66,HOP!A:L,12,0)</f>
        <v>479.00</v>
      </c>
      <c r="F66" s="4" t="str">
        <f>VLOOKUP(A66,HOP!A:C,3,0)</f>
        <v>2994459</v>
      </c>
      <c r="G66" s="4">
        <f t="shared" si="2"/>
        <v>0</v>
      </c>
      <c r="H66" s="4" t="str">
        <f t="shared" si="3"/>
        <v>，2994459</v>
      </c>
      <c r="I66" s="4" t="str">
        <f>VLOOKUP(A66,HOP!A:U,21,0)</f>
        <v>直采</v>
      </c>
    </row>
    <row r="67" s="4" customFormat="1" spans="1:9">
      <c r="A67" s="5">
        <v>999222460057505</v>
      </c>
      <c r="B67" s="6">
        <v>44960</v>
      </c>
      <c r="C67" s="6">
        <v>44961</v>
      </c>
      <c r="D67" s="4">
        <v>476</v>
      </c>
      <c r="E67" s="4" t="str">
        <f>VLOOKUP(A67,HOP!A:L,12,0)</f>
        <v>476.00</v>
      </c>
      <c r="F67" s="4" t="str">
        <f>VLOOKUP(A67,HOP!A:C,3,0)</f>
        <v>2994517</v>
      </c>
      <c r="G67" s="4">
        <f t="shared" ref="G67:G98" si="4">D67-E67</f>
        <v>0</v>
      </c>
      <c r="H67" s="4" t="str">
        <f t="shared" ref="H67:H98" si="5">$H$1&amp;F67</f>
        <v>，2994517</v>
      </c>
      <c r="I67" s="4" t="str">
        <f>VLOOKUP(A67,HOP!A:U,21,0)</f>
        <v>直采</v>
      </c>
    </row>
    <row r="68" s="4" customFormat="1" spans="1:9">
      <c r="A68" s="5">
        <v>999222459994498</v>
      </c>
      <c r="B68" s="6">
        <v>44958</v>
      </c>
      <c r="C68" s="6">
        <v>44961</v>
      </c>
      <c r="D68" s="4">
        <v>2073</v>
      </c>
      <c r="E68" s="4" t="str">
        <f>VLOOKUP(A68,HOP!A:L,12,0)</f>
        <v>2073.00</v>
      </c>
      <c r="F68" s="4" t="str">
        <f>VLOOKUP(A68,HOP!A:C,3,0)</f>
        <v>2994512</v>
      </c>
      <c r="G68" s="4">
        <f t="shared" si="4"/>
        <v>0</v>
      </c>
      <c r="H68" s="4" t="str">
        <f t="shared" si="5"/>
        <v>，2994512</v>
      </c>
      <c r="I68" s="4" t="str">
        <f>VLOOKUP(A68,HOP!A:U,21,0)</f>
        <v>直采</v>
      </c>
    </row>
    <row r="69" s="4" customFormat="1" spans="1:9">
      <c r="A69" s="5">
        <v>999222461729543</v>
      </c>
      <c r="B69" s="6">
        <v>44959</v>
      </c>
      <c r="C69" s="6">
        <v>44961</v>
      </c>
      <c r="D69" s="4">
        <v>1064</v>
      </c>
      <c r="E69" s="4" t="str">
        <f>VLOOKUP(A69,HOP!A:L,12,0)</f>
        <v>1064.00</v>
      </c>
      <c r="F69" s="4" t="str">
        <f>VLOOKUP(A69,HOP!A:C,3,0)</f>
        <v>2994607</v>
      </c>
      <c r="G69" s="4">
        <f t="shared" si="4"/>
        <v>0</v>
      </c>
      <c r="H69" s="4" t="str">
        <f t="shared" si="5"/>
        <v>，2994607</v>
      </c>
      <c r="I69" s="4" t="str">
        <f>VLOOKUP(A69,HOP!A:U,21,0)</f>
        <v>直采</v>
      </c>
    </row>
    <row r="70" s="4" customFormat="1" spans="1:9">
      <c r="A70" s="5">
        <v>999222462189016</v>
      </c>
      <c r="B70" s="6">
        <v>44960</v>
      </c>
      <c r="C70" s="6">
        <v>44961</v>
      </c>
      <c r="D70" s="4">
        <v>1003</v>
      </c>
      <c r="E70" s="4" t="str">
        <f>VLOOKUP(A70,HOP!A:L,12,0)</f>
        <v>1003.00</v>
      </c>
      <c r="F70" s="4" t="str">
        <f>VLOOKUP(A70,HOP!A:C,3,0)</f>
        <v>2994674</v>
      </c>
      <c r="G70" s="4">
        <f t="shared" si="4"/>
        <v>0</v>
      </c>
      <c r="H70" s="4" t="str">
        <f t="shared" si="5"/>
        <v>，2994674</v>
      </c>
      <c r="I70" s="4" t="str">
        <f>VLOOKUP(A70,HOP!A:U,21,0)</f>
        <v>直采</v>
      </c>
    </row>
    <row r="71" s="4" customFormat="1" spans="1:9">
      <c r="A71" s="5">
        <v>999222463277249</v>
      </c>
      <c r="B71" s="6">
        <v>44959</v>
      </c>
      <c r="C71" s="6">
        <v>44961</v>
      </c>
      <c r="D71" s="4">
        <v>710</v>
      </c>
      <c r="E71" s="4" t="str">
        <f>VLOOKUP(A71,HOP!A:L,12,0)</f>
        <v>710.00</v>
      </c>
      <c r="F71" s="4" t="str">
        <f>VLOOKUP(A71,HOP!A:C,3,0)</f>
        <v>2994878</v>
      </c>
      <c r="G71" s="4">
        <f t="shared" si="4"/>
        <v>0</v>
      </c>
      <c r="H71" s="4" t="str">
        <f t="shared" si="5"/>
        <v>，2994878</v>
      </c>
      <c r="I71" s="4" t="str">
        <f>VLOOKUP(A71,HOP!A:U,21,0)</f>
        <v>直采</v>
      </c>
    </row>
    <row r="72" s="4" customFormat="1" spans="1:9">
      <c r="A72" s="5">
        <v>999222468172495</v>
      </c>
      <c r="B72" s="6">
        <v>44960</v>
      </c>
      <c r="C72" s="6">
        <v>44961</v>
      </c>
      <c r="D72" s="4">
        <v>382</v>
      </c>
      <c r="E72" s="4" t="str">
        <f>VLOOKUP(A72,HOP!A:L,12,0)</f>
        <v>382.00</v>
      </c>
      <c r="F72" s="4" t="str">
        <f>VLOOKUP(A72,HOP!A:C,3,0)</f>
        <v>2995445</v>
      </c>
      <c r="G72" s="4">
        <f t="shared" si="4"/>
        <v>0</v>
      </c>
      <c r="H72" s="4" t="str">
        <f t="shared" si="5"/>
        <v>，2995445</v>
      </c>
      <c r="I72" s="4" t="str">
        <f>VLOOKUP(A72,HOP!A:U,21,0)</f>
        <v>直采</v>
      </c>
    </row>
    <row r="73" s="4" customFormat="1" spans="1:9">
      <c r="A73" s="5">
        <v>22468328877</v>
      </c>
      <c r="B73" s="6">
        <v>44959</v>
      </c>
      <c r="C73" s="6">
        <v>44961</v>
      </c>
      <c r="D73" s="4">
        <v>2692</v>
      </c>
      <c r="E73" s="4" t="str">
        <f>VLOOKUP(A73,HOP!A:L,12,0)</f>
        <v>2692.00</v>
      </c>
      <c r="F73" s="4" t="str">
        <f>VLOOKUP(A73,HOP!A:C,3,0)</f>
        <v>2995471</v>
      </c>
      <c r="G73" s="4">
        <f t="shared" si="4"/>
        <v>0</v>
      </c>
      <c r="H73" s="4" t="str">
        <f t="shared" si="5"/>
        <v>，2995471</v>
      </c>
      <c r="I73" s="4" t="str">
        <f>VLOOKUP(A73,HOP!A:U,21,0)</f>
        <v>直采</v>
      </c>
    </row>
    <row r="74" s="4" customFormat="1" spans="1:9">
      <c r="A74" s="5">
        <v>999222470008308</v>
      </c>
      <c r="B74" s="6">
        <v>44959</v>
      </c>
      <c r="C74" s="6">
        <v>44961</v>
      </c>
      <c r="D74" s="4">
        <v>4080</v>
      </c>
      <c r="E74" s="4" t="str">
        <f>VLOOKUP(A74,HOP!A:L,12,0)</f>
        <v>4080.00</v>
      </c>
      <c r="F74" s="4" t="str">
        <f>VLOOKUP(A74,HOP!A:C,3,0)</f>
        <v>2995799</v>
      </c>
      <c r="G74" s="4">
        <f t="shared" si="4"/>
        <v>0</v>
      </c>
      <c r="H74" s="4" t="str">
        <f t="shared" si="5"/>
        <v>，2995799</v>
      </c>
      <c r="I74" s="4" t="str">
        <f>VLOOKUP(A74,HOP!A:U,21,0)</f>
        <v>直采</v>
      </c>
    </row>
    <row r="75" s="4" customFormat="1" spans="1:9">
      <c r="A75" s="5">
        <v>999222470882196</v>
      </c>
      <c r="B75" s="6">
        <v>44959</v>
      </c>
      <c r="C75" s="6">
        <v>44961</v>
      </c>
      <c r="D75" s="4">
        <v>1150</v>
      </c>
      <c r="E75" s="4" t="str">
        <f>VLOOKUP(A75,HOP!A:L,12,0)</f>
        <v>1150.00</v>
      </c>
      <c r="F75" s="4" t="str">
        <f>VLOOKUP(A75,HOP!A:C,3,0)</f>
        <v>2995970</v>
      </c>
      <c r="G75" s="4">
        <f t="shared" si="4"/>
        <v>0</v>
      </c>
      <c r="H75" s="4" t="str">
        <f t="shared" si="5"/>
        <v>，2995970</v>
      </c>
      <c r="I75" s="4" t="str">
        <f>VLOOKUP(A75,HOP!A:U,21,0)</f>
        <v>直采</v>
      </c>
    </row>
    <row r="76" s="4" customFormat="1" spans="1:9">
      <c r="A76" s="5">
        <v>999222471089245</v>
      </c>
      <c r="B76" s="6">
        <v>44959</v>
      </c>
      <c r="C76" s="6">
        <v>44961</v>
      </c>
      <c r="D76" s="4">
        <v>824</v>
      </c>
      <c r="E76" s="4" t="str">
        <f>VLOOKUP(A76,HOP!A:L,12,0)</f>
        <v>824.00</v>
      </c>
      <c r="F76" s="4" t="str">
        <f>VLOOKUP(A76,HOP!A:C,3,0)</f>
        <v>2996002</v>
      </c>
      <c r="G76" s="4">
        <f t="shared" si="4"/>
        <v>0</v>
      </c>
      <c r="H76" s="4" t="str">
        <f t="shared" si="5"/>
        <v>，2996002</v>
      </c>
      <c r="I76" s="4" t="str">
        <f>VLOOKUP(A76,HOP!A:U,21,0)</f>
        <v>直采</v>
      </c>
    </row>
    <row r="77" s="4" customFormat="1" spans="1:9">
      <c r="A77" s="5">
        <v>999222471829171</v>
      </c>
      <c r="B77" s="6">
        <v>44960</v>
      </c>
      <c r="C77" s="6">
        <v>44961</v>
      </c>
      <c r="D77" s="4">
        <v>642</v>
      </c>
      <c r="E77" s="4" t="str">
        <f>VLOOKUP(A77,HOP!A:L,12,0)</f>
        <v>642.00</v>
      </c>
      <c r="F77" s="4" t="str">
        <f>VLOOKUP(A77,HOP!A:C,3,0)</f>
        <v>2996178</v>
      </c>
      <c r="G77" s="4">
        <f t="shared" si="4"/>
        <v>0</v>
      </c>
      <c r="H77" s="4" t="str">
        <f t="shared" si="5"/>
        <v>，2996178</v>
      </c>
      <c r="I77" s="4" t="str">
        <f>VLOOKUP(A77,HOP!A:U,21,0)</f>
        <v>直采</v>
      </c>
    </row>
    <row r="78" s="4" customFormat="1" spans="1:9">
      <c r="A78" s="5">
        <v>999222472383032</v>
      </c>
      <c r="B78" s="6">
        <v>44959</v>
      </c>
      <c r="C78" s="6">
        <v>44961</v>
      </c>
      <c r="D78" s="4">
        <v>680</v>
      </c>
      <c r="E78" s="4" t="str">
        <f>VLOOKUP(A78,HOP!A:L,12,0)</f>
        <v>680.00</v>
      </c>
      <c r="F78" s="4" t="str">
        <f>VLOOKUP(A78,HOP!A:C,3,0)</f>
        <v>2996282</v>
      </c>
      <c r="G78" s="4">
        <f t="shared" si="4"/>
        <v>0</v>
      </c>
      <c r="H78" s="4" t="str">
        <f t="shared" si="5"/>
        <v>，2996282</v>
      </c>
      <c r="I78" s="4" t="str">
        <f>VLOOKUP(A78,HOP!A:U,21,0)</f>
        <v>直采</v>
      </c>
    </row>
    <row r="79" s="4" customFormat="1" spans="1:9">
      <c r="A79" s="5">
        <v>999222473751139</v>
      </c>
      <c r="B79" s="6">
        <v>44959</v>
      </c>
      <c r="C79" s="6">
        <v>44961</v>
      </c>
      <c r="D79" s="4">
        <v>778</v>
      </c>
      <c r="E79" s="4" t="str">
        <f>VLOOKUP(A79,HOP!A:L,12,0)</f>
        <v>778.00</v>
      </c>
      <c r="F79" s="4" t="str">
        <f>VLOOKUP(A79,HOP!A:C,3,0)</f>
        <v>2996499</v>
      </c>
      <c r="G79" s="4">
        <f t="shared" si="4"/>
        <v>0</v>
      </c>
      <c r="H79" s="4" t="str">
        <f t="shared" si="5"/>
        <v>，2996499</v>
      </c>
      <c r="I79" s="4" t="str">
        <f>VLOOKUP(A79,HOP!A:U,21,0)</f>
        <v>直采</v>
      </c>
    </row>
    <row r="80" s="4" customFormat="1" spans="1:9">
      <c r="A80" s="5">
        <v>999222473755841</v>
      </c>
      <c r="B80" s="6">
        <v>44959</v>
      </c>
      <c r="C80" s="6">
        <v>44961</v>
      </c>
      <c r="D80" s="4">
        <v>1346</v>
      </c>
      <c r="E80" s="4" t="str">
        <f>VLOOKUP(A80,HOP!A:L,12,0)</f>
        <v>1346.00</v>
      </c>
      <c r="F80" s="4" t="str">
        <f>VLOOKUP(A80,HOP!A:C,3,0)</f>
        <v>2996501</v>
      </c>
      <c r="G80" s="4">
        <f t="shared" si="4"/>
        <v>0</v>
      </c>
      <c r="H80" s="4" t="str">
        <f t="shared" si="5"/>
        <v>，2996501</v>
      </c>
      <c r="I80" s="4" t="str">
        <f>VLOOKUP(A80,HOP!A:U,21,0)</f>
        <v>直采</v>
      </c>
    </row>
    <row r="81" s="4" customFormat="1" spans="1:9">
      <c r="A81" s="5">
        <v>999222474475185</v>
      </c>
      <c r="B81" s="6">
        <v>44960</v>
      </c>
      <c r="C81" s="6">
        <v>44961</v>
      </c>
      <c r="D81" s="4">
        <v>220</v>
      </c>
      <c r="E81" s="4" t="str">
        <f>VLOOKUP(A81,HOP!A:L,12,0)</f>
        <v>220.00</v>
      </c>
      <c r="F81" s="4" t="str">
        <f>VLOOKUP(A81,HOP!A:C,3,0)</f>
        <v>2996782</v>
      </c>
      <c r="G81" s="4">
        <f t="shared" si="4"/>
        <v>0</v>
      </c>
      <c r="H81" s="4" t="str">
        <f t="shared" si="5"/>
        <v>，2996782</v>
      </c>
      <c r="I81" s="4" t="str">
        <f>VLOOKUP(A81,HOP!A:U,21,0)</f>
        <v>直采</v>
      </c>
    </row>
    <row r="82" s="4" customFormat="1" spans="1:9">
      <c r="A82" s="5">
        <v>999222473912462</v>
      </c>
      <c r="B82" s="6">
        <v>44959</v>
      </c>
      <c r="C82" s="6">
        <v>44961</v>
      </c>
      <c r="D82" s="4">
        <v>666</v>
      </c>
      <c r="E82" s="4" t="str">
        <f>VLOOKUP(A82,HOP!A:L,12,0)</f>
        <v>666.00</v>
      </c>
      <c r="F82" s="4" t="str">
        <f>VLOOKUP(A82,HOP!A:C,3,0)</f>
        <v>2996556</v>
      </c>
      <c r="G82" s="4">
        <f t="shared" si="4"/>
        <v>0</v>
      </c>
      <c r="H82" s="4" t="str">
        <f t="shared" si="5"/>
        <v>，2996556</v>
      </c>
      <c r="I82" s="4" t="str">
        <f>VLOOKUP(A82,HOP!A:U,21,0)</f>
        <v>直采</v>
      </c>
    </row>
    <row r="83" s="4" customFormat="1" spans="1:9">
      <c r="A83" s="5">
        <v>999222477079950</v>
      </c>
      <c r="B83" s="6">
        <v>44960</v>
      </c>
      <c r="C83" s="6">
        <v>44961</v>
      </c>
      <c r="D83" s="4">
        <v>325</v>
      </c>
      <c r="E83" s="4" t="str">
        <f>VLOOKUP(A83,HOP!A:L,12,0)</f>
        <v>325.00</v>
      </c>
      <c r="F83" s="4" t="str">
        <f>VLOOKUP(A83,HOP!A:C,3,0)</f>
        <v>2997003</v>
      </c>
      <c r="G83" s="4">
        <f t="shared" si="4"/>
        <v>0</v>
      </c>
      <c r="H83" s="4" t="str">
        <f t="shared" si="5"/>
        <v>，2997003</v>
      </c>
      <c r="I83" s="4" t="str">
        <f>VLOOKUP(A83,HOP!A:U,21,0)</f>
        <v>直采</v>
      </c>
    </row>
    <row r="84" s="4" customFormat="1" spans="1:9">
      <c r="A84" s="5">
        <v>999222477193192</v>
      </c>
      <c r="B84" s="6">
        <v>44959</v>
      </c>
      <c r="C84" s="6">
        <v>44961</v>
      </c>
      <c r="D84" s="4">
        <v>844</v>
      </c>
      <c r="E84" s="4" t="str">
        <f>VLOOKUP(A84,HOP!A:L,12,0)</f>
        <v>844.00</v>
      </c>
      <c r="F84" s="4" t="str">
        <f>VLOOKUP(A84,HOP!A:C,3,0)</f>
        <v>2997021</v>
      </c>
      <c r="G84" s="4">
        <f t="shared" si="4"/>
        <v>0</v>
      </c>
      <c r="H84" s="4" t="str">
        <f t="shared" si="5"/>
        <v>，2997021</v>
      </c>
      <c r="I84" s="4" t="str">
        <f>VLOOKUP(A84,HOP!A:U,21,0)</f>
        <v>直采</v>
      </c>
    </row>
    <row r="85" s="4" customFormat="1" spans="1:9">
      <c r="A85" s="5">
        <v>999222479320180</v>
      </c>
      <c r="B85" s="6">
        <v>44959</v>
      </c>
      <c r="C85" s="6">
        <v>44961</v>
      </c>
      <c r="D85" s="4">
        <v>2186</v>
      </c>
      <c r="E85" s="4" t="str">
        <f>VLOOKUP(A85,HOP!A:L,12,0)</f>
        <v>2186.00</v>
      </c>
      <c r="F85" s="4" t="str">
        <f>VLOOKUP(A85,HOP!A:C,3,0)</f>
        <v>2997393</v>
      </c>
      <c r="G85" s="4">
        <f t="shared" si="4"/>
        <v>0</v>
      </c>
      <c r="H85" s="4" t="str">
        <f t="shared" si="5"/>
        <v>，2997393</v>
      </c>
      <c r="I85" s="4" t="str">
        <f>VLOOKUP(A85,HOP!A:U,21,0)</f>
        <v>直采</v>
      </c>
    </row>
    <row r="86" s="4" customFormat="1" spans="1:9">
      <c r="A86" s="5">
        <v>999222480588799</v>
      </c>
      <c r="B86" s="6">
        <v>44960</v>
      </c>
      <c r="C86" s="6">
        <v>44961</v>
      </c>
      <c r="D86" s="4">
        <v>1180</v>
      </c>
      <c r="E86" s="4" t="str">
        <f>VLOOKUP(A86,HOP!A:L,12,0)</f>
        <v>1180.00</v>
      </c>
      <c r="F86" s="4" t="str">
        <f>VLOOKUP(A86,HOP!A:C,3,0)</f>
        <v>2997620</v>
      </c>
      <c r="G86" s="4">
        <f t="shared" si="4"/>
        <v>0</v>
      </c>
      <c r="H86" s="4" t="str">
        <f t="shared" si="5"/>
        <v>，2997620</v>
      </c>
      <c r="I86" s="4" t="str">
        <f>VLOOKUP(A86,HOP!A:U,21,0)</f>
        <v>直采</v>
      </c>
    </row>
    <row r="87" s="4" customFormat="1" spans="1:9">
      <c r="A87" s="5">
        <v>999222481566664</v>
      </c>
      <c r="B87" s="6">
        <v>44959</v>
      </c>
      <c r="C87" s="6">
        <v>44961</v>
      </c>
      <c r="D87" s="4">
        <v>548</v>
      </c>
      <c r="E87" s="4" t="str">
        <f>VLOOKUP(A87,HOP!A:L,12,0)</f>
        <v>548.00</v>
      </c>
      <c r="F87" s="4" t="str">
        <f>VLOOKUP(A87,HOP!A:C,3,0)</f>
        <v>2998145</v>
      </c>
      <c r="G87" s="4">
        <f t="shared" si="4"/>
        <v>0</v>
      </c>
      <c r="H87" s="4" t="str">
        <f t="shared" si="5"/>
        <v>，2998145</v>
      </c>
      <c r="I87" s="4" t="str">
        <f>VLOOKUP(A87,HOP!A:U,21,0)</f>
        <v>直采</v>
      </c>
    </row>
    <row r="88" s="4" customFormat="1" spans="1:9">
      <c r="A88" s="5">
        <v>999222484858825</v>
      </c>
      <c r="B88" s="6">
        <v>44960</v>
      </c>
      <c r="C88" s="6">
        <v>44961</v>
      </c>
      <c r="D88" s="4">
        <v>1150</v>
      </c>
      <c r="E88" s="4" t="str">
        <f>VLOOKUP(A88,HOP!A:L,12,0)</f>
        <v>1150.00</v>
      </c>
      <c r="F88" s="4" t="str">
        <f>VLOOKUP(A88,HOP!A:C,3,0)</f>
        <v>2998342</v>
      </c>
      <c r="G88" s="4">
        <f t="shared" si="4"/>
        <v>0</v>
      </c>
      <c r="H88" s="4" t="str">
        <f t="shared" si="5"/>
        <v>，2998342</v>
      </c>
      <c r="I88" s="4" t="str">
        <f>VLOOKUP(A88,HOP!A:U,21,0)</f>
        <v>直采</v>
      </c>
    </row>
    <row r="89" s="4" customFormat="1" spans="1:9">
      <c r="A89" s="5">
        <v>22484912406</v>
      </c>
      <c r="B89" s="6">
        <v>44960</v>
      </c>
      <c r="C89" s="6">
        <v>44961</v>
      </c>
      <c r="D89" s="4">
        <v>722</v>
      </c>
      <c r="E89" s="4" t="str">
        <f>VLOOKUP(A89,HOP!A:L,12,0)</f>
        <v>722.00</v>
      </c>
      <c r="F89" s="4" t="str">
        <f>VLOOKUP(A89,HOP!A:C,3,0)</f>
        <v>2998354</v>
      </c>
      <c r="G89" s="4">
        <f t="shared" si="4"/>
        <v>0</v>
      </c>
      <c r="H89" s="4" t="str">
        <f t="shared" si="5"/>
        <v>，2998354</v>
      </c>
      <c r="I89" s="4" t="str">
        <f>VLOOKUP(A89,HOP!A:U,21,0)</f>
        <v>直采</v>
      </c>
    </row>
    <row r="90" s="4" customFormat="1" spans="1:9">
      <c r="A90" s="5">
        <v>999222485007743</v>
      </c>
      <c r="B90" s="6">
        <v>44960</v>
      </c>
      <c r="C90" s="6">
        <v>44961</v>
      </c>
      <c r="D90" s="4">
        <v>1176</v>
      </c>
      <c r="E90" s="4" t="str">
        <f>VLOOKUP(A90,HOP!A:L,12,0)</f>
        <v>1176.00</v>
      </c>
      <c r="F90" s="4" t="str">
        <f>VLOOKUP(A90,HOP!A:C,3,0)</f>
        <v>2998372</v>
      </c>
      <c r="G90" s="4">
        <f t="shared" si="4"/>
        <v>0</v>
      </c>
      <c r="H90" s="4" t="str">
        <f t="shared" si="5"/>
        <v>，2998372</v>
      </c>
      <c r="I90" s="4" t="str">
        <f>VLOOKUP(A90,HOP!A:U,21,0)</f>
        <v>直采</v>
      </c>
    </row>
    <row r="91" s="4" customFormat="1" spans="1:9">
      <c r="A91" s="5">
        <v>999222485038477</v>
      </c>
      <c r="B91" s="6">
        <v>44960</v>
      </c>
      <c r="C91" s="6">
        <v>44961</v>
      </c>
      <c r="D91" s="4">
        <v>1176</v>
      </c>
      <c r="E91" s="4" t="str">
        <f>VLOOKUP(A91,HOP!A:L,12,0)</f>
        <v>1176.00</v>
      </c>
      <c r="F91" s="4" t="str">
        <f>VLOOKUP(A91,HOP!A:C,3,0)</f>
        <v>2998380</v>
      </c>
      <c r="G91" s="4">
        <f t="shared" si="4"/>
        <v>0</v>
      </c>
      <c r="H91" s="4" t="str">
        <f t="shared" si="5"/>
        <v>，2998380</v>
      </c>
      <c r="I91" s="4" t="str">
        <f>VLOOKUP(A91,HOP!A:U,21,0)</f>
        <v>直采</v>
      </c>
    </row>
    <row r="92" s="4" customFormat="1" spans="1:9">
      <c r="A92" s="5">
        <v>999222485279889</v>
      </c>
      <c r="B92" s="6">
        <v>44960</v>
      </c>
      <c r="C92" s="6">
        <v>44961</v>
      </c>
      <c r="D92" s="4">
        <v>3007</v>
      </c>
      <c r="E92" s="4" t="str">
        <f>VLOOKUP(A92,HOP!A:L,12,0)</f>
        <v>3007.00</v>
      </c>
      <c r="F92" s="4" t="str">
        <f>VLOOKUP(A92,HOP!A:C,3,0)</f>
        <v>2998423</v>
      </c>
      <c r="G92" s="4">
        <f t="shared" si="4"/>
        <v>0</v>
      </c>
      <c r="H92" s="4" t="str">
        <f t="shared" si="5"/>
        <v>，2998423</v>
      </c>
      <c r="I92" s="4" t="str">
        <f>VLOOKUP(A92,HOP!A:U,21,0)</f>
        <v>直采</v>
      </c>
    </row>
    <row r="93" s="4" customFormat="1" spans="1:9">
      <c r="A93" s="5">
        <v>999222489183282</v>
      </c>
      <c r="B93" s="6">
        <v>44960</v>
      </c>
      <c r="C93" s="6">
        <v>44961</v>
      </c>
      <c r="D93" s="4">
        <v>700</v>
      </c>
      <c r="E93" s="4" t="str">
        <f>VLOOKUP(A93,HOP!A:L,12,0)</f>
        <v>700.00</v>
      </c>
      <c r="F93" s="4" t="str">
        <f>VLOOKUP(A93,HOP!A:C,3,0)</f>
        <v>2998543</v>
      </c>
      <c r="G93" s="4">
        <f t="shared" si="4"/>
        <v>0</v>
      </c>
      <c r="H93" s="4" t="str">
        <f t="shared" si="5"/>
        <v>，2998543</v>
      </c>
      <c r="I93" s="4" t="str">
        <f>VLOOKUP(A93,HOP!A:U,21,0)</f>
        <v>直采</v>
      </c>
    </row>
    <row r="94" s="4" customFormat="1" spans="1:9">
      <c r="A94" s="5">
        <v>999222492031776</v>
      </c>
      <c r="B94" s="6">
        <v>44960</v>
      </c>
      <c r="C94" s="6">
        <v>44961</v>
      </c>
      <c r="D94" s="4">
        <v>367</v>
      </c>
      <c r="E94" s="4" t="str">
        <f>VLOOKUP(A94,HOP!A:L,12,0)</f>
        <v>367.00</v>
      </c>
      <c r="F94" s="4" t="str">
        <f>VLOOKUP(A94,HOP!A:C,3,0)</f>
        <v>2998902</v>
      </c>
      <c r="G94" s="4">
        <f t="shared" si="4"/>
        <v>0</v>
      </c>
      <c r="H94" s="4" t="str">
        <f t="shared" si="5"/>
        <v>，2998902</v>
      </c>
      <c r="I94" s="4" t="str">
        <f>VLOOKUP(A94,HOP!A:U,21,0)</f>
        <v>直采</v>
      </c>
    </row>
    <row r="95" s="4" customFormat="1" spans="1:9">
      <c r="A95" s="5">
        <v>22492154732</v>
      </c>
      <c r="B95" s="6">
        <v>44960</v>
      </c>
      <c r="C95" s="6">
        <v>44961</v>
      </c>
      <c r="D95" s="4">
        <v>462</v>
      </c>
      <c r="E95" s="4" t="str">
        <f>VLOOKUP(A95,HOP!A:L,12,0)</f>
        <v>462.00</v>
      </c>
      <c r="F95" s="4" t="str">
        <f>VLOOKUP(A95,HOP!A:C,3,0)</f>
        <v>2998940</v>
      </c>
      <c r="G95" s="4">
        <f t="shared" si="4"/>
        <v>0</v>
      </c>
      <c r="H95" s="4" t="str">
        <f t="shared" si="5"/>
        <v>，2998940</v>
      </c>
      <c r="I95" s="4" t="str">
        <f>VLOOKUP(A95,HOP!A:U,21,0)</f>
        <v>直采</v>
      </c>
    </row>
    <row r="96" s="4" customFormat="1" spans="1:9">
      <c r="A96" s="5">
        <v>999222492959710</v>
      </c>
      <c r="B96" s="6">
        <v>44960</v>
      </c>
      <c r="C96" s="6">
        <v>44961</v>
      </c>
      <c r="D96" s="4">
        <v>274</v>
      </c>
      <c r="E96" s="4" t="str">
        <f>VLOOKUP(A96,HOP!A:L,12,0)</f>
        <v>274.00</v>
      </c>
      <c r="F96" s="4" t="str">
        <f>VLOOKUP(A96,HOP!A:C,3,0)</f>
        <v>2999096</v>
      </c>
      <c r="G96" s="4">
        <f t="shared" si="4"/>
        <v>0</v>
      </c>
      <c r="H96" s="4" t="str">
        <f t="shared" si="5"/>
        <v>，2999096</v>
      </c>
      <c r="I96" s="4" t="str">
        <f>VLOOKUP(A96,HOP!A:U,21,0)</f>
        <v>直采</v>
      </c>
    </row>
    <row r="97" s="4" customFormat="1" spans="1:9">
      <c r="A97" s="5">
        <v>999222493126539</v>
      </c>
      <c r="B97" s="6">
        <v>44960</v>
      </c>
      <c r="C97" s="6">
        <v>44961</v>
      </c>
      <c r="D97" s="4">
        <v>343</v>
      </c>
      <c r="E97" s="4" t="str">
        <f>VLOOKUP(A97,HOP!A:L,12,0)</f>
        <v>343.00</v>
      </c>
      <c r="F97" s="4" t="str">
        <f>VLOOKUP(A97,HOP!A:C,3,0)</f>
        <v>2999125</v>
      </c>
      <c r="G97" s="4">
        <f t="shared" si="4"/>
        <v>0</v>
      </c>
      <c r="H97" s="4" t="str">
        <f t="shared" si="5"/>
        <v>，2999125</v>
      </c>
      <c r="I97" s="4" t="str">
        <f>VLOOKUP(A97,HOP!A:U,21,0)</f>
        <v>直采</v>
      </c>
    </row>
    <row r="98" s="4" customFormat="1" hidden="1" spans="1:9">
      <c r="A98" s="5">
        <v>999222495036101</v>
      </c>
      <c r="B98" s="6">
        <v>44960</v>
      </c>
      <c r="C98" s="6">
        <v>44961</v>
      </c>
      <c r="D98" s="4">
        <v>0</v>
      </c>
      <c r="E98" s="4" t="e">
        <f>VLOOKUP(A98,HOP!A:L,12,0)</f>
        <v>#N/A</v>
      </c>
      <c r="F98" s="4" t="e">
        <f>VLOOKUP(A98,HOP!A:C,3,0)</f>
        <v>#N/A</v>
      </c>
      <c r="G98" s="4" t="e">
        <f t="shared" si="4"/>
        <v>#N/A</v>
      </c>
      <c r="H98" s="4" t="e">
        <f t="shared" si="5"/>
        <v>#N/A</v>
      </c>
      <c r="I98" s="4" t="e">
        <f>VLOOKUP(A98,HOP!A:U,21,0)</f>
        <v>#N/A</v>
      </c>
    </row>
    <row r="99" s="4" customFormat="1" spans="1:9">
      <c r="A99" s="5">
        <v>999222495744383</v>
      </c>
      <c r="B99" s="6">
        <v>44960</v>
      </c>
      <c r="C99" s="6">
        <v>44961</v>
      </c>
      <c r="D99" s="4">
        <v>849</v>
      </c>
      <c r="E99" s="4" t="str">
        <f>VLOOKUP(A99,HOP!A:L,12,0)</f>
        <v>849.00</v>
      </c>
      <c r="F99" s="4" t="str">
        <f>VLOOKUP(A99,HOP!A:C,3,0)</f>
        <v>2999708</v>
      </c>
      <c r="G99" s="4">
        <f>D99-E99</f>
        <v>0</v>
      </c>
      <c r="H99" s="4" t="str">
        <f>$H$1&amp;F99</f>
        <v>，2999708</v>
      </c>
      <c r="I99" s="4" t="str">
        <f>VLOOKUP(A99,HOP!A:U,21,0)</f>
        <v>直采</v>
      </c>
    </row>
    <row r="100" s="4" customFormat="1" spans="1:9">
      <c r="A100" s="5">
        <v>999222495366419</v>
      </c>
      <c r="B100" s="6">
        <v>44960</v>
      </c>
      <c r="C100" s="6">
        <v>44961</v>
      </c>
      <c r="D100" s="4">
        <v>673</v>
      </c>
      <c r="E100" s="4" t="str">
        <f>VLOOKUP(A100,HOP!A:L,12,0)</f>
        <v>673.00</v>
      </c>
      <c r="F100" s="4" t="str">
        <f>VLOOKUP(A100,HOP!A:C,3,0)</f>
        <v>2999621</v>
      </c>
      <c r="G100" s="4">
        <f>D100-E100</f>
        <v>0</v>
      </c>
      <c r="H100" s="4" t="str">
        <f>$H$1&amp;F100</f>
        <v>，2999621</v>
      </c>
      <c r="I100" s="4" t="str">
        <f>VLOOKUP(A100,HOP!A:U,21,0)</f>
        <v>直采</v>
      </c>
    </row>
    <row r="101" s="4" customFormat="1" spans="1:9">
      <c r="A101" s="5">
        <v>999222496211039</v>
      </c>
      <c r="B101" s="6">
        <v>44960</v>
      </c>
      <c r="C101" s="6">
        <v>44961</v>
      </c>
      <c r="D101" s="4">
        <v>320</v>
      </c>
      <c r="E101" s="4" t="str">
        <f>VLOOKUP(A101,HOP!A:L,12,0)</f>
        <v>320.00</v>
      </c>
      <c r="F101" s="4" t="str">
        <f>VLOOKUP(A101,HOP!A:C,3,0)</f>
        <v>2999807</v>
      </c>
      <c r="G101" s="4">
        <f>D101-E101</f>
        <v>0</v>
      </c>
      <c r="H101" s="4" t="str">
        <f>$H$1&amp;F101</f>
        <v>，2999807</v>
      </c>
      <c r="I101" s="4" t="str">
        <f>VLOOKUP(A101,HOP!A:U,21,0)</f>
        <v>直采</v>
      </c>
    </row>
    <row r="102" s="4" customFormat="1" spans="1:9">
      <c r="A102" s="5">
        <v>999222492514847</v>
      </c>
      <c r="B102" s="6">
        <v>44960</v>
      </c>
      <c r="C102" s="6">
        <v>44961</v>
      </c>
      <c r="D102" s="4">
        <v>620</v>
      </c>
      <c r="E102" s="4" t="str">
        <f>VLOOKUP(A102,HOP!A:L,12,0)</f>
        <v>620.00</v>
      </c>
      <c r="F102" s="4" t="str">
        <f>VLOOKUP(A102,HOP!A:C,3,0)</f>
        <v>2999017</v>
      </c>
      <c r="G102" s="4">
        <f>D102-E102</f>
        <v>0</v>
      </c>
      <c r="H102" s="4" t="str">
        <f>$H$1&amp;F102</f>
        <v>，2999017</v>
      </c>
      <c r="I102" s="4" t="str">
        <f>VLOOKUP(A102,HOP!A:U,21,0)</f>
        <v>直采</v>
      </c>
    </row>
    <row r="103" s="4" customFormat="1" spans="1:9">
      <c r="A103" s="5">
        <v>999222496948123</v>
      </c>
      <c r="B103" s="6">
        <v>44960</v>
      </c>
      <c r="C103" s="6">
        <v>44961</v>
      </c>
      <c r="D103" s="4">
        <v>285</v>
      </c>
      <c r="E103" s="4" t="str">
        <f>VLOOKUP(A103,HOP!A:L,12,0)</f>
        <v>285.00</v>
      </c>
      <c r="F103" s="4" t="str">
        <f>VLOOKUP(A103,HOP!A:C,3,0)</f>
        <v>2999980</v>
      </c>
      <c r="G103" s="4">
        <f>D103-E103</f>
        <v>0</v>
      </c>
      <c r="H103" s="4" t="str">
        <f>$H$1&amp;F103</f>
        <v>，2999980</v>
      </c>
      <c r="I103" s="4" t="str">
        <f>VLOOKUP(A103,HOP!A:U,21,0)</f>
        <v>直采</v>
      </c>
    </row>
    <row r="104" s="4" customFormat="1" spans="1:9">
      <c r="A104" s="5">
        <v>999222497179915</v>
      </c>
      <c r="B104" s="6">
        <v>44960</v>
      </c>
      <c r="C104" s="6">
        <v>44961</v>
      </c>
      <c r="D104" s="4">
        <v>539</v>
      </c>
      <c r="E104" s="4" t="str">
        <f>VLOOKUP(A104,HOP!A:L,12,0)</f>
        <v>539.00</v>
      </c>
      <c r="F104" s="4" t="str">
        <f>VLOOKUP(A104,HOP!A:C,3,0)</f>
        <v>3000023</v>
      </c>
      <c r="G104" s="4">
        <f>D104-E104</f>
        <v>0</v>
      </c>
      <c r="H104" s="4" t="str">
        <f>$H$1&amp;F104</f>
        <v>，3000023</v>
      </c>
      <c r="I104" s="4" t="str">
        <f>VLOOKUP(A104,HOP!A:U,21,0)</f>
        <v>直采</v>
      </c>
    </row>
    <row r="105" s="4" customFormat="1" spans="1:9">
      <c r="A105" s="5">
        <v>999222497498851</v>
      </c>
      <c r="B105" s="6">
        <v>44960</v>
      </c>
      <c r="C105" s="6">
        <v>44961</v>
      </c>
      <c r="D105" s="4">
        <v>245</v>
      </c>
      <c r="E105" s="4" t="str">
        <f>VLOOKUP(A105,HOP!A:L,12,0)</f>
        <v>245.00</v>
      </c>
      <c r="F105" s="4" t="str">
        <f>VLOOKUP(A105,HOP!A:C,3,0)</f>
        <v>3000075</v>
      </c>
      <c r="G105" s="4">
        <f>D105-E105</f>
        <v>0</v>
      </c>
      <c r="H105" s="4" t="str">
        <f>$H$1&amp;F105</f>
        <v>，3000075</v>
      </c>
      <c r="I105" s="4" t="str">
        <f>VLOOKUP(A105,HOP!A:U,21,0)</f>
        <v>直采</v>
      </c>
    </row>
    <row r="106" s="4" customFormat="1" spans="1:9">
      <c r="A106" s="5">
        <v>999222497735693</v>
      </c>
      <c r="B106" s="6">
        <v>44960</v>
      </c>
      <c r="C106" s="6">
        <v>44961</v>
      </c>
      <c r="D106" s="4">
        <v>300</v>
      </c>
      <c r="E106" s="4" t="str">
        <f>VLOOKUP(A106,HOP!A:L,12,0)</f>
        <v>300.00</v>
      </c>
      <c r="F106" s="4" t="str">
        <f>VLOOKUP(A106,HOP!A:C,3,0)</f>
        <v>3000125</v>
      </c>
      <c r="G106" s="4">
        <f>D106-E106</f>
        <v>0</v>
      </c>
      <c r="H106" s="4" t="str">
        <f>$H$1&amp;F106</f>
        <v>，3000125</v>
      </c>
      <c r="I106" s="4" t="str">
        <f>VLOOKUP(A106,HOP!A:U,21,0)</f>
        <v>直采</v>
      </c>
    </row>
    <row r="107" s="4" customFormat="1" spans="1:9">
      <c r="A107" s="5">
        <v>999222498062776</v>
      </c>
      <c r="B107" s="6">
        <v>44960</v>
      </c>
      <c r="C107" s="6">
        <v>44961</v>
      </c>
      <c r="D107" s="4">
        <v>1785</v>
      </c>
      <c r="E107" s="4" t="str">
        <f>VLOOKUP(A107,HOP!A:L,12,0)</f>
        <v>1785.00</v>
      </c>
      <c r="F107" s="4" t="str">
        <f>VLOOKUP(A107,HOP!A:C,3,0)</f>
        <v>3000195</v>
      </c>
      <c r="G107" s="4">
        <f>D107-E107</f>
        <v>0</v>
      </c>
      <c r="H107" s="4" t="str">
        <f>$H$1&amp;F107</f>
        <v>，3000195</v>
      </c>
      <c r="I107" s="4" t="str">
        <f>VLOOKUP(A107,HOP!A:U,21,0)</f>
        <v>直采</v>
      </c>
    </row>
    <row r="108" s="4" customFormat="1" spans="1:9">
      <c r="A108" s="5">
        <v>999222498487058</v>
      </c>
      <c r="B108" s="6">
        <v>44960</v>
      </c>
      <c r="C108" s="6">
        <v>44961</v>
      </c>
      <c r="D108" s="4">
        <v>1113</v>
      </c>
      <c r="E108" s="4" t="str">
        <f>VLOOKUP(A108,HOP!A:L,12,0)</f>
        <v>1113.00</v>
      </c>
      <c r="F108" s="4" t="str">
        <f>VLOOKUP(A108,HOP!A:C,3,0)</f>
        <v>3000294</v>
      </c>
      <c r="G108" s="4">
        <f>D108-E108</f>
        <v>0</v>
      </c>
      <c r="H108" s="4" t="str">
        <f>$H$1&amp;F108</f>
        <v>，3000294</v>
      </c>
      <c r="I108" s="4" t="str">
        <f>VLOOKUP(A108,HOP!A:U,21,0)</f>
        <v>直采</v>
      </c>
    </row>
    <row r="109" s="4" customFormat="1" spans="1:9">
      <c r="A109" s="5">
        <v>22498568057</v>
      </c>
      <c r="B109" s="6">
        <v>44960</v>
      </c>
      <c r="C109" s="6">
        <v>44961</v>
      </c>
      <c r="D109" s="4">
        <v>1113</v>
      </c>
      <c r="E109" s="4" t="str">
        <f>VLOOKUP(A109,HOP!A:L,12,0)</f>
        <v>1113.00</v>
      </c>
      <c r="F109" s="4" t="str">
        <f>VLOOKUP(A109,HOP!A:C,3,0)</f>
        <v>3000596</v>
      </c>
      <c r="G109" s="4">
        <f>D109-E109</f>
        <v>0</v>
      </c>
      <c r="H109" s="4" t="str">
        <f>$H$1&amp;F109</f>
        <v>，3000596</v>
      </c>
      <c r="I109" s="4" t="str">
        <f>VLOOKUP(A109,HOP!A:U,21,0)</f>
        <v>直采</v>
      </c>
    </row>
    <row r="110" s="4" customFormat="1" spans="1:9">
      <c r="A110" s="5">
        <v>999222498777922</v>
      </c>
      <c r="B110" s="6">
        <v>44960</v>
      </c>
      <c r="C110" s="6">
        <v>44961</v>
      </c>
      <c r="D110" s="4">
        <v>381</v>
      </c>
      <c r="E110" s="4" t="str">
        <f>VLOOKUP(A110,HOP!A:L,12,0)</f>
        <v>381.00</v>
      </c>
      <c r="F110" s="4" t="str">
        <f>VLOOKUP(A110,HOP!A:C,3,0)</f>
        <v>3000338</v>
      </c>
      <c r="G110" s="4">
        <f>D110-E110</f>
        <v>0</v>
      </c>
      <c r="H110" s="4" t="str">
        <f>$H$1&amp;F110</f>
        <v>，3000338</v>
      </c>
      <c r="I110" s="4" t="str">
        <f>VLOOKUP(A110,HOP!A:U,21,0)</f>
        <v>直采</v>
      </c>
    </row>
    <row r="111" s="4" customFormat="1" spans="1:9">
      <c r="A111" s="5">
        <v>999222502077997</v>
      </c>
      <c r="B111" s="6">
        <v>44960</v>
      </c>
      <c r="C111" s="6">
        <v>44961</v>
      </c>
      <c r="D111" s="4">
        <v>3087</v>
      </c>
      <c r="E111" s="4" t="str">
        <f>VLOOKUP(A111,HOP!A:L,12,0)</f>
        <v>3087.00</v>
      </c>
      <c r="F111" s="4" t="str">
        <f>VLOOKUP(A111,HOP!A:C,3,0)</f>
        <v>3000986</v>
      </c>
      <c r="G111" s="4">
        <f>D111-E111</f>
        <v>0</v>
      </c>
      <c r="H111" s="4" t="str">
        <f>$H$1&amp;F111</f>
        <v>，3000986</v>
      </c>
      <c r="I111" s="4" t="str">
        <f>VLOOKUP(A111,HOP!A:U,21,0)</f>
        <v>直采</v>
      </c>
    </row>
    <row r="112" s="4" customFormat="1" spans="1:9">
      <c r="A112" s="5">
        <v>999222507571805</v>
      </c>
      <c r="B112" s="6">
        <v>44960</v>
      </c>
      <c r="C112" s="6">
        <v>44961</v>
      </c>
      <c r="D112" s="4">
        <v>908</v>
      </c>
      <c r="E112" s="4" t="str">
        <f>VLOOKUP(A112,HOP!A:L,12,0)</f>
        <v>908.00</v>
      </c>
      <c r="F112" s="4" t="str">
        <f>VLOOKUP(A112,HOP!A:C,3,0)</f>
        <v>3001339</v>
      </c>
      <c r="G112" s="4">
        <f>D112-E112</f>
        <v>0</v>
      </c>
      <c r="H112" s="4" t="str">
        <f>$H$1&amp;F112</f>
        <v>，3001339</v>
      </c>
      <c r="I112" s="4" t="str">
        <f>VLOOKUP(A112,HOP!A:U,21,0)</f>
        <v>直采</v>
      </c>
    </row>
    <row r="114" spans="4:4">
      <c r="D114" s="4">
        <f>SUM(D2:D113)</f>
        <v>264925.04</v>
      </c>
    </row>
    <row r="118" spans="1:4">
      <c r="A118" s="4" t="s">
        <v>642</v>
      </c>
      <c r="C118" s="4">
        <v>262980</v>
      </c>
      <c r="D118" s="4">
        <v>303744.06</v>
      </c>
    </row>
    <row r="119" spans="1:4">
      <c r="A119" s="4" t="s">
        <v>643</v>
      </c>
      <c r="C119" s="4">
        <v>1945.04</v>
      </c>
      <c r="D119" s="4">
        <v>2246.54</v>
      </c>
    </row>
    <row r="120" spans="1:4">
      <c r="A120" s="4" t="s">
        <v>644</v>
      </c>
      <c r="C120" s="4">
        <f>SUBTOTAL(9,C118:C119)</f>
        <v>264925.04</v>
      </c>
      <c r="D120" s="4">
        <f>SUBTOTAL(9,D118:D119)</f>
        <v>305990.6</v>
      </c>
    </row>
    <row r="121" spans="1:1">
      <c r="A121" s="4" t="s">
        <v>645</v>
      </c>
    </row>
  </sheetData>
  <autoFilter ref="A1:X112">
    <filterColumn colId="3">
      <filters>
        <filter val="300"/>
        <filter val="700"/>
        <filter val="3600"/>
        <filter val="7200"/>
        <filter val="10000"/>
        <filter val="48400"/>
        <filter val="3402"/>
        <filter val="4002"/>
        <filter val="1003"/>
        <filter val="325.04"/>
        <filter val="3007"/>
        <filter val="908"/>
        <filter val="710"/>
        <filter val="6710"/>
        <filter val="1113"/>
        <filter val="6714"/>
        <filter val="1716"/>
        <filter val="718"/>
        <filter val="3318"/>
        <filter val="220"/>
        <filter val="320"/>
        <filter val="620"/>
        <filter val="820"/>
        <filter val="1620"/>
        <filter val="422"/>
        <filter val="722"/>
        <filter val="824"/>
        <filter val="1224"/>
        <filter val="325"/>
        <filter val="2631"/>
        <filter val="5531"/>
        <filter val="3234"/>
        <filter val="2636"/>
        <filter val="2238"/>
        <filter val="7038"/>
        <filter val="439"/>
        <filter val="539"/>
        <filter val="940"/>
        <filter val="1340"/>
        <filter val="7240"/>
        <filter val="642"/>
        <filter val="3442"/>
        <filter val="343"/>
        <filter val="844"/>
        <filter val="245"/>
        <filter val="5845"/>
        <filter val="1146"/>
        <filter val="1346"/>
        <filter val="548"/>
        <filter val="849"/>
        <filter val="1150"/>
        <filter val="6150"/>
        <filter val="854"/>
        <filter val="356"/>
        <filter val="856"/>
        <filter val="357"/>
        <filter val="1558"/>
        <filter val="1659"/>
        <filter val="460"/>
        <filter val="1560"/>
        <filter val="4461"/>
        <filter val="462"/>
        <filter val="1064"/>
        <filter val="666"/>
        <filter val="367"/>
        <filter val="568"/>
        <filter val="1869"/>
        <filter val="1370"/>
        <filter val="1471"/>
        <filter val="673"/>
        <filter val="2073"/>
        <filter val="274"/>
        <filter val="476"/>
        <filter val="1176"/>
        <filter val="778"/>
        <filter val="479"/>
        <filter val="680"/>
        <filter val="980"/>
        <filter val="1180"/>
        <filter val="1480"/>
        <filter val="3680"/>
        <filter val="4080"/>
        <filter val="381"/>
        <filter val="2181"/>
        <filter val="3381"/>
        <filter val="382"/>
        <filter val="2282"/>
        <filter val="2784"/>
        <filter val="285"/>
        <filter val="985"/>
        <filter val="1785"/>
        <filter val="2186"/>
        <filter val="2686"/>
        <filter val="3087"/>
        <filter val="590"/>
        <filter val="890"/>
        <filter val="8190"/>
        <filter val="10890"/>
        <filter val="2692"/>
        <filter val="3795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11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646</v>
      </c>
      <c r="B1" s="2" t="s">
        <v>647</v>
      </c>
      <c r="C1" s="2" t="s">
        <v>648</v>
      </c>
      <c r="D1" s="2" t="s">
        <v>649</v>
      </c>
      <c r="E1" s="2" t="s">
        <v>13</v>
      </c>
      <c r="F1" s="2" t="s">
        <v>5</v>
      </c>
      <c r="G1" s="2" t="s">
        <v>6</v>
      </c>
      <c r="H1" s="2" t="s">
        <v>650</v>
      </c>
      <c r="I1" s="2" t="s">
        <v>651</v>
      </c>
      <c r="J1" s="2" t="s">
        <v>652</v>
      </c>
      <c r="K1" s="2" t="s">
        <v>653</v>
      </c>
      <c r="L1" s="2" t="s">
        <v>654</v>
      </c>
      <c r="M1" s="2" t="s">
        <v>655</v>
      </c>
      <c r="N1" s="2" t="s">
        <v>656</v>
      </c>
      <c r="O1" s="2" t="s">
        <v>657</v>
      </c>
      <c r="P1" s="2" t="s">
        <v>658</v>
      </c>
      <c r="Q1" s="2" t="s">
        <v>659</v>
      </c>
      <c r="R1" s="2" t="s">
        <v>660</v>
      </c>
      <c r="S1" s="2" t="s">
        <v>661</v>
      </c>
      <c r="T1" s="2" t="s">
        <v>662</v>
      </c>
      <c r="U1" s="2" t="s">
        <v>663</v>
      </c>
      <c r="V1" s="2" t="s">
        <v>664</v>
      </c>
    </row>
    <row r="2" s="1" customFormat="1" spans="1:22">
      <c r="A2" s="3">
        <v>999222507571805</v>
      </c>
      <c r="B2" s="1" t="s">
        <v>665</v>
      </c>
      <c r="C2" s="1" t="s">
        <v>666</v>
      </c>
      <c r="D2" s="1" t="s">
        <v>667</v>
      </c>
      <c r="E2" s="1" t="s">
        <v>668</v>
      </c>
      <c r="F2" s="1" t="s">
        <v>665</v>
      </c>
      <c r="G2" s="1" t="s">
        <v>669</v>
      </c>
      <c r="H2" s="1" t="s">
        <v>670</v>
      </c>
      <c r="I2" s="1" t="s">
        <v>671</v>
      </c>
      <c r="J2" s="1" t="s">
        <v>672</v>
      </c>
      <c r="K2" s="1" t="s">
        <v>671</v>
      </c>
      <c r="L2" s="1" t="s">
        <v>671</v>
      </c>
      <c r="M2" s="1" t="s">
        <v>673</v>
      </c>
      <c r="N2" s="1" t="s">
        <v>673</v>
      </c>
      <c r="O2" s="1" t="s">
        <v>674</v>
      </c>
      <c r="P2" s="1" t="s">
        <v>675</v>
      </c>
      <c r="Q2" s="1" t="s">
        <v>676</v>
      </c>
      <c r="R2" s="1" t="s">
        <v>677</v>
      </c>
      <c r="S2" s="1" t="s">
        <v>678</v>
      </c>
      <c r="T2" s="1" t="s">
        <v>679</v>
      </c>
      <c r="U2" s="1" t="s">
        <v>680</v>
      </c>
      <c r="V2" s="1" t="s">
        <v>681</v>
      </c>
    </row>
    <row r="3" s="1" customFormat="1" spans="1:22">
      <c r="A3" s="3">
        <v>999222502077997</v>
      </c>
      <c r="B3" s="1" t="s">
        <v>665</v>
      </c>
      <c r="C3" s="1" t="s">
        <v>682</v>
      </c>
      <c r="D3" s="1" t="s">
        <v>683</v>
      </c>
      <c r="E3" s="1" t="s">
        <v>684</v>
      </c>
      <c r="F3" s="1" t="s">
        <v>665</v>
      </c>
      <c r="G3" s="1" t="s">
        <v>669</v>
      </c>
      <c r="H3" s="1" t="s">
        <v>670</v>
      </c>
      <c r="I3" s="1" t="s">
        <v>685</v>
      </c>
      <c r="J3" s="1" t="s">
        <v>672</v>
      </c>
      <c r="K3" s="1" t="s">
        <v>685</v>
      </c>
      <c r="L3" s="1" t="s">
        <v>685</v>
      </c>
      <c r="M3" s="1" t="s">
        <v>673</v>
      </c>
      <c r="N3" s="1" t="s">
        <v>673</v>
      </c>
      <c r="O3" s="1" t="s">
        <v>674</v>
      </c>
      <c r="P3" s="1" t="s">
        <v>675</v>
      </c>
      <c r="Q3" s="1" t="s">
        <v>676</v>
      </c>
      <c r="R3" s="1" t="s">
        <v>686</v>
      </c>
      <c r="S3" s="1" t="s">
        <v>678</v>
      </c>
      <c r="T3" s="1" t="s">
        <v>679</v>
      </c>
      <c r="U3" s="1" t="s">
        <v>680</v>
      </c>
      <c r="V3" s="1" t="s">
        <v>687</v>
      </c>
    </row>
    <row r="4" s="1" customFormat="1" spans="1:22">
      <c r="A4" s="3">
        <v>22498568057</v>
      </c>
      <c r="B4" s="1" t="s">
        <v>665</v>
      </c>
      <c r="C4" s="1" t="s">
        <v>688</v>
      </c>
      <c r="D4" s="1" t="s">
        <v>683</v>
      </c>
      <c r="E4" s="1" t="s">
        <v>689</v>
      </c>
      <c r="F4" s="1" t="s">
        <v>665</v>
      </c>
      <c r="G4" s="1" t="s">
        <v>669</v>
      </c>
      <c r="H4" s="1" t="s">
        <v>670</v>
      </c>
      <c r="I4" s="1" t="s">
        <v>690</v>
      </c>
      <c r="J4" s="1" t="s">
        <v>672</v>
      </c>
      <c r="K4" s="1" t="s">
        <v>690</v>
      </c>
      <c r="L4" s="1" t="s">
        <v>690</v>
      </c>
      <c r="M4" s="1" t="s">
        <v>673</v>
      </c>
      <c r="N4" s="1" t="s">
        <v>673</v>
      </c>
      <c r="O4" s="1" t="s">
        <v>674</v>
      </c>
      <c r="P4" s="1" t="s">
        <v>675</v>
      </c>
      <c r="Q4" s="1" t="s">
        <v>676</v>
      </c>
      <c r="R4" s="1" t="s">
        <v>691</v>
      </c>
      <c r="S4" s="1" t="s">
        <v>678</v>
      </c>
      <c r="T4" s="1" t="s">
        <v>679</v>
      </c>
      <c r="U4" s="1" t="s">
        <v>680</v>
      </c>
      <c r="V4" s="1" t="s">
        <v>687</v>
      </c>
    </row>
    <row r="5" s="1" customFormat="1" spans="1:22">
      <c r="A5" s="3">
        <v>999222498777922</v>
      </c>
      <c r="B5" s="1" t="s">
        <v>665</v>
      </c>
      <c r="C5" s="1" t="s">
        <v>692</v>
      </c>
      <c r="D5" s="1" t="s">
        <v>693</v>
      </c>
      <c r="E5" s="1" t="s">
        <v>694</v>
      </c>
      <c r="F5" s="1" t="s">
        <v>665</v>
      </c>
      <c r="G5" s="1" t="s">
        <v>669</v>
      </c>
      <c r="H5" s="1" t="s">
        <v>670</v>
      </c>
      <c r="I5" s="1" t="s">
        <v>695</v>
      </c>
      <c r="J5" s="1" t="s">
        <v>672</v>
      </c>
      <c r="K5" s="1" t="s">
        <v>695</v>
      </c>
      <c r="L5" s="1" t="s">
        <v>695</v>
      </c>
      <c r="M5" s="1" t="s">
        <v>673</v>
      </c>
      <c r="N5" s="1" t="s">
        <v>673</v>
      </c>
      <c r="O5" s="1" t="s">
        <v>674</v>
      </c>
      <c r="P5" s="1" t="s">
        <v>675</v>
      </c>
      <c r="Q5" s="1" t="s">
        <v>676</v>
      </c>
      <c r="R5" s="1" t="s">
        <v>696</v>
      </c>
      <c r="S5" s="1" t="s">
        <v>678</v>
      </c>
      <c r="T5" s="1" t="s">
        <v>679</v>
      </c>
      <c r="U5" s="1" t="s">
        <v>680</v>
      </c>
      <c r="V5" s="1" t="s">
        <v>697</v>
      </c>
    </row>
    <row r="6" s="1" customFormat="1" spans="1:22">
      <c r="A6" s="3">
        <v>999222498487058</v>
      </c>
      <c r="B6" s="1" t="s">
        <v>665</v>
      </c>
      <c r="C6" s="1" t="s">
        <v>698</v>
      </c>
      <c r="D6" s="1" t="s">
        <v>683</v>
      </c>
      <c r="E6" s="1" t="s">
        <v>699</v>
      </c>
      <c r="F6" s="1" t="s">
        <v>665</v>
      </c>
      <c r="G6" s="1" t="s">
        <v>669</v>
      </c>
      <c r="H6" s="1" t="s">
        <v>670</v>
      </c>
      <c r="I6" s="1" t="s">
        <v>690</v>
      </c>
      <c r="J6" s="1" t="s">
        <v>672</v>
      </c>
      <c r="K6" s="1" t="s">
        <v>690</v>
      </c>
      <c r="L6" s="1" t="s">
        <v>690</v>
      </c>
      <c r="M6" s="1" t="s">
        <v>673</v>
      </c>
      <c r="N6" s="1" t="s">
        <v>673</v>
      </c>
      <c r="O6" s="1" t="s">
        <v>674</v>
      </c>
      <c r="P6" s="1" t="s">
        <v>675</v>
      </c>
      <c r="Q6" s="1" t="s">
        <v>676</v>
      </c>
      <c r="R6" s="1" t="s">
        <v>700</v>
      </c>
      <c r="S6" s="1" t="s">
        <v>678</v>
      </c>
      <c r="T6" s="1" t="s">
        <v>679</v>
      </c>
      <c r="U6" s="1" t="s">
        <v>680</v>
      </c>
      <c r="V6" s="1" t="s">
        <v>687</v>
      </c>
    </row>
    <row r="7" s="1" customFormat="1" spans="1:22">
      <c r="A7" s="3">
        <v>999222498062776</v>
      </c>
      <c r="B7" s="1" t="s">
        <v>665</v>
      </c>
      <c r="C7" s="1" t="s">
        <v>701</v>
      </c>
      <c r="D7" s="1" t="s">
        <v>702</v>
      </c>
      <c r="E7" s="1" t="s">
        <v>703</v>
      </c>
      <c r="F7" s="1" t="s">
        <v>665</v>
      </c>
      <c r="G7" s="1" t="s">
        <v>669</v>
      </c>
      <c r="H7" s="1" t="s">
        <v>670</v>
      </c>
      <c r="I7" s="1" t="s">
        <v>704</v>
      </c>
      <c r="J7" s="1" t="s">
        <v>672</v>
      </c>
      <c r="K7" s="1" t="s">
        <v>704</v>
      </c>
      <c r="L7" s="1" t="s">
        <v>704</v>
      </c>
      <c r="M7" s="1" t="s">
        <v>673</v>
      </c>
      <c r="N7" s="1" t="s">
        <v>673</v>
      </c>
      <c r="O7" s="1" t="s">
        <v>674</v>
      </c>
      <c r="P7" s="1" t="s">
        <v>675</v>
      </c>
      <c r="Q7" s="1" t="s">
        <v>676</v>
      </c>
      <c r="R7" s="1" t="s">
        <v>705</v>
      </c>
      <c r="S7" s="1" t="s">
        <v>678</v>
      </c>
      <c r="T7" s="1" t="s">
        <v>679</v>
      </c>
      <c r="U7" s="1" t="s">
        <v>680</v>
      </c>
      <c r="V7" s="1" t="s">
        <v>687</v>
      </c>
    </row>
    <row r="8" s="1" customFormat="1" spans="1:22">
      <c r="A8" s="3">
        <v>999222497735693</v>
      </c>
      <c r="B8" s="1" t="s">
        <v>665</v>
      </c>
      <c r="C8" s="1" t="s">
        <v>706</v>
      </c>
      <c r="D8" s="1" t="s">
        <v>707</v>
      </c>
      <c r="E8" s="1" t="s">
        <v>708</v>
      </c>
      <c r="F8" s="1" t="s">
        <v>665</v>
      </c>
      <c r="G8" s="1" t="s">
        <v>669</v>
      </c>
      <c r="H8" s="1" t="s">
        <v>670</v>
      </c>
      <c r="I8" s="1" t="s">
        <v>709</v>
      </c>
      <c r="J8" s="1" t="s">
        <v>672</v>
      </c>
      <c r="K8" s="1" t="s">
        <v>709</v>
      </c>
      <c r="L8" s="1" t="s">
        <v>709</v>
      </c>
      <c r="M8" s="1" t="s">
        <v>673</v>
      </c>
      <c r="N8" s="1" t="s">
        <v>673</v>
      </c>
      <c r="O8" s="1" t="s">
        <v>674</v>
      </c>
      <c r="P8" s="1" t="s">
        <v>675</v>
      </c>
      <c r="Q8" s="1" t="s">
        <v>676</v>
      </c>
      <c r="R8" s="1" t="s">
        <v>710</v>
      </c>
      <c r="S8" s="1" t="s">
        <v>678</v>
      </c>
      <c r="T8" s="1" t="s">
        <v>679</v>
      </c>
      <c r="U8" s="1" t="s">
        <v>680</v>
      </c>
      <c r="V8" s="1" t="s">
        <v>687</v>
      </c>
    </row>
    <row r="9" s="1" customFormat="1" spans="1:22">
      <c r="A9" s="3">
        <v>999222497498851</v>
      </c>
      <c r="B9" s="1" t="s">
        <v>665</v>
      </c>
      <c r="C9" s="1" t="s">
        <v>711</v>
      </c>
      <c r="D9" s="1" t="s">
        <v>712</v>
      </c>
      <c r="E9" s="1" t="s">
        <v>713</v>
      </c>
      <c r="F9" s="1" t="s">
        <v>665</v>
      </c>
      <c r="G9" s="1" t="s">
        <v>669</v>
      </c>
      <c r="H9" s="1" t="s">
        <v>670</v>
      </c>
      <c r="I9" s="1" t="s">
        <v>714</v>
      </c>
      <c r="J9" s="1" t="s">
        <v>672</v>
      </c>
      <c r="K9" s="1" t="s">
        <v>714</v>
      </c>
      <c r="L9" s="1" t="s">
        <v>714</v>
      </c>
      <c r="M9" s="1" t="s">
        <v>673</v>
      </c>
      <c r="N9" s="1" t="s">
        <v>673</v>
      </c>
      <c r="O9" s="1" t="s">
        <v>674</v>
      </c>
      <c r="P9" s="1" t="s">
        <v>675</v>
      </c>
      <c r="Q9" s="1" t="s">
        <v>676</v>
      </c>
      <c r="R9" s="1" t="s">
        <v>715</v>
      </c>
      <c r="S9" s="1" t="s">
        <v>678</v>
      </c>
      <c r="T9" s="1" t="s">
        <v>679</v>
      </c>
      <c r="U9" s="1" t="s">
        <v>680</v>
      </c>
      <c r="V9" s="1" t="s">
        <v>687</v>
      </c>
    </row>
    <row r="10" s="1" customFormat="1" spans="1:22">
      <c r="A10" s="3">
        <v>999222497179915</v>
      </c>
      <c r="B10" s="1" t="s">
        <v>665</v>
      </c>
      <c r="C10" s="1" t="s">
        <v>716</v>
      </c>
      <c r="D10" s="1" t="s">
        <v>717</v>
      </c>
      <c r="E10" s="1" t="s">
        <v>718</v>
      </c>
      <c r="F10" s="1" t="s">
        <v>665</v>
      </c>
      <c r="G10" s="1" t="s">
        <v>669</v>
      </c>
      <c r="H10" s="1" t="s">
        <v>670</v>
      </c>
      <c r="I10" s="1" t="s">
        <v>719</v>
      </c>
      <c r="J10" s="1" t="s">
        <v>672</v>
      </c>
      <c r="K10" s="1" t="s">
        <v>719</v>
      </c>
      <c r="L10" s="1" t="s">
        <v>719</v>
      </c>
      <c r="M10" s="1" t="s">
        <v>673</v>
      </c>
      <c r="N10" s="1" t="s">
        <v>673</v>
      </c>
      <c r="O10" s="1" t="s">
        <v>674</v>
      </c>
      <c r="P10" s="1" t="s">
        <v>675</v>
      </c>
      <c r="Q10" s="1" t="s">
        <v>676</v>
      </c>
      <c r="R10" s="1" t="s">
        <v>720</v>
      </c>
      <c r="S10" s="1" t="s">
        <v>678</v>
      </c>
      <c r="T10" s="1" t="s">
        <v>679</v>
      </c>
      <c r="U10" s="1" t="s">
        <v>680</v>
      </c>
      <c r="V10" s="1" t="s">
        <v>697</v>
      </c>
    </row>
    <row r="11" s="1" customFormat="1" spans="1:22">
      <c r="A11" s="3">
        <v>999222496948123</v>
      </c>
      <c r="B11" s="1" t="s">
        <v>665</v>
      </c>
      <c r="C11" s="1" t="s">
        <v>721</v>
      </c>
      <c r="D11" s="1" t="s">
        <v>712</v>
      </c>
      <c r="E11" s="1" t="s">
        <v>722</v>
      </c>
      <c r="F11" s="1" t="s">
        <v>665</v>
      </c>
      <c r="G11" s="1" t="s">
        <v>669</v>
      </c>
      <c r="H11" s="1" t="s">
        <v>670</v>
      </c>
      <c r="I11" s="1" t="s">
        <v>723</v>
      </c>
      <c r="J11" s="1" t="s">
        <v>672</v>
      </c>
      <c r="K11" s="1" t="s">
        <v>723</v>
      </c>
      <c r="L11" s="1" t="s">
        <v>723</v>
      </c>
      <c r="M11" s="1" t="s">
        <v>673</v>
      </c>
      <c r="N11" s="1" t="s">
        <v>673</v>
      </c>
      <c r="O11" s="1" t="s">
        <v>674</v>
      </c>
      <c r="P11" s="1" t="s">
        <v>675</v>
      </c>
      <c r="Q11" s="1" t="s">
        <v>676</v>
      </c>
      <c r="R11" s="1" t="s">
        <v>724</v>
      </c>
      <c r="S11" s="1" t="s">
        <v>678</v>
      </c>
      <c r="T11" s="1" t="s">
        <v>679</v>
      </c>
      <c r="U11" s="1" t="s">
        <v>680</v>
      </c>
      <c r="V11" s="1" t="s">
        <v>687</v>
      </c>
    </row>
    <row r="12" s="1" customFormat="1" spans="1:22">
      <c r="A12" s="3">
        <v>999222496211039</v>
      </c>
      <c r="B12" s="1" t="s">
        <v>665</v>
      </c>
      <c r="C12" s="1" t="s">
        <v>725</v>
      </c>
      <c r="D12" s="1" t="s">
        <v>726</v>
      </c>
      <c r="E12" s="1" t="s">
        <v>727</v>
      </c>
      <c r="F12" s="1" t="s">
        <v>665</v>
      </c>
      <c r="G12" s="1" t="s">
        <v>669</v>
      </c>
      <c r="H12" s="1" t="s">
        <v>670</v>
      </c>
      <c r="I12" s="1" t="s">
        <v>728</v>
      </c>
      <c r="J12" s="1" t="s">
        <v>672</v>
      </c>
      <c r="K12" s="1" t="s">
        <v>728</v>
      </c>
      <c r="L12" s="1" t="s">
        <v>728</v>
      </c>
      <c r="M12" s="1" t="s">
        <v>673</v>
      </c>
      <c r="N12" s="1" t="s">
        <v>673</v>
      </c>
      <c r="O12" s="1" t="s">
        <v>674</v>
      </c>
      <c r="P12" s="1" t="s">
        <v>675</v>
      </c>
      <c r="Q12" s="1" t="s">
        <v>676</v>
      </c>
      <c r="R12" s="1" t="s">
        <v>729</v>
      </c>
      <c r="S12" s="1" t="s">
        <v>678</v>
      </c>
      <c r="T12" s="1" t="s">
        <v>679</v>
      </c>
      <c r="U12" s="1" t="s">
        <v>680</v>
      </c>
      <c r="V12" s="1" t="s">
        <v>687</v>
      </c>
    </row>
    <row r="13" s="1" customFormat="1" spans="1:22">
      <c r="A13" s="3">
        <v>999222495744383</v>
      </c>
      <c r="B13" s="1" t="s">
        <v>665</v>
      </c>
      <c r="C13" s="1" t="s">
        <v>730</v>
      </c>
      <c r="D13" s="1" t="s">
        <v>731</v>
      </c>
      <c r="E13" s="1" t="s">
        <v>732</v>
      </c>
      <c r="F13" s="1" t="s">
        <v>665</v>
      </c>
      <c r="G13" s="1" t="s">
        <v>669</v>
      </c>
      <c r="H13" s="1" t="s">
        <v>670</v>
      </c>
      <c r="I13" s="1" t="s">
        <v>733</v>
      </c>
      <c r="J13" s="1" t="s">
        <v>672</v>
      </c>
      <c r="K13" s="1" t="s">
        <v>733</v>
      </c>
      <c r="L13" s="1" t="s">
        <v>733</v>
      </c>
      <c r="M13" s="1" t="s">
        <v>673</v>
      </c>
      <c r="N13" s="1" t="s">
        <v>673</v>
      </c>
      <c r="O13" s="1" t="s">
        <v>674</v>
      </c>
      <c r="P13" s="1" t="s">
        <v>675</v>
      </c>
      <c r="Q13" s="1" t="s">
        <v>676</v>
      </c>
      <c r="R13" s="1" t="s">
        <v>734</v>
      </c>
      <c r="S13" s="1" t="s">
        <v>678</v>
      </c>
      <c r="T13" s="1" t="s">
        <v>679</v>
      </c>
      <c r="U13" s="1" t="s">
        <v>680</v>
      </c>
      <c r="V13" s="1" t="s">
        <v>687</v>
      </c>
    </row>
    <row r="14" s="1" customFormat="1" spans="1:22">
      <c r="A14" s="3">
        <v>999222495366419</v>
      </c>
      <c r="B14" s="1" t="s">
        <v>665</v>
      </c>
      <c r="C14" s="1" t="s">
        <v>735</v>
      </c>
      <c r="D14" s="1" t="s">
        <v>736</v>
      </c>
      <c r="E14" s="1" t="s">
        <v>737</v>
      </c>
      <c r="F14" s="1" t="s">
        <v>665</v>
      </c>
      <c r="G14" s="1" t="s">
        <v>669</v>
      </c>
      <c r="H14" s="1" t="s">
        <v>670</v>
      </c>
      <c r="I14" s="1" t="s">
        <v>738</v>
      </c>
      <c r="J14" s="1" t="s">
        <v>672</v>
      </c>
      <c r="K14" s="1" t="s">
        <v>738</v>
      </c>
      <c r="L14" s="1" t="s">
        <v>738</v>
      </c>
      <c r="M14" s="1" t="s">
        <v>673</v>
      </c>
      <c r="N14" s="1" t="s">
        <v>673</v>
      </c>
      <c r="O14" s="1" t="s">
        <v>674</v>
      </c>
      <c r="P14" s="1" t="s">
        <v>675</v>
      </c>
      <c r="Q14" s="1" t="s">
        <v>676</v>
      </c>
      <c r="R14" s="1" t="s">
        <v>739</v>
      </c>
      <c r="S14" s="1" t="s">
        <v>678</v>
      </c>
      <c r="T14" s="1" t="s">
        <v>679</v>
      </c>
      <c r="U14" s="1" t="s">
        <v>680</v>
      </c>
      <c r="V14" s="1" t="s">
        <v>687</v>
      </c>
    </row>
    <row r="15" s="1" customFormat="1" spans="1:22">
      <c r="A15" s="3">
        <v>999222493126539</v>
      </c>
      <c r="B15" s="1" t="s">
        <v>740</v>
      </c>
      <c r="C15" s="1" t="s">
        <v>741</v>
      </c>
      <c r="D15" s="1" t="s">
        <v>742</v>
      </c>
      <c r="E15" s="1" t="s">
        <v>743</v>
      </c>
      <c r="F15" s="1" t="s">
        <v>665</v>
      </c>
      <c r="G15" s="1" t="s">
        <v>669</v>
      </c>
      <c r="H15" s="1" t="s">
        <v>670</v>
      </c>
      <c r="I15" s="1" t="s">
        <v>744</v>
      </c>
      <c r="J15" s="1" t="s">
        <v>672</v>
      </c>
      <c r="K15" s="1" t="s">
        <v>744</v>
      </c>
      <c r="L15" s="1" t="s">
        <v>744</v>
      </c>
      <c r="M15" s="1" t="s">
        <v>673</v>
      </c>
      <c r="N15" s="1" t="s">
        <v>673</v>
      </c>
      <c r="O15" s="1" t="s">
        <v>674</v>
      </c>
      <c r="P15" s="1" t="s">
        <v>675</v>
      </c>
      <c r="Q15" s="1" t="s">
        <v>676</v>
      </c>
      <c r="R15" s="1" t="s">
        <v>745</v>
      </c>
      <c r="S15" s="1" t="s">
        <v>678</v>
      </c>
      <c r="T15" s="1" t="s">
        <v>679</v>
      </c>
      <c r="U15" s="1" t="s">
        <v>680</v>
      </c>
      <c r="V15" s="1" t="s">
        <v>697</v>
      </c>
    </row>
    <row r="16" s="1" customFormat="1" spans="1:22">
      <c r="A16" s="3">
        <v>999222492959710</v>
      </c>
      <c r="B16" s="1" t="s">
        <v>740</v>
      </c>
      <c r="C16" s="1" t="s">
        <v>746</v>
      </c>
      <c r="D16" s="1" t="s">
        <v>747</v>
      </c>
      <c r="E16" s="1" t="s">
        <v>748</v>
      </c>
      <c r="F16" s="1" t="s">
        <v>665</v>
      </c>
      <c r="G16" s="1" t="s">
        <v>669</v>
      </c>
      <c r="H16" s="1" t="s">
        <v>670</v>
      </c>
      <c r="I16" s="1" t="s">
        <v>749</v>
      </c>
      <c r="J16" s="1" t="s">
        <v>672</v>
      </c>
      <c r="K16" s="1" t="s">
        <v>749</v>
      </c>
      <c r="L16" s="1" t="s">
        <v>749</v>
      </c>
      <c r="M16" s="1" t="s">
        <v>673</v>
      </c>
      <c r="N16" s="1" t="s">
        <v>673</v>
      </c>
      <c r="O16" s="1" t="s">
        <v>674</v>
      </c>
      <c r="P16" s="1" t="s">
        <v>675</v>
      </c>
      <c r="Q16" s="1" t="s">
        <v>676</v>
      </c>
      <c r="R16" s="1" t="s">
        <v>750</v>
      </c>
      <c r="S16" s="1" t="s">
        <v>678</v>
      </c>
      <c r="T16" s="1" t="s">
        <v>679</v>
      </c>
      <c r="U16" s="1" t="s">
        <v>680</v>
      </c>
      <c r="V16" s="1" t="s">
        <v>687</v>
      </c>
    </row>
    <row r="17" s="1" customFormat="1" spans="1:22">
      <c r="A17" s="3">
        <v>999222492514847</v>
      </c>
      <c r="B17" s="1" t="s">
        <v>740</v>
      </c>
      <c r="C17" s="1" t="s">
        <v>751</v>
      </c>
      <c r="D17" s="1" t="s">
        <v>752</v>
      </c>
      <c r="E17" s="1" t="s">
        <v>753</v>
      </c>
      <c r="F17" s="1" t="s">
        <v>665</v>
      </c>
      <c r="G17" s="1" t="s">
        <v>669</v>
      </c>
      <c r="H17" s="1" t="s">
        <v>670</v>
      </c>
      <c r="I17" s="1" t="s">
        <v>754</v>
      </c>
      <c r="J17" s="1" t="s">
        <v>672</v>
      </c>
      <c r="K17" s="1" t="s">
        <v>754</v>
      </c>
      <c r="L17" s="1" t="s">
        <v>754</v>
      </c>
      <c r="M17" s="1" t="s">
        <v>673</v>
      </c>
      <c r="N17" s="1" t="s">
        <v>673</v>
      </c>
      <c r="O17" s="1" t="s">
        <v>674</v>
      </c>
      <c r="P17" s="1" t="s">
        <v>675</v>
      </c>
      <c r="Q17" s="1" t="s">
        <v>676</v>
      </c>
      <c r="R17" s="1" t="s">
        <v>755</v>
      </c>
      <c r="S17" s="1" t="s">
        <v>678</v>
      </c>
      <c r="T17" s="1" t="s">
        <v>679</v>
      </c>
      <c r="U17" s="1" t="s">
        <v>680</v>
      </c>
      <c r="V17" s="1" t="s">
        <v>687</v>
      </c>
    </row>
    <row r="18" s="1" customFormat="1" spans="1:22">
      <c r="A18" s="3">
        <v>22492154732</v>
      </c>
      <c r="B18" s="1" t="s">
        <v>740</v>
      </c>
      <c r="C18" s="1" t="s">
        <v>756</v>
      </c>
      <c r="D18" s="1" t="s">
        <v>757</v>
      </c>
      <c r="E18" s="1" t="s">
        <v>758</v>
      </c>
      <c r="F18" s="1" t="s">
        <v>665</v>
      </c>
      <c r="G18" s="1" t="s">
        <v>669</v>
      </c>
      <c r="H18" s="1" t="s">
        <v>670</v>
      </c>
      <c r="I18" s="1" t="s">
        <v>759</v>
      </c>
      <c r="J18" s="1" t="s">
        <v>672</v>
      </c>
      <c r="K18" s="1" t="s">
        <v>759</v>
      </c>
      <c r="L18" s="1" t="s">
        <v>759</v>
      </c>
      <c r="M18" s="1" t="s">
        <v>673</v>
      </c>
      <c r="N18" s="1" t="s">
        <v>673</v>
      </c>
      <c r="O18" s="1" t="s">
        <v>674</v>
      </c>
      <c r="P18" s="1" t="s">
        <v>675</v>
      </c>
      <c r="Q18" s="1" t="s">
        <v>676</v>
      </c>
      <c r="R18" s="1" t="s">
        <v>760</v>
      </c>
      <c r="S18" s="1" t="s">
        <v>678</v>
      </c>
      <c r="T18" s="1" t="s">
        <v>679</v>
      </c>
      <c r="U18" s="1" t="s">
        <v>680</v>
      </c>
      <c r="V18" s="1" t="s">
        <v>687</v>
      </c>
    </row>
    <row r="19" s="1" customFormat="1" spans="1:22">
      <c r="A19" s="3">
        <v>999222492031776</v>
      </c>
      <c r="B19" s="1" t="s">
        <v>740</v>
      </c>
      <c r="C19" s="1" t="s">
        <v>761</v>
      </c>
      <c r="D19" s="1" t="s">
        <v>762</v>
      </c>
      <c r="E19" s="1" t="s">
        <v>763</v>
      </c>
      <c r="F19" s="1" t="s">
        <v>665</v>
      </c>
      <c r="G19" s="1" t="s">
        <v>669</v>
      </c>
      <c r="H19" s="1" t="s">
        <v>670</v>
      </c>
      <c r="I19" s="1" t="s">
        <v>764</v>
      </c>
      <c r="J19" s="1" t="s">
        <v>672</v>
      </c>
      <c r="K19" s="1" t="s">
        <v>764</v>
      </c>
      <c r="L19" s="1" t="s">
        <v>764</v>
      </c>
      <c r="M19" s="1" t="s">
        <v>673</v>
      </c>
      <c r="N19" s="1" t="s">
        <v>673</v>
      </c>
      <c r="O19" s="1" t="s">
        <v>674</v>
      </c>
      <c r="P19" s="1" t="s">
        <v>675</v>
      </c>
      <c r="Q19" s="1" t="s">
        <v>676</v>
      </c>
      <c r="R19" s="1" t="s">
        <v>765</v>
      </c>
      <c r="S19" s="1" t="s">
        <v>678</v>
      </c>
      <c r="T19" s="1" t="s">
        <v>679</v>
      </c>
      <c r="U19" s="1" t="s">
        <v>680</v>
      </c>
      <c r="V19" s="1" t="s">
        <v>697</v>
      </c>
    </row>
    <row r="20" s="1" customFormat="1" spans="1:22">
      <c r="A20" s="3">
        <v>999222489183282</v>
      </c>
      <c r="B20" s="1" t="s">
        <v>740</v>
      </c>
      <c r="C20" s="1" t="s">
        <v>766</v>
      </c>
      <c r="D20" s="1" t="s">
        <v>767</v>
      </c>
      <c r="E20" s="1" t="s">
        <v>768</v>
      </c>
      <c r="F20" s="1" t="s">
        <v>665</v>
      </c>
      <c r="G20" s="1" t="s">
        <v>669</v>
      </c>
      <c r="H20" s="1" t="s">
        <v>670</v>
      </c>
      <c r="I20" s="1" t="s">
        <v>769</v>
      </c>
      <c r="J20" s="1" t="s">
        <v>672</v>
      </c>
      <c r="K20" s="1" t="s">
        <v>769</v>
      </c>
      <c r="L20" s="1" t="s">
        <v>769</v>
      </c>
      <c r="M20" s="1" t="s">
        <v>673</v>
      </c>
      <c r="N20" s="1" t="s">
        <v>673</v>
      </c>
      <c r="O20" s="1" t="s">
        <v>674</v>
      </c>
      <c r="P20" s="1" t="s">
        <v>675</v>
      </c>
      <c r="Q20" s="1" t="s">
        <v>676</v>
      </c>
      <c r="R20" s="1" t="s">
        <v>770</v>
      </c>
      <c r="S20" s="1" t="s">
        <v>678</v>
      </c>
      <c r="T20" s="1" t="s">
        <v>679</v>
      </c>
      <c r="U20" s="1" t="s">
        <v>680</v>
      </c>
      <c r="V20" s="1" t="s">
        <v>681</v>
      </c>
    </row>
    <row r="21" s="1" customFormat="1" spans="1:22">
      <c r="A21" s="3">
        <v>999222485279889</v>
      </c>
      <c r="B21" s="1" t="s">
        <v>740</v>
      </c>
      <c r="C21" s="1" t="s">
        <v>771</v>
      </c>
      <c r="D21" s="1" t="s">
        <v>772</v>
      </c>
      <c r="E21" s="1" t="s">
        <v>773</v>
      </c>
      <c r="F21" s="1" t="s">
        <v>665</v>
      </c>
      <c r="G21" s="1" t="s">
        <v>669</v>
      </c>
      <c r="H21" s="1" t="s">
        <v>670</v>
      </c>
      <c r="I21" s="1" t="s">
        <v>774</v>
      </c>
      <c r="J21" s="1" t="s">
        <v>672</v>
      </c>
      <c r="K21" s="1" t="s">
        <v>774</v>
      </c>
      <c r="L21" s="1" t="s">
        <v>774</v>
      </c>
      <c r="M21" s="1" t="s">
        <v>673</v>
      </c>
      <c r="N21" s="1" t="s">
        <v>673</v>
      </c>
      <c r="O21" s="1" t="s">
        <v>674</v>
      </c>
      <c r="P21" s="1" t="s">
        <v>675</v>
      </c>
      <c r="Q21" s="1" t="s">
        <v>676</v>
      </c>
      <c r="R21" s="1" t="s">
        <v>775</v>
      </c>
      <c r="S21" s="1" t="s">
        <v>678</v>
      </c>
      <c r="T21" s="1" t="s">
        <v>679</v>
      </c>
      <c r="U21" s="1" t="s">
        <v>680</v>
      </c>
      <c r="V21" s="1" t="s">
        <v>687</v>
      </c>
    </row>
    <row r="22" s="1" customFormat="1" spans="1:22">
      <c r="A22" s="3">
        <v>999222485038477</v>
      </c>
      <c r="B22" s="1" t="s">
        <v>740</v>
      </c>
      <c r="C22" s="1" t="s">
        <v>776</v>
      </c>
      <c r="D22" s="1" t="s">
        <v>683</v>
      </c>
      <c r="E22" s="1" t="s">
        <v>777</v>
      </c>
      <c r="F22" s="1" t="s">
        <v>665</v>
      </c>
      <c r="G22" s="1" t="s">
        <v>669</v>
      </c>
      <c r="H22" s="1" t="s">
        <v>670</v>
      </c>
      <c r="I22" s="1" t="s">
        <v>778</v>
      </c>
      <c r="J22" s="1" t="s">
        <v>672</v>
      </c>
      <c r="K22" s="1" t="s">
        <v>778</v>
      </c>
      <c r="L22" s="1" t="s">
        <v>778</v>
      </c>
      <c r="M22" s="1" t="s">
        <v>673</v>
      </c>
      <c r="N22" s="1" t="s">
        <v>673</v>
      </c>
      <c r="O22" s="1" t="s">
        <v>674</v>
      </c>
      <c r="P22" s="1" t="s">
        <v>675</v>
      </c>
      <c r="Q22" s="1" t="s">
        <v>676</v>
      </c>
      <c r="R22" s="1" t="s">
        <v>779</v>
      </c>
      <c r="S22" s="1" t="s">
        <v>678</v>
      </c>
      <c r="T22" s="1" t="s">
        <v>679</v>
      </c>
      <c r="U22" s="1" t="s">
        <v>680</v>
      </c>
      <c r="V22" s="1" t="s">
        <v>687</v>
      </c>
    </row>
    <row r="23" s="1" customFormat="1" spans="1:22">
      <c r="A23" s="3">
        <v>999222485007743</v>
      </c>
      <c r="B23" s="1" t="s">
        <v>740</v>
      </c>
      <c r="C23" s="1" t="s">
        <v>780</v>
      </c>
      <c r="D23" s="1" t="s">
        <v>683</v>
      </c>
      <c r="E23" s="1" t="s">
        <v>781</v>
      </c>
      <c r="F23" s="1" t="s">
        <v>665</v>
      </c>
      <c r="G23" s="1" t="s">
        <v>669</v>
      </c>
      <c r="H23" s="1" t="s">
        <v>670</v>
      </c>
      <c r="I23" s="1" t="s">
        <v>778</v>
      </c>
      <c r="J23" s="1" t="s">
        <v>672</v>
      </c>
      <c r="K23" s="1" t="s">
        <v>778</v>
      </c>
      <c r="L23" s="1" t="s">
        <v>778</v>
      </c>
      <c r="M23" s="1" t="s">
        <v>673</v>
      </c>
      <c r="N23" s="1" t="s">
        <v>673</v>
      </c>
      <c r="O23" s="1" t="s">
        <v>674</v>
      </c>
      <c r="P23" s="1" t="s">
        <v>675</v>
      </c>
      <c r="Q23" s="1" t="s">
        <v>676</v>
      </c>
      <c r="R23" s="1" t="s">
        <v>782</v>
      </c>
      <c r="S23" s="1" t="s">
        <v>678</v>
      </c>
      <c r="T23" s="1" t="s">
        <v>679</v>
      </c>
      <c r="U23" s="1" t="s">
        <v>680</v>
      </c>
      <c r="V23" s="1" t="s">
        <v>687</v>
      </c>
    </row>
    <row r="24" s="1" customFormat="1" spans="1:22">
      <c r="A24" s="3">
        <v>22484912406</v>
      </c>
      <c r="B24" s="1" t="s">
        <v>740</v>
      </c>
      <c r="C24" s="1" t="s">
        <v>783</v>
      </c>
      <c r="D24" s="1" t="s">
        <v>784</v>
      </c>
      <c r="E24" s="1" t="s">
        <v>785</v>
      </c>
      <c r="F24" s="1" t="s">
        <v>665</v>
      </c>
      <c r="G24" s="1" t="s">
        <v>669</v>
      </c>
      <c r="H24" s="1" t="s">
        <v>670</v>
      </c>
      <c r="I24" s="1" t="s">
        <v>786</v>
      </c>
      <c r="J24" s="1" t="s">
        <v>672</v>
      </c>
      <c r="K24" s="1" t="s">
        <v>786</v>
      </c>
      <c r="L24" s="1" t="s">
        <v>786</v>
      </c>
      <c r="M24" s="1" t="s">
        <v>673</v>
      </c>
      <c r="N24" s="1" t="s">
        <v>673</v>
      </c>
      <c r="O24" s="1" t="s">
        <v>674</v>
      </c>
      <c r="P24" s="1" t="s">
        <v>675</v>
      </c>
      <c r="Q24" s="1" t="s">
        <v>676</v>
      </c>
      <c r="R24" s="1" t="s">
        <v>787</v>
      </c>
      <c r="S24" s="1" t="s">
        <v>678</v>
      </c>
      <c r="T24" s="1" t="s">
        <v>679</v>
      </c>
      <c r="U24" s="1" t="s">
        <v>680</v>
      </c>
      <c r="V24" s="1" t="s">
        <v>681</v>
      </c>
    </row>
    <row r="25" s="1" customFormat="1" spans="1:22">
      <c r="A25" s="3">
        <v>999222484858825</v>
      </c>
      <c r="B25" s="1" t="s">
        <v>740</v>
      </c>
      <c r="C25" s="1" t="s">
        <v>788</v>
      </c>
      <c r="D25" s="1" t="s">
        <v>789</v>
      </c>
      <c r="E25" s="1" t="s">
        <v>790</v>
      </c>
      <c r="F25" s="1" t="s">
        <v>665</v>
      </c>
      <c r="G25" s="1" t="s">
        <v>669</v>
      </c>
      <c r="H25" s="1" t="s">
        <v>670</v>
      </c>
      <c r="I25" s="1" t="s">
        <v>791</v>
      </c>
      <c r="J25" s="1" t="s">
        <v>672</v>
      </c>
      <c r="K25" s="1" t="s">
        <v>791</v>
      </c>
      <c r="L25" s="1" t="s">
        <v>791</v>
      </c>
      <c r="M25" s="1" t="s">
        <v>673</v>
      </c>
      <c r="N25" s="1" t="s">
        <v>673</v>
      </c>
      <c r="O25" s="1" t="s">
        <v>674</v>
      </c>
      <c r="P25" s="1" t="s">
        <v>675</v>
      </c>
      <c r="Q25" s="1" t="s">
        <v>676</v>
      </c>
      <c r="R25" s="1" t="s">
        <v>792</v>
      </c>
      <c r="S25" s="1" t="s">
        <v>678</v>
      </c>
      <c r="T25" s="1" t="s">
        <v>679</v>
      </c>
      <c r="U25" s="1" t="s">
        <v>680</v>
      </c>
      <c r="V25" s="1" t="s">
        <v>687</v>
      </c>
    </row>
    <row r="26" s="1" customFormat="1" spans="1:22">
      <c r="A26" s="3">
        <v>999222481566664</v>
      </c>
      <c r="B26" s="1" t="s">
        <v>740</v>
      </c>
      <c r="C26" s="1" t="s">
        <v>793</v>
      </c>
      <c r="D26" s="1" t="s">
        <v>747</v>
      </c>
      <c r="E26" s="1" t="s">
        <v>794</v>
      </c>
      <c r="F26" s="1" t="s">
        <v>740</v>
      </c>
      <c r="G26" s="1" t="s">
        <v>669</v>
      </c>
      <c r="H26" s="1" t="s">
        <v>670</v>
      </c>
      <c r="I26" s="1" t="s">
        <v>795</v>
      </c>
      <c r="J26" s="1" t="s">
        <v>672</v>
      </c>
      <c r="K26" s="1" t="s">
        <v>795</v>
      </c>
      <c r="L26" s="1" t="s">
        <v>795</v>
      </c>
      <c r="M26" s="1" t="s">
        <v>673</v>
      </c>
      <c r="N26" s="1" t="s">
        <v>673</v>
      </c>
      <c r="O26" s="1" t="s">
        <v>674</v>
      </c>
      <c r="P26" s="1" t="s">
        <v>675</v>
      </c>
      <c r="Q26" s="1" t="s">
        <v>676</v>
      </c>
      <c r="R26" s="1" t="s">
        <v>796</v>
      </c>
      <c r="S26" s="1" t="s">
        <v>678</v>
      </c>
      <c r="T26" s="1" t="s">
        <v>679</v>
      </c>
      <c r="U26" s="1" t="s">
        <v>680</v>
      </c>
      <c r="V26" s="1" t="s">
        <v>687</v>
      </c>
    </row>
    <row r="27" s="1" customFormat="1" spans="1:22">
      <c r="A27" s="3">
        <v>999222480588799</v>
      </c>
      <c r="B27" s="1" t="s">
        <v>740</v>
      </c>
      <c r="C27" s="1" t="s">
        <v>797</v>
      </c>
      <c r="D27" s="1" t="s">
        <v>798</v>
      </c>
      <c r="E27" s="1" t="s">
        <v>799</v>
      </c>
      <c r="F27" s="1" t="s">
        <v>665</v>
      </c>
      <c r="G27" s="1" t="s">
        <v>669</v>
      </c>
      <c r="H27" s="1" t="s">
        <v>670</v>
      </c>
      <c r="I27" s="1" t="s">
        <v>800</v>
      </c>
      <c r="J27" s="1" t="s">
        <v>672</v>
      </c>
      <c r="K27" s="1" t="s">
        <v>800</v>
      </c>
      <c r="L27" s="1" t="s">
        <v>800</v>
      </c>
      <c r="M27" s="1" t="s">
        <v>673</v>
      </c>
      <c r="N27" s="1" t="s">
        <v>673</v>
      </c>
      <c r="O27" s="1" t="s">
        <v>674</v>
      </c>
      <c r="P27" s="1" t="s">
        <v>675</v>
      </c>
      <c r="Q27" s="1" t="s">
        <v>676</v>
      </c>
      <c r="R27" s="1" t="s">
        <v>801</v>
      </c>
      <c r="S27" s="1" t="s">
        <v>678</v>
      </c>
      <c r="T27" s="1" t="s">
        <v>679</v>
      </c>
      <c r="U27" s="1" t="s">
        <v>680</v>
      </c>
      <c r="V27" s="1" t="s">
        <v>697</v>
      </c>
    </row>
    <row r="28" s="1" customFormat="1" spans="1:22">
      <c r="A28" s="3">
        <v>999222479320180</v>
      </c>
      <c r="B28" s="1" t="s">
        <v>740</v>
      </c>
      <c r="C28" s="1" t="s">
        <v>802</v>
      </c>
      <c r="D28" s="1" t="s">
        <v>683</v>
      </c>
      <c r="E28" s="1" t="s">
        <v>803</v>
      </c>
      <c r="F28" s="1" t="s">
        <v>740</v>
      </c>
      <c r="G28" s="1" t="s">
        <v>669</v>
      </c>
      <c r="H28" s="1" t="s">
        <v>670</v>
      </c>
      <c r="I28" s="1" t="s">
        <v>804</v>
      </c>
      <c r="J28" s="1" t="s">
        <v>672</v>
      </c>
      <c r="K28" s="1" t="s">
        <v>804</v>
      </c>
      <c r="L28" s="1" t="s">
        <v>804</v>
      </c>
      <c r="M28" s="1" t="s">
        <v>673</v>
      </c>
      <c r="N28" s="1" t="s">
        <v>673</v>
      </c>
      <c r="O28" s="1" t="s">
        <v>674</v>
      </c>
      <c r="P28" s="1" t="s">
        <v>675</v>
      </c>
      <c r="Q28" s="1" t="s">
        <v>676</v>
      </c>
      <c r="R28" s="1" t="s">
        <v>805</v>
      </c>
      <c r="S28" s="1" t="s">
        <v>678</v>
      </c>
      <c r="T28" s="1" t="s">
        <v>679</v>
      </c>
      <c r="U28" s="1" t="s">
        <v>680</v>
      </c>
      <c r="V28" s="1" t="s">
        <v>687</v>
      </c>
    </row>
    <row r="29" s="1" customFormat="1" spans="1:22">
      <c r="A29" s="3">
        <v>999222477193192</v>
      </c>
      <c r="B29" s="1" t="s">
        <v>740</v>
      </c>
      <c r="C29" s="1" t="s">
        <v>806</v>
      </c>
      <c r="D29" s="1" t="s">
        <v>807</v>
      </c>
      <c r="E29" s="1" t="s">
        <v>808</v>
      </c>
      <c r="F29" s="1" t="s">
        <v>740</v>
      </c>
      <c r="G29" s="1" t="s">
        <v>669</v>
      </c>
      <c r="H29" s="1" t="s">
        <v>670</v>
      </c>
      <c r="I29" s="1" t="s">
        <v>809</v>
      </c>
      <c r="J29" s="1" t="s">
        <v>672</v>
      </c>
      <c r="K29" s="1" t="s">
        <v>809</v>
      </c>
      <c r="L29" s="1" t="s">
        <v>809</v>
      </c>
      <c r="M29" s="1" t="s">
        <v>673</v>
      </c>
      <c r="N29" s="1" t="s">
        <v>673</v>
      </c>
      <c r="O29" s="1" t="s">
        <v>674</v>
      </c>
      <c r="P29" s="1" t="s">
        <v>675</v>
      </c>
      <c r="Q29" s="1" t="s">
        <v>676</v>
      </c>
      <c r="R29" s="1" t="s">
        <v>810</v>
      </c>
      <c r="S29" s="1" t="s">
        <v>678</v>
      </c>
      <c r="T29" s="1" t="s">
        <v>679</v>
      </c>
      <c r="U29" s="1" t="s">
        <v>680</v>
      </c>
      <c r="V29" s="1" t="s">
        <v>687</v>
      </c>
    </row>
    <row r="30" s="1" customFormat="1" spans="1:22">
      <c r="A30" s="3">
        <v>999222477079950</v>
      </c>
      <c r="B30" s="1" t="s">
        <v>740</v>
      </c>
      <c r="C30" s="1" t="s">
        <v>811</v>
      </c>
      <c r="D30" s="1" t="s">
        <v>812</v>
      </c>
      <c r="E30" s="1" t="s">
        <v>813</v>
      </c>
      <c r="F30" s="1" t="s">
        <v>665</v>
      </c>
      <c r="G30" s="1" t="s">
        <v>669</v>
      </c>
      <c r="H30" s="1" t="s">
        <v>670</v>
      </c>
      <c r="I30" s="1" t="s">
        <v>814</v>
      </c>
      <c r="J30" s="1" t="s">
        <v>672</v>
      </c>
      <c r="K30" s="1" t="s">
        <v>814</v>
      </c>
      <c r="L30" s="1" t="s">
        <v>814</v>
      </c>
      <c r="M30" s="1" t="s">
        <v>673</v>
      </c>
      <c r="N30" s="1" t="s">
        <v>673</v>
      </c>
      <c r="O30" s="1" t="s">
        <v>674</v>
      </c>
      <c r="P30" s="1" t="s">
        <v>675</v>
      </c>
      <c r="Q30" s="1" t="s">
        <v>676</v>
      </c>
      <c r="R30" s="1" t="s">
        <v>815</v>
      </c>
      <c r="S30" s="1" t="s">
        <v>678</v>
      </c>
      <c r="T30" s="1" t="s">
        <v>679</v>
      </c>
      <c r="U30" s="1" t="s">
        <v>680</v>
      </c>
      <c r="V30" s="1" t="s">
        <v>697</v>
      </c>
    </row>
    <row r="31" s="1" customFormat="1" spans="1:22">
      <c r="A31" s="3">
        <v>999222474475185</v>
      </c>
      <c r="B31" s="1" t="s">
        <v>740</v>
      </c>
      <c r="C31" s="1" t="s">
        <v>816</v>
      </c>
      <c r="D31" s="1" t="s">
        <v>817</v>
      </c>
      <c r="E31" s="1" t="s">
        <v>818</v>
      </c>
      <c r="F31" s="1" t="s">
        <v>665</v>
      </c>
      <c r="G31" s="1" t="s">
        <v>669</v>
      </c>
      <c r="H31" s="1" t="s">
        <v>670</v>
      </c>
      <c r="I31" s="1" t="s">
        <v>819</v>
      </c>
      <c r="J31" s="1" t="s">
        <v>672</v>
      </c>
      <c r="K31" s="1" t="s">
        <v>819</v>
      </c>
      <c r="L31" s="1" t="s">
        <v>819</v>
      </c>
      <c r="M31" s="1" t="s">
        <v>673</v>
      </c>
      <c r="N31" s="1" t="s">
        <v>673</v>
      </c>
      <c r="O31" s="1" t="s">
        <v>674</v>
      </c>
      <c r="P31" s="1" t="s">
        <v>675</v>
      </c>
      <c r="Q31" s="1" t="s">
        <v>676</v>
      </c>
      <c r="R31" s="1" t="s">
        <v>820</v>
      </c>
      <c r="S31" s="1" t="s">
        <v>678</v>
      </c>
      <c r="T31" s="1" t="s">
        <v>679</v>
      </c>
      <c r="U31" s="1" t="s">
        <v>680</v>
      </c>
      <c r="V31" s="1" t="s">
        <v>697</v>
      </c>
    </row>
    <row r="32" s="1" customFormat="1" spans="1:22">
      <c r="A32" s="3">
        <v>999222473912462</v>
      </c>
      <c r="B32" s="1" t="s">
        <v>740</v>
      </c>
      <c r="C32" s="1" t="s">
        <v>821</v>
      </c>
      <c r="D32" s="1" t="s">
        <v>822</v>
      </c>
      <c r="E32" s="1" t="s">
        <v>823</v>
      </c>
      <c r="F32" s="1" t="s">
        <v>740</v>
      </c>
      <c r="G32" s="1" t="s">
        <v>669</v>
      </c>
      <c r="H32" s="1" t="s">
        <v>670</v>
      </c>
      <c r="I32" s="1" t="s">
        <v>824</v>
      </c>
      <c r="J32" s="1" t="s">
        <v>672</v>
      </c>
      <c r="K32" s="1" t="s">
        <v>824</v>
      </c>
      <c r="L32" s="1" t="s">
        <v>824</v>
      </c>
      <c r="M32" s="1" t="s">
        <v>673</v>
      </c>
      <c r="N32" s="1" t="s">
        <v>673</v>
      </c>
      <c r="O32" s="1" t="s">
        <v>674</v>
      </c>
      <c r="P32" s="1" t="s">
        <v>675</v>
      </c>
      <c r="Q32" s="1" t="s">
        <v>676</v>
      </c>
      <c r="R32" s="1" t="s">
        <v>825</v>
      </c>
      <c r="S32" s="1" t="s">
        <v>678</v>
      </c>
      <c r="T32" s="1" t="s">
        <v>679</v>
      </c>
      <c r="U32" s="1" t="s">
        <v>680</v>
      </c>
      <c r="V32" s="1" t="s">
        <v>697</v>
      </c>
    </row>
    <row r="33" s="1" customFormat="1" spans="1:22">
      <c r="A33" s="3">
        <v>999222473755841</v>
      </c>
      <c r="B33" s="1" t="s">
        <v>740</v>
      </c>
      <c r="C33" s="1" t="s">
        <v>826</v>
      </c>
      <c r="D33" s="1" t="s">
        <v>736</v>
      </c>
      <c r="E33" s="1" t="s">
        <v>827</v>
      </c>
      <c r="F33" s="1" t="s">
        <v>740</v>
      </c>
      <c r="G33" s="1" t="s">
        <v>669</v>
      </c>
      <c r="H33" s="1" t="s">
        <v>670</v>
      </c>
      <c r="I33" s="1" t="s">
        <v>828</v>
      </c>
      <c r="J33" s="1" t="s">
        <v>672</v>
      </c>
      <c r="K33" s="1" t="s">
        <v>828</v>
      </c>
      <c r="L33" s="1" t="s">
        <v>828</v>
      </c>
      <c r="M33" s="1" t="s">
        <v>673</v>
      </c>
      <c r="N33" s="1" t="s">
        <v>673</v>
      </c>
      <c r="O33" s="1" t="s">
        <v>674</v>
      </c>
      <c r="P33" s="1" t="s">
        <v>675</v>
      </c>
      <c r="Q33" s="1" t="s">
        <v>676</v>
      </c>
      <c r="R33" s="1" t="s">
        <v>829</v>
      </c>
      <c r="S33" s="1" t="s">
        <v>678</v>
      </c>
      <c r="T33" s="1" t="s">
        <v>679</v>
      </c>
      <c r="U33" s="1" t="s">
        <v>680</v>
      </c>
      <c r="V33" s="1" t="s">
        <v>687</v>
      </c>
    </row>
    <row r="34" s="1" customFormat="1" spans="1:22">
      <c r="A34" s="3">
        <v>999222473751139</v>
      </c>
      <c r="B34" s="1" t="s">
        <v>740</v>
      </c>
      <c r="C34" s="1" t="s">
        <v>830</v>
      </c>
      <c r="D34" s="1" t="s">
        <v>831</v>
      </c>
      <c r="E34" s="1" t="s">
        <v>832</v>
      </c>
      <c r="F34" s="1" t="s">
        <v>740</v>
      </c>
      <c r="G34" s="1" t="s">
        <v>669</v>
      </c>
      <c r="H34" s="1" t="s">
        <v>670</v>
      </c>
      <c r="I34" s="1" t="s">
        <v>833</v>
      </c>
      <c r="J34" s="1" t="s">
        <v>672</v>
      </c>
      <c r="K34" s="1" t="s">
        <v>833</v>
      </c>
      <c r="L34" s="1" t="s">
        <v>833</v>
      </c>
      <c r="M34" s="1" t="s">
        <v>673</v>
      </c>
      <c r="N34" s="1" t="s">
        <v>673</v>
      </c>
      <c r="O34" s="1" t="s">
        <v>674</v>
      </c>
      <c r="P34" s="1" t="s">
        <v>675</v>
      </c>
      <c r="Q34" s="1" t="s">
        <v>676</v>
      </c>
      <c r="R34" s="1" t="s">
        <v>834</v>
      </c>
      <c r="S34" s="1" t="s">
        <v>678</v>
      </c>
      <c r="T34" s="1" t="s">
        <v>679</v>
      </c>
      <c r="U34" s="1" t="s">
        <v>680</v>
      </c>
      <c r="V34" s="1" t="s">
        <v>697</v>
      </c>
    </row>
    <row r="35" s="1" customFormat="1" spans="1:22">
      <c r="A35" s="3">
        <v>999222472383032</v>
      </c>
      <c r="B35" s="1" t="s">
        <v>835</v>
      </c>
      <c r="C35" s="1" t="s">
        <v>836</v>
      </c>
      <c r="D35" s="1" t="s">
        <v>837</v>
      </c>
      <c r="E35" s="1" t="s">
        <v>838</v>
      </c>
      <c r="F35" s="1" t="s">
        <v>740</v>
      </c>
      <c r="G35" s="1" t="s">
        <v>669</v>
      </c>
      <c r="H35" s="1" t="s">
        <v>670</v>
      </c>
      <c r="I35" s="1" t="s">
        <v>839</v>
      </c>
      <c r="J35" s="1" t="s">
        <v>672</v>
      </c>
      <c r="K35" s="1" t="s">
        <v>839</v>
      </c>
      <c r="L35" s="1" t="s">
        <v>839</v>
      </c>
      <c r="M35" s="1" t="s">
        <v>673</v>
      </c>
      <c r="N35" s="1" t="s">
        <v>673</v>
      </c>
      <c r="O35" s="1" t="s">
        <v>674</v>
      </c>
      <c r="P35" s="1" t="s">
        <v>675</v>
      </c>
      <c r="Q35" s="1" t="s">
        <v>676</v>
      </c>
      <c r="R35" s="1" t="s">
        <v>840</v>
      </c>
      <c r="S35" s="1" t="s">
        <v>678</v>
      </c>
      <c r="T35" s="1" t="s">
        <v>679</v>
      </c>
      <c r="U35" s="1" t="s">
        <v>680</v>
      </c>
      <c r="V35" s="1" t="s">
        <v>681</v>
      </c>
    </row>
    <row r="36" s="1" customFormat="1" spans="1:22">
      <c r="A36" s="3">
        <v>999222471829171</v>
      </c>
      <c r="B36" s="1" t="s">
        <v>835</v>
      </c>
      <c r="C36" s="1" t="s">
        <v>841</v>
      </c>
      <c r="D36" s="1" t="s">
        <v>842</v>
      </c>
      <c r="E36" s="1" t="s">
        <v>843</v>
      </c>
      <c r="F36" s="1" t="s">
        <v>665</v>
      </c>
      <c r="G36" s="1" t="s">
        <v>669</v>
      </c>
      <c r="H36" s="1" t="s">
        <v>670</v>
      </c>
      <c r="I36" s="1" t="s">
        <v>844</v>
      </c>
      <c r="J36" s="1" t="s">
        <v>672</v>
      </c>
      <c r="K36" s="1" t="s">
        <v>844</v>
      </c>
      <c r="L36" s="1" t="s">
        <v>844</v>
      </c>
      <c r="M36" s="1" t="s">
        <v>673</v>
      </c>
      <c r="N36" s="1" t="s">
        <v>673</v>
      </c>
      <c r="O36" s="1" t="s">
        <v>674</v>
      </c>
      <c r="P36" s="1" t="s">
        <v>675</v>
      </c>
      <c r="Q36" s="1" t="s">
        <v>676</v>
      </c>
      <c r="R36" s="1" t="s">
        <v>845</v>
      </c>
      <c r="S36" s="1" t="s">
        <v>678</v>
      </c>
      <c r="T36" s="1" t="s">
        <v>679</v>
      </c>
      <c r="U36" s="1" t="s">
        <v>680</v>
      </c>
      <c r="V36" s="1" t="s">
        <v>697</v>
      </c>
    </row>
    <row r="37" s="1" customFormat="1" spans="1:22">
      <c r="A37" s="3">
        <v>999222471089245</v>
      </c>
      <c r="B37" s="1" t="s">
        <v>835</v>
      </c>
      <c r="C37" s="1" t="s">
        <v>846</v>
      </c>
      <c r="D37" s="1" t="s">
        <v>847</v>
      </c>
      <c r="E37" s="1" t="s">
        <v>848</v>
      </c>
      <c r="F37" s="1" t="s">
        <v>740</v>
      </c>
      <c r="G37" s="1" t="s">
        <v>669</v>
      </c>
      <c r="H37" s="1" t="s">
        <v>670</v>
      </c>
      <c r="I37" s="1" t="s">
        <v>849</v>
      </c>
      <c r="J37" s="1" t="s">
        <v>672</v>
      </c>
      <c r="K37" s="1" t="s">
        <v>849</v>
      </c>
      <c r="L37" s="1" t="s">
        <v>849</v>
      </c>
      <c r="M37" s="1" t="s">
        <v>673</v>
      </c>
      <c r="N37" s="1" t="s">
        <v>673</v>
      </c>
      <c r="O37" s="1" t="s">
        <v>674</v>
      </c>
      <c r="P37" s="1" t="s">
        <v>675</v>
      </c>
      <c r="Q37" s="1" t="s">
        <v>676</v>
      </c>
      <c r="R37" s="1" t="s">
        <v>850</v>
      </c>
      <c r="S37" s="1" t="s">
        <v>678</v>
      </c>
      <c r="T37" s="1" t="s">
        <v>679</v>
      </c>
      <c r="U37" s="1" t="s">
        <v>680</v>
      </c>
      <c r="V37" s="1" t="s">
        <v>687</v>
      </c>
    </row>
    <row r="38" s="1" customFormat="1" spans="1:22">
      <c r="A38" s="3">
        <v>999222470882196</v>
      </c>
      <c r="B38" s="1" t="s">
        <v>835</v>
      </c>
      <c r="C38" s="1" t="s">
        <v>851</v>
      </c>
      <c r="D38" s="1" t="s">
        <v>757</v>
      </c>
      <c r="E38" s="1" t="s">
        <v>852</v>
      </c>
      <c r="F38" s="1" t="s">
        <v>740</v>
      </c>
      <c r="G38" s="1" t="s">
        <v>669</v>
      </c>
      <c r="H38" s="1" t="s">
        <v>670</v>
      </c>
      <c r="I38" s="1" t="s">
        <v>791</v>
      </c>
      <c r="J38" s="1" t="s">
        <v>672</v>
      </c>
      <c r="K38" s="1" t="s">
        <v>791</v>
      </c>
      <c r="L38" s="1" t="s">
        <v>791</v>
      </c>
      <c r="M38" s="1" t="s">
        <v>673</v>
      </c>
      <c r="N38" s="1" t="s">
        <v>673</v>
      </c>
      <c r="O38" s="1" t="s">
        <v>674</v>
      </c>
      <c r="P38" s="1" t="s">
        <v>675</v>
      </c>
      <c r="Q38" s="1" t="s">
        <v>676</v>
      </c>
      <c r="R38" s="1" t="s">
        <v>853</v>
      </c>
      <c r="S38" s="1" t="s">
        <v>678</v>
      </c>
      <c r="T38" s="1" t="s">
        <v>679</v>
      </c>
      <c r="U38" s="1" t="s">
        <v>680</v>
      </c>
      <c r="V38" s="1" t="s">
        <v>687</v>
      </c>
    </row>
    <row r="39" s="1" customFormat="1" spans="1:22">
      <c r="A39" s="3">
        <v>999222470008308</v>
      </c>
      <c r="B39" s="1" t="s">
        <v>835</v>
      </c>
      <c r="C39" s="1" t="s">
        <v>854</v>
      </c>
      <c r="D39" s="1" t="s">
        <v>855</v>
      </c>
      <c r="E39" s="1" t="s">
        <v>856</v>
      </c>
      <c r="F39" s="1" t="s">
        <v>740</v>
      </c>
      <c r="G39" s="1" t="s">
        <v>669</v>
      </c>
      <c r="H39" s="1" t="s">
        <v>670</v>
      </c>
      <c r="I39" s="1" t="s">
        <v>857</v>
      </c>
      <c r="J39" s="1" t="s">
        <v>672</v>
      </c>
      <c r="K39" s="1" t="s">
        <v>857</v>
      </c>
      <c r="L39" s="1" t="s">
        <v>857</v>
      </c>
      <c r="M39" s="1" t="s">
        <v>673</v>
      </c>
      <c r="N39" s="1" t="s">
        <v>673</v>
      </c>
      <c r="O39" s="1" t="s">
        <v>674</v>
      </c>
      <c r="P39" s="1" t="s">
        <v>675</v>
      </c>
      <c r="Q39" s="1" t="s">
        <v>676</v>
      </c>
      <c r="R39" s="1" t="s">
        <v>858</v>
      </c>
      <c r="S39" s="1" t="s">
        <v>678</v>
      </c>
      <c r="T39" s="1" t="s">
        <v>679</v>
      </c>
      <c r="U39" s="1" t="s">
        <v>680</v>
      </c>
      <c r="V39" s="1" t="s">
        <v>687</v>
      </c>
    </row>
    <row r="40" s="1" customFormat="1" spans="1:22">
      <c r="A40" s="3">
        <v>22468328877</v>
      </c>
      <c r="B40" s="1" t="s">
        <v>835</v>
      </c>
      <c r="C40" s="1" t="s">
        <v>859</v>
      </c>
      <c r="D40" s="1" t="s">
        <v>860</v>
      </c>
      <c r="E40" s="1" t="s">
        <v>861</v>
      </c>
      <c r="F40" s="1" t="s">
        <v>740</v>
      </c>
      <c r="G40" s="1" t="s">
        <v>669</v>
      </c>
      <c r="H40" s="1" t="s">
        <v>670</v>
      </c>
      <c r="I40" s="1" t="s">
        <v>862</v>
      </c>
      <c r="J40" s="1" t="s">
        <v>672</v>
      </c>
      <c r="K40" s="1" t="s">
        <v>862</v>
      </c>
      <c r="L40" s="1" t="s">
        <v>862</v>
      </c>
      <c r="M40" s="1" t="s">
        <v>673</v>
      </c>
      <c r="N40" s="1" t="s">
        <v>673</v>
      </c>
      <c r="O40" s="1" t="s">
        <v>674</v>
      </c>
      <c r="P40" s="1" t="s">
        <v>675</v>
      </c>
      <c r="Q40" s="1" t="s">
        <v>676</v>
      </c>
      <c r="R40" s="1" t="s">
        <v>863</v>
      </c>
      <c r="S40" s="1" t="s">
        <v>678</v>
      </c>
      <c r="T40" s="1" t="s">
        <v>679</v>
      </c>
      <c r="U40" s="1" t="s">
        <v>680</v>
      </c>
      <c r="V40" s="1" t="s">
        <v>687</v>
      </c>
    </row>
    <row r="41" s="1" customFormat="1" spans="1:22">
      <c r="A41" s="3">
        <v>999222468172495</v>
      </c>
      <c r="B41" s="1" t="s">
        <v>835</v>
      </c>
      <c r="C41" s="1" t="s">
        <v>864</v>
      </c>
      <c r="D41" s="1" t="s">
        <v>865</v>
      </c>
      <c r="E41" s="1" t="s">
        <v>866</v>
      </c>
      <c r="F41" s="1" t="s">
        <v>665</v>
      </c>
      <c r="G41" s="1" t="s">
        <v>669</v>
      </c>
      <c r="H41" s="1" t="s">
        <v>670</v>
      </c>
      <c r="I41" s="1" t="s">
        <v>867</v>
      </c>
      <c r="J41" s="1" t="s">
        <v>672</v>
      </c>
      <c r="K41" s="1" t="s">
        <v>867</v>
      </c>
      <c r="L41" s="1" t="s">
        <v>867</v>
      </c>
      <c r="M41" s="1" t="s">
        <v>673</v>
      </c>
      <c r="N41" s="1" t="s">
        <v>673</v>
      </c>
      <c r="O41" s="1" t="s">
        <v>674</v>
      </c>
      <c r="P41" s="1" t="s">
        <v>675</v>
      </c>
      <c r="Q41" s="1" t="s">
        <v>676</v>
      </c>
      <c r="R41" s="1" t="s">
        <v>868</v>
      </c>
      <c r="S41" s="1" t="s">
        <v>678</v>
      </c>
      <c r="T41" s="1" t="s">
        <v>679</v>
      </c>
      <c r="U41" s="1" t="s">
        <v>680</v>
      </c>
      <c r="V41" s="1" t="s">
        <v>697</v>
      </c>
    </row>
    <row r="42" s="1" customFormat="1" spans="1:22">
      <c r="A42" s="3">
        <v>999222463277249</v>
      </c>
      <c r="B42" s="1" t="s">
        <v>835</v>
      </c>
      <c r="C42" s="1" t="s">
        <v>869</v>
      </c>
      <c r="D42" s="1" t="s">
        <v>870</v>
      </c>
      <c r="E42" s="1" t="s">
        <v>871</v>
      </c>
      <c r="F42" s="1" t="s">
        <v>740</v>
      </c>
      <c r="G42" s="1" t="s">
        <v>669</v>
      </c>
      <c r="H42" s="1" t="s">
        <v>670</v>
      </c>
      <c r="I42" s="1" t="s">
        <v>872</v>
      </c>
      <c r="J42" s="1" t="s">
        <v>672</v>
      </c>
      <c r="K42" s="1" t="s">
        <v>872</v>
      </c>
      <c r="L42" s="1" t="s">
        <v>872</v>
      </c>
      <c r="M42" s="1" t="s">
        <v>673</v>
      </c>
      <c r="N42" s="1" t="s">
        <v>673</v>
      </c>
      <c r="O42" s="1" t="s">
        <v>674</v>
      </c>
      <c r="P42" s="1" t="s">
        <v>675</v>
      </c>
      <c r="Q42" s="1" t="s">
        <v>676</v>
      </c>
      <c r="R42" s="1" t="s">
        <v>873</v>
      </c>
      <c r="S42" s="1" t="s">
        <v>678</v>
      </c>
      <c r="T42" s="1" t="s">
        <v>679</v>
      </c>
      <c r="U42" s="1" t="s">
        <v>680</v>
      </c>
      <c r="V42" s="1" t="s">
        <v>697</v>
      </c>
    </row>
    <row r="43" s="1" customFormat="1" spans="1:22">
      <c r="A43" s="3">
        <v>999222462189016</v>
      </c>
      <c r="B43" s="1" t="s">
        <v>835</v>
      </c>
      <c r="C43" s="1" t="s">
        <v>874</v>
      </c>
      <c r="D43" s="1" t="s">
        <v>784</v>
      </c>
      <c r="E43" s="1" t="s">
        <v>875</v>
      </c>
      <c r="F43" s="1" t="s">
        <v>665</v>
      </c>
      <c r="G43" s="1" t="s">
        <v>669</v>
      </c>
      <c r="H43" s="1" t="s">
        <v>670</v>
      </c>
      <c r="I43" s="1" t="s">
        <v>876</v>
      </c>
      <c r="J43" s="1" t="s">
        <v>672</v>
      </c>
      <c r="K43" s="1" t="s">
        <v>876</v>
      </c>
      <c r="L43" s="1" t="s">
        <v>876</v>
      </c>
      <c r="M43" s="1" t="s">
        <v>673</v>
      </c>
      <c r="N43" s="1" t="s">
        <v>673</v>
      </c>
      <c r="O43" s="1" t="s">
        <v>674</v>
      </c>
      <c r="P43" s="1" t="s">
        <v>675</v>
      </c>
      <c r="Q43" s="1" t="s">
        <v>676</v>
      </c>
      <c r="R43" s="1" t="s">
        <v>877</v>
      </c>
      <c r="S43" s="1" t="s">
        <v>678</v>
      </c>
      <c r="T43" s="1" t="s">
        <v>679</v>
      </c>
      <c r="U43" s="1" t="s">
        <v>680</v>
      </c>
      <c r="V43" s="1" t="s">
        <v>681</v>
      </c>
    </row>
    <row r="44" s="1" customFormat="1" spans="1:22">
      <c r="A44" s="3">
        <v>999222461729543</v>
      </c>
      <c r="B44" s="1" t="s">
        <v>835</v>
      </c>
      <c r="C44" s="1" t="s">
        <v>878</v>
      </c>
      <c r="D44" s="1" t="s">
        <v>879</v>
      </c>
      <c r="E44" s="1" t="s">
        <v>880</v>
      </c>
      <c r="F44" s="1" t="s">
        <v>740</v>
      </c>
      <c r="G44" s="1" t="s">
        <v>669</v>
      </c>
      <c r="H44" s="1" t="s">
        <v>670</v>
      </c>
      <c r="I44" s="1" t="s">
        <v>881</v>
      </c>
      <c r="J44" s="1" t="s">
        <v>672</v>
      </c>
      <c r="K44" s="1" t="s">
        <v>881</v>
      </c>
      <c r="L44" s="1" t="s">
        <v>881</v>
      </c>
      <c r="M44" s="1" t="s">
        <v>673</v>
      </c>
      <c r="N44" s="1" t="s">
        <v>673</v>
      </c>
      <c r="O44" s="1" t="s">
        <v>674</v>
      </c>
      <c r="P44" s="1" t="s">
        <v>675</v>
      </c>
      <c r="Q44" s="1" t="s">
        <v>676</v>
      </c>
      <c r="R44" s="1" t="s">
        <v>882</v>
      </c>
      <c r="S44" s="1" t="s">
        <v>678</v>
      </c>
      <c r="T44" s="1" t="s">
        <v>679</v>
      </c>
      <c r="U44" s="1" t="s">
        <v>680</v>
      </c>
      <c r="V44" s="1" t="s">
        <v>687</v>
      </c>
    </row>
    <row r="45" s="1" customFormat="1" spans="1:22">
      <c r="A45" s="3">
        <v>999222460057505</v>
      </c>
      <c r="B45" s="1" t="s">
        <v>835</v>
      </c>
      <c r="C45" s="1" t="s">
        <v>883</v>
      </c>
      <c r="D45" s="1" t="s">
        <v>884</v>
      </c>
      <c r="E45" s="1" t="s">
        <v>885</v>
      </c>
      <c r="F45" s="1" t="s">
        <v>665</v>
      </c>
      <c r="G45" s="1" t="s">
        <v>669</v>
      </c>
      <c r="H45" s="1" t="s">
        <v>670</v>
      </c>
      <c r="I45" s="1" t="s">
        <v>886</v>
      </c>
      <c r="J45" s="1" t="s">
        <v>672</v>
      </c>
      <c r="K45" s="1" t="s">
        <v>886</v>
      </c>
      <c r="L45" s="1" t="s">
        <v>886</v>
      </c>
      <c r="M45" s="1" t="s">
        <v>673</v>
      </c>
      <c r="N45" s="1" t="s">
        <v>673</v>
      </c>
      <c r="O45" s="1" t="s">
        <v>674</v>
      </c>
      <c r="P45" s="1" t="s">
        <v>675</v>
      </c>
      <c r="Q45" s="1" t="s">
        <v>676</v>
      </c>
      <c r="R45" s="1" t="s">
        <v>887</v>
      </c>
      <c r="S45" s="1" t="s">
        <v>678</v>
      </c>
      <c r="T45" s="1" t="s">
        <v>679</v>
      </c>
      <c r="U45" s="1" t="s">
        <v>680</v>
      </c>
      <c r="V45" s="1" t="s">
        <v>697</v>
      </c>
    </row>
    <row r="46" s="1" customFormat="1" spans="1:22">
      <c r="A46" s="3">
        <v>999222459994498</v>
      </c>
      <c r="B46" s="1" t="s">
        <v>835</v>
      </c>
      <c r="C46" s="1" t="s">
        <v>888</v>
      </c>
      <c r="D46" s="1" t="s">
        <v>889</v>
      </c>
      <c r="E46" s="1" t="s">
        <v>890</v>
      </c>
      <c r="F46" s="1" t="s">
        <v>835</v>
      </c>
      <c r="G46" s="1" t="s">
        <v>669</v>
      </c>
      <c r="H46" s="1" t="s">
        <v>670</v>
      </c>
      <c r="I46" s="1" t="s">
        <v>891</v>
      </c>
      <c r="J46" s="1" t="s">
        <v>672</v>
      </c>
      <c r="K46" s="1" t="s">
        <v>891</v>
      </c>
      <c r="L46" s="1" t="s">
        <v>891</v>
      </c>
      <c r="M46" s="1" t="s">
        <v>673</v>
      </c>
      <c r="N46" s="1" t="s">
        <v>673</v>
      </c>
      <c r="O46" s="1" t="s">
        <v>674</v>
      </c>
      <c r="P46" s="1" t="s">
        <v>675</v>
      </c>
      <c r="Q46" s="1" t="s">
        <v>676</v>
      </c>
      <c r="R46" s="1" t="s">
        <v>892</v>
      </c>
      <c r="S46" s="1" t="s">
        <v>678</v>
      </c>
      <c r="T46" s="1" t="s">
        <v>679</v>
      </c>
      <c r="U46" s="1" t="s">
        <v>680</v>
      </c>
      <c r="V46" s="1" t="s">
        <v>687</v>
      </c>
    </row>
    <row r="47" s="1" customFormat="1" spans="1:22">
      <c r="A47" s="3">
        <v>22459105908</v>
      </c>
      <c r="B47" s="1" t="s">
        <v>835</v>
      </c>
      <c r="C47" s="1" t="s">
        <v>893</v>
      </c>
      <c r="D47" s="1" t="s">
        <v>894</v>
      </c>
      <c r="E47" s="1" t="s">
        <v>895</v>
      </c>
      <c r="F47" s="1" t="s">
        <v>665</v>
      </c>
      <c r="G47" s="1" t="s">
        <v>669</v>
      </c>
      <c r="H47" s="1" t="s">
        <v>670</v>
      </c>
      <c r="I47" s="1" t="s">
        <v>896</v>
      </c>
      <c r="J47" s="1" t="s">
        <v>672</v>
      </c>
      <c r="K47" s="1" t="s">
        <v>896</v>
      </c>
      <c r="L47" s="1" t="s">
        <v>896</v>
      </c>
      <c r="M47" s="1" t="s">
        <v>673</v>
      </c>
      <c r="N47" s="1" t="s">
        <v>673</v>
      </c>
      <c r="O47" s="1" t="s">
        <v>674</v>
      </c>
      <c r="P47" s="1" t="s">
        <v>675</v>
      </c>
      <c r="Q47" s="1" t="s">
        <v>676</v>
      </c>
      <c r="R47" s="1" t="s">
        <v>897</v>
      </c>
      <c r="S47" s="1" t="s">
        <v>678</v>
      </c>
      <c r="T47" s="1" t="s">
        <v>679</v>
      </c>
      <c r="U47" s="1" t="s">
        <v>680</v>
      </c>
      <c r="V47" s="1" t="s">
        <v>697</v>
      </c>
    </row>
    <row r="48" s="1" customFormat="1" spans="1:22">
      <c r="A48" s="3">
        <v>999222458193082</v>
      </c>
      <c r="B48" s="1" t="s">
        <v>835</v>
      </c>
      <c r="C48" s="1" t="s">
        <v>898</v>
      </c>
      <c r="D48" s="1" t="s">
        <v>899</v>
      </c>
      <c r="E48" s="1" t="s">
        <v>900</v>
      </c>
      <c r="F48" s="1" t="s">
        <v>665</v>
      </c>
      <c r="G48" s="1" t="s">
        <v>669</v>
      </c>
      <c r="H48" s="1" t="s">
        <v>670</v>
      </c>
      <c r="I48" s="1" t="s">
        <v>901</v>
      </c>
      <c r="J48" s="1" t="s">
        <v>672</v>
      </c>
      <c r="K48" s="1" t="s">
        <v>901</v>
      </c>
      <c r="L48" s="1" t="s">
        <v>901</v>
      </c>
      <c r="M48" s="1" t="s">
        <v>673</v>
      </c>
      <c r="N48" s="1" t="s">
        <v>673</v>
      </c>
      <c r="O48" s="1" t="s">
        <v>674</v>
      </c>
      <c r="P48" s="1" t="s">
        <v>675</v>
      </c>
      <c r="Q48" s="1" t="s">
        <v>676</v>
      </c>
      <c r="R48" s="1" t="s">
        <v>902</v>
      </c>
      <c r="S48" s="1" t="s">
        <v>678</v>
      </c>
      <c r="T48" s="1" t="s">
        <v>679</v>
      </c>
      <c r="U48" s="1" t="s">
        <v>680</v>
      </c>
      <c r="V48" s="1" t="s">
        <v>697</v>
      </c>
    </row>
    <row r="49" s="1" customFormat="1" spans="1:22">
      <c r="A49" s="3">
        <v>999222457805595</v>
      </c>
      <c r="B49" s="1" t="s">
        <v>835</v>
      </c>
      <c r="C49" s="1" t="s">
        <v>903</v>
      </c>
      <c r="D49" s="1" t="s">
        <v>860</v>
      </c>
      <c r="E49" s="1" t="s">
        <v>904</v>
      </c>
      <c r="F49" s="1" t="s">
        <v>740</v>
      </c>
      <c r="G49" s="1" t="s">
        <v>669</v>
      </c>
      <c r="H49" s="1" t="s">
        <v>670</v>
      </c>
      <c r="I49" s="1" t="s">
        <v>905</v>
      </c>
      <c r="J49" s="1" t="s">
        <v>672</v>
      </c>
      <c r="K49" s="1" t="s">
        <v>905</v>
      </c>
      <c r="L49" s="1" t="s">
        <v>905</v>
      </c>
      <c r="M49" s="1" t="s">
        <v>673</v>
      </c>
      <c r="N49" s="1" t="s">
        <v>673</v>
      </c>
      <c r="O49" s="1" t="s">
        <v>674</v>
      </c>
      <c r="P49" s="1" t="s">
        <v>675</v>
      </c>
      <c r="Q49" s="1" t="s">
        <v>676</v>
      </c>
      <c r="R49" s="1" t="s">
        <v>906</v>
      </c>
      <c r="S49" s="1" t="s">
        <v>678</v>
      </c>
      <c r="T49" s="1" t="s">
        <v>679</v>
      </c>
      <c r="U49" s="1" t="s">
        <v>680</v>
      </c>
      <c r="V49" s="1" t="s">
        <v>687</v>
      </c>
    </row>
    <row r="50" s="1" customFormat="1" spans="1:22">
      <c r="A50" s="3">
        <v>999222454789189</v>
      </c>
      <c r="B50" s="1" t="s">
        <v>907</v>
      </c>
      <c r="C50" s="1" t="s">
        <v>908</v>
      </c>
      <c r="D50" s="1" t="s">
        <v>909</v>
      </c>
      <c r="E50" s="1" t="s">
        <v>910</v>
      </c>
      <c r="F50" s="1" t="s">
        <v>665</v>
      </c>
      <c r="G50" s="1" t="s">
        <v>669</v>
      </c>
      <c r="H50" s="1" t="s">
        <v>670</v>
      </c>
      <c r="I50" s="1" t="s">
        <v>867</v>
      </c>
      <c r="J50" s="1" t="s">
        <v>672</v>
      </c>
      <c r="K50" s="1" t="s">
        <v>867</v>
      </c>
      <c r="L50" s="1" t="s">
        <v>867</v>
      </c>
      <c r="M50" s="1" t="s">
        <v>673</v>
      </c>
      <c r="N50" s="1" t="s">
        <v>673</v>
      </c>
      <c r="O50" s="1" t="s">
        <v>674</v>
      </c>
      <c r="P50" s="1" t="s">
        <v>675</v>
      </c>
      <c r="Q50" s="1" t="s">
        <v>676</v>
      </c>
      <c r="R50" s="1" t="s">
        <v>911</v>
      </c>
      <c r="S50" s="1" t="s">
        <v>678</v>
      </c>
      <c r="T50" s="1" t="s">
        <v>679</v>
      </c>
      <c r="U50" s="1" t="s">
        <v>680</v>
      </c>
      <c r="V50" s="1" t="s">
        <v>697</v>
      </c>
    </row>
    <row r="51" s="1" customFormat="1" spans="1:22">
      <c r="A51" s="3">
        <v>999222451185502</v>
      </c>
      <c r="B51" s="1" t="s">
        <v>907</v>
      </c>
      <c r="C51" s="1" t="s">
        <v>912</v>
      </c>
      <c r="D51" s="1" t="s">
        <v>913</v>
      </c>
      <c r="E51" s="1" t="s">
        <v>914</v>
      </c>
      <c r="F51" s="1" t="s">
        <v>740</v>
      </c>
      <c r="G51" s="1" t="s">
        <v>669</v>
      </c>
      <c r="H51" s="1" t="s">
        <v>670</v>
      </c>
      <c r="I51" s="1" t="s">
        <v>915</v>
      </c>
      <c r="J51" s="1" t="s">
        <v>672</v>
      </c>
      <c r="K51" s="1" t="s">
        <v>915</v>
      </c>
      <c r="L51" s="1" t="s">
        <v>915</v>
      </c>
      <c r="M51" s="1" t="s">
        <v>673</v>
      </c>
      <c r="N51" s="1" t="s">
        <v>673</v>
      </c>
      <c r="O51" s="1" t="s">
        <v>674</v>
      </c>
      <c r="P51" s="1" t="s">
        <v>675</v>
      </c>
      <c r="Q51" s="1" t="s">
        <v>676</v>
      </c>
      <c r="R51" s="1" t="s">
        <v>916</v>
      </c>
      <c r="S51" s="1" t="s">
        <v>678</v>
      </c>
      <c r="T51" s="1" t="s">
        <v>679</v>
      </c>
      <c r="U51" s="1" t="s">
        <v>680</v>
      </c>
      <c r="V51" s="1" t="s">
        <v>681</v>
      </c>
    </row>
    <row r="52" s="1" customFormat="1" spans="1:22">
      <c r="A52" s="3">
        <v>999222448532853</v>
      </c>
      <c r="B52" s="1" t="s">
        <v>907</v>
      </c>
      <c r="C52" s="1" t="s">
        <v>917</v>
      </c>
      <c r="D52" s="1" t="s">
        <v>807</v>
      </c>
      <c r="E52" s="1" t="s">
        <v>918</v>
      </c>
      <c r="F52" s="1" t="s">
        <v>665</v>
      </c>
      <c r="G52" s="1" t="s">
        <v>669</v>
      </c>
      <c r="H52" s="1" t="s">
        <v>670</v>
      </c>
      <c r="I52" s="1" t="s">
        <v>919</v>
      </c>
      <c r="J52" s="1" t="s">
        <v>672</v>
      </c>
      <c r="K52" s="1" t="s">
        <v>919</v>
      </c>
      <c r="L52" s="1" t="s">
        <v>919</v>
      </c>
      <c r="M52" s="1" t="s">
        <v>673</v>
      </c>
      <c r="N52" s="1" t="s">
        <v>673</v>
      </c>
      <c r="O52" s="1" t="s">
        <v>674</v>
      </c>
      <c r="P52" s="1" t="s">
        <v>675</v>
      </c>
      <c r="Q52" s="1" t="s">
        <v>676</v>
      </c>
      <c r="R52" s="1" t="s">
        <v>920</v>
      </c>
      <c r="S52" s="1" t="s">
        <v>678</v>
      </c>
      <c r="T52" s="1" t="s">
        <v>679</v>
      </c>
      <c r="U52" s="1" t="s">
        <v>680</v>
      </c>
      <c r="V52" s="1" t="s">
        <v>687</v>
      </c>
    </row>
    <row r="53" s="1" customFormat="1" spans="1:22">
      <c r="A53" s="3">
        <v>999222446841512</v>
      </c>
      <c r="B53" s="1" t="s">
        <v>907</v>
      </c>
      <c r="C53" s="1" t="s">
        <v>921</v>
      </c>
      <c r="D53" s="1" t="s">
        <v>922</v>
      </c>
      <c r="E53" s="1" t="s">
        <v>923</v>
      </c>
      <c r="F53" s="1" t="s">
        <v>665</v>
      </c>
      <c r="G53" s="1" t="s">
        <v>669</v>
      </c>
      <c r="H53" s="1" t="s">
        <v>670</v>
      </c>
      <c r="I53" s="1" t="s">
        <v>924</v>
      </c>
      <c r="J53" s="1" t="s">
        <v>672</v>
      </c>
      <c r="K53" s="1" t="s">
        <v>924</v>
      </c>
      <c r="L53" s="1" t="s">
        <v>924</v>
      </c>
      <c r="M53" s="1" t="s">
        <v>673</v>
      </c>
      <c r="N53" s="1" t="s">
        <v>673</v>
      </c>
      <c r="O53" s="1" t="s">
        <v>674</v>
      </c>
      <c r="P53" s="1" t="s">
        <v>675</v>
      </c>
      <c r="Q53" s="1" t="s">
        <v>676</v>
      </c>
      <c r="R53" s="1" t="s">
        <v>925</v>
      </c>
      <c r="S53" s="1" t="s">
        <v>678</v>
      </c>
      <c r="T53" s="1" t="s">
        <v>679</v>
      </c>
      <c r="U53" s="1" t="s">
        <v>680</v>
      </c>
      <c r="V53" s="1" t="s">
        <v>697</v>
      </c>
    </row>
    <row r="54" s="1" customFormat="1" spans="1:22">
      <c r="A54" s="3">
        <v>999222445993144</v>
      </c>
      <c r="B54" s="1" t="s">
        <v>907</v>
      </c>
      <c r="C54" s="1" t="s">
        <v>926</v>
      </c>
      <c r="D54" s="1" t="s">
        <v>927</v>
      </c>
      <c r="E54" s="1" t="s">
        <v>928</v>
      </c>
      <c r="F54" s="1" t="s">
        <v>835</v>
      </c>
      <c r="G54" s="1" t="s">
        <v>669</v>
      </c>
      <c r="H54" s="1" t="s">
        <v>670</v>
      </c>
      <c r="I54" s="1" t="s">
        <v>929</v>
      </c>
      <c r="J54" s="1" t="s">
        <v>672</v>
      </c>
      <c r="K54" s="1" t="s">
        <v>929</v>
      </c>
      <c r="L54" s="1" t="s">
        <v>929</v>
      </c>
      <c r="M54" s="1" t="s">
        <v>673</v>
      </c>
      <c r="N54" s="1" t="s">
        <v>673</v>
      </c>
      <c r="O54" s="1" t="s">
        <v>674</v>
      </c>
      <c r="P54" s="1" t="s">
        <v>675</v>
      </c>
      <c r="Q54" s="1" t="s">
        <v>676</v>
      </c>
      <c r="R54" s="1" t="s">
        <v>930</v>
      </c>
      <c r="S54" s="1" t="s">
        <v>678</v>
      </c>
      <c r="T54" s="1" t="s">
        <v>679</v>
      </c>
      <c r="U54" s="1" t="s">
        <v>680</v>
      </c>
      <c r="V54" s="1" t="s">
        <v>687</v>
      </c>
    </row>
    <row r="55" s="1" customFormat="1" spans="1:22">
      <c r="A55" s="3">
        <v>999222445939779</v>
      </c>
      <c r="B55" s="1" t="s">
        <v>907</v>
      </c>
      <c r="C55" s="1" t="s">
        <v>931</v>
      </c>
      <c r="D55" s="1" t="s">
        <v>712</v>
      </c>
      <c r="E55" s="1" t="s">
        <v>932</v>
      </c>
      <c r="F55" s="1" t="s">
        <v>665</v>
      </c>
      <c r="G55" s="1" t="s">
        <v>669</v>
      </c>
      <c r="H55" s="1" t="s">
        <v>670</v>
      </c>
      <c r="I55" s="1" t="s">
        <v>714</v>
      </c>
      <c r="J55" s="1" t="s">
        <v>672</v>
      </c>
      <c r="K55" s="1" t="s">
        <v>714</v>
      </c>
      <c r="L55" s="1" t="s">
        <v>714</v>
      </c>
      <c r="M55" s="1" t="s">
        <v>673</v>
      </c>
      <c r="N55" s="1" t="s">
        <v>673</v>
      </c>
      <c r="O55" s="1" t="s">
        <v>674</v>
      </c>
      <c r="P55" s="1" t="s">
        <v>675</v>
      </c>
      <c r="Q55" s="1" t="s">
        <v>676</v>
      </c>
      <c r="R55" s="1" t="s">
        <v>933</v>
      </c>
      <c r="S55" s="1" t="s">
        <v>678</v>
      </c>
      <c r="T55" s="1" t="s">
        <v>679</v>
      </c>
      <c r="U55" s="1" t="s">
        <v>680</v>
      </c>
      <c r="V55" s="1" t="s">
        <v>687</v>
      </c>
    </row>
    <row r="56" s="1" customFormat="1" spans="1:22">
      <c r="A56" s="3">
        <v>999222443194652</v>
      </c>
      <c r="B56" s="1" t="s">
        <v>907</v>
      </c>
      <c r="C56" s="1" t="s">
        <v>934</v>
      </c>
      <c r="D56" s="1" t="s">
        <v>812</v>
      </c>
      <c r="E56" s="1" t="s">
        <v>935</v>
      </c>
      <c r="F56" s="1" t="s">
        <v>835</v>
      </c>
      <c r="G56" s="1" t="s">
        <v>669</v>
      </c>
      <c r="H56" s="1" t="s">
        <v>670</v>
      </c>
      <c r="I56" s="1" t="s">
        <v>936</v>
      </c>
      <c r="J56" s="1" t="s">
        <v>672</v>
      </c>
      <c r="K56" s="1" t="s">
        <v>936</v>
      </c>
      <c r="L56" s="1" t="s">
        <v>936</v>
      </c>
      <c r="M56" s="1" t="s">
        <v>673</v>
      </c>
      <c r="N56" s="1" t="s">
        <v>673</v>
      </c>
      <c r="O56" s="1" t="s">
        <v>674</v>
      </c>
      <c r="P56" s="1" t="s">
        <v>675</v>
      </c>
      <c r="Q56" s="1" t="s">
        <v>676</v>
      </c>
      <c r="R56" s="1" t="s">
        <v>937</v>
      </c>
      <c r="S56" s="1" t="s">
        <v>678</v>
      </c>
      <c r="T56" s="1" t="s">
        <v>679</v>
      </c>
      <c r="U56" s="1" t="s">
        <v>680</v>
      </c>
      <c r="V56" s="1" t="s">
        <v>697</v>
      </c>
    </row>
    <row r="57" s="1" customFormat="1" spans="1:22">
      <c r="A57" s="3">
        <v>999222438134237</v>
      </c>
      <c r="B57" s="1" t="s">
        <v>907</v>
      </c>
      <c r="C57" s="1" t="s">
        <v>938</v>
      </c>
      <c r="D57" s="1" t="s">
        <v>860</v>
      </c>
      <c r="E57" s="1" t="s">
        <v>939</v>
      </c>
      <c r="F57" s="1" t="s">
        <v>740</v>
      </c>
      <c r="G57" s="1" t="s">
        <v>669</v>
      </c>
      <c r="H57" s="1" t="s">
        <v>670</v>
      </c>
      <c r="I57" s="1" t="s">
        <v>940</v>
      </c>
      <c r="J57" s="1" t="s">
        <v>672</v>
      </c>
      <c r="K57" s="1" t="s">
        <v>940</v>
      </c>
      <c r="L57" s="1" t="s">
        <v>940</v>
      </c>
      <c r="M57" s="1" t="s">
        <v>673</v>
      </c>
      <c r="N57" s="1" t="s">
        <v>673</v>
      </c>
      <c r="O57" s="1" t="s">
        <v>674</v>
      </c>
      <c r="P57" s="1" t="s">
        <v>675</v>
      </c>
      <c r="Q57" s="1" t="s">
        <v>676</v>
      </c>
      <c r="R57" s="1" t="s">
        <v>941</v>
      </c>
      <c r="S57" s="1" t="s">
        <v>678</v>
      </c>
      <c r="T57" s="1" t="s">
        <v>679</v>
      </c>
      <c r="U57" s="1" t="s">
        <v>680</v>
      </c>
      <c r="V57" s="1" t="s">
        <v>687</v>
      </c>
    </row>
    <row r="58" s="1" customFormat="1" spans="1:22">
      <c r="A58" s="3">
        <v>999222438121406</v>
      </c>
      <c r="B58" s="1" t="s">
        <v>907</v>
      </c>
      <c r="C58" s="1" t="s">
        <v>942</v>
      </c>
      <c r="D58" s="1" t="s">
        <v>943</v>
      </c>
      <c r="E58" s="1" t="s">
        <v>944</v>
      </c>
      <c r="F58" s="1" t="s">
        <v>665</v>
      </c>
      <c r="G58" s="1" t="s">
        <v>669</v>
      </c>
      <c r="H58" s="1" t="s">
        <v>670</v>
      </c>
      <c r="I58" s="1" t="s">
        <v>945</v>
      </c>
      <c r="J58" s="1" t="s">
        <v>672</v>
      </c>
      <c r="K58" s="1" t="s">
        <v>945</v>
      </c>
      <c r="L58" s="1" t="s">
        <v>945</v>
      </c>
      <c r="M58" s="1" t="s">
        <v>673</v>
      </c>
      <c r="N58" s="1" t="s">
        <v>673</v>
      </c>
      <c r="O58" s="1" t="s">
        <v>674</v>
      </c>
      <c r="P58" s="1" t="s">
        <v>675</v>
      </c>
      <c r="Q58" s="1" t="s">
        <v>676</v>
      </c>
      <c r="R58" s="1" t="s">
        <v>946</v>
      </c>
      <c r="S58" s="1" t="s">
        <v>678</v>
      </c>
      <c r="T58" s="1" t="s">
        <v>679</v>
      </c>
      <c r="U58" s="1" t="s">
        <v>947</v>
      </c>
      <c r="V58" s="1" t="s">
        <v>681</v>
      </c>
    </row>
    <row r="59" s="1" customFormat="1" spans="1:22">
      <c r="A59" s="3">
        <v>999222437240028</v>
      </c>
      <c r="B59" s="1" t="s">
        <v>948</v>
      </c>
      <c r="C59" s="1" t="s">
        <v>949</v>
      </c>
      <c r="D59" s="1" t="s">
        <v>950</v>
      </c>
      <c r="E59" s="1" t="s">
        <v>951</v>
      </c>
      <c r="F59" s="1" t="s">
        <v>740</v>
      </c>
      <c r="G59" s="1" t="s">
        <v>669</v>
      </c>
      <c r="H59" s="1" t="s">
        <v>670</v>
      </c>
      <c r="I59" s="1" t="s">
        <v>952</v>
      </c>
      <c r="J59" s="1" t="s">
        <v>672</v>
      </c>
      <c r="K59" s="1" t="s">
        <v>952</v>
      </c>
      <c r="L59" s="1" t="s">
        <v>952</v>
      </c>
      <c r="M59" s="1" t="s">
        <v>673</v>
      </c>
      <c r="N59" s="1" t="s">
        <v>673</v>
      </c>
      <c r="O59" s="1" t="s">
        <v>674</v>
      </c>
      <c r="P59" s="1" t="s">
        <v>675</v>
      </c>
      <c r="Q59" s="1" t="s">
        <v>676</v>
      </c>
      <c r="R59" s="1" t="s">
        <v>953</v>
      </c>
      <c r="S59" s="1" t="s">
        <v>678</v>
      </c>
      <c r="T59" s="1" t="s">
        <v>679</v>
      </c>
      <c r="U59" s="1" t="s">
        <v>680</v>
      </c>
      <c r="V59" s="1" t="s">
        <v>687</v>
      </c>
    </row>
    <row r="60" s="1" customFormat="1" spans="1:22">
      <c r="A60" s="3">
        <v>999222431736799</v>
      </c>
      <c r="B60" s="1" t="s">
        <v>948</v>
      </c>
      <c r="C60" s="1" t="s">
        <v>954</v>
      </c>
      <c r="D60" s="1" t="s">
        <v>955</v>
      </c>
      <c r="E60" s="1" t="s">
        <v>956</v>
      </c>
      <c r="F60" s="1" t="s">
        <v>835</v>
      </c>
      <c r="G60" s="1" t="s">
        <v>669</v>
      </c>
      <c r="H60" s="1" t="s">
        <v>670</v>
      </c>
      <c r="I60" s="1" t="s">
        <v>957</v>
      </c>
      <c r="J60" s="1" t="s">
        <v>672</v>
      </c>
      <c r="K60" s="1" t="s">
        <v>957</v>
      </c>
      <c r="L60" s="1" t="s">
        <v>957</v>
      </c>
      <c r="M60" s="1" t="s">
        <v>673</v>
      </c>
      <c r="N60" s="1" t="s">
        <v>673</v>
      </c>
      <c r="O60" s="1" t="s">
        <v>674</v>
      </c>
      <c r="P60" s="1" t="s">
        <v>675</v>
      </c>
      <c r="Q60" s="1" t="s">
        <v>676</v>
      </c>
      <c r="R60" s="1" t="s">
        <v>958</v>
      </c>
      <c r="S60" s="1" t="s">
        <v>678</v>
      </c>
      <c r="T60" s="1" t="s">
        <v>679</v>
      </c>
      <c r="U60" s="1" t="s">
        <v>680</v>
      </c>
      <c r="V60" s="1" t="s">
        <v>697</v>
      </c>
    </row>
    <row r="61" s="1" customFormat="1" spans="1:22">
      <c r="A61" s="3">
        <v>999222421189809</v>
      </c>
      <c r="B61" s="1" t="s">
        <v>948</v>
      </c>
      <c r="C61" s="1" t="s">
        <v>959</v>
      </c>
      <c r="D61" s="1" t="s">
        <v>960</v>
      </c>
      <c r="E61" s="1" t="s">
        <v>961</v>
      </c>
      <c r="F61" s="1" t="s">
        <v>835</v>
      </c>
      <c r="G61" s="1" t="s">
        <v>669</v>
      </c>
      <c r="H61" s="1" t="s">
        <v>670</v>
      </c>
      <c r="I61" s="1" t="s">
        <v>962</v>
      </c>
      <c r="J61" s="1" t="s">
        <v>672</v>
      </c>
      <c r="K61" s="1" t="s">
        <v>962</v>
      </c>
      <c r="L61" s="1" t="s">
        <v>962</v>
      </c>
      <c r="M61" s="1" t="s">
        <v>673</v>
      </c>
      <c r="N61" s="1" t="s">
        <v>673</v>
      </c>
      <c r="O61" s="1" t="s">
        <v>674</v>
      </c>
      <c r="P61" s="1" t="s">
        <v>675</v>
      </c>
      <c r="Q61" s="1" t="s">
        <v>676</v>
      </c>
      <c r="R61" s="1" t="s">
        <v>963</v>
      </c>
      <c r="S61" s="1" t="s">
        <v>678</v>
      </c>
      <c r="T61" s="1" t="s">
        <v>679</v>
      </c>
      <c r="U61" s="1" t="s">
        <v>680</v>
      </c>
      <c r="V61" s="1" t="s">
        <v>687</v>
      </c>
    </row>
    <row r="62" s="1" customFormat="1" spans="1:22">
      <c r="A62" s="3">
        <v>999222417822578</v>
      </c>
      <c r="B62" s="1" t="s">
        <v>964</v>
      </c>
      <c r="C62" s="1" t="s">
        <v>965</v>
      </c>
      <c r="D62" s="1" t="s">
        <v>966</v>
      </c>
      <c r="E62" s="1" t="s">
        <v>967</v>
      </c>
      <c r="F62" s="1" t="s">
        <v>665</v>
      </c>
      <c r="G62" s="1" t="s">
        <v>669</v>
      </c>
      <c r="H62" s="1" t="s">
        <v>670</v>
      </c>
      <c r="I62" s="1" t="s">
        <v>968</v>
      </c>
      <c r="J62" s="1" t="s">
        <v>672</v>
      </c>
      <c r="K62" s="1" t="s">
        <v>968</v>
      </c>
      <c r="L62" s="1" t="s">
        <v>968</v>
      </c>
      <c r="M62" s="1" t="s">
        <v>673</v>
      </c>
      <c r="N62" s="1" t="s">
        <v>673</v>
      </c>
      <c r="O62" s="1" t="s">
        <v>674</v>
      </c>
      <c r="P62" s="1" t="s">
        <v>675</v>
      </c>
      <c r="Q62" s="1" t="s">
        <v>676</v>
      </c>
      <c r="R62" s="1" t="s">
        <v>969</v>
      </c>
      <c r="S62" s="1" t="s">
        <v>678</v>
      </c>
      <c r="T62" s="1" t="s">
        <v>679</v>
      </c>
      <c r="U62" s="1" t="s">
        <v>680</v>
      </c>
      <c r="V62" s="1" t="s">
        <v>687</v>
      </c>
    </row>
    <row r="63" s="1" customFormat="1" spans="1:22">
      <c r="A63" s="3">
        <v>999222414514846</v>
      </c>
      <c r="B63" s="1" t="s">
        <v>964</v>
      </c>
      <c r="C63" s="1" t="s">
        <v>970</v>
      </c>
      <c r="D63" s="1" t="s">
        <v>817</v>
      </c>
      <c r="E63" s="1" t="s">
        <v>971</v>
      </c>
      <c r="F63" s="1" t="s">
        <v>665</v>
      </c>
      <c r="G63" s="1" t="s">
        <v>669</v>
      </c>
      <c r="H63" s="1" t="s">
        <v>670</v>
      </c>
      <c r="I63" s="1" t="s">
        <v>972</v>
      </c>
      <c r="J63" s="1" t="s">
        <v>672</v>
      </c>
      <c r="K63" s="1" t="s">
        <v>972</v>
      </c>
      <c r="L63" s="1" t="s">
        <v>972</v>
      </c>
      <c r="M63" s="1" t="s">
        <v>673</v>
      </c>
      <c r="N63" s="1" t="s">
        <v>673</v>
      </c>
      <c r="O63" s="1" t="s">
        <v>674</v>
      </c>
      <c r="P63" s="1" t="s">
        <v>675</v>
      </c>
      <c r="Q63" s="1" t="s">
        <v>676</v>
      </c>
      <c r="R63" s="1" t="s">
        <v>973</v>
      </c>
      <c r="S63" s="1" t="s">
        <v>678</v>
      </c>
      <c r="T63" s="1" t="s">
        <v>679</v>
      </c>
      <c r="U63" s="1" t="s">
        <v>680</v>
      </c>
      <c r="V63" s="1" t="s">
        <v>697</v>
      </c>
    </row>
    <row r="64" s="1" customFormat="1" spans="1:22">
      <c r="A64" s="3">
        <v>999222406302752</v>
      </c>
      <c r="B64" s="1" t="s">
        <v>964</v>
      </c>
      <c r="C64" s="1" t="s">
        <v>974</v>
      </c>
      <c r="D64" s="1" t="s">
        <v>683</v>
      </c>
      <c r="E64" s="1" t="s">
        <v>975</v>
      </c>
      <c r="F64" s="1" t="s">
        <v>948</v>
      </c>
      <c r="G64" s="1" t="s">
        <v>669</v>
      </c>
      <c r="H64" s="1" t="s">
        <v>670</v>
      </c>
      <c r="I64" s="1" t="s">
        <v>976</v>
      </c>
      <c r="J64" s="1" t="s">
        <v>672</v>
      </c>
      <c r="K64" s="1" t="s">
        <v>976</v>
      </c>
      <c r="L64" s="1" t="s">
        <v>976</v>
      </c>
      <c r="M64" s="1" t="s">
        <v>673</v>
      </c>
      <c r="N64" s="1" t="s">
        <v>673</v>
      </c>
      <c r="O64" s="1" t="s">
        <v>674</v>
      </c>
      <c r="P64" s="1" t="s">
        <v>675</v>
      </c>
      <c r="Q64" s="1" t="s">
        <v>676</v>
      </c>
      <c r="R64" s="1" t="s">
        <v>977</v>
      </c>
      <c r="S64" s="1" t="s">
        <v>678</v>
      </c>
      <c r="T64" s="1" t="s">
        <v>679</v>
      </c>
      <c r="U64" s="1" t="s">
        <v>680</v>
      </c>
      <c r="V64" s="1" t="s">
        <v>687</v>
      </c>
    </row>
    <row r="65" s="1" customFormat="1" spans="1:22">
      <c r="A65" s="3">
        <v>999222398380440</v>
      </c>
      <c r="B65" s="1" t="s">
        <v>978</v>
      </c>
      <c r="C65" s="1" t="s">
        <v>979</v>
      </c>
      <c r="D65" s="1" t="s">
        <v>980</v>
      </c>
      <c r="E65" s="1" t="s">
        <v>981</v>
      </c>
      <c r="F65" s="1" t="s">
        <v>740</v>
      </c>
      <c r="G65" s="1" t="s">
        <v>669</v>
      </c>
      <c r="H65" s="1" t="s">
        <v>670</v>
      </c>
      <c r="I65" s="1" t="s">
        <v>982</v>
      </c>
      <c r="J65" s="1" t="s">
        <v>672</v>
      </c>
      <c r="K65" s="1" t="s">
        <v>982</v>
      </c>
      <c r="L65" s="1" t="s">
        <v>982</v>
      </c>
      <c r="M65" s="1" t="s">
        <v>673</v>
      </c>
      <c r="N65" s="1" t="s">
        <v>673</v>
      </c>
      <c r="O65" s="1" t="s">
        <v>674</v>
      </c>
      <c r="P65" s="1" t="s">
        <v>675</v>
      </c>
      <c r="Q65" s="1" t="s">
        <v>676</v>
      </c>
      <c r="R65" s="1" t="s">
        <v>983</v>
      </c>
      <c r="S65" s="1" t="s">
        <v>678</v>
      </c>
      <c r="T65" s="1" t="s">
        <v>679</v>
      </c>
      <c r="U65" s="1" t="s">
        <v>680</v>
      </c>
      <c r="V65" s="1" t="s">
        <v>687</v>
      </c>
    </row>
    <row r="66" s="1" customFormat="1" spans="1:22">
      <c r="A66" s="3">
        <v>999222384106851</v>
      </c>
      <c r="B66" s="1" t="s">
        <v>978</v>
      </c>
      <c r="C66" s="1" t="s">
        <v>984</v>
      </c>
      <c r="D66" s="1" t="s">
        <v>985</v>
      </c>
      <c r="E66" s="1" t="s">
        <v>986</v>
      </c>
      <c r="F66" s="1" t="s">
        <v>907</v>
      </c>
      <c r="G66" s="1" t="s">
        <v>669</v>
      </c>
      <c r="H66" s="1" t="s">
        <v>670</v>
      </c>
      <c r="I66" s="1" t="s">
        <v>987</v>
      </c>
      <c r="J66" s="1" t="s">
        <v>672</v>
      </c>
      <c r="K66" s="1" t="s">
        <v>987</v>
      </c>
      <c r="L66" s="1" t="s">
        <v>987</v>
      </c>
      <c r="M66" s="1" t="s">
        <v>673</v>
      </c>
      <c r="N66" s="1" t="s">
        <v>673</v>
      </c>
      <c r="O66" s="1" t="s">
        <v>674</v>
      </c>
      <c r="P66" s="1" t="s">
        <v>675</v>
      </c>
      <c r="Q66" s="1" t="s">
        <v>676</v>
      </c>
      <c r="R66" s="1" t="s">
        <v>988</v>
      </c>
      <c r="S66" s="1" t="s">
        <v>678</v>
      </c>
      <c r="T66" s="1" t="s">
        <v>679</v>
      </c>
      <c r="U66" s="1" t="s">
        <v>680</v>
      </c>
      <c r="V66" s="1" t="s">
        <v>687</v>
      </c>
    </row>
    <row r="67" s="1" customFormat="1" spans="1:22">
      <c r="A67" s="3">
        <v>999222371957167</v>
      </c>
      <c r="B67" s="1" t="s">
        <v>989</v>
      </c>
      <c r="C67" s="1" t="s">
        <v>990</v>
      </c>
      <c r="D67" s="1" t="s">
        <v>991</v>
      </c>
      <c r="E67" s="1" t="s">
        <v>992</v>
      </c>
      <c r="F67" s="1" t="s">
        <v>740</v>
      </c>
      <c r="G67" s="1" t="s">
        <v>669</v>
      </c>
      <c r="H67" s="1" t="s">
        <v>670</v>
      </c>
      <c r="I67" s="1" t="s">
        <v>993</v>
      </c>
      <c r="J67" s="1" t="s">
        <v>672</v>
      </c>
      <c r="K67" s="1" t="s">
        <v>993</v>
      </c>
      <c r="L67" s="1" t="s">
        <v>993</v>
      </c>
      <c r="M67" s="1" t="s">
        <v>673</v>
      </c>
      <c r="N67" s="1" t="s">
        <v>673</v>
      </c>
      <c r="O67" s="1" t="s">
        <v>674</v>
      </c>
      <c r="P67" s="1" t="s">
        <v>675</v>
      </c>
      <c r="Q67" s="1" t="s">
        <v>676</v>
      </c>
      <c r="R67" s="1" t="s">
        <v>994</v>
      </c>
      <c r="S67" s="1" t="s">
        <v>678</v>
      </c>
      <c r="T67" s="1" t="s">
        <v>679</v>
      </c>
      <c r="U67" s="1" t="s">
        <v>680</v>
      </c>
      <c r="V67" s="1" t="s">
        <v>995</v>
      </c>
    </row>
    <row r="68" s="1" customFormat="1" spans="1:22">
      <c r="A68" s="3">
        <v>999222370875865</v>
      </c>
      <c r="B68" s="1" t="s">
        <v>989</v>
      </c>
      <c r="C68" s="1" t="s">
        <v>996</v>
      </c>
      <c r="D68" s="1" t="s">
        <v>997</v>
      </c>
      <c r="E68" s="1" t="s">
        <v>998</v>
      </c>
      <c r="F68" s="1" t="s">
        <v>835</v>
      </c>
      <c r="G68" s="1" t="s">
        <v>669</v>
      </c>
      <c r="H68" s="1" t="s">
        <v>670</v>
      </c>
      <c r="I68" s="1" t="s">
        <v>999</v>
      </c>
      <c r="J68" s="1" t="s">
        <v>672</v>
      </c>
      <c r="K68" s="1" t="s">
        <v>999</v>
      </c>
      <c r="L68" s="1" t="s">
        <v>999</v>
      </c>
      <c r="M68" s="1" t="s">
        <v>673</v>
      </c>
      <c r="N68" s="1" t="s">
        <v>673</v>
      </c>
      <c r="O68" s="1" t="s">
        <v>674</v>
      </c>
      <c r="P68" s="1" t="s">
        <v>675</v>
      </c>
      <c r="Q68" s="1" t="s">
        <v>676</v>
      </c>
      <c r="R68" s="1" t="s">
        <v>1000</v>
      </c>
      <c r="S68" s="1" t="s">
        <v>678</v>
      </c>
      <c r="T68" s="1" t="s">
        <v>679</v>
      </c>
      <c r="U68" s="1" t="s">
        <v>680</v>
      </c>
      <c r="V68" s="1" t="s">
        <v>687</v>
      </c>
    </row>
    <row r="69" s="1" customFormat="1" spans="1:22">
      <c r="A69" s="3">
        <v>999222360741561</v>
      </c>
      <c r="B69" s="1" t="s">
        <v>1001</v>
      </c>
      <c r="C69" s="1" t="s">
        <v>1002</v>
      </c>
      <c r="D69" s="1" t="s">
        <v>955</v>
      </c>
      <c r="E69" s="1" t="s">
        <v>1003</v>
      </c>
      <c r="F69" s="1" t="s">
        <v>835</v>
      </c>
      <c r="G69" s="1" t="s">
        <v>669</v>
      </c>
      <c r="H69" s="1" t="s">
        <v>670</v>
      </c>
      <c r="I69" s="1" t="s">
        <v>1004</v>
      </c>
      <c r="J69" s="1" t="s">
        <v>672</v>
      </c>
      <c r="K69" s="1" t="s">
        <v>1004</v>
      </c>
      <c r="L69" s="1" t="s">
        <v>1004</v>
      </c>
      <c r="M69" s="1" t="s">
        <v>673</v>
      </c>
      <c r="N69" s="1" t="s">
        <v>673</v>
      </c>
      <c r="O69" s="1" t="s">
        <v>674</v>
      </c>
      <c r="P69" s="1" t="s">
        <v>675</v>
      </c>
      <c r="Q69" s="1" t="s">
        <v>676</v>
      </c>
      <c r="R69" s="1" t="s">
        <v>1005</v>
      </c>
      <c r="S69" s="1" t="s">
        <v>678</v>
      </c>
      <c r="T69" s="1" t="s">
        <v>679</v>
      </c>
      <c r="U69" s="1" t="s">
        <v>680</v>
      </c>
      <c r="V69" s="1" t="s">
        <v>697</v>
      </c>
    </row>
    <row r="70" s="1" customFormat="1" spans="1:22">
      <c r="A70" s="3">
        <v>999222338788139</v>
      </c>
      <c r="B70" s="1" t="s">
        <v>1006</v>
      </c>
      <c r="C70" s="1" t="s">
        <v>1007</v>
      </c>
      <c r="D70" s="1" t="s">
        <v>1008</v>
      </c>
      <c r="E70" s="1" t="s">
        <v>1009</v>
      </c>
      <c r="F70" s="1" t="s">
        <v>835</v>
      </c>
      <c r="G70" s="1" t="s">
        <v>669</v>
      </c>
      <c r="H70" s="1" t="s">
        <v>670</v>
      </c>
      <c r="I70" s="1" t="s">
        <v>1010</v>
      </c>
      <c r="J70" s="1" t="s">
        <v>672</v>
      </c>
      <c r="K70" s="1" t="s">
        <v>1010</v>
      </c>
      <c r="L70" s="1" t="s">
        <v>1010</v>
      </c>
      <c r="M70" s="1" t="s">
        <v>673</v>
      </c>
      <c r="N70" s="1" t="s">
        <v>673</v>
      </c>
      <c r="O70" s="1" t="s">
        <v>674</v>
      </c>
      <c r="P70" s="1" t="s">
        <v>675</v>
      </c>
      <c r="Q70" s="1" t="s">
        <v>676</v>
      </c>
      <c r="R70" s="1" t="s">
        <v>1011</v>
      </c>
      <c r="S70" s="1" t="s">
        <v>678</v>
      </c>
      <c r="T70" s="1" t="s">
        <v>679</v>
      </c>
      <c r="U70" s="1" t="s">
        <v>680</v>
      </c>
      <c r="V70" s="1" t="s">
        <v>687</v>
      </c>
    </row>
    <row r="71" s="1" customFormat="1" spans="1:22">
      <c r="A71" s="3">
        <v>999222331615977</v>
      </c>
      <c r="B71" s="1" t="s">
        <v>1012</v>
      </c>
      <c r="C71" s="1" t="s">
        <v>1013</v>
      </c>
      <c r="D71" s="1" t="s">
        <v>1014</v>
      </c>
      <c r="E71" s="1" t="s">
        <v>1015</v>
      </c>
      <c r="F71" s="1" t="s">
        <v>665</v>
      </c>
      <c r="G71" s="1" t="s">
        <v>669</v>
      </c>
      <c r="H71" s="1" t="s">
        <v>670</v>
      </c>
      <c r="I71" s="1" t="s">
        <v>1016</v>
      </c>
      <c r="J71" s="1" t="s">
        <v>672</v>
      </c>
      <c r="K71" s="1" t="s">
        <v>1016</v>
      </c>
      <c r="L71" s="1" t="s">
        <v>1016</v>
      </c>
      <c r="M71" s="1" t="s">
        <v>673</v>
      </c>
      <c r="N71" s="1" t="s">
        <v>673</v>
      </c>
      <c r="O71" s="1" t="s">
        <v>674</v>
      </c>
      <c r="P71" s="1" t="s">
        <v>675</v>
      </c>
      <c r="Q71" s="1" t="s">
        <v>676</v>
      </c>
      <c r="R71" s="1" t="s">
        <v>1017</v>
      </c>
      <c r="S71" s="1" t="s">
        <v>678</v>
      </c>
      <c r="T71" s="1" t="s">
        <v>679</v>
      </c>
      <c r="U71" s="1" t="s">
        <v>680</v>
      </c>
      <c r="V71" s="1" t="s">
        <v>687</v>
      </c>
    </row>
    <row r="72" s="1" customFormat="1" spans="1:22">
      <c r="A72" s="3">
        <v>999222330937820</v>
      </c>
      <c r="B72" s="1" t="s">
        <v>1012</v>
      </c>
      <c r="C72" s="1" t="s">
        <v>1018</v>
      </c>
      <c r="D72" s="1" t="s">
        <v>798</v>
      </c>
      <c r="E72" s="1" t="s">
        <v>1019</v>
      </c>
      <c r="F72" s="1" t="s">
        <v>740</v>
      </c>
      <c r="G72" s="1" t="s">
        <v>669</v>
      </c>
      <c r="H72" s="1" t="s">
        <v>670</v>
      </c>
      <c r="I72" s="1" t="s">
        <v>1020</v>
      </c>
      <c r="J72" s="1" t="s">
        <v>672</v>
      </c>
      <c r="K72" s="1" t="s">
        <v>1020</v>
      </c>
      <c r="L72" s="1" t="s">
        <v>1020</v>
      </c>
      <c r="M72" s="1" t="s">
        <v>673</v>
      </c>
      <c r="N72" s="1" t="s">
        <v>673</v>
      </c>
      <c r="O72" s="1" t="s">
        <v>674</v>
      </c>
      <c r="P72" s="1" t="s">
        <v>675</v>
      </c>
      <c r="Q72" s="1" t="s">
        <v>676</v>
      </c>
      <c r="R72" s="1" t="s">
        <v>1021</v>
      </c>
      <c r="S72" s="1" t="s">
        <v>678</v>
      </c>
      <c r="T72" s="1" t="s">
        <v>679</v>
      </c>
      <c r="U72" s="1" t="s">
        <v>680</v>
      </c>
      <c r="V72" s="1" t="s">
        <v>697</v>
      </c>
    </row>
    <row r="73" s="1" customFormat="1" spans="1:22">
      <c r="A73" s="3">
        <v>999222330716066</v>
      </c>
      <c r="B73" s="1" t="s">
        <v>1012</v>
      </c>
      <c r="C73" s="1" t="s">
        <v>1022</v>
      </c>
      <c r="D73" s="1" t="s">
        <v>1023</v>
      </c>
      <c r="E73" s="1" t="s">
        <v>1024</v>
      </c>
      <c r="F73" s="1" t="s">
        <v>907</v>
      </c>
      <c r="G73" s="1" t="s">
        <v>669</v>
      </c>
      <c r="H73" s="1" t="s">
        <v>670</v>
      </c>
      <c r="I73" s="1" t="s">
        <v>1025</v>
      </c>
      <c r="J73" s="1" t="s">
        <v>672</v>
      </c>
      <c r="K73" s="1" t="s">
        <v>1025</v>
      </c>
      <c r="L73" s="1" t="s">
        <v>1025</v>
      </c>
      <c r="M73" s="1" t="s">
        <v>673</v>
      </c>
      <c r="N73" s="1" t="s">
        <v>673</v>
      </c>
      <c r="O73" s="1" t="s">
        <v>674</v>
      </c>
      <c r="P73" s="1" t="s">
        <v>675</v>
      </c>
      <c r="Q73" s="1" t="s">
        <v>676</v>
      </c>
      <c r="R73" s="1" t="s">
        <v>1026</v>
      </c>
      <c r="S73" s="1" t="s">
        <v>678</v>
      </c>
      <c r="T73" s="1" t="s">
        <v>679</v>
      </c>
      <c r="U73" s="1" t="s">
        <v>680</v>
      </c>
      <c r="V73" s="1" t="s">
        <v>687</v>
      </c>
    </row>
    <row r="74" s="1" customFormat="1" spans="1:22">
      <c r="A74" s="3">
        <v>999222330694972</v>
      </c>
      <c r="B74" s="1" t="s">
        <v>1012</v>
      </c>
      <c r="C74" s="1" t="s">
        <v>1027</v>
      </c>
      <c r="D74" s="1" t="s">
        <v>1023</v>
      </c>
      <c r="E74" s="1" t="s">
        <v>1028</v>
      </c>
      <c r="F74" s="1" t="s">
        <v>907</v>
      </c>
      <c r="G74" s="1" t="s">
        <v>669</v>
      </c>
      <c r="H74" s="1" t="s">
        <v>670</v>
      </c>
      <c r="I74" s="1" t="s">
        <v>1025</v>
      </c>
      <c r="J74" s="1" t="s">
        <v>672</v>
      </c>
      <c r="K74" s="1" t="s">
        <v>1025</v>
      </c>
      <c r="L74" s="1" t="s">
        <v>1025</v>
      </c>
      <c r="M74" s="1" t="s">
        <v>673</v>
      </c>
      <c r="N74" s="1" t="s">
        <v>673</v>
      </c>
      <c r="O74" s="1" t="s">
        <v>674</v>
      </c>
      <c r="P74" s="1" t="s">
        <v>675</v>
      </c>
      <c r="Q74" s="1" t="s">
        <v>676</v>
      </c>
      <c r="R74" s="1" t="s">
        <v>1029</v>
      </c>
      <c r="S74" s="1" t="s">
        <v>678</v>
      </c>
      <c r="T74" s="1" t="s">
        <v>679</v>
      </c>
      <c r="U74" s="1" t="s">
        <v>680</v>
      </c>
      <c r="V74" s="1" t="s">
        <v>687</v>
      </c>
    </row>
    <row r="75" s="1" customFormat="1" spans="1:22">
      <c r="A75" s="3">
        <v>999222330690879</v>
      </c>
      <c r="B75" s="1" t="s">
        <v>1012</v>
      </c>
      <c r="C75" s="1" t="s">
        <v>1030</v>
      </c>
      <c r="D75" s="1" t="s">
        <v>712</v>
      </c>
      <c r="E75" s="1" t="s">
        <v>1031</v>
      </c>
      <c r="F75" s="1" t="s">
        <v>835</v>
      </c>
      <c r="G75" s="1" t="s">
        <v>669</v>
      </c>
      <c r="H75" s="1" t="s">
        <v>670</v>
      </c>
      <c r="I75" s="1" t="s">
        <v>1032</v>
      </c>
      <c r="J75" s="1" t="s">
        <v>672</v>
      </c>
      <c r="K75" s="1" t="s">
        <v>1032</v>
      </c>
      <c r="L75" s="1" t="s">
        <v>1032</v>
      </c>
      <c r="M75" s="1" t="s">
        <v>673</v>
      </c>
      <c r="N75" s="1" t="s">
        <v>673</v>
      </c>
      <c r="O75" s="1" t="s">
        <v>674</v>
      </c>
      <c r="P75" s="1" t="s">
        <v>675</v>
      </c>
      <c r="Q75" s="1" t="s">
        <v>676</v>
      </c>
      <c r="R75" s="1" t="s">
        <v>1033</v>
      </c>
      <c r="S75" s="1" t="s">
        <v>678</v>
      </c>
      <c r="T75" s="1" t="s">
        <v>679</v>
      </c>
      <c r="U75" s="1" t="s">
        <v>680</v>
      </c>
      <c r="V75" s="1" t="s">
        <v>687</v>
      </c>
    </row>
    <row r="76" s="1" customFormat="1" spans="1:22">
      <c r="A76" s="3">
        <v>999222322579292</v>
      </c>
      <c r="B76" s="1" t="s">
        <v>1012</v>
      </c>
      <c r="C76" s="1" t="s">
        <v>1034</v>
      </c>
      <c r="D76" s="1" t="s">
        <v>1035</v>
      </c>
      <c r="E76" s="1" t="s">
        <v>1036</v>
      </c>
      <c r="F76" s="1" t="s">
        <v>948</v>
      </c>
      <c r="G76" s="1" t="s">
        <v>669</v>
      </c>
      <c r="H76" s="1" t="s">
        <v>670</v>
      </c>
      <c r="I76" s="1" t="s">
        <v>1037</v>
      </c>
      <c r="J76" s="1" t="s">
        <v>672</v>
      </c>
      <c r="K76" s="1" t="s">
        <v>1037</v>
      </c>
      <c r="L76" s="1" t="s">
        <v>1037</v>
      </c>
      <c r="M76" s="1" t="s">
        <v>673</v>
      </c>
      <c r="N76" s="1" t="s">
        <v>673</v>
      </c>
      <c r="O76" s="1" t="s">
        <v>674</v>
      </c>
      <c r="P76" s="1" t="s">
        <v>675</v>
      </c>
      <c r="Q76" s="1" t="s">
        <v>676</v>
      </c>
      <c r="R76" s="1" t="s">
        <v>1038</v>
      </c>
      <c r="S76" s="1" t="s">
        <v>678</v>
      </c>
      <c r="T76" s="1" t="s">
        <v>679</v>
      </c>
      <c r="U76" s="1" t="s">
        <v>680</v>
      </c>
      <c r="V76" s="1" t="s">
        <v>687</v>
      </c>
    </row>
    <row r="77" s="1" customFormat="1" spans="1:22">
      <c r="A77" s="3">
        <v>999222318504479</v>
      </c>
      <c r="B77" s="1" t="s">
        <v>1039</v>
      </c>
      <c r="C77" s="1" t="s">
        <v>1040</v>
      </c>
      <c r="D77" s="1" t="s">
        <v>913</v>
      </c>
      <c r="E77" s="1" t="s">
        <v>1041</v>
      </c>
      <c r="F77" s="1" t="s">
        <v>907</v>
      </c>
      <c r="G77" s="1" t="s">
        <v>669</v>
      </c>
      <c r="H77" s="1" t="s">
        <v>670</v>
      </c>
      <c r="I77" s="1" t="s">
        <v>1042</v>
      </c>
      <c r="J77" s="1" t="s">
        <v>672</v>
      </c>
      <c r="K77" s="1" t="s">
        <v>1042</v>
      </c>
      <c r="L77" s="1" t="s">
        <v>1042</v>
      </c>
      <c r="M77" s="1" t="s">
        <v>673</v>
      </c>
      <c r="N77" s="1" t="s">
        <v>673</v>
      </c>
      <c r="O77" s="1" t="s">
        <v>674</v>
      </c>
      <c r="P77" s="1" t="s">
        <v>675</v>
      </c>
      <c r="Q77" s="1" t="s">
        <v>676</v>
      </c>
      <c r="R77" s="1" t="s">
        <v>1043</v>
      </c>
      <c r="S77" s="1" t="s">
        <v>678</v>
      </c>
      <c r="T77" s="1" t="s">
        <v>679</v>
      </c>
      <c r="U77" s="1" t="s">
        <v>680</v>
      </c>
      <c r="V77" s="1" t="s">
        <v>681</v>
      </c>
    </row>
    <row r="78" s="1" customFormat="1" spans="1:22">
      <c r="A78" s="3">
        <v>999222314694651</v>
      </c>
      <c r="B78" s="1" t="s">
        <v>1039</v>
      </c>
      <c r="C78" s="1" t="s">
        <v>1044</v>
      </c>
      <c r="D78" s="1" t="s">
        <v>1045</v>
      </c>
      <c r="E78" s="1" t="s">
        <v>1046</v>
      </c>
      <c r="F78" s="1" t="s">
        <v>740</v>
      </c>
      <c r="G78" s="1" t="s">
        <v>669</v>
      </c>
      <c r="H78" s="1" t="s">
        <v>670</v>
      </c>
      <c r="I78" s="1" t="s">
        <v>1047</v>
      </c>
      <c r="J78" s="1" t="s">
        <v>672</v>
      </c>
      <c r="K78" s="1" t="s">
        <v>1047</v>
      </c>
      <c r="L78" s="1" t="s">
        <v>1047</v>
      </c>
      <c r="M78" s="1" t="s">
        <v>673</v>
      </c>
      <c r="N78" s="1" t="s">
        <v>673</v>
      </c>
      <c r="O78" s="1" t="s">
        <v>674</v>
      </c>
      <c r="P78" s="1" t="s">
        <v>675</v>
      </c>
      <c r="Q78" s="1" t="s">
        <v>676</v>
      </c>
      <c r="R78" s="1" t="s">
        <v>1048</v>
      </c>
      <c r="S78" s="1" t="s">
        <v>678</v>
      </c>
      <c r="T78" s="1" t="s">
        <v>679</v>
      </c>
      <c r="U78" s="1" t="s">
        <v>680</v>
      </c>
      <c r="V78" s="1" t="s">
        <v>687</v>
      </c>
    </row>
    <row r="79" s="1" customFormat="1" spans="1:22">
      <c r="A79" s="3">
        <v>22287120891</v>
      </c>
      <c r="B79" s="1" t="s">
        <v>1049</v>
      </c>
      <c r="C79" s="1" t="s">
        <v>1050</v>
      </c>
      <c r="D79" s="1" t="s">
        <v>1035</v>
      </c>
      <c r="E79" s="1" t="s">
        <v>1051</v>
      </c>
      <c r="F79" s="1" t="s">
        <v>835</v>
      </c>
      <c r="G79" s="1" t="s">
        <v>669</v>
      </c>
      <c r="H79" s="1" t="s">
        <v>670</v>
      </c>
      <c r="I79" s="1" t="s">
        <v>1052</v>
      </c>
      <c r="J79" s="1" t="s">
        <v>672</v>
      </c>
      <c r="K79" s="1" t="s">
        <v>1052</v>
      </c>
      <c r="L79" s="1" t="s">
        <v>1052</v>
      </c>
      <c r="M79" s="1" t="s">
        <v>673</v>
      </c>
      <c r="N79" s="1" t="s">
        <v>673</v>
      </c>
      <c r="O79" s="1" t="s">
        <v>674</v>
      </c>
      <c r="P79" s="1" t="s">
        <v>675</v>
      </c>
      <c r="Q79" s="1" t="s">
        <v>676</v>
      </c>
      <c r="R79" s="1" t="s">
        <v>1053</v>
      </c>
      <c r="S79" s="1" t="s">
        <v>678</v>
      </c>
      <c r="T79" s="1" t="s">
        <v>679</v>
      </c>
      <c r="U79" s="1" t="s">
        <v>680</v>
      </c>
      <c r="V79" s="1" t="s">
        <v>687</v>
      </c>
    </row>
    <row r="80" s="1" customFormat="1" spans="1:22">
      <c r="A80" s="3">
        <v>999222276222116</v>
      </c>
      <c r="B80" s="1" t="s">
        <v>1054</v>
      </c>
      <c r="C80" s="1" t="s">
        <v>1055</v>
      </c>
      <c r="D80" s="1" t="s">
        <v>1056</v>
      </c>
      <c r="E80" s="1" t="s">
        <v>1057</v>
      </c>
      <c r="F80" s="1" t="s">
        <v>835</v>
      </c>
      <c r="G80" s="1" t="s">
        <v>669</v>
      </c>
      <c r="H80" s="1" t="s">
        <v>670</v>
      </c>
      <c r="I80" s="1" t="s">
        <v>1058</v>
      </c>
      <c r="J80" s="1" t="s">
        <v>672</v>
      </c>
      <c r="K80" s="1" t="s">
        <v>1058</v>
      </c>
      <c r="L80" s="1" t="s">
        <v>1058</v>
      </c>
      <c r="M80" s="1" t="s">
        <v>673</v>
      </c>
      <c r="N80" s="1" t="s">
        <v>673</v>
      </c>
      <c r="O80" s="1" t="s">
        <v>674</v>
      </c>
      <c r="P80" s="1" t="s">
        <v>675</v>
      </c>
      <c r="Q80" s="1" t="s">
        <v>676</v>
      </c>
      <c r="R80" s="1" t="s">
        <v>1059</v>
      </c>
      <c r="S80" s="1" t="s">
        <v>678</v>
      </c>
      <c r="T80" s="1" t="s">
        <v>679</v>
      </c>
      <c r="U80" s="1" t="s">
        <v>680</v>
      </c>
      <c r="V80" s="1" t="s">
        <v>1060</v>
      </c>
    </row>
    <row r="81" s="1" customFormat="1" spans="1:22">
      <c r="A81" s="3">
        <v>999222270337362</v>
      </c>
      <c r="B81" s="1" t="s">
        <v>1054</v>
      </c>
      <c r="C81" s="1" t="s">
        <v>1061</v>
      </c>
      <c r="D81" s="1" t="s">
        <v>1062</v>
      </c>
      <c r="E81" s="1" t="s">
        <v>1063</v>
      </c>
      <c r="F81" s="1" t="s">
        <v>835</v>
      </c>
      <c r="G81" s="1" t="s">
        <v>669</v>
      </c>
      <c r="H81" s="1" t="s">
        <v>670</v>
      </c>
      <c r="I81" s="1" t="s">
        <v>1064</v>
      </c>
      <c r="J81" s="1" t="s">
        <v>672</v>
      </c>
      <c r="K81" s="1" t="s">
        <v>1064</v>
      </c>
      <c r="L81" s="1" t="s">
        <v>1064</v>
      </c>
      <c r="M81" s="1" t="s">
        <v>673</v>
      </c>
      <c r="N81" s="1" t="s">
        <v>673</v>
      </c>
      <c r="O81" s="1" t="s">
        <v>674</v>
      </c>
      <c r="P81" s="1" t="s">
        <v>675</v>
      </c>
      <c r="Q81" s="1" t="s">
        <v>676</v>
      </c>
      <c r="R81" s="1" t="s">
        <v>1065</v>
      </c>
      <c r="S81" s="1" t="s">
        <v>678</v>
      </c>
      <c r="T81" s="1" t="s">
        <v>679</v>
      </c>
      <c r="U81" s="1" t="s">
        <v>680</v>
      </c>
      <c r="V81" s="1" t="s">
        <v>681</v>
      </c>
    </row>
    <row r="82" s="1" customFormat="1" spans="1:22">
      <c r="A82" s="3">
        <v>999222258899882</v>
      </c>
      <c r="B82" s="1" t="s">
        <v>1066</v>
      </c>
      <c r="C82" s="1" t="s">
        <v>1067</v>
      </c>
      <c r="D82" s="1" t="s">
        <v>960</v>
      </c>
      <c r="E82" s="1" t="s">
        <v>1068</v>
      </c>
      <c r="F82" s="1" t="s">
        <v>835</v>
      </c>
      <c r="G82" s="1" t="s">
        <v>669</v>
      </c>
      <c r="H82" s="1" t="s">
        <v>670</v>
      </c>
      <c r="I82" s="1" t="s">
        <v>1069</v>
      </c>
      <c r="J82" s="1" t="s">
        <v>672</v>
      </c>
      <c r="K82" s="1" t="s">
        <v>1069</v>
      </c>
      <c r="L82" s="1" t="s">
        <v>1069</v>
      </c>
      <c r="M82" s="1" t="s">
        <v>673</v>
      </c>
      <c r="N82" s="1" t="s">
        <v>673</v>
      </c>
      <c r="O82" s="1" t="s">
        <v>674</v>
      </c>
      <c r="P82" s="1" t="s">
        <v>675</v>
      </c>
      <c r="Q82" s="1" t="s">
        <v>676</v>
      </c>
      <c r="R82" s="1" t="s">
        <v>1070</v>
      </c>
      <c r="S82" s="1" t="s">
        <v>678</v>
      </c>
      <c r="T82" s="1" t="s">
        <v>679</v>
      </c>
      <c r="U82" s="1" t="s">
        <v>680</v>
      </c>
      <c r="V82" s="1" t="s">
        <v>687</v>
      </c>
    </row>
    <row r="83" s="1" customFormat="1" spans="1:22">
      <c r="A83" s="3">
        <v>999222244556820</v>
      </c>
      <c r="B83" s="1" t="s">
        <v>1071</v>
      </c>
      <c r="C83" s="1" t="s">
        <v>1072</v>
      </c>
      <c r="D83" s="1" t="s">
        <v>1073</v>
      </c>
      <c r="E83" s="1" t="s">
        <v>1074</v>
      </c>
      <c r="F83" s="1" t="s">
        <v>740</v>
      </c>
      <c r="G83" s="1" t="s">
        <v>669</v>
      </c>
      <c r="H83" s="1" t="s">
        <v>670</v>
      </c>
      <c r="I83" s="1" t="s">
        <v>1075</v>
      </c>
      <c r="J83" s="1" t="s">
        <v>672</v>
      </c>
      <c r="K83" s="1" t="s">
        <v>1075</v>
      </c>
      <c r="L83" s="1" t="s">
        <v>1075</v>
      </c>
      <c r="M83" s="1" t="s">
        <v>673</v>
      </c>
      <c r="N83" s="1" t="s">
        <v>673</v>
      </c>
      <c r="O83" s="1" t="s">
        <v>674</v>
      </c>
      <c r="P83" s="1" t="s">
        <v>675</v>
      </c>
      <c r="Q83" s="1" t="s">
        <v>676</v>
      </c>
      <c r="R83" s="1" t="s">
        <v>1076</v>
      </c>
      <c r="S83" s="1" t="s">
        <v>678</v>
      </c>
      <c r="T83" s="1" t="s">
        <v>679</v>
      </c>
      <c r="U83" s="1" t="s">
        <v>680</v>
      </c>
      <c r="V83" s="1" t="s">
        <v>681</v>
      </c>
    </row>
    <row r="84" s="1" customFormat="1" spans="1:22">
      <c r="A84" s="3">
        <v>999222244297659</v>
      </c>
      <c r="B84" s="1" t="s">
        <v>1071</v>
      </c>
      <c r="C84" s="1" t="s">
        <v>1077</v>
      </c>
      <c r="D84" s="1" t="s">
        <v>1078</v>
      </c>
      <c r="E84" s="1" t="s">
        <v>1079</v>
      </c>
      <c r="F84" s="1" t="s">
        <v>740</v>
      </c>
      <c r="G84" s="1" t="s">
        <v>669</v>
      </c>
      <c r="H84" s="1" t="s">
        <v>670</v>
      </c>
      <c r="I84" s="1" t="s">
        <v>1080</v>
      </c>
      <c r="J84" s="1" t="s">
        <v>672</v>
      </c>
      <c r="K84" s="1" t="s">
        <v>1080</v>
      </c>
      <c r="L84" s="1" t="s">
        <v>1080</v>
      </c>
      <c r="M84" s="1" t="s">
        <v>673</v>
      </c>
      <c r="N84" s="1" t="s">
        <v>673</v>
      </c>
      <c r="O84" s="1" t="s">
        <v>674</v>
      </c>
      <c r="P84" s="1" t="s">
        <v>675</v>
      </c>
      <c r="Q84" s="1" t="s">
        <v>676</v>
      </c>
      <c r="R84" s="1" t="s">
        <v>1081</v>
      </c>
      <c r="S84" s="1" t="s">
        <v>678</v>
      </c>
      <c r="T84" s="1" t="s">
        <v>679</v>
      </c>
      <c r="U84" s="1" t="s">
        <v>947</v>
      </c>
      <c r="V84" s="1" t="s">
        <v>1082</v>
      </c>
    </row>
    <row r="85" s="1" customFormat="1" spans="1:22">
      <c r="A85" s="3">
        <v>999222124362775</v>
      </c>
      <c r="B85" s="1" t="s">
        <v>1083</v>
      </c>
      <c r="C85" s="1" t="s">
        <v>1084</v>
      </c>
      <c r="D85" s="1" t="s">
        <v>1085</v>
      </c>
      <c r="E85" s="1" t="s">
        <v>1086</v>
      </c>
      <c r="F85" s="1" t="s">
        <v>835</v>
      </c>
      <c r="G85" s="1" t="s">
        <v>669</v>
      </c>
      <c r="H85" s="1" t="s">
        <v>670</v>
      </c>
      <c r="I85" s="1" t="s">
        <v>1087</v>
      </c>
      <c r="J85" s="1" t="s">
        <v>672</v>
      </c>
      <c r="K85" s="1" t="s">
        <v>1087</v>
      </c>
      <c r="L85" s="1" t="s">
        <v>1087</v>
      </c>
      <c r="M85" s="1" t="s">
        <v>673</v>
      </c>
      <c r="N85" s="1" t="s">
        <v>673</v>
      </c>
      <c r="O85" s="1" t="s">
        <v>674</v>
      </c>
      <c r="P85" s="1" t="s">
        <v>675</v>
      </c>
      <c r="Q85" s="1" t="s">
        <v>676</v>
      </c>
      <c r="R85" s="1" t="s">
        <v>1088</v>
      </c>
      <c r="S85" s="1" t="s">
        <v>678</v>
      </c>
      <c r="T85" s="1" t="s">
        <v>679</v>
      </c>
      <c r="U85" s="1" t="s">
        <v>680</v>
      </c>
      <c r="V85" s="1" t="s">
        <v>687</v>
      </c>
    </row>
    <row r="86" s="1" customFormat="1" spans="1:22">
      <c r="A86" s="3">
        <v>999222192167152</v>
      </c>
      <c r="B86" s="1" t="s">
        <v>1089</v>
      </c>
      <c r="C86" s="1" t="s">
        <v>1090</v>
      </c>
      <c r="D86" s="1" t="s">
        <v>1091</v>
      </c>
      <c r="E86" s="1" t="s">
        <v>1092</v>
      </c>
      <c r="F86" s="1" t="s">
        <v>740</v>
      </c>
      <c r="G86" s="1" t="s">
        <v>669</v>
      </c>
      <c r="H86" s="1" t="s">
        <v>670</v>
      </c>
      <c r="I86" s="1" t="s">
        <v>1093</v>
      </c>
      <c r="J86" s="1" t="s">
        <v>672</v>
      </c>
      <c r="K86" s="1" t="s">
        <v>1093</v>
      </c>
      <c r="L86" s="1" t="s">
        <v>1093</v>
      </c>
      <c r="M86" s="1" t="s">
        <v>673</v>
      </c>
      <c r="N86" s="1" t="s">
        <v>673</v>
      </c>
      <c r="O86" s="1" t="s">
        <v>674</v>
      </c>
      <c r="P86" s="1" t="s">
        <v>675</v>
      </c>
      <c r="Q86" s="1" t="s">
        <v>676</v>
      </c>
      <c r="R86" s="1" t="s">
        <v>1094</v>
      </c>
      <c r="S86" s="1" t="s">
        <v>678</v>
      </c>
      <c r="T86" s="1" t="s">
        <v>679</v>
      </c>
      <c r="U86" s="1" t="s">
        <v>680</v>
      </c>
      <c r="V86" s="1" t="s">
        <v>687</v>
      </c>
    </row>
    <row r="87" s="1" customFormat="1" spans="1:22">
      <c r="A87" s="3">
        <v>21789429577</v>
      </c>
      <c r="B87" s="1" t="s">
        <v>1095</v>
      </c>
      <c r="C87" s="1" t="s">
        <v>1096</v>
      </c>
      <c r="D87" s="1" t="s">
        <v>1097</v>
      </c>
      <c r="E87" s="1" t="s">
        <v>1098</v>
      </c>
      <c r="F87" s="1" t="s">
        <v>989</v>
      </c>
      <c r="G87" s="1" t="s">
        <v>669</v>
      </c>
      <c r="H87" s="1" t="s">
        <v>670</v>
      </c>
      <c r="I87" s="1" t="s">
        <v>1099</v>
      </c>
      <c r="J87" s="1" t="s">
        <v>672</v>
      </c>
      <c r="K87" s="1" t="s">
        <v>1099</v>
      </c>
      <c r="L87" s="1" t="s">
        <v>1099</v>
      </c>
      <c r="M87" s="1" t="s">
        <v>673</v>
      </c>
      <c r="N87" s="1" t="s">
        <v>673</v>
      </c>
      <c r="O87" s="1" t="s">
        <v>674</v>
      </c>
      <c r="P87" s="1" t="s">
        <v>675</v>
      </c>
      <c r="Q87" s="1" t="s">
        <v>676</v>
      </c>
      <c r="R87" s="1" t="s">
        <v>1100</v>
      </c>
      <c r="S87" s="1" t="s">
        <v>678</v>
      </c>
      <c r="T87" s="1" t="s">
        <v>679</v>
      </c>
      <c r="U87" s="1" t="s">
        <v>680</v>
      </c>
      <c r="V87" s="1" t="s">
        <v>687</v>
      </c>
    </row>
    <row r="88" s="1" customFormat="1" spans="1:22">
      <c r="A88" s="3">
        <v>999222238027912</v>
      </c>
      <c r="B88" s="1" t="s">
        <v>1071</v>
      </c>
      <c r="C88" s="1" t="s">
        <v>1101</v>
      </c>
      <c r="D88" s="1" t="s">
        <v>1023</v>
      </c>
      <c r="E88" s="1" t="s">
        <v>1102</v>
      </c>
      <c r="F88" s="1" t="s">
        <v>835</v>
      </c>
      <c r="G88" s="1" t="s">
        <v>669</v>
      </c>
      <c r="H88" s="1" t="s">
        <v>670</v>
      </c>
      <c r="I88" s="1" t="s">
        <v>1103</v>
      </c>
      <c r="J88" s="1" t="s">
        <v>672</v>
      </c>
      <c r="K88" s="1" t="s">
        <v>1103</v>
      </c>
      <c r="L88" s="1" t="s">
        <v>1103</v>
      </c>
      <c r="M88" s="1" t="s">
        <v>673</v>
      </c>
      <c r="N88" s="1" t="s">
        <v>673</v>
      </c>
      <c r="O88" s="1" t="s">
        <v>674</v>
      </c>
      <c r="P88" s="1" t="s">
        <v>675</v>
      </c>
      <c r="Q88" s="1" t="s">
        <v>676</v>
      </c>
      <c r="R88" s="1" t="s">
        <v>1104</v>
      </c>
      <c r="S88" s="1" t="s">
        <v>678</v>
      </c>
      <c r="T88" s="1" t="s">
        <v>679</v>
      </c>
      <c r="U88" s="1" t="s">
        <v>680</v>
      </c>
      <c r="V88" s="1" t="s">
        <v>687</v>
      </c>
    </row>
    <row r="89" s="1" customFormat="1" spans="1:22">
      <c r="A89" s="3">
        <v>999222054037097</v>
      </c>
      <c r="B89" s="1" t="s">
        <v>1105</v>
      </c>
      <c r="C89" s="1" t="s">
        <v>1106</v>
      </c>
      <c r="D89" s="1" t="s">
        <v>1107</v>
      </c>
      <c r="E89" s="1" t="s">
        <v>1108</v>
      </c>
      <c r="F89" s="1" t="s">
        <v>665</v>
      </c>
      <c r="G89" s="1" t="s">
        <v>669</v>
      </c>
      <c r="H89" s="1" t="s">
        <v>670</v>
      </c>
      <c r="I89" s="1" t="s">
        <v>1109</v>
      </c>
      <c r="J89" s="1" t="s">
        <v>672</v>
      </c>
      <c r="K89" s="1" t="s">
        <v>1109</v>
      </c>
      <c r="L89" s="1" t="s">
        <v>1109</v>
      </c>
      <c r="M89" s="1" t="s">
        <v>673</v>
      </c>
      <c r="N89" s="1" t="s">
        <v>673</v>
      </c>
      <c r="O89" s="1" t="s">
        <v>674</v>
      </c>
      <c r="P89" s="1" t="s">
        <v>675</v>
      </c>
      <c r="Q89" s="1" t="s">
        <v>676</v>
      </c>
      <c r="R89" s="1" t="s">
        <v>1110</v>
      </c>
      <c r="S89" s="1" t="s">
        <v>678</v>
      </c>
      <c r="T89" s="1" t="s">
        <v>679</v>
      </c>
      <c r="U89" s="1" t="s">
        <v>680</v>
      </c>
      <c r="V89" s="1" t="s">
        <v>687</v>
      </c>
    </row>
    <row r="90" s="1" customFormat="1" spans="1:22">
      <c r="A90" s="3">
        <v>999221923123553</v>
      </c>
      <c r="B90" s="1" t="s">
        <v>1111</v>
      </c>
      <c r="C90" s="1" t="s">
        <v>1112</v>
      </c>
      <c r="D90" s="1" t="s">
        <v>1107</v>
      </c>
      <c r="E90" s="1" t="s">
        <v>1113</v>
      </c>
      <c r="F90" s="1" t="s">
        <v>835</v>
      </c>
      <c r="G90" s="1" t="s">
        <v>669</v>
      </c>
      <c r="H90" s="1" t="s">
        <v>670</v>
      </c>
      <c r="I90" s="1" t="s">
        <v>1114</v>
      </c>
      <c r="J90" s="1" t="s">
        <v>672</v>
      </c>
      <c r="K90" s="1" t="s">
        <v>1114</v>
      </c>
      <c r="L90" s="1" t="s">
        <v>1115</v>
      </c>
      <c r="M90" s="1" t="s">
        <v>1116</v>
      </c>
      <c r="N90" s="1" t="s">
        <v>1116</v>
      </c>
      <c r="O90" s="1" t="s">
        <v>674</v>
      </c>
      <c r="P90" s="1" t="s">
        <v>675</v>
      </c>
      <c r="Q90" s="1" t="s">
        <v>676</v>
      </c>
      <c r="R90" s="1" t="s">
        <v>1117</v>
      </c>
      <c r="S90" s="1" t="s">
        <v>678</v>
      </c>
      <c r="T90" s="1" t="s">
        <v>679</v>
      </c>
      <c r="U90" s="1" t="s">
        <v>680</v>
      </c>
      <c r="V90" s="1" t="s">
        <v>687</v>
      </c>
    </row>
    <row r="91" s="1" customFormat="1" spans="1:22">
      <c r="A91" s="3">
        <v>999221854763417</v>
      </c>
      <c r="B91" s="1" t="s">
        <v>1118</v>
      </c>
      <c r="C91" s="1" t="s">
        <v>1119</v>
      </c>
      <c r="D91" s="1" t="s">
        <v>1120</v>
      </c>
      <c r="E91" s="1" t="s">
        <v>1121</v>
      </c>
      <c r="F91" s="1" t="s">
        <v>835</v>
      </c>
      <c r="G91" s="1" t="s">
        <v>669</v>
      </c>
      <c r="H91" s="1" t="s">
        <v>670</v>
      </c>
      <c r="I91" s="1" t="s">
        <v>1122</v>
      </c>
      <c r="J91" s="1" t="s">
        <v>672</v>
      </c>
      <c r="K91" s="1" t="s">
        <v>1122</v>
      </c>
      <c r="L91" s="1" t="s">
        <v>1122</v>
      </c>
      <c r="M91" s="1" t="s">
        <v>673</v>
      </c>
      <c r="N91" s="1" t="s">
        <v>673</v>
      </c>
      <c r="O91" s="1" t="s">
        <v>674</v>
      </c>
      <c r="P91" s="1" t="s">
        <v>675</v>
      </c>
      <c r="Q91" s="1" t="s">
        <v>676</v>
      </c>
      <c r="R91" s="1" t="s">
        <v>1123</v>
      </c>
      <c r="S91" s="1" t="s">
        <v>678</v>
      </c>
      <c r="T91" s="1" t="s">
        <v>679</v>
      </c>
      <c r="U91" s="1" t="s">
        <v>680</v>
      </c>
      <c r="V91" s="1" t="s">
        <v>681</v>
      </c>
    </row>
    <row r="92" s="1" customFormat="1" spans="1:22">
      <c r="A92" s="3">
        <v>21589890737</v>
      </c>
      <c r="B92" s="1" t="s">
        <v>1124</v>
      </c>
      <c r="C92" s="1" t="s">
        <v>1125</v>
      </c>
      <c r="D92" s="1" t="s">
        <v>1120</v>
      </c>
      <c r="E92" s="1" t="s">
        <v>1126</v>
      </c>
      <c r="F92" s="1" t="s">
        <v>835</v>
      </c>
      <c r="G92" s="1" t="s">
        <v>669</v>
      </c>
      <c r="H92" s="1" t="s">
        <v>670</v>
      </c>
      <c r="I92" s="1" t="s">
        <v>1127</v>
      </c>
      <c r="J92" s="1" t="s">
        <v>672</v>
      </c>
      <c r="K92" s="1" t="s">
        <v>1127</v>
      </c>
      <c r="L92" s="1" t="s">
        <v>1127</v>
      </c>
      <c r="M92" s="1" t="s">
        <v>673</v>
      </c>
      <c r="N92" s="1" t="s">
        <v>673</v>
      </c>
      <c r="O92" s="1" t="s">
        <v>674</v>
      </c>
      <c r="P92" s="1" t="s">
        <v>675</v>
      </c>
      <c r="Q92" s="1" t="s">
        <v>676</v>
      </c>
      <c r="R92" s="1" t="s">
        <v>1128</v>
      </c>
      <c r="S92" s="1" t="s">
        <v>678</v>
      </c>
      <c r="T92" s="1" t="s">
        <v>679</v>
      </c>
      <c r="U92" s="1" t="s">
        <v>680</v>
      </c>
      <c r="V92" s="1" t="s">
        <v>681</v>
      </c>
    </row>
    <row r="93" s="1" customFormat="1" spans="1:22">
      <c r="A93" s="3">
        <v>21832286150</v>
      </c>
      <c r="B93" s="1" t="s">
        <v>1129</v>
      </c>
      <c r="C93" s="1" t="s">
        <v>1130</v>
      </c>
      <c r="D93" s="1" t="s">
        <v>1120</v>
      </c>
      <c r="E93" s="1" t="s">
        <v>1131</v>
      </c>
      <c r="F93" s="1" t="s">
        <v>740</v>
      </c>
      <c r="G93" s="1" t="s">
        <v>669</v>
      </c>
      <c r="H93" s="1" t="s">
        <v>670</v>
      </c>
      <c r="I93" s="1" t="s">
        <v>1132</v>
      </c>
      <c r="J93" s="1" t="s">
        <v>672</v>
      </c>
      <c r="K93" s="1" t="s">
        <v>1132</v>
      </c>
      <c r="L93" s="1" t="s">
        <v>1132</v>
      </c>
      <c r="M93" s="1" t="s">
        <v>673</v>
      </c>
      <c r="N93" s="1" t="s">
        <v>673</v>
      </c>
      <c r="O93" s="1" t="s">
        <v>674</v>
      </c>
      <c r="P93" s="1" t="s">
        <v>675</v>
      </c>
      <c r="Q93" s="1" t="s">
        <v>676</v>
      </c>
      <c r="R93" s="1" t="s">
        <v>1133</v>
      </c>
      <c r="S93" s="1" t="s">
        <v>678</v>
      </c>
      <c r="T93" s="1" t="s">
        <v>679</v>
      </c>
      <c r="U93" s="1" t="s">
        <v>680</v>
      </c>
      <c r="V93" s="1" t="s">
        <v>681</v>
      </c>
    </row>
    <row r="94" s="1" customFormat="1" spans="1:22">
      <c r="A94" s="3">
        <v>999221968936530</v>
      </c>
      <c r="B94" s="1" t="s">
        <v>1134</v>
      </c>
      <c r="C94" s="1" t="s">
        <v>1135</v>
      </c>
      <c r="D94" s="1" t="s">
        <v>1136</v>
      </c>
      <c r="E94" s="1" t="s">
        <v>1137</v>
      </c>
      <c r="F94" s="1" t="s">
        <v>835</v>
      </c>
      <c r="G94" s="1" t="s">
        <v>669</v>
      </c>
      <c r="H94" s="1" t="s">
        <v>670</v>
      </c>
      <c r="I94" s="1" t="s">
        <v>1138</v>
      </c>
      <c r="J94" s="1" t="s">
        <v>672</v>
      </c>
      <c r="K94" s="1" t="s">
        <v>1138</v>
      </c>
      <c r="L94" s="1" t="s">
        <v>1138</v>
      </c>
      <c r="M94" s="1" t="s">
        <v>673</v>
      </c>
      <c r="N94" s="1" t="s">
        <v>673</v>
      </c>
      <c r="O94" s="1" t="s">
        <v>674</v>
      </c>
      <c r="P94" s="1" t="s">
        <v>675</v>
      </c>
      <c r="Q94" s="1" t="s">
        <v>676</v>
      </c>
      <c r="R94" s="1" t="s">
        <v>1139</v>
      </c>
      <c r="S94" s="1" t="s">
        <v>678</v>
      </c>
      <c r="T94" s="1" t="s">
        <v>679</v>
      </c>
      <c r="U94" s="1" t="s">
        <v>680</v>
      </c>
      <c r="V94" s="1" t="s">
        <v>687</v>
      </c>
    </row>
    <row r="95" s="1" customFormat="1" spans="1:22">
      <c r="A95" s="3">
        <v>21562283969</v>
      </c>
      <c r="B95" s="1" t="s">
        <v>1140</v>
      </c>
      <c r="C95" s="1" t="s">
        <v>1141</v>
      </c>
      <c r="D95" s="1" t="s">
        <v>1142</v>
      </c>
      <c r="E95" s="1" t="s">
        <v>1143</v>
      </c>
      <c r="F95" s="1" t="s">
        <v>740</v>
      </c>
      <c r="G95" s="1" t="s">
        <v>669</v>
      </c>
      <c r="H95" s="1" t="s">
        <v>670</v>
      </c>
      <c r="I95" s="1" t="s">
        <v>1144</v>
      </c>
      <c r="J95" s="1" t="s">
        <v>672</v>
      </c>
      <c r="K95" s="1" t="s">
        <v>1144</v>
      </c>
      <c r="L95" s="1" t="s">
        <v>1144</v>
      </c>
      <c r="M95" s="1" t="s">
        <v>673</v>
      </c>
      <c r="N95" s="1" t="s">
        <v>673</v>
      </c>
      <c r="O95" s="1" t="s">
        <v>674</v>
      </c>
      <c r="P95" s="1" t="s">
        <v>675</v>
      </c>
      <c r="Q95" s="1" t="s">
        <v>676</v>
      </c>
      <c r="R95" s="1" t="s">
        <v>1145</v>
      </c>
      <c r="S95" s="1" t="s">
        <v>678</v>
      </c>
      <c r="T95" s="1" t="s">
        <v>679</v>
      </c>
      <c r="U95" s="1" t="s">
        <v>680</v>
      </c>
      <c r="V95" s="1" t="s">
        <v>687</v>
      </c>
    </row>
    <row r="96" s="1" customFormat="1" spans="1:22">
      <c r="A96" s="3">
        <v>21845474870</v>
      </c>
      <c r="B96" s="1" t="s">
        <v>1146</v>
      </c>
      <c r="C96" s="1" t="s">
        <v>1147</v>
      </c>
      <c r="D96" s="1" t="s">
        <v>1148</v>
      </c>
      <c r="E96" s="1" t="s">
        <v>1149</v>
      </c>
      <c r="F96" s="1" t="s">
        <v>1006</v>
      </c>
      <c r="G96" s="1" t="s">
        <v>669</v>
      </c>
      <c r="H96" s="1" t="s">
        <v>670</v>
      </c>
      <c r="I96" s="1" t="s">
        <v>1150</v>
      </c>
      <c r="J96" s="1" t="s">
        <v>672</v>
      </c>
      <c r="K96" s="1" t="s">
        <v>1150</v>
      </c>
      <c r="L96" s="1" t="s">
        <v>1150</v>
      </c>
      <c r="M96" s="1" t="s">
        <v>673</v>
      </c>
      <c r="N96" s="1" t="s">
        <v>673</v>
      </c>
      <c r="O96" s="1" t="s">
        <v>674</v>
      </c>
      <c r="P96" s="1" t="s">
        <v>675</v>
      </c>
      <c r="Q96" s="1" t="s">
        <v>676</v>
      </c>
      <c r="R96" s="1" t="s">
        <v>1151</v>
      </c>
      <c r="S96" s="1" t="s">
        <v>678</v>
      </c>
      <c r="T96" s="1" t="s">
        <v>679</v>
      </c>
      <c r="U96" s="1" t="s">
        <v>680</v>
      </c>
      <c r="V96" s="1" t="s">
        <v>687</v>
      </c>
    </row>
    <row r="97" s="1" customFormat="1" spans="1:22">
      <c r="A97" s="3">
        <v>21850480862</v>
      </c>
      <c r="B97" s="1" t="s">
        <v>1152</v>
      </c>
      <c r="C97" s="1" t="s">
        <v>1153</v>
      </c>
      <c r="D97" s="1" t="s">
        <v>879</v>
      </c>
      <c r="E97" s="1" t="s">
        <v>1154</v>
      </c>
      <c r="F97" s="1" t="s">
        <v>1155</v>
      </c>
      <c r="G97" s="1" t="s">
        <v>669</v>
      </c>
      <c r="H97" s="1" t="s">
        <v>670</v>
      </c>
      <c r="I97" s="1" t="s">
        <v>1156</v>
      </c>
      <c r="J97" s="1" t="s">
        <v>672</v>
      </c>
      <c r="K97" s="1" t="s">
        <v>1156</v>
      </c>
      <c r="L97" s="1" t="s">
        <v>1156</v>
      </c>
      <c r="M97" s="1" t="s">
        <v>673</v>
      </c>
      <c r="N97" s="1" t="s">
        <v>673</v>
      </c>
      <c r="O97" s="1" t="s">
        <v>674</v>
      </c>
      <c r="P97" s="1" t="s">
        <v>675</v>
      </c>
      <c r="Q97" s="1" t="s">
        <v>676</v>
      </c>
      <c r="R97" s="1" t="s">
        <v>1157</v>
      </c>
      <c r="S97" s="1" t="s">
        <v>678</v>
      </c>
      <c r="T97" s="1" t="s">
        <v>679</v>
      </c>
      <c r="U97" s="1" t="s">
        <v>680</v>
      </c>
      <c r="V97" s="1" t="s">
        <v>687</v>
      </c>
    </row>
    <row r="98" s="1" customFormat="1" spans="1:22">
      <c r="A98" s="3">
        <v>999222221399566</v>
      </c>
      <c r="B98" s="1" t="s">
        <v>1158</v>
      </c>
      <c r="C98" s="1" t="s">
        <v>1159</v>
      </c>
      <c r="D98" s="1" t="s">
        <v>683</v>
      </c>
      <c r="E98" s="1" t="s">
        <v>1160</v>
      </c>
      <c r="F98" s="1" t="s">
        <v>665</v>
      </c>
      <c r="G98" s="1" t="s">
        <v>669</v>
      </c>
      <c r="H98" s="1" t="s">
        <v>670</v>
      </c>
      <c r="I98" s="1" t="s">
        <v>1161</v>
      </c>
      <c r="J98" s="1" t="s">
        <v>672</v>
      </c>
      <c r="K98" s="1" t="s">
        <v>1161</v>
      </c>
      <c r="L98" s="1" t="s">
        <v>1161</v>
      </c>
      <c r="M98" s="1" t="s">
        <v>673</v>
      </c>
      <c r="N98" s="1" t="s">
        <v>673</v>
      </c>
      <c r="O98" s="1" t="s">
        <v>674</v>
      </c>
      <c r="P98" s="1" t="s">
        <v>675</v>
      </c>
      <c r="Q98" s="1" t="s">
        <v>676</v>
      </c>
      <c r="R98" s="1" t="s">
        <v>1162</v>
      </c>
      <c r="S98" s="1" t="s">
        <v>678</v>
      </c>
      <c r="T98" s="1" t="s">
        <v>679</v>
      </c>
      <c r="U98" s="1" t="s">
        <v>680</v>
      </c>
      <c r="V98" s="1" t="s">
        <v>687</v>
      </c>
    </row>
    <row r="99" s="1" customFormat="1" spans="1:22">
      <c r="A99" s="3">
        <v>999222092552264</v>
      </c>
      <c r="B99" s="1" t="s">
        <v>1163</v>
      </c>
      <c r="C99" s="1" t="s">
        <v>1164</v>
      </c>
      <c r="D99" s="1" t="s">
        <v>1165</v>
      </c>
      <c r="E99" s="1" t="s">
        <v>1166</v>
      </c>
      <c r="F99" s="1" t="s">
        <v>740</v>
      </c>
      <c r="G99" s="1" t="s">
        <v>669</v>
      </c>
      <c r="H99" s="1" t="s">
        <v>670</v>
      </c>
      <c r="I99" s="1" t="s">
        <v>1167</v>
      </c>
      <c r="J99" s="1" t="s">
        <v>672</v>
      </c>
      <c r="K99" s="1" t="s">
        <v>1167</v>
      </c>
      <c r="L99" s="1" t="s">
        <v>1167</v>
      </c>
      <c r="M99" s="1" t="s">
        <v>673</v>
      </c>
      <c r="N99" s="1" t="s">
        <v>673</v>
      </c>
      <c r="O99" s="1" t="s">
        <v>674</v>
      </c>
      <c r="P99" s="1" t="s">
        <v>675</v>
      </c>
      <c r="Q99" s="1" t="s">
        <v>676</v>
      </c>
      <c r="R99" s="1" t="s">
        <v>1168</v>
      </c>
      <c r="S99" s="1" t="s">
        <v>678</v>
      </c>
      <c r="T99" s="1" t="s">
        <v>679</v>
      </c>
      <c r="U99" s="1" t="s">
        <v>680</v>
      </c>
      <c r="V99" s="1" t="s">
        <v>687</v>
      </c>
    </row>
    <row r="100" s="1" customFormat="1" spans="1:22">
      <c r="A100" s="3">
        <v>999222114501102</v>
      </c>
      <c r="B100" s="1" t="s">
        <v>1169</v>
      </c>
      <c r="C100" s="1" t="s">
        <v>1170</v>
      </c>
      <c r="D100" s="1" t="s">
        <v>1171</v>
      </c>
      <c r="E100" s="1" t="s">
        <v>1172</v>
      </c>
      <c r="F100" s="1" t="s">
        <v>948</v>
      </c>
      <c r="G100" s="1" t="s">
        <v>669</v>
      </c>
      <c r="H100" s="1" t="s">
        <v>670</v>
      </c>
      <c r="I100" s="1" t="s">
        <v>1173</v>
      </c>
      <c r="J100" s="1" t="s">
        <v>672</v>
      </c>
      <c r="K100" s="1" t="s">
        <v>1173</v>
      </c>
      <c r="L100" s="1" t="s">
        <v>1173</v>
      </c>
      <c r="M100" s="1" t="s">
        <v>673</v>
      </c>
      <c r="N100" s="1" t="s">
        <v>673</v>
      </c>
      <c r="O100" s="1" t="s">
        <v>674</v>
      </c>
      <c r="P100" s="1" t="s">
        <v>675</v>
      </c>
      <c r="Q100" s="1" t="s">
        <v>676</v>
      </c>
      <c r="R100" s="1" t="s">
        <v>1174</v>
      </c>
      <c r="S100" s="1" t="s">
        <v>678</v>
      </c>
      <c r="T100" s="1" t="s">
        <v>679</v>
      </c>
      <c r="U100" s="1" t="s">
        <v>680</v>
      </c>
      <c r="V100" s="1" t="s">
        <v>687</v>
      </c>
    </row>
    <row r="101" s="1" customFormat="1" spans="1:22">
      <c r="A101" s="3">
        <v>999222210839344</v>
      </c>
      <c r="B101" s="1" t="s">
        <v>1175</v>
      </c>
      <c r="C101" s="1" t="s">
        <v>1176</v>
      </c>
      <c r="D101" s="1" t="s">
        <v>1177</v>
      </c>
      <c r="E101" s="1" t="s">
        <v>1178</v>
      </c>
      <c r="F101" s="1" t="s">
        <v>665</v>
      </c>
      <c r="G101" s="1" t="s">
        <v>669</v>
      </c>
      <c r="H101" s="1" t="s">
        <v>670</v>
      </c>
      <c r="I101" s="1" t="s">
        <v>1179</v>
      </c>
      <c r="J101" s="1" t="s">
        <v>672</v>
      </c>
      <c r="K101" s="1" t="s">
        <v>1179</v>
      </c>
      <c r="L101" s="1" t="s">
        <v>1179</v>
      </c>
      <c r="M101" s="1" t="s">
        <v>673</v>
      </c>
      <c r="N101" s="1" t="s">
        <v>673</v>
      </c>
      <c r="O101" s="1" t="s">
        <v>674</v>
      </c>
      <c r="P101" s="1" t="s">
        <v>675</v>
      </c>
      <c r="Q101" s="1" t="s">
        <v>676</v>
      </c>
      <c r="R101" s="1" t="s">
        <v>1180</v>
      </c>
      <c r="S101" s="1" t="s">
        <v>678</v>
      </c>
      <c r="T101" s="1" t="s">
        <v>679</v>
      </c>
      <c r="U101" s="1" t="s">
        <v>680</v>
      </c>
      <c r="V101" s="1" t="s">
        <v>1060</v>
      </c>
    </row>
    <row r="102" s="1" customFormat="1" spans="1:22">
      <c r="A102" s="3">
        <v>999222241576471</v>
      </c>
      <c r="B102" s="1" t="s">
        <v>1071</v>
      </c>
      <c r="C102" s="1" t="s">
        <v>1181</v>
      </c>
      <c r="D102" s="1" t="s">
        <v>1177</v>
      </c>
      <c r="E102" s="1" t="s">
        <v>1182</v>
      </c>
      <c r="F102" s="1" t="s">
        <v>665</v>
      </c>
      <c r="G102" s="1" t="s">
        <v>669</v>
      </c>
      <c r="H102" s="1" t="s">
        <v>670</v>
      </c>
      <c r="I102" s="1" t="s">
        <v>1179</v>
      </c>
      <c r="J102" s="1" t="s">
        <v>672</v>
      </c>
      <c r="K102" s="1" t="s">
        <v>1179</v>
      </c>
      <c r="L102" s="1" t="s">
        <v>1179</v>
      </c>
      <c r="M102" s="1" t="s">
        <v>673</v>
      </c>
      <c r="N102" s="1" t="s">
        <v>673</v>
      </c>
      <c r="O102" s="1" t="s">
        <v>674</v>
      </c>
      <c r="P102" s="1" t="s">
        <v>675</v>
      </c>
      <c r="Q102" s="1" t="s">
        <v>676</v>
      </c>
      <c r="R102" s="1" t="s">
        <v>1183</v>
      </c>
      <c r="S102" s="1" t="s">
        <v>678</v>
      </c>
      <c r="T102" s="1" t="s">
        <v>679</v>
      </c>
      <c r="U102" s="1" t="s">
        <v>680</v>
      </c>
      <c r="V102" s="1" t="s">
        <v>1060</v>
      </c>
    </row>
    <row r="103" s="1" customFormat="1" spans="1:22">
      <c r="A103" s="1" t="s">
        <v>1184</v>
      </c>
      <c r="B103" s="1" t="s">
        <v>1185</v>
      </c>
      <c r="C103" s="1" t="s">
        <v>1186</v>
      </c>
      <c r="D103" s="1" t="s">
        <v>767</v>
      </c>
      <c r="E103" s="1" t="s">
        <v>768</v>
      </c>
      <c r="F103" s="1" t="s">
        <v>665</v>
      </c>
      <c r="G103" s="1" t="s">
        <v>669</v>
      </c>
      <c r="H103" s="1" t="s">
        <v>670</v>
      </c>
      <c r="I103" s="1" t="s">
        <v>674</v>
      </c>
      <c r="J103" s="1" t="s">
        <v>672</v>
      </c>
      <c r="K103" s="1" t="s">
        <v>674</v>
      </c>
      <c r="L103" s="1" t="s">
        <v>674</v>
      </c>
      <c r="M103" s="1" t="s">
        <v>673</v>
      </c>
      <c r="N103" s="1" t="s">
        <v>673</v>
      </c>
      <c r="O103" s="1" t="s">
        <v>674</v>
      </c>
      <c r="P103" s="1" t="s">
        <v>675</v>
      </c>
      <c r="Q103" s="1" t="s">
        <v>676</v>
      </c>
      <c r="R103" s="1" t="s">
        <v>1187</v>
      </c>
      <c r="S103" s="1" t="s">
        <v>678</v>
      </c>
      <c r="T103" s="1" t="s">
        <v>679</v>
      </c>
      <c r="U103" s="1" t="s">
        <v>680</v>
      </c>
      <c r="V103" s="1" t="s">
        <v>681</v>
      </c>
    </row>
    <row r="104" s="1" customFormat="1" spans="1:22">
      <c r="A104" s="3">
        <v>21811072078</v>
      </c>
      <c r="B104" s="1" t="s">
        <v>1188</v>
      </c>
      <c r="C104" s="1" t="s">
        <v>1189</v>
      </c>
      <c r="D104" s="1" t="s">
        <v>1190</v>
      </c>
      <c r="E104" s="1" t="s">
        <v>1191</v>
      </c>
      <c r="F104" s="1" t="s">
        <v>907</v>
      </c>
      <c r="G104" s="1" t="s">
        <v>669</v>
      </c>
      <c r="H104" s="1" t="s">
        <v>670</v>
      </c>
      <c r="I104" s="1" t="s">
        <v>1192</v>
      </c>
      <c r="J104" s="1" t="s">
        <v>672</v>
      </c>
      <c r="K104" s="1" t="s">
        <v>1192</v>
      </c>
      <c r="L104" s="1" t="s">
        <v>1192</v>
      </c>
      <c r="M104" s="1" t="s">
        <v>673</v>
      </c>
      <c r="N104" s="1" t="s">
        <v>673</v>
      </c>
      <c r="O104" s="1" t="s">
        <v>674</v>
      </c>
      <c r="P104" s="1" t="s">
        <v>675</v>
      </c>
      <c r="Q104" s="1" t="s">
        <v>676</v>
      </c>
      <c r="R104" s="1" t="s">
        <v>1193</v>
      </c>
      <c r="S104" s="1" t="s">
        <v>678</v>
      </c>
      <c r="T104" s="1" t="s">
        <v>679</v>
      </c>
      <c r="U104" s="1" t="s">
        <v>680</v>
      </c>
      <c r="V104" s="1" t="s">
        <v>687</v>
      </c>
    </row>
    <row r="105" s="1" customFormat="1" spans="1:22">
      <c r="A105" s="3">
        <v>999222082207276</v>
      </c>
      <c r="B105" s="1" t="s">
        <v>1163</v>
      </c>
      <c r="C105" s="1" t="s">
        <v>1194</v>
      </c>
      <c r="D105" s="1" t="s">
        <v>1195</v>
      </c>
      <c r="E105" s="1" t="s">
        <v>1196</v>
      </c>
      <c r="F105" s="1" t="s">
        <v>740</v>
      </c>
      <c r="G105" s="1" t="s">
        <v>669</v>
      </c>
      <c r="H105" s="1" t="s">
        <v>670</v>
      </c>
      <c r="I105" s="1" t="s">
        <v>1197</v>
      </c>
      <c r="J105" s="1" t="s">
        <v>672</v>
      </c>
      <c r="K105" s="1" t="s">
        <v>1197</v>
      </c>
      <c r="L105" s="1" t="s">
        <v>1197</v>
      </c>
      <c r="M105" s="1" t="s">
        <v>673</v>
      </c>
      <c r="N105" s="1" t="s">
        <v>673</v>
      </c>
      <c r="O105" s="1" t="s">
        <v>674</v>
      </c>
      <c r="P105" s="1" t="s">
        <v>675</v>
      </c>
      <c r="Q105" s="1" t="s">
        <v>676</v>
      </c>
      <c r="R105" s="1" t="s">
        <v>1198</v>
      </c>
      <c r="S105" s="1" t="s">
        <v>678</v>
      </c>
      <c r="T105" s="1" t="s">
        <v>679</v>
      </c>
      <c r="U105" s="1" t="s">
        <v>680</v>
      </c>
      <c r="V105" s="1" t="s">
        <v>687</v>
      </c>
    </row>
    <row r="106" s="1" customFormat="1" spans="1:22">
      <c r="A106" s="3">
        <v>21830004858</v>
      </c>
      <c r="B106" s="1" t="s">
        <v>1199</v>
      </c>
      <c r="C106" s="1" t="s">
        <v>1200</v>
      </c>
      <c r="D106" s="1" t="s">
        <v>1201</v>
      </c>
      <c r="E106" s="1" t="s">
        <v>1202</v>
      </c>
      <c r="F106" s="1" t="s">
        <v>907</v>
      </c>
      <c r="G106" s="1" t="s">
        <v>669</v>
      </c>
      <c r="H106" s="1" t="s">
        <v>670</v>
      </c>
      <c r="I106" s="1" t="s">
        <v>1114</v>
      </c>
      <c r="J106" s="1" t="s">
        <v>672</v>
      </c>
      <c r="K106" s="1" t="s">
        <v>1114</v>
      </c>
      <c r="L106" s="1" t="s">
        <v>1114</v>
      </c>
      <c r="M106" s="1" t="s">
        <v>673</v>
      </c>
      <c r="N106" s="1" t="s">
        <v>673</v>
      </c>
      <c r="O106" s="1" t="s">
        <v>674</v>
      </c>
      <c r="P106" s="1" t="s">
        <v>675</v>
      </c>
      <c r="Q106" s="1" t="s">
        <v>676</v>
      </c>
      <c r="R106" s="1" t="s">
        <v>1203</v>
      </c>
      <c r="S106" s="1" t="s">
        <v>678</v>
      </c>
      <c r="T106" s="1" t="s">
        <v>679</v>
      </c>
      <c r="U106" s="1" t="s">
        <v>680</v>
      </c>
      <c r="V106" s="1" t="s">
        <v>687</v>
      </c>
    </row>
    <row r="107" s="1" customFormat="1" spans="1:22">
      <c r="A107" s="3">
        <v>21698835057</v>
      </c>
      <c r="B107" s="1" t="s">
        <v>1204</v>
      </c>
      <c r="C107" s="1" t="s">
        <v>1205</v>
      </c>
      <c r="D107" s="1" t="s">
        <v>1206</v>
      </c>
      <c r="E107" s="1" t="s">
        <v>1207</v>
      </c>
      <c r="F107" s="1" t="s">
        <v>1208</v>
      </c>
      <c r="G107" s="1" t="s">
        <v>669</v>
      </c>
      <c r="H107" s="1" t="s">
        <v>670</v>
      </c>
      <c r="I107" s="1" t="s">
        <v>1209</v>
      </c>
      <c r="J107" s="1" t="s">
        <v>672</v>
      </c>
      <c r="K107" s="1" t="s">
        <v>1209</v>
      </c>
      <c r="L107" s="1" t="s">
        <v>1209</v>
      </c>
      <c r="M107" s="1" t="s">
        <v>673</v>
      </c>
      <c r="N107" s="1" t="s">
        <v>673</v>
      </c>
      <c r="O107" s="1" t="s">
        <v>674</v>
      </c>
      <c r="P107" s="1" t="s">
        <v>675</v>
      </c>
      <c r="Q107" s="1" t="s">
        <v>676</v>
      </c>
      <c r="R107" s="1" t="s">
        <v>1210</v>
      </c>
      <c r="S107" s="1" t="s">
        <v>678</v>
      </c>
      <c r="T107" s="1" t="s">
        <v>679</v>
      </c>
      <c r="U107" s="1" t="s">
        <v>680</v>
      </c>
      <c r="V107" s="1" t="s">
        <v>687</v>
      </c>
    </row>
    <row r="108" s="1" customFormat="1" spans="1:22">
      <c r="A108" s="3">
        <v>999222061722933</v>
      </c>
      <c r="B108" s="1" t="s">
        <v>1211</v>
      </c>
      <c r="C108" s="1" t="s">
        <v>1212</v>
      </c>
      <c r="D108" s="1" t="s">
        <v>1213</v>
      </c>
      <c r="E108" s="1" t="s">
        <v>1214</v>
      </c>
      <c r="F108" s="1" t="s">
        <v>740</v>
      </c>
      <c r="G108" s="1" t="s">
        <v>669</v>
      </c>
      <c r="H108" s="1" t="s">
        <v>670</v>
      </c>
      <c r="I108" s="1" t="s">
        <v>1215</v>
      </c>
      <c r="J108" s="1" t="s">
        <v>672</v>
      </c>
      <c r="K108" s="1" t="s">
        <v>1215</v>
      </c>
      <c r="L108" s="1" t="s">
        <v>1215</v>
      </c>
      <c r="M108" s="1" t="s">
        <v>673</v>
      </c>
      <c r="N108" s="1" t="s">
        <v>673</v>
      </c>
      <c r="O108" s="1" t="s">
        <v>674</v>
      </c>
      <c r="P108" s="1" t="s">
        <v>675</v>
      </c>
      <c r="Q108" s="1" t="s">
        <v>676</v>
      </c>
      <c r="R108" s="1" t="s">
        <v>1216</v>
      </c>
      <c r="S108" s="1" t="s">
        <v>678</v>
      </c>
      <c r="T108" s="1" t="s">
        <v>679</v>
      </c>
      <c r="U108" s="1" t="s">
        <v>680</v>
      </c>
      <c r="V108" s="1" t="s">
        <v>1060</v>
      </c>
    </row>
    <row r="109" s="1" customFormat="1" spans="1:22">
      <c r="A109" s="3">
        <v>999221886079687</v>
      </c>
      <c r="B109" s="1" t="s">
        <v>1217</v>
      </c>
      <c r="C109" s="1" t="s">
        <v>1218</v>
      </c>
      <c r="D109" s="1" t="s">
        <v>1213</v>
      </c>
      <c r="E109" s="1" t="s">
        <v>1219</v>
      </c>
      <c r="F109" s="1" t="s">
        <v>835</v>
      </c>
      <c r="G109" s="1" t="s">
        <v>669</v>
      </c>
      <c r="H109" s="1" t="s">
        <v>670</v>
      </c>
      <c r="I109" s="1" t="s">
        <v>1220</v>
      </c>
      <c r="J109" s="1" t="s">
        <v>672</v>
      </c>
      <c r="K109" s="1" t="s">
        <v>1220</v>
      </c>
      <c r="L109" s="1" t="s">
        <v>1220</v>
      </c>
      <c r="M109" s="1" t="s">
        <v>673</v>
      </c>
      <c r="N109" s="1" t="s">
        <v>673</v>
      </c>
      <c r="O109" s="1" t="s">
        <v>674</v>
      </c>
      <c r="P109" s="1" t="s">
        <v>675</v>
      </c>
      <c r="Q109" s="1" t="s">
        <v>676</v>
      </c>
      <c r="R109" s="1" t="s">
        <v>1221</v>
      </c>
      <c r="S109" s="1" t="s">
        <v>678</v>
      </c>
      <c r="T109" s="1" t="s">
        <v>679</v>
      </c>
      <c r="U109" s="1" t="s">
        <v>680</v>
      </c>
      <c r="V109" s="1" t="s">
        <v>1060</v>
      </c>
    </row>
    <row r="110" s="1" customFormat="1" spans="1:22">
      <c r="A110" s="3">
        <v>21945161804</v>
      </c>
      <c r="B110" s="1" t="s">
        <v>1222</v>
      </c>
      <c r="C110" s="1" t="s">
        <v>1223</v>
      </c>
      <c r="D110" s="1" t="s">
        <v>1224</v>
      </c>
      <c r="E110" s="1" t="s">
        <v>1225</v>
      </c>
      <c r="F110" s="1" t="s">
        <v>740</v>
      </c>
      <c r="G110" s="1" t="s">
        <v>669</v>
      </c>
      <c r="H110" s="1" t="s">
        <v>670</v>
      </c>
      <c r="I110" s="1" t="s">
        <v>1226</v>
      </c>
      <c r="J110" s="1" t="s">
        <v>672</v>
      </c>
      <c r="K110" s="1" t="s">
        <v>1226</v>
      </c>
      <c r="L110" s="1" t="s">
        <v>1226</v>
      </c>
      <c r="M110" s="1" t="s">
        <v>673</v>
      </c>
      <c r="N110" s="1" t="s">
        <v>673</v>
      </c>
      <c r="O110" s="1" t="s">
        <v>674</v>
      </c>
      <c r="P110" s="1" t="s">
        <v>675</v>
      </c>
      <c r="Q110" s="1" t="s">
        <v>676</v>
      </c>
      <c r="R110" s="1" t="s">
        <v>1227</v>
      </c>
      <c r="S110" s="1" t="s">
        <v>678</v>
      </c>
      <c r="T110" s="1" t="s">
        <v>679</v>
      </c>
      <c r="U110" s="1" t="s">
        <v>680</v>
      </c>
      <c r="V110" s="1" t="s">
        <v>687</v>
      </c>
    </row>
    <row r="111" s="1" customFormat="1" spans="1:22">
      <c r="A111" s="3">
        <v>21699760072</v>
      </c>
      <c r="B111" s="1" t="s">
        <v>1204</v>
      </c>
      <c r="C111" s="1" t="s">
        <v>1228</v>
      </c>
      <c r="D111" s="1" t="s">
        <v>1229</v>
      </c>
      <c r="E111" s="1" t="s">
        <v>1230</v>
      </c>
      <c r="F111" s="1" t="s">
        <v>665</v>
      </c>
      <c r="G111" s="1" t="s">
        <v>669</v>
      </c>
      <c r="H111" s="1" t="s">
        <v>670</v>
      </c>
      <c r="I111" s="1" t="s">
        <v>1231</v>
      </c>
      <c r="J111" s="1" t="s">
        <v>672</v>
      </c>
      <c r="K111" s="1" t="s">
        <v>1231</v>
      </c>
      <c r="L111" s="1" t="s">
        <v>1231</v>
      </c>
      <c r="M111" s="1" t="s">
        <v>673</v>
      </c>
      <c r="N111" s="1" t="s">
        <v>673</v>
      </c>
      <c r="O111" s="1" t="s">
        <v>674</v>
      </c>
      <c r="P111" s="1" t="s">
        <v>675</v>
      </c>
      <c r="Q111" s="1" t="s">
        <v>676</v>
      </c>
      <c r="R111" s="1" t="s">
        <v>1232</v>
      </c>
      <c r="S111" s="1" t="s">
        <v>678</v>
      </c>
      <c r="T111" s="1" t="s">
        <v>679</v>
      </c>
      <c r="U111" s="1" t="s">
        <v>680</v>
      </c>
      <c r="V111" s="1" t="s">
        <v>687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2023-02-07T01:29:14Z</dcterms:created>
  <dcterms:modified xsi:type="dcterms:W3CDTF">2023-02-07T01:41:18Z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87354C4565CE41D7A260F314476DD23A</vt:lpwstr>
  </property>
  <property fmtid="{D5CDD505-2E9C-101B-9397-08002B2CF9AE}" pid="3" name="KSOProductBuildVer">
    <vt:lpwstr>2052-11.1.0.13703</vt:lpwstr>
  </property>
</Properties>
</file>