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<sst xmlns="http://schemas.openxmlformats.org/spreadsheetml/2006/main" count="244" uniqueCount="120">
  <si>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</si>
  <si>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</si>
  <si>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</si>
  <si>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</si>
  <si>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</si>
  <si>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</si>
  <si>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</si>
  <si>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</si>
  <si>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</si>
  <si>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</si>
  <si>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</si>
  <si>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</si>
  <si>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</si>
  <si>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</si>
  <si>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</si>
  <si>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</si>
  <si>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</si>
  <si>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</si>
  <si>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</si>
  <si>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</si>
  <si>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</si>
  <si>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</si>
  <si>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</si>
  <si>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</si>
  <si>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</si>
  <si>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999222218204317	</t>
  </si>
  <si>
    <t>Ctrip</t>
  </si>
  <si>
    <t>正常</t>
  </si>
  <si>
    <t>[青岛]汉庭优佳酒店(青岛台东地铁站店)(93873421)</t>
  </si>
  <si>
    <t>高级大床房&lt;至多8间&gt;&lt;2人入住&gt;</t>
  </si>
  <si>
    <t>CNY</t>
  </si>
  <si>
    <t>李传真</t>
  </si>
  <si>
    <t>CA13744230207CNY</t>
  </si>
  <si>
    <t>未提现</t>
  </si>
  <si>
    <t>携程开票</t>
  </si>
  <si>
    <t xml:space="preserve">2952118	</t>
  </si>
  <si>
    <t xml:space="preserve">R2660212106518647001	</t>
  </si>
  <si>
    <t xml:space="preserve">999222218286081	</t>
  </si>
  <si>
    <t>[高雄]高雄现代大饭店(Modern Plaza Hotel)(80942266)</t>
  </si>
  <si>
    <t>标准双人房&lt;至多8间&gt;&lt;2人入住&gt;</t>
  </si>
  <si>
    <t>SYU/JIAHUEI</t>
  </si>
  <si>
    <t xml:space="preserve">2952129	</t>
  </si>
  <si>
    <t xml:space="preserve">	</t>
  </si>
  <si>
    <t xml:space="preserve">999222296635255	</t>
  </si>
  <si>
    <t>[文昌]文昌南国温德姆花园酒店(92491028)</t>
  </si>
  <si>
    <t>温德姆海景大床房&lt;至多8间&gt;&lt;2人入住&gt;</t>
  </si>
  <si>
    <t>万军</t>
  </si>
  <si>
    <t xml:space="preserve">2968470	</t>
  </si>
  <si>
    <t xml:space="preserve">90019EE007308	</t>
  </si>
  <si>
    <t xml:space="preserve">999222300693315	</t>
  </si>
  <si>
    <t>[葫芦岛]格林豪泰智选酒店(葫芦岛客运总站店)(80247758)</t>
  </si>
  <si>
    <t>双床房&lt;至多8间&gt;&lt;2人入住&gt;</t>
  </si>
  <si>
    <t>黄平</t>
  </si>
  <si>
    <t xml:space="preserve">2969492	</t>
  </si>
  <si>
    <t xml:space="preserve">(GRT)82226139;	</t>
  </si>
  <si>
    <t xml:space="preserve">999222300832711	</t>
  </si>
  <si>
    <t>取消</t>
  </si>
  <si>
    <t xml:space="preserve">999222311175227	</t>
  </si>
  <si>
    <t>[杭州]杭州皇逸良渚文化酒店(93870395)</t>
  </si>
  <si>
    <t>精致大床房&lt;至多8间&gt;&lt;2人入住&gt;</t>
  </si>
  <si>
    <t>彭倚云</t>
  </si>
  <si>
    <t xml:space="preserve">2970952	</t>
  </si>
  <si>
    <t>，</t>
  </si>
  <si>
    <t>2294 CNY</t>
  </si>
  <si>
    <t>A230207091245481</t>
  </si>
  <si>
    <t>总计：2294元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</si>
  <si>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</si>
  <si>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</si>
  <si>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</si>
  <si>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</si>
  <si>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</si>
  <si>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</si>
  <si>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</si>
  <si>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</si>
  <si>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</si>
  <si>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</si>
  <si>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</si>
  <si>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</si>
  <si>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</si>
  <si>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</si>
  <si>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</si>
  <si>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</si>
  <si>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</si>
  <si>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</si>
  <si>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</si>
  <si>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2023-01-22</t>
  </si>
  <si>
    <t>2970952</t>
  </si>
  <si>
    <t>杭州皇逸良渚文化酒店</t>
  </si>
  <si>
    <t>2023-01-23</t>
  </si>
  <si>
    <t>退房日月结</t>
  </si>
  <si>
    <t>327.00</t>
  </si>
  <si>
    <t>RMB</t>
  </si>
  <si>
    <t>0</t>
  </si>
  <si>
    <t>0.00</t>
  </si>
  <si>
    <t>携程汇登国内直连</t>
  </si>
  <si>
    <t>01.011264</t>
  </si>
  <si>
    <t>2023-01-22 23:07:33</t>
  </si>
  <si>
    <t>否</t>
  </si>
  <si>
    <t>广州汇登信息科技有限公司</t>
  </si>
  <si>
    <t>直连</t>
  </si>
  <si>
    <t>中国</t>
  </si>
  <si>
    <t>2969492</t>
  </si>
  <si>
    <t>格林豪泰智选酒店(葫芦岛客运总站店)</t>
  </si>
  <si>
    <t>183.00</t>
  </si>
  <si>
    <t>2023-01-22 09:48:28</t>
  </si>
  <si>
    <t>2023-01-21</t>
  </si>
  <si>
    <t>2968470</t>
  </si>
  <si>
    <t>文昌南国温德姆花园酒店</t>
  </si>
  <si>
    <t>861.00</t>
  </si>
  <si>
    <t>2023-01-21 18:18:36</t>
  </si>
  <si>
    <t>2023-01-15</t>
  </si>
  <si>
    <t>2952129</t>
  </si>
  <si>
    <t>现代商务旅馆</t>
  </si>
  <si>
    <t>SYU JIAHUEI</t>
  </si>
  <si>
    <t>707.00</t>
  </si>
  <si>
    <t>2023-01-15 20:36:38</t>
  </si>
  <si>
    <t>2952118</t>
  </si>
  <si>
    <t>汉庭优佳酒店(青岛台东地铁站店)</t>
  </si>
  <si>
    <t>216.00</t>
  </si>
  <si>
    <t>2023-01-15 20:30:49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</si>
</sst>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44948</v>
      </c>
      <c r="G2" s="6">
        <v>44949</v>
      </c>
      <c r="H2" s="4">
        <v>1</v>
      </c>
      <c r="I2" s="4">
        <v>1</v>
      </c>
      <c r="J2" s="4">
        <v>1</v>
      </c>
      <c r="K2" s="4" t="s">
        <v>30</v>
      </c>
      <c r="L2" s="4">
        <v>216</v>
      </c>
      <c r="M2" s="4">
        <v>216</v>
      </c>
      <c r="N2" s="4" t="s">
        <v>31</v>
      </c>
      <c r="O2" s="4" t="s">
        <v>32</v>
      </c>
      <c r="P2" s="4" t="s">
        <v>33</v>
      </c>
      <c r="Q2" s="4">
        <v>0</v>
      </c>
      <c r="R2" s="7">
        <v>44941</v>
      </c>
      <c r="S2" s="6">
        <v>44964</v>
      </c>
      <c r="T2" s="4" t="s">
        <v>34</v>
      </c>
      <c r="U2" s="4">
        <v>216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44947</v>
      </c>
      <c r="G3" s="6">
        <v>44949</v>
      </c>
      <c r="H3" s="4">
        <v>1</v>
      </c>
      <c r="I3" s="4">
        <v>2</v>
      </c>
      <c r="J3" s="4">
        <v>2</v>
      </c>
      <c r="K3" s="4" t="s">
        <v>30</v>
      </c>
      <c r="L3" s="4">
        <v>707</v>
      </c>
      <c r="M3" s="4">
        <v>707</v>
      </c>
      <c r="N3" s="4" t="s">
        <v>40</v>
      </c>
      <c r="O3" s="4" t="s">
        <v>32</v>
      </c>
      <c r="P3" s="4" t="s">
        <v>33</v>
      </c>
      <c r="Q3" s="4">
        <v>0</v>
      </c>
      <c r="R3" s="7">
        <v>44941</v>
      </c>
      <c r="S3" s="6">
        <v>44964</v>
      </c>
      <c r="T3" s="4" t="s">
        <v>34</v>
      </c>
      <c r="U3" s="4">
        <v>707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44948</v>
      </c>
      <c r="G4" s="6">
        <v>44949</v>
      </c>
      <c r="H4" s="4">
        <v>1</v>
      </c>
      <c r="I4" s="4">
        <v>1</v>
      </c>
      <c r="J4" s="4">
        <v>1</v>
      </c>
      <c r="K4" s="4" t="s">
        <v>30</v>
      </c>
      <c r="L4" s="4">
        <v>861</v>
      </c>
      <c r="M4" s="4">
        <v>861</v>
      </c>
      <c r="N4" s="4" t="s">
        <v>46</v>
      </c>
      <c r="O4" s="4" t="s">
        <v>32</v>
      </c>
      <c r="P4" s="4" t="s">
        <v>33</v>
      </c>
      <c r="Q4" s="4">
        <v>0</v>
      </c>
      <c r="R4" s="7">
        <v>44947</v>
      </c>
      <c r="S4" s="6">
        <v>44964</v>
      </c>
      <c r="T4" s="4" t="s">
        <v>34</v>
      </c>
      <c r="U4" s="4">
        <v>861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44948</v>
      </c>
      <c r="G5" s="6">
        <v>44949</v>
      </c>
      <c r="H5" s="4">
        <v>1</v>
      </c>
      <c r="I5" s="4">
        <v>1</v>
      </c>
      <c r="J5" s="4">
        <v>1</v>
      </c>
      <c r="K5" s="4" t="s">
        <v>30</v>
      </c>
      <c r="L5" s="4">
        <v>183</v>
      </c>
      <c r="M5" s="4">
        <v>183</v>
      </c>
      <c r="N5" s="4" t="s">
        <v>52</v>
      </c>
      <c r="O5" s="4" t="s">
        <v>32</v>
      </c>
      <c r="P5" s="4" t="s">
        <v>33</v>
      </c>
      <c r="Q5" s="4">
        <v>0</v>
      </c>
      <c r="R5" s="7">
        <v>44948</v>
      </c>
      <c r="S5" s="6">
        <v>44964</v>
      </c>
      <c r="T5" s="4" t="s">
        <v>34</v>
      </c>
      <c r="U5" s="4">
        <v>183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44948</v>
      </c>
      <c r="G6" s="6">
        <v>44949</v>
      </c>
      <c r="H6" s="4">
        <v>1</v>
      </c>
      <c r="I6" s="4">
        <v>1</v>
      </c>
      <c r="J6" s="4">
        <v>1</v>
      </c>
      <c r="K6" s="4" t="s">
        <v>30</v>
      </c>
      <c r="L6" s="4">
        <v>183</v>
      </c>
      <c r="M6" s="4">
        <v>183</v>
      </c>
      <c r="N6" s="4" t="s">
        <v>52</v>
      </c>
      <c r="O6" s="4" t="s">
        <v>32</v>
      </c>
      <c r="P6" s="4" t="s">
        <v>33</v>
      </c>
      <c r="Q6" s="4">
        <v>0</v>
      </c>
      <c r="R6" s="7">
        <v>44948</v>
      </c>
      <c r="S6" s="6">
        <v>44964</v>
      </c>
      <c r="T6" s="4" t="s">
        <v>34</v>
      </c>
      <c r="U6" s="4">
        <v>183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55</v>
      </c>
      <c r="B7" s="4" t="s">
        <v>26</v>
      </c>
      <c r="C7" s="4" t="s">
        <v>56</v>
      </c>
      <c r="D7" s="4" t="s">
        <v>50</v>
      </c>
      <c r="E7" s="4" t="s">
        <v>51</v>
      </c>
      <c r="F7" s="6">
        <v>44948</v>
      </c>
      <c r="G7" s="6">
        <v>44949</v>
      </c>
      <c r="H7" s="4">
        <v>1</v>
      </c>
      <c r="I7" s="4">
        <v>1</v>
      </c>
      <c r="J7" s="4">
        <v>1</v>
      </c>
      <c r="K7" s="4" t="s">
        <v>30</v>
      </c>
      <c r="L7" s="4">
        <v>-183</v>
      </c>
      <c r="M7" s="4">
        <v>-183</v>
      </c>
      <c r="N7" s="4" t="s">
        <v>52</v>
      </c>
      <c r="O7" s="4" t="s">
        <v>32</v>
      </c>
      <c r="P7" s="4" t="s">
        <v>33</v>
      </c>
      <c r="Q7" s="4">
        <v>0</v>
      </c>
      <c r="R7" s="7">
        <v>44948</v>
      </c>
      <c r="S7" s="6">
        <v>44964</v>
      </c>
      <c r="T7" s="4" t="s">
        <v>34</v>
      </c>
      <c r="U7" s="4">
        <v>-183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44948</v>
      </c>
      <c r="G8" s="6">
        <v>44949</v>
      </c>
      <c r="H8" s="4">
        <v>1</v>
      </c>
      <c r="I8" s="4">
        <v>1</v>
      </c>
      <c r="J8" s="4">
        <v>1</v>
      </c>
      <c r="K8" s="4" t="s">
        <v>30</v>
      </c>
      <c r="L8" s="4">
        <v>327</v>
      </c>
      <c r="M8" s="4">
        <v>327</v>
      </c>
      <c r="N8" s="4" t="s">
        <v>60</v>
      </c>
      <c r="O8" s="4" t="s">
        <v>32</v>
      </c>
      <c r="P8" s="4" t="s">
        <v>33</v>
      </c>
      <c r="Q8" s="4">
        <v>0</v>
      </c>
      <c r="R8" s="7">
        <v>44948</v>
      </c>
      <c r="S8" s="6">
        <v>44964</v>
      </c>
      <c r="T8" s="4" t="s">
        <v>34</v>
      </c>
      <c r="U8" s="4">
        <v>327</v>
      </c>
      <c r="V8" s="4">
        <v>0</v>
      </c>
      <c r="W8" s="4">
        <v>0</v>
      </c>
      <c r="X8" s="4" t="s">
        <v>61</v>
      </c>
      <c r="Y8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4" sqref="A14:A1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5">
        <v>999222218204317</v>
      </c>
      <c r="B2" s="6">
        <v>44948</v>
      </c>
      <c r="C2" s="6">
        <v>44949</v>
      </c>
      <c r="D2" s="4">
        <v>216</v>
      </c>
      <c r="E2" s="4" t="str">
        <f>VLOOKUP(A2,HOP!A:L,12,0)</f>
        <v>216.00</v>
      </c>
      <c r="F2" s="4" t="str">
        <f>VLOOKUP(A2,HOP!A:C,3,0)</f>
        <v>2952118</v>
      </c>
      <c r="G2" s="4">
        <f>D2-E2</f>
        <v>0</v>
      </c>
      <c r="H2" s="4" t="str">
        <f>$H$1&amp;F2</f>
        <v>，2952118</v>
      </c>
      <c r="I2" s="4" t="str">
        <f>VLOOKUP(A2,HOP!A:U,21,0)</f>
        <v>直连</v>
      </c>
    </row>
    <row r="3" s="4" customFormat="1" spans="1:9">
      <c r="A3" s="5">
        <v>999222218286081</v>
      </c>
      <c r="B3" s="6">
        <v>44947</v>
      </c>
      <c r="C3" s="6">
        <v>44949</v>
      </c>
      <c r="D3" s="4">
        <v>707</v>
      </c>
      <c r="E3" s="4" t="str">
        <f>VLOOKUP(A3,HOP!A:L,12,0)</f>
        <v>707.00</v>
      </c>
      <c r="F3" s="4" t="str">
        <f>VLOOKUP(A3,HOP!A:C,3,0)</f>
        <v>2952129</v>
      </c>
      <c r="G3" s="4">
        <f>D3-E3</f>
        <v>0</v>
      </c>
      <c r="H3" s="4" t="str">
        <f>$H$1&amp;F3</f>
        <v>，2952129</v>
      </c>
      <c r="I3" s="4" t="str">
        <f>VLOOKUP(A3,HOP!A:U,21,0)</f>
        <v>直连</v>
      </c>
    </row>
    <row r="4" s="4" customFormat="1" spans="1:9">
      <c r="A4" s="5">
        <v>999222296635255</v>
      </c>
      <c r="B4" s="6">
        <v>44948</v>
      </c>
      <c r="C4" s="6">
        <v>44949</v>
      </c>
      <c r="D4" s="4">
        <v>861</v>
      </c>
      <c r="E4" s="4" t="str">
        <f>VLOOKUP(A4,HOP!A:L,12,0)</f>
        <v>861.00</v>
      </c>
      <c r="F4" s="4" t="str">
        <f>VLOOKUP(A4,HOP!A:C,3,0)</f>
        <v>2968470</v>
      </c>
      <c r="G4" s="4">
        <f>D4-E4</f>
        <v>0</v>
      </c>
      <c r="H4" s="4" t="str">
        <f>$H$1&amp;F4</f>
        <v>，2968470</v>
      </c>
      <c r="I4" s="4" t="str">
        <f>VLOOKUP(A4,HOP!A:U,21,0)</f>
        <v>直连</v>
      </c>
    </row>
    <row r="5" s="4" customFormat="1" spans="1:9">
      <c r="A5" s="5">
        <v>999222300693315</v>
      </c>
      <c r="B5" s="6">
        <v>44948</v>
      </c>
      <c r="C5" s="6">
        <v>44949</v>
      </c>
      <c r="D5" s="4">
        <v>183</v>
      </c>
      <c r="E5" s="4" t="str">
        <f>VLOOKUP(A5,HOP!A:L,12,0)</f>
        <v>183.00</v>
      </c>
      <c r="F5" s="4" t="str">
        <f>VLOOKUP(A5,HOP!A:C,3,0)</f>
        <v>2969492</v>
      </c>
      <c r="G5" s="4">
        <f>D5-E5</f>
        <v>0</v>
      </c>
      <c r="H5" s="4" t="str">
        <f>$H$1&amp;F5</f>
        <v>，2969492</v>
      </c>
      <c r="I5" s="4" t="str">
        <f>VLOOKUP(A5,HOP!A:U,21,0)</f>
        <v>直连</v>
      </c>
    </row>
    <row r="6" s="4" customFormat="1" hidden="1" spans="1:9">
      <c r="A6" s="5">
        <v>999222300832711</v>
      </c>
      <c r="B6" s="6">
        <v>44948</v>
      </c>
      <c r="C6" s="6">
        <v>44949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>D6-E6</f>
        <v>#N/A</v>
      </c>
      <c r="H6" s="4" t="e">
        <f>$H$1&amp;F6</f>
        <v>#N/A</v>
      </c>
      <c r="I6" s="4" t="e">
        <f>VLOOKUP(A6,HOP!A:U,21,0)</f>
        <v>#N/A</v>
      </c>
    </row>
    <row r="7" s="4" customFormat="1" spans="1:9">
      <c r="A7" s="5">
        <v>999222311175227</v>
      </c>
      <c r="B7" s="6">
        <v>44948</v>
      </c>
      <c r="C7" s="6">
        <v>44949</v>
      </c>
      <c r="D7" s="4">
        <v>327</v>
      </c>
      <c r="E7" s="4" t="str">
        <f>VLOOKUP(A7,HOP!A:L,12,0)</f>
        <v>327.00</v>
      </c>
      <c r="F7" s="4" t="str">
        <f>VLOOKUP(A7,HOP!A:C,3,0)</f>
        <v>2970952</v>
      </c>
      <c r="G7" s="4">
        <f>D7-E7</f>
        <v>0</v>
      </c>
      <c r="H7" s="4" t="str">
        <f>$H$1&amp;F7</f>
        <v>，2970952</v>
      </c>
      <c r="I7" s="4" t="str">
        <f>VLOOKUP(A7,HOP!A:U,21,0)</f>
        <v>直连</v>
      </c>
    </row>
    <row r="9" spans="4:4">
      <c r="D9" s="4">
        <f>SUM(D2:D8)</f>
        <v>2294</v>
      </c>
    </row>
    <row r="10" spans="4:4">
      <c r="D10" s="4" t="s">
        <v>63</v>
      </c>
    </row>
    <row r="14" spans="1:1">
      <c r="A14" s="4" t="s">
        <v>64</v>
      </c>
    </row>
    <row r="15" spans="1:1">
      <c r="A15" s="4" t="s">
        <v>65</v>
      </c>
    </row>
  </sheetData>
  <autoFilter ref="A1:X7">
    <filterColumn colId="3">
      <filters>
        <filter val="861"/>
        <filter val="183"/>
        <filter val="216"/>
        <filter val="327"/>
        <filter val="7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999222311175227</v>
      </c>
      <c r="B2" s="1" t="s">
        <v>85</v>
      </c>
      <c r="C2" s="1" t="s">
        <v>86</v>
      </c>
      <c r="D2" s="1" t="s">
        <v>87</v>
      </c>
      <c r="E2" s="1" t="s">
        <v>60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999222300693315</v>
      </c>
      <c r="B3" s="1" t="s">
        <v>85</v>
      </c>
      <c r="C3" s="1" t="s">
        <v>101</v>
      </c>
      <c r="D3" s="1" t="s">
        <v>102</v>
      </c>
      <c r="E3" s="1" t="s">
        <v>52</v>
      </c>
      <c r="F3" s="1" t="s">
        <v>85</v>
      </c>
      <c r="G3" s="1" t="s">
        <v>88</v>
      </c>
      <c r="H3" s="1" t="s">
        <v>89</v>
      </c>
      <c r="I3" s="1" t="s">
        <v>103</v>
      </c>
      <c r="J3" s="1" t="s">
        <v>91</v>
      </c>
      <c r="K3" s="1" t="s">
        <v>103</v>
      </c>
      <c r="L3" s="1" t="s">
        <v>103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104</v>
      </c>
      <c r="S3" s="1" t="s">
        <v>97</v>
      </c>
      <c r="T3" s="1" t="s">
        <v>98</v>
      </c>
      <c r="U3" s="1" t="s">
        <v>99</v>
      </c>
      <c r="V3" s="1" t="s">
        <v>100</v>
      </c>
    </row>
    <row r="4" s="1" customFormat="1" spans="1:22">
      <c r="A4" s="3">
        <v>999222296635255</v>
      </c>
      <c r="B4" s="1" t="s">
        <v>105</v>
      </c>
      <c r="C4" s="1" t="s">
        <v>106</v>
      </c>
      <c r="D4" s="1" t="s">
        <v>107</v>
      </c>
      <c r="E4" s="1" t="s">
        <v>46</v>
      </c>
      <c r="F4" s="1" t="s">
        <v>85</v>
      </c>
      <c r="G4" s="1" t="s">
        <v>88</v>
      </c>
      <c r="H4" s="1" t="s">
        <v>89</v>
      </c>
      <c r="I4" s="1" t="s">
        <v>108</v>
      </c>
      <c r="J4" s="1" t="s">
        <v>91</v>
      </c>
      <c r="K4" s="1" t="s">
        <v>108</v>
      </c>
      <c r="L4" s="1" t="s">
        <v>108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109</v>
      </c>
      <c r="S4" s="1" t="s">
        <v>97</v>
      </c>
      <c r="T4" s="1" t="s">
        <v>98</v>
      </c>
      <c r="U4" s="1" t="s">
        <v>99</v>
      </c>
      <c r="V4" s="1" t="s">
        <v>100</v>
      </c>
    </row>
    <row r="5" s="1" customFormat="1" spans="1:22">
      <c r="A5" s="3">
        <v>999222218286081</v>
      </c>
      <c r="B5" s="1" t="s">
        <v>110</v>
      </c>
      <c r="C5" s="1" t="s">
        <v>111</v>
      </c>
      <c r="D5" s="1" t="s">
        <v>112</v>
      </c>
      <c r="E5" s="1" t="s">
        <v>113</v>
      </c>
      <c r="F5" s="1" t="s">
        <v>105</v>
      </c>
      <c r="G5" s="1" t="s">
        <v>88</v>
      </c>
      <c r="H5" s="1" t="s">
        <v>89</v>
      </c>
      <c r="I5" s="1" t="s">
        <v>114</v>
      </c>
      <c r="J5" s="1" t="s">
        <v>91</v>
      </c>
      <c r="K5" s="1" t="s">
        <v>114</v>
      </c>
      <c r="L5" s="1" t="s">
        <v>114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115</v>
      </c>
      <c r="S5" s="1" t="s">
        <v>97</v>
      </c>
      <c r="T5" s="1" t="s">
        <v>98</v>
      </c>
      <c r="U5" s="1" t="s">
        <v>99</v>
      </c>
      <c r="V5" s="1" t="s">
        <v>100</v>
      </c>
    </row>
    <row r="6" s="1" customFormat="1" spans="1:22">
      <c r="A6" s="3">
        <v>999222218204317</v>
      </c>
      <c r="B6" s="1" t="s">
        <v>110</v>
      </c>
      <c r="C6" s="1" t="s">
        <v>116</v>
      </c>
      <c r="D6" s="1" t="s">
        <v>117</v>
      </c>
      <c r="E6" s="1" t="s">
        <v>31</v>
      </c>
      <c r="F6" s="1" t="s">
        <v>85</v>
      </c>
      <c r="G6" s="1" t="s">
        <v>88</v>
      </c>
      <c r="H6" s="1" t="s">
        <v>89</v>
      </c>
      <c r="I6" s="1" t="s">
        <v>118</v>
      </c>
      <c r="J6" s="1" t="s">
        <v>91</v>
      </c>
      <c r="K6" s="1" t="s">
        <v>118</v>
      </c>
      <c r="L6" s="1" t="s">
        <v>118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95</v>
      </c>
      <c r="R6" s="1" t="s">
        <v>119</v>
      </c>
      <c r="S6" s="1" t="s">
        <v>97</v>
      </c>
      <c r="T6" s="1" t="s">
        <v>98</v>
      </c>
      <c r="U6" s="1" t="s">
        <v>99</v>
      </c>
      <c r="V6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2023-02-07T01:07:23Z</dcterms:created>
  <dcterms:modified xsi:type="dcterms:W3CDTF">2023-02-07T01:12:54Z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A575C0E631ED4CA19577654D9246207A</vt:lpwstr>
  </property>
  <property fmtid="{D5CDD505-2E9C-101B-9397-08002B2CF9AE}" pid="3" name="KSOProductBuildVer">
    <vt:lpwstr>2052-11.1.0.13703</vt:lpwstr>
  </property>
</Properties>
</file>