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对账!$A$1:$X$138</definedName>
  </definedNames>
  <calcPr calcId="144525"/>
</workbook>
</file>

<file path=xl/sharedStrings.xml><?xml version="1.0" encoding="utf-8"?>
<sst xmlns="http://schemas.openxmlformats.org/spreadsheetml/2006/main" count="4580" uniqueCount="1596">
  <si>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</si>
  <si>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</si>
  <si>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</si>
  <si>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</si>
  <si>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</si>
  <si>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</si>
  <si>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</si>
  <si>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</si>
  <si>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</si>
  <si>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</si>
  <si>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</si>
  <si>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</si>
  <si>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</si>
  <si>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</si>
  <si>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</si>
  <si>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</si>
  <si>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</si>
  <si>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</si>
  <si>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</si>
  <si>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</si>
  <si>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</si>
  <si>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</si>
  <si>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</si>
  <si>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</si>
  <si>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</si>
  <si>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21841412595	</t>
  </si>
  <si>
    <t>Ctrip</t>
  </si>
  <si>
    <t>正常</t>
  </si>
  <si>
    <t>[那霸]那霸日航城市酒店(Hotel JAL City Naha)(55270222)</t>
  </si>
  <si>
    <t>高级双床房, 无烟房 (J)&lt;2人入住&gt;&lt;不退款&gt;</t>
  </si>
  <si>
    <t>HKD</t>
  </si>
  <si>
    <t>HO/YUNGCHIN</t>
  </si>
  <si>
    <t>CA13030230207HKD</t>
  </si>
  <si>
    <t>未提现</t>
  </si>
  <si>
    <t>携程开票</t>
  </si>
  <si>
    <t xml:space="preserve">2824841	</t>
  </si>
  <si>
    <t xml:space="preserve">20221126554919843	</t>
  </si>
  <si>
    <t xml:space="preserve">21843805941	</t>
  </si>
  <si>
    <t>[福冈]福冈天神光芒酒店(Candeo Hotels Fukuoka Tenjin)(55745072)</t>
  </si>
  <si>
    <t>高级大号床房&lt;2人入住&gt;&lt;不退款&gt;</t>
  </si>
  <si>
    <t>KIM/DAEHYUN</t>
  </si>
  <si>
    <t xml:space="preserve">2828374	</t>
  </si>
  <si>
    <t xml:space="preserve">acknowledge	</t>
  </si>
  <si>
    <t xml:space="preserve">999221848258736	</t>
  </si>
  <si>
    <t>[麦地那]麦地那铂尔曼扎姆扎姆酒店(Pullman Zamzam Madina)(55653255)</t>
  </si>
  <si>
    <t>城景高级双人间&lt;2人入住&gt;&lt;不退款&gt;&lt;早餐&gt;</t>
  </si>
  <si>
    <t>Hashmi/Tahir Ali</t>
  </si>
  <si>
    <t xml:space="preserve">2836348	</t>
  </si>
  <si>
    <t xml:space="preserve">	</t>
  </si>
  <si>
    <t xml:space="preserve">999222108113044	</t>
  </si>
  <si>
    <t>[Rim Tai]清迈四季度假酒店(Four Seasons Resort Chiang Mai -Sha Plus)(55402708)</t>
  </si>
  <si>
    <t>一楼田园居&lt;2人入住&gt;&lt;不退款&gt;&lt;早餐&gt;</t>
  </si>
  <si>
    <t>LIU/BIN</t>
  </si>
  <si>
    <t xml:space="preserve">2928405	</t>
  </si>
  <si>
    <t xml:space="preserve">14945151	</t>
  </si>
  <si>
    <t xml:space="preserve">999222108474672	</t>
  </si>
  <si>
    <t>NIU/CHUNYAN,LIU/BIN</t>
  </si>
  <si>
    <t xml:space="preserve">2928590	</t>
  </si>
  <si>
    <t xml:space="preserve">14945295	</t>
  </si>
  <si>
    <t xml:space="preserve">999222135503442	</t>
  </si>
  <si>
    <t>[拉斯维加斯]OYO拉斯维加斯娱乐场酒店(OYO Hotel and Casino Las Vegas)(60493870)</t>
  </si>
  <si>
    <t>2张双人床房&lt;2人入住&gt;&lt;不退款&gt;</t>
  </si>
  <si>
    <t>Sanchez/Enriqueta</t>
  </si>
  <si>
    <t xml:space="preserve">2934761	</t>
  </si>
  <si>
    <t xml:space="preserve">999222148794590	</t>
  </si>
  <si>
    <t>[曼彻斯特]曼彻斯特体育城旅馆(Travelodge Manchester Sportcity)(95084958)</t>
  </si>
  <si>
    <t>双人床房&lt;2人入住&gt;&lt;不退款&gt;</t>
  </si>
  <si>
    <t>CHAN/HO ALAN</t>
  </si>
  <si>
    <t xml:space="preserve">2938202	</t>
  </si>
  <si>
    <t xml:space="preserve">999222151179703	</t>
  </si>
  <si>
    <t>[纽约]智选假日酒店 - 时代广场店(Holiday Inn Express - Times Square, an IHG Hotel)(55505397)</t>
  </si>
  <si>
    <t>标准房&lt;2人入住&gt;&lt;早餐&gt;</t>
  </si>
  <si>
    <t>ZHANG/FENG</t>
  </si>
  <si>
    <t xml:space="preserve">2939038	</t>
  </si>
  <si>
    <t xml:space="preserve">45987414	</t>
  </si>
  <si>
    <t xml:space="preserve">999222151214214	</t>
  </si>
  <si>
    <t>[科苏梅尔]科苏梅尔皇家公园酒店 - 全包式(Grand Park Royal Cozumel - All Inclusive)(70393622)</t>
  </si>
  <si>
    <t>豪华自然景观房&lt;2人入住&gt;&lt;不退款&gt;&lt;早餐&gt;</t>
  </si>
  <si>
    <t>Shajenko/Andrew</t>
  </si>
  <si>
    <t xml:space="preserve">2939066	</t>
  </si>
  <si>
    <t xml:space="preserve">999222160513199	</t>
  </si>
  <si>
    <t>[柏林]阿姆斯特尔酒店(Amstel House Hostel)(91547168)</t>
  </si>
  <si>
    <t>双床房公用浴室&lt;2人入住&gt;&lt;不退款&gt;</t>
  </si>
  <si>
    <t>DARBY/RACHEL,TOWNSLEY/AUSTIN</t>
  </si>
  <si>
    <t xml:space="preserve">2941318	</t>
  </si>
  <si>
    <t xml:space="preserve">6665090	</t>
  </si>
  <si>
    <t xml:space="preserve">999222173327110	</t>
  </si>
  <si>
    <t>[奥格斯堡]奥格斯堡施泰根博阁城际酒店(IntercityHotel Augsburg)(55884280)</t>
  </si>
  <si>
    <t>标准房(双床)&lt;2人入住&gt;</t>
  </si>
  <si>
    <t>Wagner/Korbinian</t>
  </si>
  <si>
    <t xml:space="preserve">2944149	</t>
  </si>
  <si>
    <t xml:space="preserve">900720700203576	</t>
  </si>
  <si>
    <t xml:space="preserve">999222179069046	</t>
  </si>
  <si>
    <t>[曼谷]沙那抛站维博贝斯特韦斯特酒店(Vib Best Western Sanam Pao)(55956457)</t>
  </si>
  <si>
    <t>高级双床房&lt;2人入住&gt;&lt;不退款&gt;</t>
  </si>
  <si>
    <t>WANG/XIAOQIN,ZHOU/JING</t>
  </si>
  <si>
    <t xml:space="preserve">2945399	</t>
  </si>
  <si>
    <t xml:space="preserve">BK019116/1	</t>
  </si>
  <si>
    <t xml:space="preserve">999222200507196	</t>
  </si>
  <si>
    <t>[迪沙鲁]迪沙鲁海岸硬石酒店(Hard Rock Hotel Desaru Coast)(68031178)</t>
  </si>
  <si>
    <t>高级双人床房&lt;2人入住&gt;&lt;不退款&gt;&lt;早餐&gt;</t>
  </si>
  <si>
    <t>Mahdi/Siti Radiah</t>
  </si>
  <si>
    <t xml:space="preserve">2949070	</t>
  </si>
  <si>
    <t xml:space="preserve">HTL-WBD-365578985	</t>
  </si>
  <si>
    <t xml:space="preserve">999222230077430	</t>
  </si>
  <si>
    <t>[曼彻斯特]老特拉福德旅馆(Hilton Garden Inn Manchester Emirates Old Trafford)(55320802)</t>
  </si>
  <si>
    <t>双床房&lt;2人入住&gt;&lt;不退款&gt;</t>
  </si>
  <si>
    <t>Farmer/Maureen</t>
  </si>
  <si>
    <t xml:space="preserve">2954325	</t>
  </si>
  <si>
    <t xml:space="preserve">3338648839	</t>
  </si>
  <si>
    <t xml:space="preserve">999222255068185	</t>
  </si>
  <si>
    <t>[哈默史密斯-富勒姆区]希顿概念酒店 - 鲁玛汉默史密斯(Heeton Concept Hotel - Luma Hammersmith)(55694491)</t>
  </si>
  <si>
    <t>高级大床房(Luma)&lt;2人入住&gt;&lt;不退款&gt;</t>
  </si>
  <si>
    <t>Memon/Murk</t>
  </si>
  <si>
    <t xml:space="preserve">2958883	</t>
  </si>
  <si>
    <t xml:space="preserve">-1441338413	</t>
  </si>
  <si>
    <t xml:space="preserve">999222255300661	</t>
  </si>
  <si>
    <t>高级特大床房&lt;2人入住&gt;&lt;不退款&gt;&lt;早餐&gt;</t>
  </si>
  <si>
    <t>Tupani/Farhana</t>
  </si>
  <si>
    <t xml:space="preserve">2958962	</t>
  </si>
  <si>
    <t xml:space="preserve">HTL-WBD-366962855	</t>
  </si>
  <si>
    <t xml:space="preserve">999222255318632	</t>
  </si>
  <si>
    <t xml:space="preserve">2958969	</t>
  </si>
  <si>
    <t xml:space="preserve">HTL-WBD-366964205	</t>
  </si>
  <si>
    <t xml:space="preserve">999222256287393	</t>
  </si>
  <si>
    <t>[迪拜]格湾 MD 酒店(MD Hotel by Gewan)(68545330)</t>
  </si>
  <si>
    <t>高级客房&lt;2人入住&gt;&lt;不退款&gt;&lt;早餐&gt;</t>
  </si>
  <si>
    <t>LIU/FANG,HU/CUICUI</t>
  </si>
  <si>
    <t xml:space="preserve">2959184	</t>
  </si>
  <si>
    <t xml:space="preserve">999222256315097	</t>
  </si>
  <si>
    <t>[长滩岛]长滩岛拉卡美拉饭店(La Carmela de Boracay)(55694668)</t>
  </si>
  <si>
    <t>豪华尊贵房&lt;2人入住&gt;&lt;不退款&gt;&lt;早餐&gt;</t>
  </si>
  <si>
    <t>artieda/aila marie</t>
  </si>
  <si>
    <t xml:space="preserve">2959190	</t>
  </si>
  <si>
    <t xml:space="preserve">999222267295506	</t>
  </si>
  <si>
    <t>[普吉岛]C&amp;N Spa度假酒店 (政府卫生认证)(C &amp; N Resort and Spa (SHA Extra Plus))(55547074)</t>
  </si>
  <si>
    <t>标准双人床房&lt;2人入住&gt;&lt;不退款&gt;</t>
  </si>
  <si>
    <t>ZHANG/YAZHI,WEI/ZHEMGLIN</t>
  </si>
  <si>
    <t xml:space="preserve">2961538	</t>
  </si>
  <si>
    <t xml:space="preserve">55668	</t>
  </si>
  <si>
    <t xml:space="preserve">999222278962198	</t>
  </si>
  <si>
    <t>[马德里]NH组巴诺酒店(NH Madrid Zurbano)(55639788)</t>
  </si>
  <si>
    <t>标准客房&lt;2人入住&gt;&lt;不退款&gt;</t>
  </si>
  <si>
    <t>Frigerio Quaino/Susana</t>
  </si>
  <si>
    <t xml:space="preserve">2964446	</t>
  </si>
  <si>
    <t xml:space="preserve">999222280389862	</t>
  </si>
  <si>
    <t xml:space="preserve">2965090	</t>
  </si>
  <si>
    <t xml:space="preserve">HTL-WBD-367850785	</t>
  </si>
  <si>
    <t xml:space="preserve">999222290557167	</t>
  </si>
  <si>
    <t>[马尼库尔]围场酒店(Hotel le Paddock)(80332297)</t>
  </si>
  <si>
    <t>Sarikaya/Savas</t>
  </si>
  <si>
    <t xml:space="preserve">2967217	</t>
  </si>
  <si>
    <t xml:space="preserve">1443081535	</t>
  </si>
  <si>
    <t xml:space="preserve">999222290820546	</t>
  </si>
  <si>
    <t>AZUWAN ALIAS/MOHD AZUWAN</t>
  </si>
  <si>
    <t xml:space="preserve">2967384	</t>
  </si>
  <si>
    <t xml:space="preserve">HTL-WBD-368226815	</t>
  </si>
  <si>
    <t xml:space="preserve">999222299533335	</t>
  </si>
  <si>
    <t>[东京]新宿灿路都广场大饭店(Hotel Sunroute Plaza Shinjuku)(55329284)</t>
  </si>
  <si>
    <t>标准双床房&lt;2人入住&gt;&lt;不退款&gt;</t>
  </si>
  <si>
    <t>CHANG/TSUIERH</t>
  </si>
  <si>
    <t xml:space="preserve">2969171	</t>
  </si>
  <si>
    <t xml:space="preserve">135218	</t>
  </si>
  <si>
    <t xml:space="preserve">999222309147454	</t>
  </si>
  <si>
    <t>[奥格斯堡]奥格斯堡城际酒店(IntercityHotel Augsburg)(55884280)</t>
  </si>
  <si>
    <t>标准房&lt;2人入住&gt;</t>
  </si>
  <si>
    <t>Moosbrugger/Simon</t>
  </si>
  <si>
    <t xml:space="preserve">2970662	</t>
  </si>
  <si>
    <t xml:space="preserve">900720700209694	</t>
  </si>
  <si>
    <t xml:space="preserve">999222311798977	</t>
  </si>
  <si>
    <t>FUAD/NOR FADILLAH</t>
  </si>
  <si>
    <t xml:space="preserve">2971125	</t>
  </si>
  <si>
    <t xml:space="preserve">HTL-WBD-368751745	</t>
  </si>
  <si>
    <t xml:space="preserve">999222313841951	</t>
  </si>
  <si>
    <t>[丹戎本雅]槟城火烈鸟海滩酒店(Flamingo Hotel by The Beach, Penang)(55439295)</t>
  </si>
  <si>
    <t>山景豪华双床房&lt;2人入住&gt;&lt;不退款&gt;&lt;早餐&gt;</t>
  </si>
  <si>
    <t>ZULKIFLI/NABILAH,ALIAN/NURUL NABILA</t>
  </si>
  <si>
    <t xml:space="preserve">2971842	</t>
  </si>
  <si>
    <t xml:space="preserve">999222321934323	</t>
  </si>
  <si>
    <t>[新加坡]新加坡乌节大酒店(Orchard Hotel Singapore)(55345910)</t>
  </si>
  <si>
    <t>尊贵特大床房&lt;2人入住&gt;&lt;不退款&gt;&lt;早餐&gt;</t>
  </si>
  <si>
    <t>TEE/CHARMIAN,ANG/NOEL</t>
  </si>
  <si>
    <t xml:space="preserve">2973184	</t>
  </si>
  <si>
    <t xml:space="preserve">999222322033356	</t>
  </si>
  <si>
    <t>[巴厘岛]巴厘岛乌鲁瓦图丽笙酒店(Radisson Blu Bali Uluwatu)(60480402)</t>
  </si>
  <si>
    <t>豪华房&lt;2人入住&gt;&lt;不退款&gt;&lt;早餐&gt;</t>
  </si>
  <si>
    <t>IAKUPOV/AIAZ</t>
  </si>
  <si>
    <t xml:space="preserve">2973205	</t>
  </si>
  <si>
    <t xml:space="preserve">182630	</t>
  </si>
  <si>
    <t xml:space="preserve">999222325414322	</t>
  </si>
  <si>
    <t>[Benda]雅加达机场西达勒酒店(Starlet Hotel Jakarta Airport)(94358731)</t>
  </si>
  <si>
    <t>Wongso/Mardjuki</t>
  </si>
  <si>
    <t xml:space="preserve">2973792	</t>
  </si>
  <si>
    <t xml:space="preserve">999222327948016	</t>
  </si>
  <si>
    <t>[普吉岛]卡塔蓝珍珠酒店(The Blue Pearl Kata Hotel)(56174694)</t>
  </si>
  <si>
    <t>豪华房&lt;2人入住&gt;&lt;不退款&gt;</t>
  </si>
  <si>
    <t>SUN/YIMING</t>
  </si>
  <si>
    <t xml:space="preserve">2974155	</t>
  </si>
  <si>
    <t xml:space="preserve">999222338122835	</t>
  </si>
  <si>
    <t>[Sipson]宜必思尚品酒店，伦敦希思罗机场(Ibis Styles London Heathrow Airport)(55402784)</t>
  </si>
  <si>
    <t>标准双人床房&lt;2人入住&gt;&lt;不退款&gt;&lt;早餐&gt;</t>
  </si>
  <si>
    <t>PHILPOTT/PAUL</t>
  </si>
  <si>
    <t xml:space="preserve">2975652	</t>
  </si>
  <si>
    <t xml:space="preserve">999222341916462	</t>
  </si>
  <si>
    <t>[成田市]成田东武机场酒店(Narita Tobu Hotel Airport)(68545372)</t>
  </si>
  <si>
    <t>豪华大床房(西翼)&lt;2人入住&gt;&lt;不退款&gt;</t>
  </si>
  <si>
    <t>ZHANG/NAN</t>
  </si>
  <si>
    <t xml:space="preserve">2976332	</t>
  </si>
  <si>
    <t xml:space="preserve">20230125582232504	</t>
  </si>
  <si>
    <t xml:space="preserve">999222353054312	</t>
  </si>
  <si>
    <t>[迪拜]迪拜蒙哥马利地标酒店(Address Montgomerie)(58081109)</t>
  </si>
  <si>
    <t>至尊高尔夫景观房&lt;2人入住&gt;&lt;不退款&gt;</t>
  </si>
  <si>
    <t>ALMULLA/SHAMMA</t>
  </si>
  <si>
    <t xml:space="preserve">2978326	</t>
  </si>
  <si>
    <t xml:space="preserve">124115990	</t>
  </si>
  <si>
    <t xml:space="preserve">999222361118718	</t>
  </si>
  <si>
    <t>[史基浦]施柏阁阿姆斯特丹机场酒店(Steigenberger Airport Hotel Amsterdam)(55626176)</t>
  </si>
  <si>
    <t>高级房&lt;2人入住&gt;&lt;不退款&gt;</t>
  </si>
  <si>
    <t>Aka/Adonnin</t>
  </si>
  <si>
    <t xml:space="preserve">2979653	</t>
  </si>
  <si>
    <t xml:space="preserve">900733600121401	</t>
  </si>
  <si>
    <t xml:space="preserve">999222367436591	</t>
  </si>
  <si>
    <t>[丹戎槟榔]岛阿斯顿丹戎槟榔酒店&amp;会议中心(ASTON Tanjung Pinang Hotel &amp; Conference Center)(55944581)</t>
  </si>
  <si>
    <t>标准开放式客房&lt;2人入住&gt;&lt;不退款&gt;&lt;早餐&gt;</t>
  </si>
  <si>
    <t>MARINI/ASMANI</t>
  </si>
  <si>
    <t xml:space="preserve">2980368	</t>
  </si>
  <si>
    <t xml:space="preserve">999222380992930	</t>
  </si>
  <si>
    <t>[马六甲]马六甲宜必思酒店(ibis Melaka)(80333290)</t>
  </si>
  <si>
    <t>标准房, 1 张大床&lt;2人入住&gt;&lt;不退款&gt;&lt;早餐&gt;</t>
  </si>
  <si>
    <t>ZhANG/JUNYUE,Mo/JIANPENG</t>
  </si>
  <si>
    <t xml:space="preserve">2982677	</t>
  </si>
  <si>
    <t xml:space="preserve">999222381197527	</t>
  </si>
  <si>
    <t>[阿兰达]连接酒店(Connect Hotel Arlanda)(55299399)</t>
  </si>
  <si>
    <t>Buksh/Nathan,Cahill/Joy</t>
  </si>
  <si>
    <t xml:space="preserve">2982715	</t>
  </si>
  <si>
    <t xml:space="preserve">HW58BM	</t>
  </si>
  <si>
    <t xml:space="preserve">999222386006449	</t>
  </si>
  <si>
    <t>SITI SABARIYAH/CIAH</t>
  </si>
  <si>
    <t xml:space="preserve">2983380	</t>
  </si>
  <si>
    <t xml:space="preserve">HBD-121997-320-2325977	</t>
  </si>
  <si>
    <t xml:space="preserve">999222387293120	</t>
  </si>
  <si>
    <t>[罗马]维拉弗兰卡酒店(Hotel Villafranca)(55345908)</t>
  </si>
  <si>
    <t>经济双人房&lt;2人入住&gt;&lt;不退款&gt;&lt;早餐&gt;</t>
  </si>
  <si>
    <t>IRLES/ELISA</t>
  </si>
  <si>
    <t xml:space="preserve">2983568	</t>
  </si>
  <si>
    <t xml:space="preserve">1447002387	</t>
  </si>
  <si>
    <t xml:space="preserve">999222387524447	</t>
  </si>
  <si>
    <t>[曼谷]曼谷拉玛九萨默赛特酒店(Somerset Rama 9 Bangkok)(94361514)</t>
  </si>
  <si>
    <t>ZHANG/YUKE,WEI/LAI</t>
  </si>
  <si>
    <t xml:space="preserve">2983653	</t>
  </si>
  <si>
    <t xml:space="preserve">8195100	</t>
  </si>
  <si>
    <t xml:space="preserve">999222395753919	</t>
  </si>
  <si>
    <t>[曼彻斯特]曼彻斯特 - 维多利亚站英迪格酒店 - IHG 旗下饭店(Hotel Indigo Manchester - Victoria Station, an IHG Hotel)(55304247)</t>
  </si>
  <si>
    <t>无障碍标准大床房&lt;2人入住&gt;&lt;不退款&gt;&lt;早餐&gt;</t>
  </si>
  <si>
    <t>ALQAISI/MUHAMMED NADEEM</t>
  </si>
  <si>
    <t xml:space="preserve">2984909	</t>
  </si>
  <si>
    <t xml:space="preserve">29269496	</t>
  </si>
  <si>
    <t xml:space="preserve">999222398494617	</t>
  </si>
  <si>
    <t>[巴都丁宜]槟城湾景海滩度假村 (槟城对抗新冠肺炎认证)(The Bayview Beach Resort (PenangFightCovid-19 Certified))(56196207)</t>
  </si>
  <si>
    <t>高级双人房&lt;2人入住&gt;&lt;不退款&gt;&lt;早餐&gt;</t>
  </si>
  <si>
    <t>RAHMAN/NAZRIN</t>
  </si>
  <si>
    <t xml:space="preserve">2985498	</t>
  </si>
  <si>
    <t xml:space="preserve">999222399638049	</t>
  </si>
  <si>
    <t>[威斯敏斯特城]W伦敦酒店(W London)(55289867)</t>
  </si>
  <si>
    <t>奇妙房（1张特大床）&lt;2人入住&gt;&lt;不退款&gt;</t>
  </si>
  <si>
    <t>XIANG/XIAOYU</t>
  </si>
  <si>
    <t xml:space="preserve">2985832	</t>
  </si>
  <si>
    <t xml:space="preserve">90279478	</t>
  </si>
  <si>
    <t xml:space="preserve">999222403280885	</t>
  </si>
  <si>
    <t>[陶尔哈姆莱茨]玛玛谢尔特肖尔迪奇酒店(Mama Shelter London - Shoreditch)(80984865)</t>
  </si>
  <si>
    <t>玛玛中型双人床房&lt;2人入住&gt;&lt;不退款&gt;</t>
  </si>
  <si>
    <t>Funk/Nolan</t>
  </si>
  <si>
    <t xml:space="preserve">2986080	</t>
  </si>
  <si>
    <t xml:space="preserve">B3F3XB1552	</t>
  </si>
  <si>
    <t xml:space="preserve">999222403545212	</t>
  </si>
  <si>
    <t>[雪邦]国际机场 KLIA-KLIA2途恩酒店(Tune Hotel KLIA-KLIA2)(60514018)</t>
  </si>
  <si>
    <t>标准双床房&lt;2人入住&gt;&lt;不退款&gt;&lt;早餐&gt;</t>
  </si>
  <si>
    <t>Liew/Lee Ha</t>
  </si>
  <si>
    <t xml:space="preserve">2986177	</t>
  </si>
  <si>
    <t xml:space="preserve">170950131	</t>
  </si>
  <si>
    <t xml:space="preserve">999222405664445	</t>
  </si>
  <si>
    <t>[曼谷]曼谷素坤逸11号智选假日酒店 (政府卫生认证)(Holiday Inn Express Bangkok Sukhumvit 11 (SHA Plus+))(55312079)</t>
  </si>
  <si>
    <t>标准大号床房&lt;2人入住&gt;&lt;不退款&gt;&lt;早餐&gt;</t>
  </si>
  <si>
    <t>Liu/Bing,Wang/Hongjie</t>
  </si>
  <si>
    <t xml:space="preserve">2986514	</t>
  </si>
  <si>
    <t xml:space="preserve">45979877	</t>
  </si>
  <si>
    <t xml:space="preserve">22408208805	</t>
  </si>
  <si>
    <t>[本那瓦镇]迪沙鲁海岸硬石酒店(Hard Rock Hotel Desaru Coast)(68031178)</t>
  </si>
  <si>
    <t>Ahmad/Fatimah</t>
  </si>
  <si>
    <t xml:space="preserve">2987096	</t>
  </si>
  <si>
    <t xml:space="preserve">HTL-WBD-371022405	</t>
  </si>
  <si>
    <t xml:space="preserve">999222416558726	</t>
  </si>
  <si>
    <t>[中雅加达]丹那阿邦至爱酒店 - 赛德恩格(Favehotel Tanah Abang - Cideng)(55611732)</t>
  </si>
  <si>
    <t>致爱房&lt;2人入住&gt;&lt;不退款&gt;&lt;早餐&gt;</t>
  </si>
  <si>
    <t>CHEE HONG/LIM</t>
  </si>
  <si>
    <t xml:space="preserve">2988127	</t>
  </si>
  <si>
    <t xml:space="preserve">999222417483471	</t>
  </si>
  <si>
    <t>AIMAN/MUHAMMAD AIMAN</t>
  </si>
  <si>
    <t xml:space="preserve">2988299	</t>
  </si>
  <si>
    <t xml:space="preserve">170951420	</t>
  </si>
  <si>
    <t xml:space="preserve">999222420903078	</t>
  </si>
  <si>
    <t>[比弗]南比弗凯艺酒店(Quality Inn Beaver South)(89916691)</t>
  </si>
  <si>
    <t>标准房&lt;2人入住&gt;&lt;不退款&gt;&lt;早餐&gt;</t>
  </si>
  <si>
    <t>BOULTER/KEN AND SHELLEY</t>
  </si>
  <si>
    <t xml:space="preserve">2988509	</t>
  </si>
  <si>
    <t xml:space="preserve">999222421933194	</t>
  </si>
  <si>
    <t>[赫尔辛基]哈卡尼米斯堪迪克酒店(Scandic Hakaniemi)(60480654)</t>
  </si>
  <si>
    <t>Valkealaakso/Janette Marja Johanna,Vieno/Kati</t>
  </si>
  <si>
    <t xml:space="preserve">2988679	</t>
  </si>
  <si>
    <t xml:space="preserve">999222422295180	</t>
  </si>
  <si>
    <t>[蒙特雷]蒙特雷湾泰德酒店(Monterey Tides)(60493763)</t>
  </si>
  <si>
    <t>内陆景特大床房&lt;2人入住&gt;&lt;不退款&gt;</t>
  </si>
  <si>
    <t>Pabingwit/Leslie Ann</t>
  </si>
  <si>
    <t xml:space="preserve">2988824	</t>
  </si>
  <si>
    <t xml:space="preserve">22424473706	</t>
  </si>
  <si>
    <t>海景豪华双人床房&lt;2人入住&gt;&lt;不退款&gt;</t>
  </si>
  <si>
    <t>TAN/CHUN SEONG</t>
  </si>
  <si>
    <t xml:space="preserve">2989214	</t>
  </si>
  <si>
    <t xml:space="preserve">999222428269459	</t>
  </si>
  <si>
    <t>行政一室房&lt;2人入住&gt;&lt;不退款&gt;&lt;早餐&gt;</t>
  </si>
  <si>
    <t>Lu/silin,Lu/biqi</t>
  </si>
  <si>
    <t xml:space="preserve">2990054	</t>
  </si>
  <si>
    <t xml:space="preserve">TBA	</t>
  </si>
  <si>
    <t xml:space="preserve">999222438266630	</t>
  </si>
  <si>
    <t>[兰斯]塞祖尔阿菲尔雷伊斯克莱马来酒店(Séjours &amp; Affaires Reims Clairmarais)(80332197)</t>
  </si>
  <si>
    <t>一室房&lt;2人入住&gt;&lt;不退款&gt;</t>
  </si>
  <si>
    <t>Lempereur/Elwen,Reber/Valentine</t>
  </si>
  <si>
    <t xml:space="preserve">2991487	</t>
  </si>
  <si>
    <t xml:space="preserve">999222438675816	</t>
  </si>
  <si>
    <t>[曼谷]曼谷京华大酒店 (政府卫生认证)(Hotel Royal Bangkok@Chinatown)(55932568)</t>
  </si>
  <si>
    <t>高级房（无窗）&lt;2人入住&gt;&lt;不退款&gt;</t>
  </si>
  <si>
    <t>ZHANG/RINGMEI,XU/CUITING</t>
  </si>
  <si>
    <t xml:space="preserve">2991574	</t>
  </si>
  <si>
    <t xml:space="preserve">332803	</t>
  </si>
  <si>
    <t xml:space="preserve">999222438780526	</t>
  </si>
  <si>
    <t>[伍德森特瑞斯]机场品质酒店(Quality Inn Airport)(55920254)</t>
  </si>
  <si>
    <t>特大床房&lt;2人入住&gt;&lt;不退款&gt;</t>
  </si>
  <si>
    <t>Hall/Dale Robert</t>
  </si>
  <si>
    <t xml:space="preserve">2991640	</t>
  </si>
  <si>
    <t xml:space="preserve">999222438919980	</t>
  </si>
  <si>
    <t>[拉斯维加斯]拉斯维加斯金砖酒店(Golden Nugget Las Vegas)(55666051)</t>
  </si>
  <si>
    <t>酒店随机房型&lt;2人入住&gt;&lt;不退款&gt;</t>
  </si>
  <si>
    <t>Murnaghan/Brian,Murnaghan/Sandra</t>
  </si>
  <si>
    <t xml:space="preserve">2991713	</t>
  </si>
  <si>
    <t xml:space="preserve">999222443417301	</t>
  </si>
  <si>
    <t>[本德]卡斯卡德旅馆(Cascade Lodge)(89916916)</t>
  </si>
  <si>
    <t>客房1张大床&lt;2人入住&gt;&lt;不退款&gt;</t>
  </si>
  <si>
    <t>CASTANEDA/DAISY</t>
  </si>
  <si>
    <t xml:space="preserve">2992054	</t>
  </si>
  <si>
    <t xml:space="preserve">999222444084046	</t>
  </si>
  <si>
    <t>[曼谷]曼谷素坤逸11号巷美居酒店(Mercure Bangkok Sukhumvit 11)(55478167)</t>
  </si>
  <si>
    <t>豪华特大床房&lt;2人入住&gt;&lt;不退款&gt;&lt;早餐&gt;</t>
  </si>
  <si>
    <t>LECCI/DAVIDE</t>
  </si>
  <si>
    <t xml:space="preserve">2992169	</t>
  </si>
  <si>
    <t xml:space="preserve">999222445708380	</t>
  </si>
  <si>
    <t>[托伦斯]托伦斯宫古海柏丽德酒店(Miyako Hybrid Hotel Torrance)(55720369)</t>
  </si>
  <si>
    <t>行政2张双人床房&lt;2人入住&gt;&lt;不退款&gt;</t>
  </si>
  <si>
    <t>HU/MAOCHENG</t>
  </si>
  <si>
    <t xml:space="preserve">2992467	</t>
  </si>
  <si>
    <t xml:space="preserve">319147047313	</t>
  </si>
  <si>
    <t xml:space="preserve">999222446690357	</t>
  </si>
  <si>
    <t>[马里波萨]君主酒店(The Monarch Inn)(95387678)</t>
  </si>
  <si>
    <t>HARPER/BRADLEY</t>
  </si>
  <si>
    <t xml:space="preserve">2992648	</t>
  </si>
  <si>
    <t xml:space="preserve">999222458256964	</t>
  </si>
  <si>
    <t>[曼谷]阿德菲49酒店(Adelphi Forty-Nine)(55694764)</t>
  </si>
  <si>
    <t>一卧室套房&lt;2人入住&gt;&lt;不退款&gt;</t>
  </si>
  <si>
    <t>Zhao/Minchen</t>
  </si>
  <si>
    <t xml:space="preserve">2994210	</t>
  </si>
  <si>
    <t xml:space="preserve">报客人姓名办理入住	</t>
  </si>
  <si>
    <t xml:space="preserve">999222463702644	</t>
  </si>
  <si>
    <t>[曼谷]曼谷拉差达瑞士酒店 (政府卫生认证)(Swissotel Bangkok Ratchada (SHA Extra Plus))(54503361)</t>
  </si>
  <si>
    <t>至尊双人房&lt;2人入住&gt;&lt;不退款&gt;</t>
  </si>
  <si>
    <t>CHEN/CHUQIAO</t>
  </si>
  <si>
    <t xml:space="preserve">2994992	</t>
  </si>
  <si>
    <t xml:space="preserve">A5B6XB1534;XM	</t>
  </si>
  <si>
    <t xml:space="preserve">999222465463608	</t>
  </si>
  <si>
    <t>LIU/QIYUN,HU/HAIYANG</t>
  </si>
  <si>
    <t xml:space="preserve">2995054	</t>
  </si>
  <si>
    <t xml:space="preserve">8226921	</t>
  </si>
  <si>
    <t xml:space="preserve">999222467559188	</t>
  </si>
  <si>
    <t>[陶尔哈姆莱茨]诺富特伦敦金丝雀码头酒店(Novotel London Canary Wharf)(55270032)</t>
  </si>
  <si>
    <t>高级双人房, 1 张特大床&lt;2人入住&gt;&lt;不退款&gt;&lt;早餐&gt;</t>
  </si>
  <si>
    <t>WU/JIANWEI</t>
  </si>
  <si>
    <t xml:space="preserve">2995336	</t>
  </si>
  <si>
    <t xml:space="preserve">999222467777200	</t>
  </si>
  <si>
    <t>[水原]水原安巴萨多尔酒店(Novotel Ambassador Suwon)(60494243)</t>
  </si>
  <si>
    <t>高级双床房&lt;2人入住&gt;&lt;不退款&gt;&lt;早餐&gt;</t>
  </si>
  <si>
    <t>CHO/EUN A</t>
  </si>
  <si>
    <t xml:space="preserve">2995377	</t>
  </si>
  <si>
    <t xml:space="preserve">22471625293	</t>
  </si>
  <si>
    <t>[首尔]首尔黄金酒店(Golden Seoul Hotel)(55337247)</t>
  </si>
  <si>
    <t>大床房&lt;2人入住&gt;&lt;不退款&gt;</t>
  </si>
  <si>
    <t>KIM/JEONGJIN</t>
  </si>
  <si>
    <t xml:space="preserve">2996141	</t>
  </si>
  <si>
    <t xml:space="preserve">23035496	</t>
  </si>
  <si>
    <t xml:space="preserve">999222471920723	</t>
  </si>
  <si>
    <t>行政一室房&lt;2人入住&gt;&lt;不退款&gt;</t>
  </si>
  <si>
    <t>YE/XIAOXUE,MAO/JINCAI</t>
  </si>
  <si>
    <t xml:space="preserve">2996201	</t>
  </si>
  <si>
    <t xml:space="preserve">8233241	</t>
  </si>
  <si>
    <t xml:space="preserve">999222472645495	</t>
  </si>
  <si>
    <t>海景豪华房&lt;2人入住&gt;&lt;不退款&gt;</t>
  </si>
  <si>
    <t>hafizi/mohd norhafizi bin zakaria</t>
  </si>
  <si>
    <t xml:space="preserve">2996326	</t>
  </si>
  <si>
    <t xml:space="preserve">999222473499330	</t>
  </si>
  <si>
    <t>[卢塞恩]卢塞恩弗洛拉亚美隆酒店(AMERON Luzern Hotel Flora)(55519406)</t>
  </si>
  <si>
    <t>豪华大床房&lt;2人入住&gt;&lt;不退款&gt;</t>
  </si>
  <si>
    <t>Brot/Ursula</t>
  </si>
  <si>
    <t xml:space="preserve">2996449	</t>
  </si>
  <si>
    <t xml:space="preserve">999222473858317	</t>
  </si>
  <si>
    <t>[曼谷]住宿酒店(STAY Hotel Bangkok)(55321199)</t>
  </si>
  <si>
    <t>豪华双人房&lt;2人入住&gt;&lt;不退款&gt;</t>
  </si>
  <si>
    <t>LIANG/FENGRUI</t>
  </si>
  <si>
    <t xml:space="preserve">2996527	</t>
  </si>
  <si>
    <t xml:space="preserve">-20420	</t>
  </si>
  <si>
    <t xml:space="preserve">999222474417593	</t>
  </si>
  <si>
    <t>[大西洋城]大西洋城肖博特酒店(The Showboat Hotel Atlantic City)(94361773)</t>
  </si>
  <si>
    <t>标准房, 1 张特大床, 无烟房&lt;2人入住&gt;&lt;不退款&gt;</t>
  </si>
  <si>
    <t>TURNER/KYLE</t>
  </si>
  <si>
    <t xml:space="preserve">2996757	</t>
  </si>
  <si>
    <t xml:space="preserve">999222474909891	</t>
  </si>
  <si>
    <t>[新奥尔良]比恩维尔酒店(Bienville House)(70394661)</t>
  </si>
  <si>
    <t>标准客房, 1 张特大床&lt;2人入住&gt;&lt;不退款&gt;</t>
  </si>
  <si>
    <t>HANO/WALTER</t>
  </si>
  <si>
    <t xml:space="preserve">2996915	</t>
  </si>
  <si>
    <t xml:space="preserve">999222477044124	</t>
  </si>
  <si>
    <t>[吉隆坡]吉隆坡双威太子酒店(Sunway Putra Hotel Kuala Lumpur)(55290388)</t>
  </si>
  <si>
    <t>RAZIMIE MUSA/RAZIMIE</t>
  </si>
  <si>
    <t xml:space="preserve">2996999	</t>
  </si>
  <si>
    <t xml:space="preserve">843833044	</t>
  </si>
  <si>
    <t xml:space="preserve">999222477305416	</t>
  </si>
  <si>
    <t>[金边]桥牌俱乐部(The Bridge Club)(55611856)</t>
  </si>
  <si>
    <t>高级特大床房&lt;2人入住&gt;&lt;不退款&gt;</t>
  </si>
  <si>
    <t>CHEN/JIAMIN</t>
  </si>
  <si>
    <t xml:space="preserve">2997042	</t>
  </si>
  <si>
    <t xml:space="preserve">999222477496388	</t>
  </si>
  <si>
    <t>[奥兰多]奥兰多国际车道拉昆塔酒店(Quality Inn at International Drive Orlando)(60532351)</t>
  </si>
  <si>
    <t>2张大床房(无烟)&lt;2人入住&gt;&lt;不退款&gt;&lt;早餐&gt;</t>
  </si>
  <si>
    <t>Sim/KT</t>
  </si>
  <si>
    <t xml:space="preserve">2997076	</t>
  </si>
  <si>
    <t xml:space="preserve">999222479356421	</t>
  </si>
  <si>
    <t>[吉隆坡]吉隆坡市中心佩达纳酒店(Perdana Kuala Lumpur City Centre)(55694746)</t>
  </si>
  <si>
    <t>一卧室豪华双人床房&lt;2人入住&gt;&lt;不退款&gt;&lt;早餐&gt;</t>
  </si>
  <si>
    <t>ABD AZIZ/MOHD ZAFARUDDIN,NIK YUSOFF/NIK NUR FADHILAH</t>
  </si>
  <si>
    <t xml:space="preserve">2997407	</t>
  </si>
  <si>
    <t xml:space="preserve">8PUQ9N	</t>
  </si>
  <si>
    <t xml:space="preserve">999222479645365	</t>
  </si>
  <si>
    <t>[万锦]多伦多万锦丽柏酒店(Park Inn by Radisson Toronto-Markham)(95688002)</t>
  </si>
  <si>
    <t>大号床房&lt;2人入住&gt;&lt;不退款&gt;</t>
  </si>
  <si>
    <t>CHOY/FOR WAY FRED</t>
  </si>
  <si>
    <t xml:space="preserve">2997463	</t>
  </si>
  <si>
    <t xml:space="preserve">999222480149003	</t>
  </si>
  <si>
    <t>ABIDIN/NUR AZLIN</t>
  </si>
  <si>
    <t xml:space="preserve">2997538	</t>
  </si>
  <si>
    <t xml:space="preserve">999222481816943	</t>
  </si>
  <si>
    <t>[坎帕拉]非洲酒店(Hotel Africana)(55586130)</t>
  </si>
  <si>
    <t>Girasoli/Anthony</t>
  </si>
  <si>
    <t xml:space="preserve">2997814	</t>
  </si>
  <si>
    <t xml:space="preserve">999222482297453	</t>
  </si>
  <si>
    <t>[爱丁堡]先瑞滑铁卢普雷斯酒店(Apex Waterloo Place Hotel)(55542862)</t>
  </si>
  <si>
    <t>城市双人房, 1 张特大床&lt;2人入住&gt;&lt;不退款&gt;</t>
  </si>
  <si>
    <t>YAN/JIAHUI</t>
  </si>
  <si>
    <t xml:space="preserve">2997895	</t>
  </si>
  <si>
    <t xml:space="preserve">3SATV9MWA	</t>
  </si>
  <si>
    <t xml:space="preserve">999222482455113	</t>
  </si>
  <si>
    <t>[胡志明市]西贡奥卓华庭酒店公寓(Oakwood Residence Saigon)(68545213)</t>
  </si>
  <si>
    <t>豪华2卧室公寓&lt;2人入住&gt;&lt;不退款&gt;</t>
  </si>
  <si>
    <t>KIM/JAE HO,CHOI/KYEONG MIN,CHOI/YONG JUN</t>
  </si>
  <si>
    <t xml:space="preserve">2997919	</t>
  </si>
  <si>
    <t xml:space="preserve">65631/32	</t>
  </si>
  <si>
    <t xml:space="preserve">999222482677933	</t>
  </si>
  <si>
    <t>[乔治市]槟城乔治市彩鸿酒店 (槟城对抗新冠肺炎认证)(Travelodge Georgetown (PenangFightCovid-19 Certified))(55451686)</t>
  </si>
  <si>
    <t>高级房(大床)&lt;2人入住&gt;&lt;不退款&gt;</t>
  </si>
  <si>
    <t>YAN/SAY LIAN</t>
  </si>
  <si>
    <t xml:space="preserve">2997956	</t>
  </si>
  <si>
    <t xml:space="preserve">999222483676275	</t>
  </si>
  <si>
    <t>[曼谷]拉奇66酒店(Ratch66)(89919769)</t>
  </si>
  <si>
    <t>ZHANG/BIN</t>
  </si>
  <si>
    <t xml:space="preserve">2998135	</t>
  </si>
  <si>
    <t xml:space="preserve">999222484453974	</t>
  </si>
  <si>
    <t>[巴彦勒巴]槟城拉亚酒店(Raia Hotel Penang)(68545229)</t>
  </si>
  <si>
    <t>LI/YANHAO,LI/XIAOQING</t>
  </si>
  <si>
    <t xml:space="preserve">2998268	</t>
  </si>
  <si>
    <t xml:space="preserve">999222484548135	</t>
  </si>
  <si>
    <t>[舍维伊拉吕]巴黎南阿多尼斯公寓式酒店(Adonis Paris Sud)(55598814)</t>
  </si>
  <si>
    <t>开放式客房, 1 张双人床, 开放式厨房&lt;2人入住&gt;&lt;不退款&gt;&lt;早餐&gt;</t>
  </si>
  <si>
    <t>MOISSONNIER/SEBASTIEN</t>
  </si>
  <si>
    <t xml:space="preserve">2998287	</t>
  </si>
  <si>
    <t xml:space="preserve">1450149212	</t>
  </si>
  <si>
    <t xml:space="preserve">999222485300263	</t>
  </si>
  <si>
    <t>[马斯喀特]马斯喀特千禧国际酒店(Grand Millennium Muscat)(55289781)</t>
  </si>
  <si>
    <t>经典房&lt;2人入住&gt;&lt;不退款&gt;</t>
  </si>
  <si>
    <t>RASHAD/SHERIF</t>
  </si>
  <si>
    <t xml:space="preserve">2998428	</t>
  </si>
  <si>
    <t xml:space="preserve">999222489369587	</t>
  </si>
  <si>
    <t>AFIQAH ADLINA/AFIQAH ADLINA</t>
  </si>
  <si>
    <t xml:space="preserve">2998557	</t>
  </si>
  <si>
    <t xml:space="preserve">844616644	</t>
  </si>
  <si>
    <t xml:space="preserve">999222490409295	</t>
  </si>
  <si>
    <t>[洛杉矶]好莱坞酒店(Hollywood Hotel - The Hotel of Hollywood)(68545179)</t>
  </si>
  <si>
    <t>大号床房(Starlet)&lt;2人入住&gt;&lt;不退款&gt;</t>
  </si>
  <si>
    <t>McGinnis/Kimberly McGinnis</t>
  </si>
  <si>
    <t xml:space="preserve">2998663	</t>
  </si>
  <si>
    <t xml:space="preserve">51645SE139499	</t>
  </si>
  <si>
    <t xml:space="preserve">22491650591	</t>
  </si>
  <si>
    <t>[乔治市]槟城长荣桂冠酒店 (槟城对抗新冠肺炎认证)(Evergreen Laurel Hotel Penang (PenangFightCovid-19 Certified))(55451685)</t>
  </si>
  <si>
    <t>海景豪华双床房&lt;2人入住&gt;&lt;不退款&gt;</t>
  </si>
  <si>
    <t>KUMARAN/WILLSON</t>
  </si>
  <si>
    <t xml:space="preserve">2998846	</t>
  </si>
  <si>
    <t xml:space="preserve">999222492001552	</t>
  </si>
  <si>
    <t>[乔治市]热带八套房公寓(Tropics Eight Suites)(55560120)</t>
  </si>
  <si>
    <t>标准套房, 1 张特大床&lt;2人入住&gt;&lt;不退款&gt;</t>
  </si>
  <si>
    <t>HE/SIMING,ZHANG/XING</t>
  </si>
  <si>
    <t xml:space="preserve">2998897	</t>
  </si>
  <si>
    <t xml:space="preserve">999222492423990	</t>
  </si>
  <si>
    <t>[巴厘岛]阿斯顿登巴萨酒店及会议中心(ASTON Denpasar Hotel &amp; Convention Center)(55367715)</t>
  </si>
  <si>
    <t>NUR HAYANI/IKA MARISSA</t>
  </si>
  <si>
    <t xml:space="preserve">2998995	</t>
  </si>
  <si>
    <t xml:space="preserve">160141	</t>
  </si>
  <si>
    <t xml:space="preserve">999222492883905	</t>
  </si>
  <si>
    <t>[西雅加达]雅加达MaxOne签名格洛多克酒店(MaxOne Signature Glodok Jakarta)(55299344)</t>
  </si>
  <si>
    <t>幸福房&lt;2人入住&gt;&lt;不退款&gt;</t>
  </si>
  <si>
    <t>PRAS/BAYU</t>
  </si>
  <si>
    <t xml:space="preserve">2999077	</t>
  </si>
  <si>
    <t xml:space="preserve">22493306602	</t>
  </si>
  <si>
    <t>[希灵登]索菲特伦敦希斯罗酒店(Sofitel London Heathrow)(55822032)</t>
  </si>
  <si>
    <t>经典双床房&lt;2人入住&gt;&lt;不退款&gt;</t>
  </si>
  <si>
    <t>CAO/YU</t>
  </si>
  <si>
    <t xml:space="preserve">999222493795952	</t>
  </si>
  <si>
    <t>[阿布扎比]阿布扎比艾因皇宫酒店(Al Ain Palace Hotel Abu Dhabi)(68545296)</t>
  </si>
  <si>
    <t>标准房&lt;2人入住&gt;&lt;不退款&gt;</t>
  </si>
  <si>
    <t>JANGAM/BALA TRINADH</t>
  </si>
  <si>
    <t xml:space="preserve">2999245	</t>
  </si>
  <si>
    <t xml:space="preserve">HTL-WBD-372703295	</t>
  </si>
  <si>
    <t xml:space="preserve">999222493982051	</t>
  </si>
  <si>
    <t>[新加坡]新加坡客安酒店(The Clan Hotel Singapore by Far East Hospitality)(77368806)</t>
  </si>
  <si>
    <t>尊贵房&lt;2人入住&gt;&lt;不退款&gt;&lt;早餐&gt;</t>
  </si>
  <si>
    <t>Poernomo/Jacqueline</t>
  </si>
  <si>
    <t xml:space="preserve">2999277	</t>
  </si>
  <si>
    <t xml:space="preserve">999222494029179	</t>
  </si>
  <si>
    <t>[布拉格]米开朗基罗大酒店(Michelangelo Grand Hotel)(60467509)</t>
  </si>
  <si>
    <t>豪华双人房/双床房&lt;2人入住&gt;&lt;不退款&gt;&lt;早餐&gt;</t>
  </si>
  <si>
    <t>Patel/Abdulrahim</t>
  </si>
  <si>
    <t xml:space="preserve">2999285	</t>
  </si>
  <si>
    <t xml:space="preserve">1450303777	</t>
  </si>
  <si>
    <t xml:space="preserve">999222494668698	</t>
  </si>
  <si>
    <t>[圣保罗]卡多罗圣保罗酒店(Hotel Cadoro São Paulo)(55841845)</t>
  </si>
  <si>
    <t>TAN/JUNMING,TAN/HONGJIAN,WANG/GUOSHENG</t>
  </si>
  <si>
    <t xml:space="preserve">2999412	</t>
  </si>
  <si>
    <t xml:space="preserve">65042391	</t>
  </si>
  <si>
    <t xml:space="preserve">999222495235991	</t>
  </si>
  <si>
    <t>[恩西尼塔斯]恩西尼塔斯乐高乐园附近品质酒店(Quality Inn Encinitas Near Legoland)(77371779)</t>
  </si>
  <si>
    <t>标准客房, 2 张双人床房&lt;2人入住&gt;&lt;不退款&gt;&lt;早餐&gt;</t>
  </si>
  <si>
    <t>Kang/Doris</t>
  </si>
  <si>
    <t xml:space="preserve">2999557	</t>
  </si>
  <si>
    <t xml:space="preserve">999222495320747	</t>
  </si>
  <si>
    <t>[多伦多]西一景及公寓酒店(One King West Hotel and Residence)(55281011)</t>
  </si>
  <si>
    <t>历史高级套房&lt;2人入住&gt;&lt;不退款&gt;</t>
  </si>
  <si>
    <t>Tracey/Kayla</t>
  </si>
  <si>
    <t xml:space="preserve">2999605	</t>
  </si>
  <si>
    <t>取消</t>
  </si>
  <si>
    <t xml:space="preserve">999222496076187	</t>
  </si>
  <si>
    <t>[Ampang Pecah]萨朗溪畔酒店(Sarang by The Brook)(92031337)</t>
  </si>
  <si>
    <t>小房间&lt;2人入住&gt;&lt;不退款&gt;&lt;早餐&gt;</t>
  </si>
  <si>
    <t>ROBERT/VIVIANA</t>
  </si>
  <si>
    <t xml:space="preserve">2999771	</t>
  </si>
  <si>
    <t xml:space="preserve">999222496128702	</t>
  </si>
  <si>
    <t>[巴都角]美娜多阁楼酒店(S Loft Manado)(90402152)</t>
  </si>
  <si>
    <t>智能房&lt;2人入住&gt;&lt;不退款&gt;&lt;早餐&gt;</t>
  </si>
  <si>
    <t>RADJAWANE/FILADEL J</t>
  </si>
  <si>
    <t xml:space="preserve">2999784	</t>
  </si>
  <si>
    <t xml:space="preserve">999222496435507	</t>
  </si>
  <si>
    <t>[曼谷]南茶素坤逸39号酒店(Nantra Sukhumvit 39)(55465044)</t>
  </si>
  <si>
    <t>JAIPITI /PONGTHAWAT</t>
  </si>
  <si>
    <t xml:space="preserve">2999863	</t>
  </si>
  <si>
    <t xml:space="preserve">999222496836136	</t>
  </si>
  <si>
    <t>[墨尔本]公园山顶酒店(Crest on Park)(91547684)</t>
  </si>
  <si>
    <t>行政特大床房&lt;2人入住&gt;&lt;不退款&gt;</t>
  </si>
  <si>
    <t>Mansfield/Virginia</t>
  </si>
  <si>
    <t xml:space="preserve">2999948	</t>
  </si>
  <si>
    <t xml:space="preserve">3515439	</t>
  </si>
  <si>
    <t xml:space="preserve">999222497262802	</t>
  </si>
  <si>
    <t>[依斯干达公主城]柔佛公主港JEN酒店(JEN Johor Puteri Harbour by Shangri-La)(55895711)</t>
  </si>
  <si>
    <t>豪华港景双床房&lt;2人入住&gt;&lt;不退款&gt;</t>
  </si>
  <si>
    <t>GOH/CHEE HUI</t>
  </si>
  <si>
    <t xml:space="preserve">3000037	</t>
  </si>
  <si>
    <t xml:space="preserve">58343SE019504-14	</t>
  </si>
  <si>
    <t xml:space="preserve">999222497450495	</t>
  </si>
  <si>
    <t>[普吉岛]安达凯拉酒店(政府卫生认证)(Andakira Hotel(SHA Extra Plus))(55414163)</t>
  </si>
  <si>
    <t>CHOBAIAD/PHURINAT</t>
  </si>
  <si>
    <t xml:space="preserve">3000064	</t>
  </si>
  <si>
    <t xml:space="preserve">1071959161	</t>
  </si>
  <si>
    <t xml:space="preserve">999222497977653	</t>
  </si>
  <si>
    <t>YUNOS/NORAZURAH</t>
  </si>
  <si>
    <t xml:space="preserve">3000181	</t>
  </si>
  <si>
    <t xml:space="preserve">844726128	</t>
  </si>
  <si>
    <t xml:space="preserve">999222498037647	</t>
  </si>
  <si>
    <t>[八打灵再也]吉隆坡颐思殿酒店(Eastin Hotel Kuala Lumpur)(55270753)</t>
  </si>
  <si>
    <t>豪华双床房&lt;2人入住&gt;&lt;不退款&gt;&lt;早餐&gt;</t>
  </si>
  <si>
    <t>ENG/WINSON</t>
  </si>
  <si>
    <t xml:space="preserve">3000190	</t>
  </si>
  <si>
    <t xml:space="preserve">999222498209354	</t>
  </si>
  <si>
    <t>CAO/ZHU</t>
  </si>
  <si>
    <t xml:space="preserve">3000232	</t>
  </si>
  <si>
    <t xml:space="preserve">999222498307840	</t>
  </si>
  <si>
    <t>致爱房&lt;2人入住&gt;&lt;不退款&gt;</t>
  </si>
  <si>
    <t>YONO/BUDI</t>
  </si>
  <si>
    <t xml:space="preserve">3000259	</t>
  </si>
  <si>
    <t xml:space="preserve">148847	</t>
  </si>
  <si>
    <t xml:space="preserve">999222498116827	</t>
  </si>
  <si>
    <t>DOU/RONGJIAN</t>
  </si>
  <si>
    <t xml:space="preserve">3000204	</t>
  </si>
  <si>
    <t xml:space="preserve">-20521	</t>
  </si>
  <si>
    <t xml:space="preserve">999222498742535	</t>
  </si>
  <si>
    <t>[丹佛]丹佛国际机场温德姆贝蒙特酒店(Baymont by Wyndham Denver International Airport)(70394070)</t>
  </si>
  <si>
    <t>客房（1张特大床）&lt;2人入住&gt;&lt;不退款&gt;&lt;早餐&gt;</t>
  </si>
  <si>
    <t>Wilson/Daeshawnna</t>
  </si>
  <si>
    <t xml:space="preserve">3000332	</t>
  </si>
  <si>
    <t xml:space="preserve">999222499140319	</t>
  </si>
  <si>
    <t>[休斯敦]市区医学中心美国最有价值酒店(Americas Best Value Inn Medical Center Downtown)(55573155)</t>
  </si>
  <si>
    <t>标准间1特大床（吸烟）&lt;2人入住&gt;&lt;不退款&gt;</t>
  </si>
  <si>
    <t>LIANG/HAIOU</t>
  </si>
  <si>
    <t xml:space="preserve">3000408	</t>
  </si>
  <si>
    <t xml:space="preserve">999222499828898	</t>
  </si>
  <si>
    <t>[劳特代尔]劳特代尔 - 波特兰东舒适酒店(Comfort Inn Troutdale - Portland East)(95139233)</t>
  </si>
  <si>
    <t>标准房, 1 张特大床房&lt;2人入住&gt;&lt;不退款&gt;&lt;早餐&gt;</t>
  </si>
  <si>
    <t>Burton/Trever</t>
  </si>
  <si>
    <t xml:space="preserve">3000524	</t>
  </si>
  <si>
    <t xml:space="preserve">22499797171	</t>
  </si>
  <si>
    <t>MARJANI/EKA</t>
  </si>
  <si>
    <t xml:space="preserve">3000560	</t>
  </si>
  <si>
    <t xml:space="preserve">#148854	</t>
  </si>
  <si>
    <t xml:space="preserve">999222500641239	</t>
  </si>
  <si>
    <t>[Guntung Payung]班贾尔马辛班加巴鲁飞舞酒店(Favehotel Banjarbaru Banjarmasin)(55270126)</t>
  </si>
  <si>
    <t>RIFANY/JULIAN</t>
  </si>
  <si>
    <t xml:space="preserve">3000639	</t>
  </si>
  <si>
    <t xml:space="preserve">22501089811	</t>
  </si>
  <si>
    <t>[泗水]泗水尼欧古彭酒店(Hotel Neo Gubeng - Surabaya by Aston)(60480269)</t>
  </si>
  <si>
    <t>梦幻房&lt;2人入住&gt;&lt;不退款&gt;</t>
  </si>
  <si>
    <t>MAULA/MUHAMMAD NABIL</t>
  </si>
  <si>
    <t xml:space="preserve">3000740	</t>
  </si>
  <si>
    <t xml:space="preserve">#77334	</t>
  </si>
  <si>
    <t xml:space="preserve">999222501950257	</t>
  </si>
  <si>
    <t>[约克]芝加哥圣托沙ES套房酒店 - 伦巴第(Sonesta ES Suites Chicago - Lombard)(90360513)</t>
  </si>
  <si>
    <t>开放式套房, 1 张特大床&lt;2人入住&gt;&lt;不退款&gt;</t>
  </si>
  <si>
    <t>Parr/Evan</t>
  </si>
  <si>
    <t xml:space="preserve">3000961	</t>
  </si>
  <si>
    <t xml:space="preserve">999222502061291	</t>
  </si>
  <si>
    <t>[马德里]马德里机场尊贵旅行者天空客房酒店(Air Rooms Madrid Airport by Premium Traveller)(55391512)</t>
  </si>
  <si>
    <t>行政客房&lt;2人入住&gt;&lt;不退款&gt;</t>
  </si>
  <si>
    <t>YUAN/WEI,QUAN/JUN</t>
  </si>
  <si>
    <t xml:space="preserve">3000980	</t>
  </si>
  <si>
    <t xml:space="preserve">999222506078524	</t>
  </si>
  <si>
    <t>[泗水]泗水探索酒店(Quest Hotel Darmo - Surabaya by Aston)(60480266)</t>
  </si>
  <si>
    <t>WULANDARI/DEWI LESTARI</t>
  </si>
  <si>
    <t xml:space="preserve">3001088	</t>
  </si>
  <si>
    <t xml:space="preserve">999222506881801	</t>
  </si>
  <si>
    <t>[卡塞尔]贝尔特卡塞尔酒店(Pentahotel Kassel)(55611886)</t>
  </si>
  <si>
    <t>客房（penta）&lt;2人入住&gt;&lt;不退款&gt;&lt;早餐&gt;</t>
  </si>
  <si>
    <t>REMIEN/Karsten</t>
  </si>
  <si>
    <t xml:space="preserve">3001208	</t>
  </si>
  <si>
    <t xml:space="preserve">999222507838892	</t>
  </si>
  <si>
    <t>[拉斯维加斯]云霄塔娱乐场度假酒店(The STRAT Hotel, Casino &amp; Skypod)(54503342)</t>
  </si>
  <si>
    <t>精选两张大床房&lt;2人入住&gt;&lt;不退款&gt;</t>
  </si>
  <si>
    <t>TANG/JIN</t>
  </si>
  <si>
    <t xml:space="preserve">3001386	</t>
  </si>
  <si>
    <t xml:space="preserve">999222508062700	</t>
  </si>
  <si>
    <t>[新加坡]新加坡悦乐武吉士酒店(Village Hotel Bugis by Far East Hospitality)(55451678)</t>
  </si>
  <si>
    <t>高级双人床房&lt;2人入住&gt;&lt;不退款&gt;</t>
  </si>
  <si>
    <t>DONG/ZHAN</t>
  </si>
  <si>
    <t xml:space="preserve">3001419	</t>
  </si>
  <si>
    <t xml:space="preserve">999222508062694	</t>
  </si>
  <si>
    <t>[迪拜]迪拜阿尔巴沙诺富特酒店(Novotel Dubai Al Barsha)(80332746)</t>
  </si>
  <si>
    <t>ASHRAF/SHOAIB</t>
  </si>
  <si>
    <t xml:space="preserve">3001420	</t>
  </si>
  <si>
    <t xml:space="preserve">From Allocation	</t>
  </si>
  <si>
    <t xml:space="preserve">999222508611840	</t>
  </si>
  <si>
    <t>[日惹]提科尔酒店(Tickle Hotel)(69451745)</t>
  </si>
  <si>
    <t>豪华间&lt;2人入住&gt;&lt;不退款&gt;&lt;早餐&gt;</t>
  </si>
  <si>
    <t>AGUSTIN/ARIN WAHYU</t>
  </si>
  <si>
    <t xml:space="preserve">3001510	</t>
  </si>
  <si>
    <t xml:space="preserve">1071980998	</t>
  </si>
  <si>
    <t xml:space="preserve">999222508734666	</t>
  </si>
  <si>
    <t>[乔治市]槟城乔治敦中环酒店(Hotel Sentral Georgetown Penang)(55452242)</t>
  </si>
  <si>
    <t>IBRAHIM/AZIZAH</t>
  </si>
  <si>
    <t xml:space="preserve">3001532	</t>
  </si>
  <si>
    <t xml:space="preserve">999222509089448	</t>
  </si>
  <si>
    <t>[古晋]56酒店(56 Hotel)(89929681)</t>
  </si>
  <si>
    <t>JAMALUDDIN/FARID IKMAL</t>
  </si>
  <si>
    <t xml:space="preserve">3001597	</t>
  </si>
  <si>
    <t xml:space="preserve">999222509527940	</t>
  </si>
  <si>
    <t>[阿布扎比]百丽宫酒店公寓(Paragon Hotel Apartments)(90364353)</t>
  </si>
  <si>
    <t>一居室豪华公寓双人&lt;2人入住&gt;&lt;不退款&gt;</t>
  </si>
  <si>
    <t>NAKKASH/IYAD</t>
  </si>
  <si>
    <t xml:space="preserve">3001688	</t>
  </si>
  <si>
    <t xml:space="preserve">999222509572406	</t>
  </si>
  <si>
    <t>[纽卡斯尔]马尔马逊纽卡尔斯酒店(Malmaison Newcastle)(90370767)</t>
  </si>
  <si>
    <t>高级双人房, 河景&lt;2人入住&gt;&lt;不退款&gt;</t>
  </si>
  <si>
    <t>REED/BRYNN</t>
  </si>
  <si>
    <t xml:space="preserve">3001696	</t>
  </si>
  <si>
    <t xml:space="preserve">-1450830305	</t>
  </si>
  <si>
    <t xml:space="preserve">999222509774964	</t>
  </si>
  <si>
    <t>[钱塔达]莫伽依酒店(Hotel Mogay)(96312489)</t>
  </si>
  <si>
    <t>Leoncio de Sa Junior/Guaraci</t>
  </si>
  <si>
    <t xml:space="preserve">3001740	</t>
  </si>
  <si>
    <t xml:space="preserve">999222509978290	</t>
  </si>
  <si>
    <t>[布罗肯阿罗]断箭-塔尔萨凯隆酒店(Clarion Hotel Broken Arrow - Tulsa)(91809107)</t>
  </si>
  <si>
    <t>特大房&lt;2人入住&gt;&lt;不退款&gt;&lt;早餐&gt;</t>
  </si>
  <si>
    <t>BAYER/MICHAEL DEAN</t>
  </si>
  <si>
    <t xml:space="preserve">3001783	</t>
  </si>
  <si>
    <t xml:space="preserve">999222510308607	</t>
  </si>
  <si>
    <t>[金边]柬埔寨乡村俱乐部酒店(Cambodian Country Club)(55639427)</t>
  </si>
  <si>
    <t>标准房(双床)&lt;2人入住&gt;&lt;不退款&gt;&lt;早餐&gt;</t>
  </si>
  <si>
    <t>LI/BOFENG</t>
  </si>
  <si>
    <t xml:space="preserve">3001854	</t>
  </si>
  <si>
    <t xml:space="preserve">93512385	</t>
  </si>
  <si>
    <t xml:space="preserve">999222510442347	</t>
  </si>
  <si>
    <t>[哈默史密斯-富勒姆区]伦敦牧羊人布什多赛特酒店(Dorsett Shepherds Bush London)(55841631)</t>
  </si>
  <si>
    <t>多塞特房&lt;2人入住&gt;&lt;不退款&gt;</t>
  </si>
  <si>
    <t>Hunter/Oliver</t>
  </si>
  <si>
    <t xml:space="preserve">3001884	</t>
  </si>
  <si>
    <t xml:space="preserve">999222510483830	</t>
  </si>
  <si>
    <t>[拉瓦尔]希尔顿蒙特利尔/拉瓦尔酒店(Hilton Montreal/Laval)(70392081)</t>
  </si>
  <si>
    <t>标准两张大床房&lt;2人入住&gt;&lt;不退款&gt;</t>
  </si>
  <si>
    <t>DODDARD/DODDARDLOUNA</t>
  </si>
  <si>
    <t xml:space="preserve">3001895	</t>
  </si>
  <si>
    <t xml:space="preserve">3343796938	</t>
  </si>
  <si>
    <t>，</t>
  </si>
  <si>
    <t>211236 HKD</t>
  </si>
  <si>
    <t>A230207101111481</t>
  </si>
  <si>
    <t>A230207101137481</t>
  </si>
  <si>
    <t>总计：211236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</si>
  <si>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</si>
  <si>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</si>
  <si>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</si>
  <si>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</si>
  <si>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</si>
  <si>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</si>
  <si>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</si>
  <si>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</si>
  <si>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</si>
  <si>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</si>
  <si>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</si>
  <si>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</si>
  <si>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</si>
  <si>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</si>
  <si>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</si>
  <si>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</si>
  <si>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</si>
  <si>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</si>
  <si>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</si>
  <si>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2023-02-03</t>
  </si>
  <si>
    <t>3001884</t>
  </si>
  <si>
    <t>伦敦牧羊人布什多赛特酒店</t>
  </si>
  <si>
    <t>Hunter Oliver</t>
  </si>
  <si>
    <t>2023-02-04</t>
  </si>
  <si>
    <t>退房日周结</t>
  </si>
  <si>
    <t>892.44</t>
  </si>
  <si>
    <t>1037.00</t>
  </si>
  <si>
    <t>0</t>
  </si>
  <si>
    <t>0.00</t>
  </si>
  <si>
    <t>携程汇智国际直连</t>
  </si>
  <si>
    <t>925</t>
  </si>
  <si>
    <t>2023-02-03 22:50:33</t>
  </si>
  <si>
    <t>否</t>
  </si>
  <si>
    <t>汇智国际旅游发展有限公司</t>
  </si>
  <si>
    <t>直连</t>
  </si>
  <si>
    <t>英国</t>
  </si>
  <si>
    <t>3001854</t>
  </si>
  <si>
    <t>柬埔寨乡村俱乐部酒店</t>
  </si>
  <si>
    <t>LI BOFENG</t>
  </si>
  <si>
    <t>220.31</t>
  </si>
  <si>
    <t>256.00</t>
  </si>
  <si>
    <t>2023-02-03 22:43:59</t>
  </si>
  <si>
    <t>柬埔寨</t>
  </si>
  <si>
    <t>3001740</t>
  </si>
  <si>
    <t>莫盖酒店</t>
  </si>
  <si>
    <t>Leoncio de Sa Junior Guaraci</t>
  </si>
  <si>
    <t>439.77</t>
  </si>
  <si>
    <t>511.00</t>
  </si>
  <si>
    <t>2023-02-03 22:05:20</t>
  </si>
  <si>
    <t>西班牙</t>
  </si>
  <si>
    <t>3001696</t>
  </si>
  <si>
    <t>马尔马逊纽卡尔斯酒店</t>
  </si>
  <si>
    <t>REED BRYNN</t>
  </si>
  <si>
    <t>1266.80</t>
  </si>
  <si>
    <t>1472.00</t>
  </si>
  <si>
    <t>2023-02-03 21:50:07</t>
  </si>
  <si>
    <t>3001688</t>
  </si>
  <si>
    <t>百丽宫酒店公寓</t>
  </si>
  <si>
    <t>NAKKASH IYAD</t>
  </si>
  <si>
    <t>463.86</t>
  </si>
  <si>
    <t>539.00</t>
  </si>
  <si>
    <t>2023-02-03 21:47:17</t>
  </si>
  <si>
    <t>阿拉伯联合酋长国</t>
  </si>
  <si>
    <t>3001597</t>
  </si>
  <si>
    <t>北京 56 客栈</t>
  </si>
  <si>
    <t>JAMALUDDIN FARID IKMAL</t>
  </si>
  <si>
    <t>218.59</t>
  </si>
  <si>
    <t>254.00</t>
  </si>
  <si>
    <t>2023-02-03 21:18:56</t>
  </si>
  <si>
    <t>马来西亚</t>
  </si>
  <si>
    <t>3001532</t>
  </si>
  <si>
    <t>槟城乔治敦中环酒店</t>
  </si>
  <si>
    <t>IBRAHIM AZIZAH</t>
  </si>
  <si>
    <t>170.40</t>
  </si>
  <si>
    <t>198.00</t>
  </si>
  <si>
    <t>2023-02-03 20:58:56</t>
  </si>
  <si>
    <t>3001510</t>
  </si>
  <si>
    <t>提科尔酒店</t>
  </si>
  <si>
    <t>AGUSTIN ARIN WAHYU</t>
  </si>
  <si>
    <t>197.08</t>
  </si>
  <si>
    <t>229.00</t>
  </si>
  <si>
    <t>2023-02-03 20:51:13</t>
  </si>
  <si>
    <t>印度尼西亚</t>
  </si>
  <si>
    <t>3001420</t>
  </si>
  <si>
    <t>迪拜阿尔巴沙诺富特酒店</t>
  </si>
  <si>
    <t>ASHRAF SHOAIB</t>
  </si>
  <si>
    <t>587.79</t>
  </si>
  <si>
    <t>683.00</t>
  </si>
  <si>
    <t>2023-02-03 20:21:42</t>
  </si>
  <si>
    <t>3001419</t>
  </si>
  <si>
    <t>新加坡悦乐武吉士酒店</t>
  </si>
  <si>
    <t>DONG ZHAN</t>
  </si>
  <si>
    <t>1188.49</t>
  </si>
  <si>
    <t>1381.00</t>
  </si>
  <si>
    <t>2023-02-03 20:21:43</t>
  </si>
  <si>
    <t>新加坡</t>
  </si>
  <si>
    <t>3001386</t>
  </si>
  <si>
    <t>云霄塔娱乐场度假酒店</t>
  </si>
  <si>
    <t>TANG JIN</t>
  </si>
  <si>
    <t>279.70</t>
  </si>
  <si>
    <t>325.00</t>
  </si>
  <si>
    <t>2023-02-03 20:07:04</t>
  </si>
  <si>
    <t>美国</t>
  </si>
  <si>
    <t>3001783</t>
  </si>
  <si>
    <t>断箭-塔尔萨凯隆酒店</t>
  </si>
  <si>
    <t>BAYER MICHAEL DEAN</t>
  </si>
  <si>
    <t>472.47</t>
  </si>
  <si>
    <t>549.00</t>
  </si>
  <si>
    <t>2023-02-03 22:17:23</t>
  </si>
  <si>
    <t>3000980</t>
  </si>
  <si>
    <t>马德里机场尊贵旅行者天空客房酒店</t>
  </si>
  <si>
    <t>YUAN WEI,QUAN JUN</t>
  </si>
  <si>
    <t>1240.12</t>
  </si>
  <si>
    <t>1441.00</t>
  </si>
  <si>
    <t>2023-02-03 17:30:12</t>
  </si>
  <si>
    <t>3000961</t>
  </si>
  <si>
    <t>芝加哥圣托沙ES套房酒店 - 朗伯德</t>
  </si>
  <si>
    <t>Parr Evan</t>
  </si>
  <si>
    <t>852.85</t>
  </si>
  <si>
    <t>991.00</t>
  </si>
  <si>
    <t>2023-02-03 17:21:53</t>
  </si>
  <si>
    <t>3001895</t>
  </si>
  <si>
    <t>希尔顿蒙特利尔/拉瓦尔酒店</t>
  </si>
  <si>
    <t>DODDARD DODDARDLOUNA</t>
  </si>
  <si>
    <t>1064.56</t>
  </si>
  <si>
    <t>1237.00</t>
  </si>
  <si>
    <t>2023-02-03 22:51:30</t>
  </si>
  <si>
    <t>加拿大</t>
  </si>
  <si>
    <t>3000639</t>
  </si>
  <si>
    <t>班贾尔马辛班加巴鲁飞舞酒店</t>
  </si>
  <si>
    <t>RIFANY JULIAN</t>
  </si>
  <si>
    <t>2023-02-03 15:24:49</t>
  </si>
  <si>
    <t>3000560</t>
  </si>
  <si>
    <t>丹那阿邦至爱酒店 - 赛德恩格</t>
  </si>
  <si>
    <t>MARJANI EKA</t>
  </si>
  <si>
    <t>132.53</t>
  </si>
  <si>
    <t>154.00</t>
  </si>
  <si>
    <t>2023-02-03 14:49:55</t>
  </si>
  <si>
    <t>3001088</t>
  </si>
  <si>
    <t>泗水探索酒店</t>
  </si>
  <si>
    <t>WULANDARI DEWI LESTARI</t>
  </si>
  <si>
    <t>165.24</t>
  </si>
  <si>
    <t>192.00</t>
  </si>
  <si>
    <t>2023-02-03 18:16:21</t>
  </si>
  <si>
    <t>3000408</t>
  </si>
  <si>
    <t>美洲最有价值酒店 - 医学中心市中心</t>
  </si>
  <si>
    <t>LIANG HAIOU</t>
  </si>
  <si>
    <t>555.95</t>
  </si>
  <si>
    <t>646.00</t>
  </si>
  <si>
    <t>2023-02-03 13:39:35</t>
  </si>
  <si>
    <t>3001208</t>
  </si>
  <si>
    <t>卡塞尔贝尔特酒店</t>
  </si>
  <si>
    <t>REMIEN Karsten</t>
  </si>
  <si>
    <t>706.55</t>
  </si>
  <si>
    <t>821.00</t>
  </si>
  <si>
    <t>2023-02-03 19:04:39</t>
  </si>
  <si>
    <t>德国</t>
  </si>
  <si>
    <t>3000259</t>
  </si>
  <si>
    <t>YONO BUDI</t>
  </si>
  <si>
    <t>2023-02-03 12:37:27</t>
  </si>
  <si>
    <t>3000232</t>
  </si>
  <si>
    <t>南茶素坤逸39号酒店</t>
  </si>
  <si>
    <t>CAO ZHU</t>
  </si>
  <si>
    <t>146.30</t>
  </si>
  <si>
    <t>170.00</t>
  </si>
  <si>
    <t>2023-02-03 12:30:07</t>
  </si>
  <si>
    <t>泰国</t>
  </si>
  <si>
    <t>3000204</t>
  </si>
  <si>
    <t>住宿酒店</t>
  </si>
  <si>
    <t>DOU RONGJIAN</t>
  </si>
  <si>
    <t>283.14</t>
  </si>
  <si>
    <t>329.00</t>
  </si>
  <si>
    <t>2023-02-03 12:48:12</t>
  </si>
  <si>
    <t>3000190</t>
  </si>
  <si>
    <t>吉隆坡颐思殿酒店</t>
  </si>
  <si>
    <t>ENG WINSON</t>
  </si>
  <si>
    <t>350.26</t>
  </si>
  <si>
    <t>407.00</t>
  </si>
  <si>
    <t>2023-02-03 12:19:27</t>
  </si>
  <si>
    <t>3000740</t>
  </si>
  <si>
    <t>泗水尼欧古彭酒店</t>
  </si>
  <si>
    <t>MAULA MUHAMMAD NABIL</t>
  </si>
  <si>
    <t>169.54</t>
  </si>
  <si>
    <t>197.00</t>
  </si>
  <si>
    <t>2023-02-03 16:00:44</t>
  </si>
  <si>
    <t>3000064</t>
  </si>
  <si>
    <t>安达凯拉酒店(SHA Extra Plus)</t>
  </si>
  <si>
    <t>CHOBAIAD PHURINAT</t>
  </si>
  <si>
    <t>399.32</t>
  </si>
  <si>
    <t>464.00</t>
  </si>
  <si>
    <t>2023-02-03 11:31:10</t>
  </si>
  <si>
    <t>3000037</t>
  </si>
  <si>
    <t>新山香格里拉公主港今旅酒店</t>
  </si>
  <si>
    <t>GOH CHEE HUI</t>
  </si>
  <si>
    <t>500.87</t>
  </si>
  <si>
    <t>582.00</t>
  </si>
  <si>
    <t>2023-02-03 11:19:43</t>
  </si>
  <si>
    <t>2999948</t>
  </si>
  <si>
    <t>公园山顶酒店</t>
  </si>
  <si>
    <t>Mansfield Virginia</t>
  </si>
  <si>
    <t>930.31</t>
  </si>
  <si>
    <t>1081.00</t>
  </si>
  <si>
    <t>2023-02-03 10:47:46</t>
  </si>
  <si>
    <t>澳大利亚</t>
  </si>
  <si>
    <t>2999863</t>
  </si>
  <si>
    <t>JAIPITI PONGTHAWAT</t>
  </si>
  <si>
    <t>2023-02-03 10:03:35</t>
  </si>
  <si>
    <t>2999784</t>
  </si>
  <si>
    <t>美娜多阁楼酒店</t>
  </si>
  <si>
    <t>RADJAWANE FILADEL J</t>
  </si>
  <si>
    <t>2023-02-03 09:28:00</t>
  </si>
  <si>
    <t>2999771</t>
  </si>
  <si>
    <t>萨朗溪畔酒店</t>
  </si>
  <si>
    <t>ROBERT VIVIANA</t>
  </si>
  <si>
    <t>263.34</t>
  </si>
  <si>
    <t>306.00</t>
  </si>
  <si>
    <t>2023-02-03 09:21:36</t>
  </si>
  <si>
    <t>2999605</t>
  </si>
  <si>
    <t>西一景及公寓酒店</t>
  </si>
  <si>
    <t>Tracey Kayla</t>
  </si>
  <si>
    <t>826.18</t>
  </si>
  <si>
    <t>960.00</t>
  </si>
  <si>
    <t>2023-02-03 07:07:21</t>
  </si>
  <si>
    <t>3000332</t>
  </si>
  <si>
    <t>丹佛国际机场温德姆贝蒙特酒店</t>
  </si>
  <si>
    <t>Wilson Daeshawnna</t>
  </si>
  <si>
    <t>562.83</t>
  </si>
  <si>
    <t>654.00</t>
  </si>
  <si>
    <t>2023-02-03 13:10:23</t>
  </si>
  <si>
    <t>2999412</t>
  </si>
  <si>
    <t>卡多罗圣保罗酒店</t>
  </si>
  <si>
    <t>TAN JUNMING,TAN HONGJIAN,WANG GUOSHENG</t>
  </si>
  <si>
    <t>2078.35</t>
  </si>
  <si>
    <t>2415.00</t>
  </si>
  <si>
    <t>2023-02-03 02:08:50</t>
  </si>
  <si>
    <t>3000181</t>
  </si>
  <si>
    <t>吉隆坡双威太子酒店</t>
  </si>
  <si>
    <t>YUNOS NORAZURAH</t>
  </si>
  <si>
    <t>345.96</t>
  </si>
  <si>
    <t>402.00</t>
  </si>
  <si>
    <t>2023-02-03 12:13:29</t>
  </si>
  <si>
    <t>2999277</t>
  </si>
  <si>
    <t>新加坡客安酒店 (SG Clean)</t>
  </si>
  <si>
    <t>Poernomo Jacqueline</t>
  </si>
  <si>
    <t>2070.04</t>
  </si>
  <si>
    <t>2402.00</t>
  </si>
  <si>
    <t>2023-02-03 13:34:12</t>
  </si>
  <si>
    <t>直采</t>
  </si>
  <si>
    <t>2023-02-02</t>
  </si>
  <si>
    <t>2999245</t>
  </si>
  <si>
    <t>阿布扎比艾因皇宫酒店</t>
  </si>
  <si>
    <t>JANGAM BALA TRINADH</t>
  </si>
  <si>
    <t>815.26</t>
  </si>
  <si>
    <t>946.00</t>
  </si>
  <si>
    <t>2023-02-02 23:57:34</t>
  </si>
  <si>
    <t>3000524</t>
  </si>
  <si>
    <t>劳特代尔 - 波特兰东舒适酒店</t>
  </si>
  <si>
    <t>Burton Trever</t>
  </si>
  <si>
    <t>627.38</t>
  </si>
  <si>
    <t>729.00</t>
  </si>
  <si>
    <t>2023-02-03 14:32:02</t>
  </si>
  <si>
    <t>2998995</t>
  </si>
  <si>
    <t>阿斯顿登巴萨酒店及会议中心</t>
  </si>
  <si>
    <t>NUR HAYANI IKA MARISSA</t>
  </si>
  <si>
    <t>160.29</t>
  </si>
  <si>
    <t>186.00</t>
  </si>
  <si>
    <t>2023-02-02 22:16:21</t>
  </si>
  <si>
    <t>2998897</t>
  </si>
  <si>
    <t>槟城热带8套房酒店</t>
  </si>
  <si>
    <t>HE SIMING,ZHANG XING</t>
  </si>
  <si>
    <t>386.09</t>
  </si>
  <si>
    <t>448.00</t>
  </si>
  <si>
    <t>2023-02-02 21:48:45</t>
  </si>
  <si>
    <t>2998846</t>
  </si>
  <si>
    <t>槟城长荣桂冠酒店</t>
  </si>
  <si>
    <t>KUMARAN WILLSON</t>
  </si>
  <si>
    <t>767.00</t>
  </si>
  <si>
    <t>890.00</t>
  </si>
  <si>
    <t>2023-02-02 21:32:08</t>
  </si>
  <si>
    <t>2998663</t>
  </si>
  <si>
    <t>好莱坞酒店</t>
  </si>
  <si>
    <t>McGinnis Kimberly McGinnis</t>
  </si>
  <si>
    <t>2047.64</t>
  </si>
  <si>
    <t>2376.00</t>
  </si>
  <si>
    <t>2023-02-02 20:46:50</t>
  </si>
  <si>
    <t>2998557</t>
  </si>
  <si>
    <t>AFIQAH ADLINA AFIQAH ADLINA</t>
  </si>
  <si>
    <t>338.69</t>
  </si>
  <si>
    <t>393.00</t>
  </si>
  <si>
    <t>2023-02-02 20:03:31</t>
  </si>
  <si>
    <t>2998428</t>
  </si>
  <si>
    <t>马斯喀特千禧国际酒店</t>
  </si>
  <si>
    <t>RASHAD SHERIF</t>
  </si>
  <si>
    <t>738.56</t>
  </si>
  <si>
    <t>857.00</t>
  </si>
  <si>
    <t>2023-02-02 19:15:22</t>
  </si>
  <si>
    <t>阿曼</t>
  </si>
  <si>
    <t>2998287</t>
  </si>
  <si>
    <t>巴黎南阿多尼斯公寓式酒店</t>
  </si>
  <si>
    <t>MOISSONNIER SEBASTIEN</t>
  </si>
  <si>
    <t>778.21</t>
  </si>
  <si>
    <t>903.00</t>
  </si>
  <si>
    <t>2023-02-02 18:30:04</t>
  </si>
  <si>
    <t>法国</t>
  </si>
  <si>
    <t>2998268</t>
  </si>
  <si>
    <t>槟城拉亚酒店</t>
  </si>
  <si>
    <t>LI YANHAO,LI XIAOQING</t>
  </si>
  <si>
    <t>477.44</t>
  </si>
  <si>
    <t>554.00</t>
  </si>
  <si>
    <t>2023-02-02 18:19:39</t>
  </si>
  <si>
    <t>2998135</t>
  </si>
  <si>
    <t>拉奇66酒店</t>
  </si>
  <si>
    <t>ZHANG BIN</t>
  </si>
  <si>
    <t>100.83</t>
  </si>
  <si>
    <t>117.00</t>
  </si>
  <si>
    <t>2023-02-02 17:29:45</t>
  </si>
  <si>
    <t>2997956</t>
  </si>
  <si>
    <t>槟城乔治市彩鸿酒店 (槟城对抗新冠肺炎认证)</t>
  </si>
  <si>
    <t>YAN SAY LIAN</t>
  </si>
  <si>
    <t>577.41</t>
  </si>
  <si>
    <t>670.00</t>
  </si>
  <si>
    <t>2023-02-02 16:26:18</t>
  </si>
  <si>
    <t>2997919</t>
  </si>
  <si>
    <t>西贡奥卓华庭酒店公寓</t>
  </si>
  <si>
    <t>KIM JAE HO,CHOI KYEONG MIN,CHOI YONG JUN</t>
  </si>
  <si>
    <t>1616.74</t>
  </si>
  <si>
    <t>1876.00</t>
  </si>
  <si>
    <t>2023-02-02 16:11:21</t>
  </si>
  <si>
    <t>越南</t>
  </si>
  <si>
    <t>2997895</t>
  </si>
  <si>
    <t>先瑞滑铁卢普雷斯酒店</t>
  </si>
  <si>
    <t>YAN JIAHUI</t>
  </si>
  <si>
    <t>979.87</t>
  </si>
  <si>
    <t>1137.00</t>
  </si>
  <si>
    <t>2023-02-02 16:07:50</t>
  </si>
  <si>
    <t>2997814</t>
  </si>
  <si>
    <t>非洲酒店</t>
  </si>
  <si>
    <t>Girasoli Anthony</t>
  </si>
  <si>
    <t>727.36</t>
  </si>
  <si>
    <t>844.00</t>
  </si>
  <si>
    <t>2023-02-02 15:24:16</t>
  </si>
  <si>
    <t>乌干达</t>
  </si>
  <si>
    <t>2997538</t>
  </si>
  <si>
    <t>槟城火烈鸟海滩酒店</t>
  </si>
  <si>
    <t>ABIDIN NUR AZLIN</t>
  </si>
  <si>
    <t>362.82</t>
  </si>
  <si>
    <t>421.00</t>
  </si>
  <si>
    <t>2023-02-02 13:31:39</t>
  </si>
  <si>
    <t>2997463</t>
  </si>
  <si>
    <t>多伦多万锦丽柏酒店</t>
  </si>
  <si>
    <t>CHOY FOR WAY FRED</t>
  </si>
  <si>
    <t>1544.35</t>
  </si>
  <si>
    <t>1792.00</t>
  </si>
  <si>
    <t>2023-02-02 12:56:08</t>
  </si>
  <si>
    <t>2997407</t>
  </si>
  <si>
    <t>吉隆坡市中心佩达纳酒店</t>
  </si>
  <si>
    <t>ABD AZIZ MOHD ZAFARUDDIN,NIK YUSOFF NIK NUR FADHILAH</t>
  </si>
  <si>
    <t>443.83</t>
  </si>
  <si>
    <t>515.00</t>
  </si>
  <si>
    <t>2023-02-02 12:35:20</t>
  </si>
  <si>
    <t>2997076</t>
  </si>
  <si>
    <t>奥兰多国际车道拉昆塔酒店</t>
  </si>
  <si>
    <t>Sim KT</t>
  </si>
  <si>
    <t>1025.54</t>
  </si>
  <si>
    <t>1190.00</t>
  </si>
  <si>
    <t>2023-02-02 10:20:15</t>
  </si>
  <si>
    <t>2997042</t>
  </si>
  <si>
    <t>桥牌俱乐部</t>
  </si>
  <si>
    <t>CHEN JIAMIN</t>
  </si>
  <si>
    <t>441.24</t>
  </si>
  <si>
    <t>512.00</t>
  </si>
  <si>
    <t>2023-02-02 10:07:24</t>
  </si>
  <si>
    <t>2996999</t>
  </si>
  <si>
    <t>RAZIMIE MUSA RAZIMIE</t>
  </si>
  <si>
    <t>342.13</t>
  </si>
  <si>
    <t>397.00</t>
  </si>
  <si>
    <t>2023-02-02 09:50:40</t>
  </si>
  <si>
    <t>2996915</t>
  </si>
  <si>
    <t>比恩维尔酒店</t>
  </si>
  <si>
    <t>HANO WALTER</t>
  </si>
  <si>
    <t>1704.64</t>
  </si>
  <si>
    <t>1978.00</t>
  </si>
  <si>
    <t>2023-02-02 09:09:01</t>
  </si>
  <si>
    <t>2996757</t>
  </si>
  <si>
    <t>大西洋城肖博特酒店</t>
  </si>
  <si>
    <t>TURNER KYLE</t>
  </si>
  <si>
    <t>952.29</t>
  </si>
  <si>
    <t>1105.00</t>
  </si>
  <si>
    <t>2023-02-02 08:07:04</t>
  </si>
  <si>
    <t>2996527</t>
  </si>
  <si>
    <t>LIANG FENGRUI</t>
  </si>
  <si>
    <t>542.07</t>
  </si>
  <si>
    <t>629.00</t>
  </si>
  <si>
    <t>2023-02-02 01:50:50</t>
  </si>
  <si>
    <t>2996449</t>
  </si>
  <si>
    <t>卢塞恩弗洛拉亚美隆酒店</t>
  </si>
  <si>
    <t>Brot Ursula</t>
  </si>
  <si>
    <t>1154.90</t>
  </si>
  <si>
    <t>1337.00</t>
  </si>
  <si>
    <t>2023-02-02 00:34:02</t>
  </si>
  <si>
    <t>瑞士</t>
  </si>
  <si>
    <t>2023-02-01</t>
  </si>
  <si>
    <t>2996326</t>
  </si>
  <si>
    <t>hafizi mohd norhafizi bin zakaria</t>
  </si>
  <si>
    <t>363.66</t>
  </si>
  <si>
    <t>2023-02-01 23:17:39</t>
  </si>
  <si>
    <t>2996201</t>
  </si>
  <si>
    <t>曼谷拉玛九萨默赛特酒店</t>
  </si>
  <si>
    <t>YE XIAOXUE,MAO JINCAI</t>
  </si>
  <si>
    <t>1188.59</t>
  </si>
  <si>
    <t>1376.00</t>
  </si>
  <si>
    <t>2023-02-01 22:25:38</t>
  </si>
  <si>
    <t>2996141</t>
  </si>
  <si>
    <t>金色首尔酒店</t>
  </si>
  <si>
    <t>KIM JEONGJIN</t>
  </si>
  <si>
    <t>354.16</t>
  </si>
  <si>
    <t>410.00</t>
  </si>
  <si>
    <t>2023-02-01 22:09:53</t>
  </si>
  <si>
    <t>韩国</t>
  </si>
  <si>
    <t>2995377</t>
  </si>
  <si>
    <t>水原安巴萨多尔酒店</t>
  </si>
  <si>
    <t>CHO EUN A</t>
  </si>
  <si>
    <t>837.89</t>
  </si>
  <si>
    <t>970.00</t>
  </si>
  <si>
    <t>2023-02-01 18:06:35</t>
  </si>
  <si>
    <t>2995336</t>
  </si>
  <si>
    <t>诺富特伦敦金丝雀码头酒店</t>
  </si>
  <si>
    <t>WU JIANWEI</t>
  </si>
  <si>
    <t>1029.65</t>
  </si>
  <si>
    <t>1192.00</t>
  </si>
  <si>
    <t>2023-02-01 17:52:48</t>
  </si>
  <si>
    <t>2995054</t>
  </si>
  <si>
    <t>LIU QIYUN,HU HAIYANG</t>
  </si>
  <si>
    <t>1231.78</t>
  </si>
  <si>
    <t>1426.00</t>
  </si>
  <si>
    <t>2023-02-01 15:56:06</t>
  </si>
  <si>
    <t>2994992</t>
  </si>
  <si>
    <t>曼谷拉差达瑞士酒店 (SHA Extra Plus)</t>
  </si>
  <si>
    <t>CHEN CHUQIAO</t>
  </si>
  <si>
    <t>1315.57</t>
  </si>
  <si>
    <t>1523.00</t>
  </si>
  <si>
    <t>2023-02-01 15:36:25</t>
  </si>
  <si>
    <t>2994210</t>
  </si>
  <si>
    <t>曼谷阿德菲49酒店</t>
  </si>
  <si>
    <t>Zhao Minchen</t>
  </si>
  <si>
    <t>1171.31</t>
  </si>
  <si>
    <t>1356.00</t>
  </si>
  <si>
    <t>2023-02-01 02:32:16</t>
  </si>
  <si>
    <t>2023-01-31</t>
  </si>
  <si>
    <t>2992648</t>
  </si>
  <si>
    <t>君主酒店</t>
  </si>
  <si>
    <t>HARPER BRADLEY</t>
  </si>
  <si>
    <t>463.54</t>
  </si>
  <si>
    <t>537.00</t>
  </si>
  <si>
    <t>2023-01-31 15:07:18</t>
  </si>
  <si>
    <t>2999285</t>
  </si>
  <si>
    <t>米开朗基罗大酒店</t>
  </si>
  <si>
    <t>Patel Abdulrahim</t>
  </si>
  <si>
    <t>811.82</t>
  </si>
  <si>
    <t>942.00</t>
  </si>
  <si>
    <t>2023-02-03 00:31:36</t>
  </si>
  <si>
    <t>捷克</t>
  </si>
  <si>
    <t>2999077</t>
  </si>
  <si>
    <t>雅加达MaxOne签名格洛多克酒店</t>
  </si>
  <si>
    <t>PRAS BAYU</t>
  </si>
  <si>
    <t>113.76</t>
  </si>
  <si>
    <t>132.00</t>
  </si>
  <si>
    <t>2023-02-02 22:48:03</t>
  </si>
  <si>
    <t>2999557</t>
  </si>
  <si>
    <t>恩西尼塔斯乐高乐园附近品质酒店</t>
  </si>
  <si>
    <t>Kang Doris</t>
  </si>
  <si>
    <t>456.12</t>
  </si>
  <si>
    <t>530.00</t>
  </si>
  <si>
    <t>2023-02-03 06:07:25</t>
  </si>
  <si>
    <t>2992467</t>
  </si>
  <si>
    <t>托伦斯宫古海柏丽德酒店</t>
  </si>
  <si>
    <t>HU MAOCHENG</t>
  </si>
  <si>
    <t>5047.99</t>
  </si>
  <si>
    <t>5848.00</t>
  </si>
  <si>
    <t>2023-01-31 14:10:35</t>
  </si>
  <si>
    <t>2992169</t>
  </si>
  <si>
    <t>曼谷素坤逸11号美居酒店</t>
  </si>
  <si>
    <t>LECCI DAVIDE</t>
  </si>
  <si>
    <t>2444.58</t>
  </si>
  <si>
    <t>2832.00</t>
  </si>
  <si>
    <t>2023-01-31 12:14:07</t>
  </si>
  <si>
    <t>2992054</t>
  </si>
  <si>
    <t>喀斯喀特旅馆</t>
  </si>
  <si>
    <t>CASTANEDA DAISY</t>
  </si>
  <si>
    <t>1075.55</t>
  </si>
  <si>
    <t>1246.00</t>
  </si>
  <si>
    <t>2023-01-31 11:17:31</t>
  </si>
  <si>
    <t>2991713</t>
  </si>
  <si>
    <t>拉斯维加斯金砖酒店</t>
  </si>
  <si>
    <t>Murnaghan Brian,Murnaghan Sandra</t>
  </si>
  <si>
    <t>1760.93</t>
  </si>
  <si>
    <t>2040.00</t>
  </si>
  <si>
    <t>2023-01-31 07:11:26</t>
  </si>
  <si>
    <t>2991640</t>
  </si>
  <si>
    <t>机场品质酒店</t>
  </si>
  <si>
    <t>Hall Dale Robert</t>
  </si>
  <si>
    <t>378.08</t>
  </si>
  <si>
    <t>438.00</t>
  </si>
  <si>
    <t>2023-01-31 05:06:36</t>
  </si>
  <si>
    <t>2991574</t>
  </si>
  <si>
    <t>曼谷京华大酒店 (SHA Plus+)</t>
  </si>
  <si>
    <t>ZHANG RINGMEI,XU CUITING</t>
  </si>
  <si>
    <t>1272.36</t>
  </si>
  <si>
    <t>1474.00</t>
  </si>
  <si>
    <t>2023-01-31 03:21:37</t>
  </si>
  <si>
    <t>2991487</t>
  </si>
  <si>
    <t>塞祖尔阿菲尔雷伊斯克莱马来酒店</t>
  </si>
  <si>
    <t>Lempereur Elwen,Reber Valentine</t>
  </si>
  <si>
    <t>412.03</t>
  </si>
  <si>
    <t>477.00</t>
  </si>
  <si>
    <t>2023-01-31 01:27:29</t>
  </si>
  <si>
    <t>2023-01-30</t>
  </si>
  <si>
    <t>2990054</t>
  </si>
  <si>
    <t>Lu silin,Lu biqi</t>
  </si>
  <si>
    <t>661.67</t>
  </si>
  <si>
    <t>766.00</t>
  </si>
  <si>
    <t>2023-01-30 16:36:53</t>
  </si>
  <si>
    <t>2989214</t>
  </si>
  <si>
    <t>TAN CHUN SEONG</t>
  </si>
  <si>
    <t>311.83</t>
  </si>
  <si>
    <t>361.00</t>
  </si>
  <si>
    <t>2023-01-30 11:36:22</t>
  </si>
  <si>
    <t>2988824</t>
  </si>
  <si>
    <t>蒙特里湾泰德酒店</t>
  </si>
  <si>
    <t>Pabingwit Leslie Ann</t>
  </si>
  <si>
    <t>2165.55</t>
  </si>
  <si>
    <t>2507.00</t>
  </si>
  <si>
    <t>2023-01-30 07:58:09</t>
  </si>
  <si>
    <t>2023-01-07</t>
  </si>
  <si>
    <t>2928590</t>
  </si>
  <si>
    <t>清迈四季度假酒店</t>
  </si>
  <si>
    <t>NIU CHUNYAN,LIU BIN</t>
  </si>
  <si>
    <t>23481.15</t>
  </si>
  <si>
    <t>26750.00</t>
  </si>
  <si>
    <t>2023-01-10 10:27:12</t>
  </si>
  <si>
    <t>2928405</t>
  </si>
  <si>
    <t>LIU BIN,WU JING</t>
  </si>
  <si>
    <t>2023-01-10 10:30:46</t>
  </si>
  <si>
    <t>2022-11-26</t>
  </si>
  <si>
    <t>2824841</t>
  </si>
  <si>
    <t>冲绳那霸日航都市饭店</t>
  </si>
  <si>
    <t>HO YUNGCHIN</t>
  </si>
  <si>
    <t>1892.84</t>
  </si>
  <si>
    <t>2059.00</t>
  </si>
  <si>
    <t>2022-11-26 07:57:00</t>
  </si>
  <si>
    <t>日本</t>
  </si>
  <si>
    <t>2023-01-13</t>
  </si>
  <si>
    <t>2944149</t>
  </si>
  <si>
    <t>奥格斯堡城际酒店</t>
  </si>
  <si>
    <t>Wagner Korbinian</t>
  </si>
  <si>
    <t>449.70</t>
  </si>
  <si>
    <t>520.00</t>
  </si>
  <si>
    <t>2023-01-13 03:38:21</t>
  </si>
  <si>
    <t>2023-01-22</t>
  </si>
  <si>
    <t>2970662</t>
  </si>
  <si>
    <t>Moosbrugger Simon</t>
  </si>
  <si>
    <t>434.25</t>
  </si>
  <si>
    <t>500.00</t>
  </si>
  <si>
    <t>2023-01-22 20:39:19</t>
  </si>
  <si>
    <t>2988679</t>
  </si>
  <si>
    <t>哈卡尼米斯堪迪克酒店</t>
  </si>
  <si>
    <t>Valkealaakso Janette Marja Johanna,Vieno Kati</t>
  </si>
  <si>
    <t>752.37</t>
  </si>
  <si>
    <t>871.00</t>
  </si>
  <si>
    <t>2023-01-30 04:45:46</t>
  </si>
  <si>
    <t>芬兰</t>
  </si>
  <si>
    <t>2023-01-25</t>
  </si>
  <si>
    <t>2975652</t>
  </si>
  <si>
    <t>宜必思尚品酒店，伦敦希思罗机场</t>
  </si>
  <si>
    <t>PHILPOTT PAUL</t>
  </si>
  <si>
    <t>413.98</t>
  </si>
  <si>
    <t>476.00</t>
  </si>
  <si>
    <t>2023-01-25 00:24:15</t>
  </si>
  <si>
    <t>2023-01-29</t>
  </si>
  <si>
    <t>2988127</t>
  </si>
  <si>
    <t>CHEE HONG LIM</t>
  </si>
  <si>
    <t>489.94</t>
  </si>
  <si>
    <t>567.00</t>
  </si>
  <si>
    <t>2023-01-29 21:35:42</t>
  </si>
  <si>
    <t>2023-01-26</t>
  </si>
  <si>
    <t>2980368</t>
  </si>
  <si>
    <t>岛阿斯顿丹戎槟榔酒店&amp;会议中心</t>
  </si>
  <si>
    <t>MARINI ASMANI</t>
  </si>
  <si>
    <t>483.22</t>
  </si>
  <si>
    <t>556.00</t>
  </si>
  <si>
    <t>2023-01-26 21:41:55</t>
  </si>
  <si>
    <t>2979653</t>
  </si>
  <si>
    <t>施柏阁阿姆斯特丹机场酒店</t>
  </si>
  <si>
    <t>Aka Adonnin</t>
  </si>
  <si>
    <t>660.52</t>
  </si>
  <si>
    <t>760.00</t>
  </si>
  <si>
    <t>2023-01-26 16:33:50</t>
  </si>
  <si>
    <t>荷兰</t>
  </si>
  <si>
    <t>2023-01-24</t>
  </si>
  <si>
    <t>2974155</t>
  </si>
  <si>
    <t xml:space="preserve">卡塔蓝珍珠酒店 </t>
  </si>
  <si>
    <t>SUN YIMING</t>
  </si>
  <si>
    <t>1566.33</t>
  </si>
  <si>
    <t>1801.00</t>
  </si>
  <si>
    <t>2023-01-24 13:28:39</t>
  </si>
  <si>
    <t>2023-01-20</t>
  </si>
  <si>
    <t>2964446</t>
  </si>
  <si>
    <t>NH组巴诺酒店</t>
  </si>
  <si>
    <t>Frigerio Quaino Susana</t>
  </si>
  <si>
    <t>671.56</t>
  </si>
  <si>
    <t>777.00</t>
  </si>
  <si>
    <t>2023-01-20 00:42:46</t>
  </si>
  <si>
    <t>2976332</t>
  </si>
  <si>
    <t>成田东武机场酒店</t>
  </si>
  <si>
    <t>ZHANG NAN</t>
  </si>
  <si>
    <t>752.90</t>
  </si>
  <si>
    <t>866.00</t>
  </si>
  <si>
    <t>2023-01-25 11:36:37</t>
  </si>
  <si>
    <t>2023-01-28</t>
  </si>
  <si>
    <t>2985832</t>
  </si>
  <si>
    <t>W伦敦酒店</t>
  </si>
  <si>
    <t>XIANG XIAOYU</t>
  </si>
  <si>
    <t>5948.43</t>
  </si>
  <si>
    <t>6842.00</t>
  </si>
  <si>
    <t>2023-01-28 23:17:44</t>
  </si>
  <si>
    <t>2969171</t>
  </si>
  <si>
    <t>新宿灿路都广场大饭店</t>
  </si>
  <si>
    <t>CHANG TSUIERH</t>
  </si>
  <si>
    <t>3147.44</t>
  </si>
  <si>
    <t>3624.00</t>
  </si>
  <si>
    <t>2023-01-22 02:08:13</t>
  </si>
  <si>
    <t>2022-12-01</t>
  </si>
  <si>
    <t>2836348</t>
  </si>
  <si>
    <t>麦地那铂尔曼扎姆扎姆酒店</t>
  </si>
  <si>
    <t>Hashmi Tahir Ali</t>
  </si>
  <si>
    <t>2835.65</t>
  </si>
  <si>
    <t>3112.00</t>
  </si>
  <si>
    <t>2022-12-01 06:42:28</t>
  </si>
  <si>
    <t>沙特阿拉伯</t>
  </si>
  <si>
    <t>2978326</t>
  </si>
  <si>
    <t>迪拜蒙哥马利地标酒店</t>
  </si>
  <si>
    <t>ALMULLA SHAMMA</t>
  </si>
  <si>
    <t>2443.04</t>
  </si>
  <si>
    <t>2811.00</t>
  </si>
  <si>
    <t>2023-01-26 03:10:26</t>
  </si>
  <si>
    <t>2023-01-18</t>
  </si>
  <si>
    <t>2959184</t>
  </si>
  <si>
    <t>格湾 MD 酒店</t>
  </si>
  <si>
    <t>LIU FANG,HU CUICUI</t>
  </si>
  <si>
    <t>4319.54</t>
  </si>
  <si>
    <t>4977.00</t>
  </si>
  <si>
    <t>2023-01-18 10:27:50</t>
  </si>
  <si>
    <t>2985498</t>
  </si>
  <si>
    <t>槟城湾景海滩度假村</t>
  </si>
  <si>
    <t>RAHMAN NAZRIN</t>
  </si>
  <si>
    <t>547.72</t>
  </si>
  <si>
    <t>630.00</t>
  </si>
  <si>
    <t>2023-01-28 21:02:34</t>
  </si>
  <si>
    <t>2983380</t>
  </si>
  <si>
    <t>SITI SABARIYAH CIAH</t>
  </si>
  <si>
    <t>614.01</t>
  </si>
  <si>
    <t>706.00</t>
  </si>
  <si>
    <t>2023-01-28 00:53:08</t>
  </si>
  <si>
    <t>2023-01-23</t>
  </si>
  <si>
    <t>2971842</t>
  </si>
  <si>
    <t>ZULKIFLI NABILAH,ALIAN NURUL NABILA</t>
  </si>
  <si>
    <t>614.90</t>
  </si>
  <si>
    <t>708.00</t>
  </si>
  <si>
    <t>2023-01-23 13:18:12</t>
  </si>
  <si>
    <t>2988299</t>
  </si>
  <si>
    <t>国际机场 KLIA-KLIA2途恩酒店</t>
  </si>
  <si>
    <t>AIMAN MUHAMMAD AIMAN</t>
  </si>
  <si>
    <t>364.65</t>
  </si>
  <si>
    <t>422.00</t>
  </si>
  <si>
    <t>2023-01-29 22:55:29</t>
  </si>
  <si>
    <t>2986177</t>
  </si>
  <si>
    <t>Liew Lee Ha</t>
  </si>
  <si>
    <t>414.77</t>
  </si>
  <si>
    <t>480.00</t>
  </si>
  <si>
    <t>2023-01-29 06:58:06</t>
  </si>
  <si>
    <t>2959190</t>
  </si>
  <si>
    <t>长滩岛拉卡美拉饭店</t>
  </si>
  <si>
    <t>artieda aila marie</t>
  </si>
  <si>
    <t>348.90</t>
  </si>
  <si>
    <t>2023-01-18 10:31:37</t>
  </si>
  <si>
    <t>菲律宾</t>
  </si>
  <si>
    <t>2988509</t>
  </si>
  <si>
    <t>南比弗凯艺酒店</t>
  </si>
  <si>
    <t>BOULTER KEN AND SHELLEY</t>
  </si>
  <si>
    <t>532.29</t>
  </si>
  <si>
    <t>616.00</t>
  </si>
  <si>
    <t>2023-01-30 01:06:00</t>
  </si>
  <si>
    <t>2986514</t>
  </si>
  <si>
    <t>曼谷素坤逸11号智选假日酒店 (SHA Plus+)</t>
  </si>
  <si>
    <t>Liu Bing,Wang Hongjie</t>
  </si>
  <si>
    <t>772.51</t>
  </si>
  <si>
    <t>894.00</t>
  </si>
  <si>
    <t>2023-01-29 11:23:23</t>
  </si>
  <si>
    <t>2983568</t>
  </si>
  <si>
    <t>维拉弗兰卡酒店</t>
  </si>
  <si>
    <t>IRLES ELISA</t>
  </si>
  <si>
    <t>1792.70</t>
  </si>
  <si>
    <t>2062.00</t>
  </si>
  <si>
    <t>2023-01-28 04:44:56</t>
  </si>
  <si>
    <t>意大利</t>
  </si>
  <si>
    <t>2973184</t>
  </si>
  <si>
    <t>新加坡乌节大酒店</t>
  </si>
  <si>
    <t>TEE CHARMIAN,ANG NOEL</t>
  </si>
  <si>
    <t>1373.97</t>
  </si>
  <si>
    <t>1582.00</t>
  </si>
  <si>
    <t>2023-01-23 23:42:01</t>
  </si>
  <si>
    <t>2023-01-27</t>
  </si>
  <si>
    <t>2982677</t>
  </si>
  <si>
    <t>马六甲宜必思酒店</t>
  </si>
  <si>
    <t>ZhANG JUNYUE,Mo JIANPENG</t>
  </si>
  <si>
    <t>340.92</t>
  </si>
  <si>
    <t>392.00</t>
  </si>
  <si>
    <t>2023-01-27 19:27:59</t>
  </si>
  <si>
    <t>2973205</t>
  </si>
  <si>
    <t>巴厘岛乌鲁瓦图丽笙酒店</t>
  </si>
  <si>
    <t>IAKUPOV AIAZ</t>
  </si>
  <si>
    <t>5410.76</t>
  </si>
  <si>
    <t>6230.00</t>
  </si>
  <si>
    <t>2023-01-23 23:57:19</t>
  </si>
  <si>
    <t>2958883</t>
  </si>
  <si>
    <t>希顿概念酒店 - 鲁玛汉默史密斯</t>
  </si>
  <si>
    <t>Memon Murk</t>
  </si>
  <si>
    <t>2623.66</t>
  </si>
  <si>
    <t>3023.00</t>
  </si>
  <si>
    <t>2023-01-18 06:57:56</t>
  </si>
  <si>
    <t>2023-01-10</t>
  </si>
  <si>
    <t>2934761</t>
  </si>
  <si>
    <t>OYO拉斯维加斯娱乐场酒店</t>
  </si>
  <si>
    <t>Sanchez Enriqueta</t>
  </si>
  <si>
    <t>484.38</t>
  </si>
  <si>
    <t>552.00</t>
  </si>
  <si>
    <t>2023-01-10 00:41:18</t>
  </si>
  <si>
    <t>2023-01-11</t>
  </si>
  <si>
    <t>2939038</t>
  </si>
  <si>
    <t>智选假日酒店 - 时代广场店</t>
  </si>
  <si>
    <t>ZHANG FENG</t>
  </si>
  <si>
    <t>3838.43</t>
  </si>
  <si>
    <t>4413.00</t>
  </si>
  <si>
    <t>2023-01-11 13:09:09</t>
  </si>
  <si>
    <t>2022-11-27</t>
  </si>
  <si>
    <t>2828374</t>
  </si>
  <si>
    <t>福冈天神光芒酒店</t>
  </si>
  <si>
    <t>KIM DAEHYUN</t>
  </si>
  <si>
    <t>1161.62</t>
  </si>
  <si>
    <t>1264.00</t>
  </si>
  <si>
    <t>2022-11-27 21:20:57</t>
  </si>
  <si>
    <t>2023-01-16</t>
  </si>
  <si>
    <t>2954325</t>
  </si>
  <si>
    <t>老特拉福德旅馆</t>
  </si>
  <si>
    <t>Farmer Maureen</t>
  </si>
  <si>
    <t>619.56</t>
  </si>
  <si>
    <t>720.00</t>
  </si>
  <si>
    <t>2023-01-16 16:41:00</t>
  </si>
  <si>
    <t>2023-01-19</t>
  </si>
  <si>
    <t>2961538</t>
  </si>
  <si>
    <t>C&amp;N Spa度假酒店 (SHA Extra Plus)</t>
  </si>
  <si>
    <t>ZHANG YAZHI,WEI ZHEMGLIN</t>
  </si>
  <si>
    <t>1092.69</t>
  </si>
  <si>
    <t>1259.00</t>
  </si>
  <si>
    <t>2023-01-19 00:40:39</t>
  </si>
  <si>
    <t>2938202</t>
  </si>
  <si>
    <t>Travelodge Manchester Sportcity</t>
  </si>
  <si>
    <t>CHAN HO ALAN</t>
  </si>
  <si>
    <t>270.51</t>
  </si>
  <si>
    <t>311.00</t>
  </si>
  <si>
    <t>2023-01-11 07:06:58</t>
  </si>
  <si>
    <t>2982715</t>
  </si>
  <si>
    <t>连接酒店</t>
  </si>
  <si>
    <t>Buksh Nathan,Cahill Joy</t>
  </si>
  <si>
    <t>473.12</t>
  </si>
  <si>
    <t>544.00</t>
  </si>
  <si>
    <t>2023-01-27 19:41:23</t>
  </si>
  <si>
    <t>瑞典</t>
  </si>
  <si>
    <t>2945399</t>
  </si>
  <si>
    <t>维布萨南保旅馆</t>
  </si>
  <si>
    <t>WANG XIAOQIN,ZHOU JING</t>
  </si>
  <si>
    <t>215.34</t>
  </si>
  <si>
    <t>249.00</t>
  </si>
  <si>
    <t>2023-01-13 14:31:47</t>
  </si>
  <si>
    <t>2939066</t>
  </si>
  <si>
    <t>科苏梅尔大公园皇家豪华度假村 - 全包式</t>
  </si>
  <si>
    <t>Shajenko Andrew</t>
  </si>
  <si>
    <t>3548.78</t>
  </si>
  <si>
    <t>4080.00</t>
  </si>
  <si>
    <t>2023-01-11 13:16:30</t>
  </si>
  <si>
    <t>墨西哥</t>
  </si>
  <si>
    <t>2023-01-21</t>
  </si>
  <si>
    <t>2967217</t>
  </si>
  <si>
    <t>围场酒店</t>
  </si>
  <si>
    <t>Sarikaya Savas</t>
  </si>
  <si>
    <t>495.16</t>
  </si>
  <si>
    <t>570.00</t>
  </si>
  <si>
    <t>2023-01-21 04:44:06</t>
  </si>
  <si>
    <t>2023-01-12</t>
  </si>
  <si>
    <t>2941318</t>
  </si>
  <si>
    <t>阿姆斯特尔酒店</t>
  </si>
  <si>
    <t>DARBY RACHEL,TOWNSLEY AUSTIN</t>
  </si>
  <si>
    <t>1652.08</t>
  </si>
  <si>
    <t>1902.00</t>
  </si>
  <si>
    <t>2023-01-12 08:12:47</t>
  </si>
  <si>
    <t>2984909</t>
  </si>
  <si>
    <t>曼彻斯特 - 维多利亚站英迪格酒店 - IHG 旗下饭店</t>
  </si>
  <si>
    <t>ALQAISI MUHAMMED NADEEM</t>
  </si>
  <si>
    <t>2353.47</t>
  </si>
  <si>
    <t>2707.00</t>
  </si>
  <si>
    <t>2023-01-28 18:03:55</t>
  </si>
  <si>
    <t>2987096</t>
  </si>
  <si>
    <t>新山迪沙鲁海岸硬石酒店</t>
  </si>
  <si>
    <t>Ahmad Fatimah</t>
  </si>
  <si>
    <t>2032.36</t>
  </si>
  <si>
    <t>2352.00</t>
  </si>
  <si>
    <t>2023-01-29 15:16:57</t>
  </si>
  <si>
    <t>2965090</t>
  </si>
  <si>
    <t>Tupani Farhana</t>
  </si>
  <si>
    <t>1087.10</t>
  </si>
  <si>
    <t>1253.00</t>
  </si>
  <si>
    <t>2023-01-20 10:50:04</t>
  </si>
  <si>
    <t>2967384</t>
  </si>
  <si>
    <t>AZUWAN ALIAS MOHD AZUWAN</t>
  </si>
  <si>
    <t>1255.27</t>
  </si>
  <si>
    <t>1445.00</t>
  </si>
  <si>
    <t>2023-01-21 08:46:10</t>
  </si>
  <si>
    <t>2971125</t>
  </si>
  <si>
    <t>FUAD NOR FADILLAH</t>
  </si>
  <si>
    <t>2012.31</t>
  </si>
  <si>
    <t>2317.00</t>
  </si>
  <si>
    <t>2023-01-23 01:16:56</t>
  </si>
  <si>
    <t>2023-01-14</t>
  </si>
  <si>
    <t>2949070</t>
  </si>
  <si>
    <t>Mahdi Siti Radiah</t>
  </si>
  <si>
    <t>1239.27</t>
  </si>
  <si>
    <t>1439.00</t>
  </si>
  <si>
    <t>2023-01-14 18:52:23</t>
  </si>
  <si>
    <t>2958969</t>
  </si>
  <si>
    <t>1245.44</t>
  </si>
  <si>
    <t>1435.00</t>
  </si>
  <si>
    <t>2023-01-18 08:14:47</t>
  </si>
  <si>
    <t>2958962</t>
  </si>
  <si>
    <t>1079.67</t>
  </si>
  <si>
    <t>1244.00</t>
  </si>
  <si>
    <t>2023-01-18 08:10:47</t>
  </si>
  <si>
    <t>2986080</t>
  </si>
  <si>
    <t>玛玛谢尔特肖尔迪奇酒店</t>
  </si>
  <si>
    <t>Funk Nolan</t>
  </si>
  <si>
    <t>1754.12</t>
  </si>
  <si>
    <t>2030.00</t>
  </si>
  <si>
    <t>2023-01-29 04:04:59</t>
  </si>
  <si>
    <t>2973792</t>
  </si>
  <si>
    <t>雅加达机场西达勒酒店</t>
  </si>
  <si>
    <t>Wongso Mardjuki</t>
  </si>
  <si>
    <t>107.84</t>
  </si>
  <si>
    <t>124.00</t>
  </si>
  <si>
    <t>2023-01-24 10:27:36</t>
  </si>
  <si>
    <t>2983653</t>
  </si>
  <si>
    <t>ZHANG YUKE,WEI LAI</t>
  </si>
  <si>
    <t>2656.02</t>
  </si>
  <si>
    <t>3055.00</t>
  </si>
  <si>
    <t>2023-01-28 07:00:21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</si>
</sst>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44958</v>
      </c>
      <c r="G2" s="6">
        <v>44961</v>
      </c>
      <c r="H2" s="4">
        <v>1</v>
      </c>
      <c r="I2" s="4">
        <v>3</v>
      </c>
      <c r="J2" s="4">
        <v>3</v>
      </c>
      <c r="K2" s="4" t="s">
        <v>30</v>
      </c>
      <c r="L2" s="4">
        <v>2059</v>
      </c>
      <c r="M2" s="4">
        <v>2059</v>
      </c>
      <c r="N2" s="4" t="s">
        <v>31</v>
      </c>
      <c r="O2" s="4" t="s">
        <v>32</v>
      </c>
      <c r="P2" s="4" t="s">
        <v>33</v>
      </c>
      <c r="Q2" s="4">
        <v>0</v>
      </c>
      <c r="R2" s="7">
        <v>44891</v>
      </c>
      <c r="S2" s="6">
        <v>44964</v>
      </c>
      <c r="T2" s="4" t="s">
        <v>34</v>
      </c>
      <c r="U2" s="4">
        <v>2059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44960</v>
      </c>
      <c r="G3" s="6">
        <v>44961</v>
      </c>
      <c r="H3" s="4">
        <v>2</v>
      </c>
      <c r="I3" s="4">
        <v>1</v>
      </c>
      <c r="J3" s="4">
        <v>2</v>
      </c>
      <c r="K3" s="4" t="s">
        <v>30</v>
      </c>
      <c r="L3" s="4">
        <v>1264</v>
      </c>
      <c r="M3" s="4">
        <v>1264</v>
      </c>
      <c r="N3" s="4" t="s">
        <v>40</v>
      </c>
      <c r="O3" s="4" t="s">
        <v>32</v>
      </c>
      <c r="P3" s="4" t="s">
        <v>33</v>
      </c>
      <c r="Q3" s="4">
        <v>0</v>
      </c>
      <c r="R3" s="7">
        <v>44892</v>
      </c>
      <c r="S3" s="6">
        <v>44964</v>
      </c>
      <c r="T3" s="4" t="s">
        <v>34</v>
      </c>
      <c r="U3" s="4">
        <v>1264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44959</v>
      </c>
      <c r="G4" s="6">
        <v>44961</v>
      </c>
      <c r="H4" s="4">
        <v>1</v>
      </c>
      <c r="I4" s="4">
        <v>2</v>
      </c>
      <c r="J4" s="4">
        <v>2</v>
      </c>
      <c r="K4" s="4" t="s">
        <v>30</v>
      </c>
      <c r="L4" s="4">
        <v>3112</v>
      </c>
      <c r="M4" s="4">
        <v>3112</v>
      </c>
      <c r="N4" s="4" t="s">
        <v>46</v>
      </c>
      <c r="O4" s="4" t="s">
        <v>32</v>
      </c>
      <c r="P4" s="4" t="s">
        <v>33</v>
      </c>
      <c r="Q4" s="4">
        <v>0</v>
      </c>
      <c r="R4" s="7">
        <v>44896</v>
      </c>
      <c r="S4" s="6">
        <v>44964</v>
      </c>
      <c r="T4" s="4" t="s">
        <v>34</v>
      </c>
      <c r="U4" s="4">
        <v>3112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44956</v>
      </c>
      <c r="G5" s="6">
        <v>44961</v>
      </c>
      <c r="H5" s="4">
        <v>1</v>
      </c>
      <c r="I5" s="4">
        <v>5</v>
      </c>
      <c r="J5" s="4">
        <v>5</v>
      </c>
      <c r="K5" s="4" t="s">
        <v>30</v>
      </c>
      <c r="L5" s="4">
        <v>26750</v>
      </c>
      <c r="M5" s="4">
        <v>26750</v>
      </c>
      <c r="N5" s="4" t="s">
        <v>52</v>
      </c>
      <c r="O5" s="4" t="s">
        <v>32</v>
      </c>
      <c r="P5" s="4" t="s">
        <v>33</v>
      </c>
      <c r="Q5" s="4">
        <v>0</v>
      </c>
      <c r="R5" s="7">
        <v>44933</v>
      </c>
      <c r="S5" s="6">
        <v>44964</v>
      </c>
      <c r="T5" s="4" t="s">
        <v>34</v>
      </c>
      <c r="U5" s="4">
        <v>26750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44956</v>
      </c>
      <c r="G6" s="6">
        <v>44961</v>
      </c>
      <c r="H6" s="4">
        <v>1</v>
      </c>
      <c r="I6" s="4">
        <v>5</v>
      </c>
      <c r="J6" s="4">
        <v>5</v>
      </c>
      <c r="K6" s="4" t="s">
        <v>30</v>
      </c>
      <c r="L6" s="4">
        <v>26750</v>
      </c>
      <c r="M6" s="4">
        <v>26750</v>
      </c>
      <c r="N6" s="4" t="s">
        <v>56</v>
      </c>
      <c r="O6" s="4" t="s">
        <v>32</v>
      </c>
      <c r="P6" s="4" t="s">
        <v>33</v>
      </c>
      <c r="Q6" s="4">
        <v>0</v>
      </c>
      <c r="R6" s="7">
        <v>44933</v>
      </c>
      <c r="S6" s="6">
        <v>44964</v>
      </c>
      <c r="T6" s="4" t="s">
        <v>34</v>
      </c>
      <c r="U6" s="4">
        <v>26750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44959</v>
      </c>
      <c r="G7" s="6">
        <v>44961</v>
      </c>
      <c r="H7" s="4">
        <v>1</v>
      </c>
      <c r="I7" s="4">
        <v>2</v>
      </c>
      <c r="J7" s="4">
        <v>2</v>
      </c>
      <c r="K7" s="4" t="s">
        <v>30</v>
      </c>
      <c r="L7" s="4">
        <v>552</v>
      </c>
      <c r="M7" s="4">
        <v>552</v>
      </c>
      <c r="N7" s="4" t="s">
        <v>62</v>
      </c>
      <c r="O7" s="4" t="s">
        <v>32</v>
      </c>
      <c r="P7" s="4" t="s">
        <v>33</v>
      </c>
      <c r="Q7" s="4">
        <v>0</v>
      </c>
      <c r="R7" s="7">
        <v>44936</v>
      </c>
      <c r="S7" s="6">
        <v>44964</v>
      </c>
      <c r="T7" s="4" t="s">
        <v>34</v>
      </c>
      <c r="U7" s="4">
        <v>552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44960</v>
      </c>
      <c r="G8" s="6">
        <v>44961</v>
      </c>
      <c r="H8" s="4">
        <v>1</v>
      </c>
      <c r="I8" s="4">
        <v>1</v>
      </c>
      <c r="J8" s="4">
        <v>1</v>
      </c>
      <c r="K8" s="4" t="s">
        <v>30</v>
      </c>
      <c r="L8" s="4">
        <v>311</v>
      </c>
      <c r="M8" s="4">
        <v>311</v>
      </c>
      <c r="N8" s="4" t="s">
        <v>67</v>
      </c>
      <c r="O8" s="4" t="s">
        <v>32</v>
      </c>
      <c r="P8" s="4" t="s">
        <v>33</v>
      </c>
      <c r="Q8" s="4">
        <v>0</v>
      </c>
      <c r="R8" s="7">
        <v>44937</v>
      </c>
      <c r="S8" s="6">
        <v>44964</v>
      </c>
      <c r="T8" s="4" t="s">
        <v>34</v>
      </c>
      <c r="U8" s="4">
        <v>311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44955</v>
      </c>
      <c r="G9" s="6">
        <v>44961</v>
      </c>
      <c r="H9" s="4">
        <v>1</v>
      </c>
      <c r="I9" s="4">
        <v>6</v>
      </c>
      <c r="J9" s="4">
        <v>6</v>
      </c>
      <c r="K9" s="4" t="s">
        <v>30</v>
      </c>
      <c r="L9" s="4">
        <v>4413</v>
      </c>
      <c r="M9" s="4">
        <v>4413</v>
      </c>
      <c r="N9" s="4" t="s">
        <v>72</v>
      </c>
      <c r="O9" s="4" t="s">
        <v>32</v>
      </c>
      <c r="P9" s="4" t="s">
        <v>33</v>
      </c>
      <c r="Q9" s="4">
        <v>0</v>
      </c>
      <c r="R9" s="7">
        <v>44937</v>
      </c>
      <c r="S9" s="6">
        <v>44964</v>
      </c>
      <c r="T9" s="4" t="s">
        <v>34</v>
      </c>
      <c r="U9" s="4">
        <v>4413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44958</v>
      </c>
      <c r="G10" s="6">
        <v>44961</v>
      </c>
      <c r="H10" s="4">
        <v>1</v>
      </c>
      <c r="I10" s="4">
        <v>3</v>
      </c>
      <c r="J10" s="4">
        <v>3</v>
      </c>
      <c r="K10" s="4" t="s">
        <v>30</v>
      </c>
      <c r="L10" s="4">
        <v>4080</v>
      </c>
      <c r="M10" s="4">
        <v>4080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44937</v>
      </c>
      <c r="S10" s="6">
        <v>44964</v>
      </c>
      <c r="T10" s="4" t="s">
        <v>34</v>
      </c>
      <c r="U10" s="4">
        <v>4080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44956</v>
      </c>
      <c r="G11" s="6">
        <v>44961</v>
      </c>
      <c r="H11" s="4">
        <v>1</v>
      </c>
      <c r="I11" s="4">
        <v>5</v>
      </c>
      <c r="J11" s="4">
        <v>5</v>
      </c>
      <c r="K11" s="4" t="s">
        <v>30</v>
      </c>
      <c r="L11" s="4">
        <v>1902</v>
      </c>
      <c r="M11" s="4">
        <v>1902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44938</v>
      </c>
      <c r="S11" s="6">
        <v>44964</v>
      </c>
      <c r="T11" s="4" t="s">
        <v>34</v>
      </c>
      <c r="U11" s="4">
        <v>1902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44960</v>
      </c>
      <c r="G12" s="6">
        <v>44961</v>
      </c>
      <c r="H12" s="4">
        <v>1</v>
      </c>
      <c r="I12" s="4">
        <v>1</v>
      </c>
      <c r="J12" s="4">
        <v>1</v>
      </c>
      <c r="K12" s="4" t="s">
        <v>30</v>
      </c>
      <c r="L12" s="4">
        <v>520</v>
      </c>
      <c r="M12" s="4">
        <v>520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44939</v>
      </c>
      <c r="S12" s="6">
        <v>44964</v>
      </c>
      <c r="T12" s="4" t="s">
        <v>34</v>
      </c>
      <c r="U12" s="4">
        <v>520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44960</v>
      </c>
      <c r="G13" s="6">
        <v>44961</v>
      </c>
      <c r="H13" s="4">
        <v>1</v>
      </c>
      <c r="I13" s="4">
        <v>1</v>
      </c>
      <c r="J13" s="4">
        <v>1</v>
      </c>
      <c r="K13" s="4" t="s">
        <v>30</v>
      </c>
      <c r="L13" s="4">
        <v>249</v>
      </c>
      <c r="M13" s="4">
        <v>249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44939</v>
      </c>
      <c r="S13" s="6">
        <v>44964</v>
      </c>
      <c r="T13" s="4" t="s">
        <v>34</v>
      </c>
      <c r="U13" s="4">
        <v>249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44960</v>
      </c>
      <c r="G14" s="6">
        <v>44961</v>
      </c>
      <c r="H14" s="4">
        <v>1</v>
      </c>
      <c r="I14" s="4">
        <v>1</v>
      </c>
      <c r="J14" s="4">
        <v>1</v>
      </c>
      <c r="K14" s="4" t="s">
        <v>30</v>
      </c>
      <c r="L14" s="4">
        <v>1439</v>
      </c>
      <c r="M14" s="4">
        <v>1439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44940</v>
      </c>
      <c r="S14" s="6">
        <v>44964</v>
      </c>
      <c r="T14" s="4" t="s">
        <v>34</v>
      </c>
      <c r="U14" s="4">
        <v>1439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44960</v>
      </c>
      <c r="G15" s="6">
        <v>44961</v>
      </c>
      <c r="H15" s="4">
        <v>1</v>
      </c>
      <c r="I15" s="4">
        <v>1</v>
      </c>
      <c r="J15" s="4">
        <v>1</v>
      </c>
      <c r="K15" s="4" t="s">
        <v>30</v>
      </c>
      <c r="L15" s="4">
        <v>720</v>
      </c>
      <c r="M15" s="4">
        <v>720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44942</v>
      </c>
      <c r="S15" s="6">
        <v>44964</v>
      </c>
      <c r="T15" s="4" t="s">
        <v>34</v>
      </c>
      <c r="U15" s="4">
        <v>720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44957</v>
      </c>
      <c r="G16" s="6">
        <v>44961</v>
      </c>
      <c r="H16" s="4">
        <v>1</v>
      </c>
      <c r="I16" s="4">
        <v>4</v>
      </c>
      <c r="J16" s="4">
        <v>4</v>
      </c>
      <c r="K16" s="4" t="s">
        <v>30</v>
      </c>
      <c r="L16" s="4">
        <v>3023</v>
      </c>
      <c r="M16" s="4">
        <v>3023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44944</v>
      </c>
      <c r="S16" s="6">
        <v>44964</v>
      </c>
      <c r="T16" s="4" t="s">
        <v>34</v>
      </c>
      <c r="U16" s="4">
        <v>3023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99</v>
      </c>
      <c r="E17" s="4" t="s">
        <v>117</v>
      </c>
      <c r="F17" s="6">
        <v>44960</v>
      </c>
      <c r="G17" s="6">
        <v>44961</v>
      </c>
      <c r="H17" s="4">
        <v>1</v>
      </c>
      <c r="I17" s="4">
        <v>1</v>
      </c>
      <c r="J17" s="4">
        <v>1</v>
      </c>
      <c r="K17" s="4" t="s">
        <v>30</v>
      </c>
      <c r="L17" s="4">
        <v>1244</v>
      </c>
      <c r="M17" s="4">
        <v>1244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44944</v>
      </c>
      <c r="S17" s="6">
        <v>44964</v>
      </c>
      <c r="T17" s="4" t="s">
        <v>34</v>
      </c>
      <c r="U17" s="4">
        <v>1244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44960</v>
      </c>
      <c r="G18" s="6">
        <v>44961</v>
      </c>
      <c r="H18" s="4">
        <v>1</v>
      </c>
      <c r="I18" s="4">
        <v>1</v>
      </c>
      <c r="J18" s="4">
        <v>1</v>
      </c>
      <c r="K18" s="4" t="s">
        <v>30</v>
      </c>
      <c r="L18" s="4">
        <v>1435</v>
      </c>
      <c r="M18" s="4">
        <v>1435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44944</v>
      </c>
      <c r="S18" s="6">
        <v>44964</v>
      </c>
      <c r="T18" s="4" t="s">
        <v>34</v>
      </c>
      <c r="U18" s="4">
        <v>1435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44954</v>
      </c>
      <c r="G19" s="6">
        <v>44961</v>
      </c>
      <c r="H19" s="4">
        <v>1</v>
      </c>
      <c r="I19" s="4">
        <v>7</v>
      </c>
      <c r="J19" s="4">
        <v>7</v>
      </c>
      <c r="K19" s="4" t="s">
        <v>30</v>
      </c>
      <c r="L19" s="4">
        <v>4977</v>
      </c>
      <c r="M19" s="4">
        <v>4977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44944</v>
      </c>
      <c r="S19" s="6">
        <v>44964</v>
      </c>
      <c r="T19" s="4" t="s">
        <v>34</v>
      </c>
      <c r="U19" s="4">
        <v>4977</v>
      </c>
      <c r="V19" s="4">
        <v>0</v>
      </c>
      <c r="W19" s="4">
        <v>0</v>
      </c>
      <c r="X19" s="4" t="s">
        <v>128</v>
      </c>
      <c r="Y19" s="4" t="s">
        <v>48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44960</v>
      </c>
      <c r="G20" s="6">
        <v>44961</v>
      </c>
      <c r="H20" s="4">
        <v>1</v>
      </c>
      <c r="I20" s="4">
        <v>1</v>
      </c>
      <c r="J20" s="4">
        <v>1</v>
      </c>
      <c r="K20" s="4" t="s">
        <v>30</v>
      </c>
      <c r="L20" s="4">
        <v>402</v>
      </c>
      <c r="M20" s="4">
        <v>402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44944</v>
      </c>
      <c r="S20" s="6">
        <v>44964</v>
      </c>
      <c r="T20" s="4" t="s">
        <v>34</v>
      </c>
      <c r="U20" s="4">
        <v>402</v>
      </c>
      <c r="V20" s="4">
        <v>0</v>
      </c>
      <c r="W20" s="4">
        <v>0</v>
      </c>
      <c r="X20" s="4" t="s">
        <v>133</v>
      </c>
      <c r="Y20" s="4" t="s">
        <v>48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44957</v>
      </c>
      <c r="G21" s="6">
        <v>44961</v>
      </c>
      <c r="H21" s="4">
        <v>1</v>
      </c>
      <c r="I21" s="4">
        <v>4</v>
      </c>
      <c r="J21" s="4">
        <v>4</v>
      </c>
      <c r="K21" s="4" t="s">
        <v>30</v>
      </c>
      <c r="L21" s="4">
        <v>1259</v>
      </c>
      <c r="M21" s="4">
        <v>1259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44945</v>
      </c>
      <c r="S21" s="6">
        <v>44964</v>
      </c>
      <c r="T21" s="4" t="s">
        <v>34</v>
      </c>
      <c r="U21" s="4">
        <v>1259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44960</v>
      </c>
      <c r="G22" s="6">
        <v>44961</v>
      </c>
      <c r="H22" s="4">
        <v>1</v>
      </c>
      <c r="I22" s="4">
        <v>1</v>
      </c>
      <c r="J22" s="4">
        <v>1</v>
      </c>
      <c r="K22" s="4" t="s">
        <v>30</v>
      </c>
      <c r="L22" s="4">
        <v>777</v>
      </c>
      <c r="M22" s="4">
        <v>777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44946</v>
      </c>
      <c r="S22" s="6">
        <v>44964</v>
      </c>
      <c r="T22" s="4" t="s">
        <v>34</v>
      </c>
      <c r="U22" s="4">
        <v>777</v>
      </c>
      <c r="V22" s="4">
        <v>0</v>
      </c>
      <c r="W22" s="4">
        <v>0</v>
      </c>
      <c r="X22" s="4" t="s">
        <v>144</v>
      </c>
      <c r="Y22" s="4" t="s">
        <v>48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99</v>
      </c>
      <c r="E23" s="4" t="s">
        <v>117</v>
      </c>
      <c r="F23" s="6">
        <v>44960</v>
      </c>
      <c r="G23" s="6">
        <v>44961</v>
      </c>
      <c r="H23" s="4">
        <v>1</v>
      </c>
      <c r="I23" s="4">
        <v>1</v>
      </c>
      <c r="J23" s="4">
        <v>1</v>
      </c>
      <c r="K23" s="4" t="s">
        <v>30</v>
      </c>
      <c r="L23" s="4">
        <v>1253</v>
      </c>
      <c r="M23" s="4">
        <v>1253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44946</v>
      </c>
      <c r="S23" s="6">
        <v>44964</v>
      </c>
      <c r="T23" s="4" t="s">
        <v>34</v>
      </c>
      <c r="U23" s="4">
        <v>1253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106</v>
      </c>
      <c r="F24" s="6">
        <v>44960</v>
      </c>
      <c r="G24" s="6">
        <v>44961</v>
      </c>
      <c r="H24" s="4">
        <v>1</v>
      </c>
      <c r="I24" s="4">
        <v>1</v>
      </c>
      <c r="J24" s="4">
        <v>1</v>
      </c>
      <c r="K24" s="4" t="s">
        <v>30</v>
      </c>
      <c r="L24" s="4">
        <v>570</v>
      </c>
      <c r="M24" s="4">
        <v>570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44947</v>
      </c>
      <c r="S24" s="6">
        <v>44964</v>
      </c>
      <c r="T24" s="4" t="s">
        <v>34</v>
      </c>
      <c r="U24" s="4">
        <v>570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99</v>
      </c>
      <c r="E25" s="4" t="s">
        <v>100</v>
      </c>
      <c r="F25" s="6">
        <v>44960</v>
      </c>
      <c r="G25" s="6">
        <v>44961</v>
      </c>
      <c r="H25" s="4">
        <v>1</v>
      </c>
      <c r="I25" s="4">
        <v>1</v>
      </c>
      <c r="J25" s="4">
        <v>1</v>
      </c>
      <c r="K25" s="4" t="s">
        <v>30</v>
      </c>
      <c r="L25" s="4">
        <v>1445</v>
      </c>
      <c r="M25" s="4">
        <v>1445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44947</v>
      </c>
      <c r="S25" s="6">
        <v>44964</v>
      </c>
      <c r="T25" s="4" t="s">
        <v>34</v>
      </c>
      <c r="U25" s="4">
        <v>1445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44958</v>
      </c>
      <c r="G26" s="6">
        <v>44961</v>
      </c>
      <c r="H26" s="4">
        <v>1</v>
      </c>
      <c r="I26" s="4">
        <v>3</v>
      </c>
      <c r="J26" s="4">
        <v>3</v>
      </c>
      <c r="K26" s="4" t="s">
        <v>30</v>
      </c>
      <c r="L26" s="4">
        <v>3624</v>
      </c>
      <c r="M26" s="4">
        <v>3624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44948</v>
      </c>
      <c r="S26" s="6">
        <v>44964</v>
      </c>
      <c r="T26" s="4" t="s">
        <v>34</v>
      </c>
      <c r="U26" s="4">
        <v>3624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44960</v>
      </c>
      <c r="G27" s="6">
        <v>44961</v>
      </c>
      <c r="H27" s="4">
        <v>1</v>
      </c>
      <c r="I27" s="4">
        <v>1</v>
      </c>
      <c r="J27" s="4">
        <v>1</v>
      </c>
      <c r="K27" s="4" t="s">
        <v>30</v>
      </c>
      <c r="L27" s="4">
        <v>500</v>
      </c>
      <c r="M27" s="4">
        <v>500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44948</v>
      </c>
      <c r="S27" s="6">
        <v>44964</v>
      </c>
      <c r="T27" s="4" t="s">
        <v>34</v>
      </c>
      <c r="U27" s="4">
        <v>500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99</v>
      </c>
      <c r="E28" s="4" t="s">
        <v>117</v>
      </c>
      <c r="F28" s="6">
        <v>44959</v>
      </c>
      <c r="G28" s="6">
        <v>44961</v>
      </c>
      <c r="H28" s="4">
        <v>1</v>
      </c>
      <c r="I28" s="4">
        <v>2</v>
      </c>
      <c r="J28" s="4">
        <v>2</v>
      </c>
      <c r="K28" s="4" t="s">
        <v>30</v>
      </c>
      <c r="L28" s="4">
        <v>2317</v>
      </c>
      <c r="M28" s="4">
        <v>2317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44949</v>
      </c>
      <c r="S28" s="6">
        <v>44964</v>
      </c>
      <c r="T28" s="4" t="s">
        <v>34</v>
      </c>
      <c r="U28" s="4">
        <v>2317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44960</v>
      </c>
      <c r="G29" s="6">
        <v>44961</v>
      </c>
      <c r="H29" s="4">
        <v>2</v>
      </c>
      <c r="I29" s="4">
        <v>1</v>
      </c>
      <c r="J29" s="4">
        <v>2</v>
      </c>
      <c r="K29" s="4" t="s">
        <v>30</v>
      </c>
      <c r="L29" s="4">
        <v>708</v>
      </c>
      <c r="M29" s="4">
        <v>708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44949</v>
      </c>
      <c r="S29" s="6">
        <v>44964</v>
      </c>
      <c r="T29" s="4" t="s">
        <v>34</v>
      </c>
      <c r="U29" s="4">
        <v>708</v>
      </c>
      <c r="V29" s="4">
        <v>0</v>
      </c>
      <c r="W29" s="4">
        <v>0</v>
      </c>
      <c r="X29" s="4" t="s">
        <v>177</v>
      </c>
      <c r="Y29" s="4" t="s">
        <v>48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44960</v>
      </c>
      <c r="G30" s="6">
        <v>44961</v>
      </c>
      <c r="H30" s="4">
        <v>1</v>
      </c>
      <c r="I30" s="4">
        <v>1</v>
      </c>
      <c r="J30" s="4">
        <v>1</v>
      </c>
      <c r="K30" s="4" t="s">
        <v>30</v>
      </c>
      <c r="L30" s="4">
        <v>1582</v>
      </c>
      <c r="M30" s="4">
        <v>1582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44949</v>
      </c>
      <c r="S30" s="6">
        <v>44964</v>
      </c>
      <c r="T30" s="4" t="s">
        <v>34</v>
      </c>
      <c r="U30" s="4">
        <v>1582</v>
      </c>
      <c r="V30" s="4">
        <v>0</v>
      </c>
      <c r="W30" s="4">
        <v>0</v>
      </c>
      <c r="X30" s="4" t="s">
        <v>182</v>
      </c>
      <c r="Y30" s="4" t="s">
        <v>48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44954</v>
      </c>
      <c r="G31" s="6">
        <v>44961</v>
      </c>
      <c r="H31" s="4">
        <v>1</v>
      </c>
      <c r="I31" s="4">
        <v>7</v>
      </c>
      <c r="J31" s="4">
        <v>7</v>
      </c>
      <c r="K31" s="4" t="s">
        <v>30</v>
      </c>
      <c r="L31" s="4">
        <v>6230</v>
      </c>
      <c r="M31" s="4">
        <v>6230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44949</v>
      </c>
      <c r="S31" s="6">
        <v>44964</v>
      </c>
      <c r="T31" s="4" t="s">
        <v>34</v>
      </c>
      <c r="U31" s="4">
        <v>6230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94</v>
      </c>
      <c r="F32" s="6">
        <v>44960</v>
      </c>
      <c r="G32" s="6">
        <v>44961</v>
      </c>
      <c r="H32" s="4">
        <v>1</v>
      </c>
      <c r="I32" s="4">
        <v>1</v>
      </c>
      <c r="J32" s="4">
        <v>1</v>
      </c>
      <c r="K32" s="4" t="s">
        <v>30</v>
      </c>
      <c r="L32" s="4">
        <v>124</v>
      </c>
      <c r="M32" s="4">
        <v>124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44950</v>
      </c>
      <c r="S32" s="6">
        <v>44964</v>
      </c>
      <c r="T32" s="4" t="s">
        <v>34</v>
      </c>
      <c r="U32" s="4">
        <v>124</v>
      </c>
      <c r="V32" s="4">
        <v>0</v>
      </c>
      <c r="W32" s="4">
        <v>0</v>
      </c>
      <c r="X32" s="4" t="s">
        <v>192</v>
      </c>
      <c r="Y32" s="4" t="s">
        <v>48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44956</v>
      </c>
      <c r="G33" s="6">
        <v>44961</v>
      </c>
      <c r="H33" s="4">
        <v>1</v>
      </c>
      <c r="I33" s="4">
        <v>5</v>
      </c>
      <c r="J33" s="4">
        <v>5</v>
      </c>
      <c r="K33" s="4" t="s">
        <v>30</v>
      </c>
      <c r="L33" s="4">
        <v>1801</v>
      </c>
      <c r="M33" s="4">
        <v>1801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44950</v>
      </c>
      <c r="S33" s="6">
        <v>44964</v>
      </c>
      <c r="T33" s="4" t="s">
        <v>34</v>
      </c>
      <c r="U33" s="4">
        <v>1801</v>
      </c>
      <c r="V33" s="4">
        <v>0</v>
      </c>
      <c r="W33" s="4">
        <v>0</v>
      </c>
      <c r="X33" s="4" t="s">
        <v>197</v>
      </c>
      <c r="Y33" s="4" t="s">
        <v>48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44960</v>
      </c>
      <c r="G34" s="6">
        <v>44961</v>
      </c>
      <c r="H34" s="4">
        <v>1</v>
      </c>
      <c r="I34" s="4">
        <v>1</v>
      </c>
      <c r="J34" s="4">
        <v>1</v>
      </c>
      <c r="K34" s="4" t="s">
        <v>30</v>
      </c>
      <c r="L34" s="4">
        <v>476</v>
      </c>
      <c r="M34" s="4">
        <v>476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44951</v>
      </c>
      <c r="S34" s="6">
        <v>44964</v>
      </c>
      <c r="T34" s="4" t="s">
        <v>34</v>
      </c>
      <c r="U34" s="4">
        <v>476</v>
      </c>
      <c r="V34" s="4">
        <v>0</v>
      </c>
      <c r="W34" s="4">
        <v>0</v>
      </c>
      <c r="X34" s="4" t="s">
        <v>202</v>
      </c>
      <c r="Y34" s="4" t="s">
        <v>48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44960</v>
      </c>
      <c r="G35" s="6">
        <v>44961</v>
      </c>
      <c r="H35" s="4">
        <v>1</v>
      </c>
      <c r="I35" s="4">
        <v>1</v>
      </c>
      <c r="J35" s="4">
        <v>1</v>
      </c>
      <c r="K35" s="4" t="s">
        <v>30</v>
      </c>
      <c r="L35" s="4">
        <v>866</v>
      </c>
      <c r="M35" s="4">
        <v>866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44951</v>
      </c>
      <c r="S35" s="6">
        <v>44964</v>
      </c>
      <c r="T35" s="4" t="s">
        <v>34</v>
      </c>
      <c r="U35" s="4">
        <v>866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44960</v>
      </c>
      <c r="G36" s="6">
        <v>44961</v>
      </c>
      <c r="H36" s="4">
        <v>1</v>
      </c>
      <c r="I36" s="4">
        <v>1</v>
      </c>
      <c r="J36" s="4">
        <v>1</v>
      </c>
      <c r="K36" s="4" t="s">
        <v>30</v>
      </c>
      <c r="L36" s="4">
        <v>2811</v>
      </c>
      <c r="M36" s="4">
        <v>2811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44952</v>
      </c>
      <c r="S36" s="6">
        <v>44964</v>
      </c>
      <c r="T36" s="4" t="s">
        <v>34</v>
      </c>
      <c r="U36" s="4">
        <v>2811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44960</v>
      </c>
      <c r="G37" s="6">
        <v>44961</v>
      </c>
      <c r="H37" s="4">
        <v>1</v>
      </c>
      <c r="I37" s="4">
        <v>1</v>
      </c>
      <c r="J37" s="4">
        <v>1</v>
      </c>
      <c r="K37" s="4" t="s">
        <v>30</v>
      </c>
      <c r="L37" s="4">
        <v>760</v>
      </c>
      <c r="M37" s="4">
        <v>760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44952</v>
      </c>
      <c r="S37" s="6">
        <v>44964</v>
      </c>
      <c r="T37" s="4" t="s">
        <v>34</v>
      </c>
      <c r="U37" s="4">
        <v>760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44959</v>
      </c>
      <c r="G38" s="6">
        <v>44961</v>
      </c>
      <c r="H38" s="4">
        <v>1</v>
      </c>
      <c r="I38" s="4">
        <v>2</v>
      </c>
      <c r="J38" s="4">
        <v>2</v>
      </c>
      <c r="K38" s="4" t="s">
        <v>30</v>
      </c>
      <c r="L38" s="4">
        <v>556</v>
      </c>
      <c r="M38" s="4">
        <v>556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44952</v>
      </c>
      <c r="S38" s="6">
        <v>44964</v>
      </c>
      <c r="T38" s="4" t="s">
        <v>34</v>
      </c>
      <c r="U38" s="4">
        <v>556</v>
      </c>
      <c r="V38" s="4">
        <v>0</v>
      </c>
      <c r="W38" s="4">
        <v>0</v>
      </c>
      <c r="X38" s="4" t="s">
        <v>225</v>
      </c>
      <c r="Y38" s="4" t="s">
        <v>48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44960</v>
      </c>
      <c r="G39" s="6">
        <v>44961</v>
      </c>
      <c r="H39" s="4">
        <v>1</v>
      </c>
      <c r="I39" s="4">
        <v>1</v>
      </c>
      <c r="J39" s="4">
        <v>1</v>
      </c>
      <c r="K39" s="4" t="s">
        <v>30</v>
      </c>
      <c r="L39" s="4">
        <v>392</v>
      </c>
      <c r="M39" s="4">
        <v>392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44953</v>
      </c>
      <c r="S39" s="6">
        <v>44964</v>
      </c>
      <c r="T39" s="4" t="s">
        <v>34</v>
      </c>
      <c r="U39" s="4">
        <v>392</v>
      </c>
      <c r="V39" s="4">
        <v>0</v>
      </c>
      <c r="W39" s="4">
        <v>0</v>
      </c>
      <c r="X39" s="4" t="s">
        <v>230</v>
      </c>
      <c r="Y39" s="4" t="s">
        <v>48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200</v>
      </c>
      <c r="F40" s="6">
        <v>44960</v>
      </c>
      <c r="G40" s="6">
        <v>44961</v>
      </c>
      <c r="H40" s="4">
        <v>1</v>
      </c>
      <c r="I40" s="4">
        <v>1</v>
      </c>
      <c r="J40" s="4">
        <v>1</v>
      </c>
      <c r="K40" s="4" t="s">
        <v>30</v>
      </c>
      <c r="L40" s="4">
        <v>544</v>
      </c>
      <c r="M40" s="4">
        <v>544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44953</v>
      </c>
      <c r="S40" s="6">
        <v>44964</v>
      </c>
      <c r="T40" s="4" t="s">
        <v>34</v>
      </c>
      <c r="U40" s="4">
        <v>544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174</v>
      </c>
      <c r="E41" s="4" t="s">
        <v>175</v>
      </c>
      <c r="F41" s="6">
        <v>44959</v>
      </c>
      <c r="G41" s="6">
        <v>44961</v>
      </c>
      <c r="H41" s="4">
        <v>1</v>
      </c>
      <c r="I41" s="4">
        <v>2</v>
      </c>
      <c r="J41" s="4">
        <v>2</v>
      </c>
      <c r="K41" s="4" t="s">
        <v>30</v>
      </c>
      <c r="L41" s="4">
        <v>706</v>
      </c>
      <c r="M41" s="4">
        <v>706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44954</v>
      </c>
      <c r="S41" s="6">
        <v>44964</v>
      </c>
      <c r="T41" s="4" t="s">
        <v>34</v>
      </c>
      <c r="U41" s="4">
        <v>706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44957</v>
      </c>
      <c r="G42" s="6">
        <v>44961</v>
      </c>
      <c r="H42" s="4">
        <v>1</v>
      </c>
      <c r="I42" s="4">
        <v>4</v>
      </c>
      <c r="J42" s="4">
        <v>4</v>
      </c>
      <c r="K42" s="4" t="s">
        <v>30</v>
      </c>
      <c r="L42" s="4">
        <v>2062</v>
      </c>
      <c r="M42" s="4">
        <v>2062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44954</v>
      </c>
      <c r="S42" s="6">
        <v>44964</v>
      </c>
      <c r="T42" s="4" t="s">
        <v>34</v>
      </c>
      <c r="U42" s="4">
        <v>2062</v>
      </c>
      <c r="V42" s="4">
        <v>0</v>
      </c>
      <c r="W42" s="4">
        <v>0</v>
      </c>
      <c r="X42" s="4" t="s">
        <v>244</v>
      </c>
      <c r="Y42" s="4" t="s">
        <v>245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195</v>
      </c>
      <c r="F43" s="6">
        <v>44956</v>
      </c>
      <c r="G43" s="6">
        <v>44961</v>
      </c>
      <c r="H43" s="4">
        <v>1</v>
      </c>
      <c r="I43" s="4">
        <v>5</v>
      </c>
      <c r="J43" s="4">
        <v>5</v>
      </c>
      <c r="K43" s="4" t="s">
        <v>30</v>
      </c>
      <c r="L43" s="4">
        <v>3055</v>
      </c>
      <c r="M43" s="4">
        <v>3055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44954</v>
      </c>
      <c r="S43" s="6">
        <v>44964</v>
      </c>
      <c r="T43" s="4" t="s">
        <v>34</v>
      </c>
      <c r="U43" s="4">
        <v>3055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44958</v>
      </c>
      <c r="G44" s="6">
        <v>44961</v>
      </c>
      <c r="H44" s="4">
        <v>1</v>
      </c>
      <c r="I44" s="4">
        <v>3</v>
      </c>
      <c r="J44" s="4">
        <v>3</v>
      </c>
      <c r="K44" s="4" t="s">
        <v>30</v>
      </c>
      <c r="L44" s="4">
        <v>2707</v>
      </c>
      <c r="M44" s="4">
        <v>2707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44954</v>
      </c>
      <c r="S44" s="6">
        <v>44964</v>
      </c>
      <c r="T44" s="4" t="s">
        <v>34</v>
      </c>
      <c r="U44" s="4">
        <v>2707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44960</v>
      </c>
      <c r="G45" s="6">
        <v>44961</v>
      </c>
      <c r="H45" s="4">
        <v>1</v>
      </c>
      <c r="I45" s="4">
        <v>1</v>
      </c>
      <c r="J45" s="4">
        <v>1</v>
      </c>
      <c r="K45" s="4" t="s">
        <v>30</v>
      </c>
      <c r="L45" s="4">
        <v>630</v>
      </c>
      <c r="M45" s="4">
        <v>630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44954</v>
      </c>
      <c r="S45" s="6">
        <v>44964</v>
      </c>
      <c r="T45" s="4" t="s">
        <v>34</v>
      </c>
      <c r="U45" s="4">
        <v>630</v>
      </c>
      <c r="V45" s="4">
        <v>0</v>
      </c>
      <c r="W45" s="4">
        <v>0</v>
      </c>
      <c r="X45" s="4" t="s">
        <v>261</v>
      </c>
      <c r="Y45" s="4" t="s">
        <v>48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44959</v>
      </c>
      <c r="G46" s="6">
        <v>44961</v>
      </c>
      <c r="H46" s="4">
        <v>1</v>
      </c>
      <c r="I46" s="4">
        <v>2</v>
      </c>
      <c r="J46" s="4">
        <v>2</v>
      </c>
      <c r="K46" s="4" t="s">
        <v>30</v>
      </c>
      <c r="L46" s="4">
        <v>6842</v>
      </c>
      <c r="M46" s="4">
        <v>6842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44954</v>
      </c>
      <c r="S46" s="6">
        <v>44964</v>
      </c>
      <c r="T46" s="4" t="s">
        <v>34</v>
      </c>
      <c r="U46" s="4">
        <v>6842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44959</v>
      </c>
      <c r="G47" s="6">
        <v>44961</v>
      </c>
      <c r="H47" s="4">
        <v>1</v>
      </c>
      <c r="I47" s="4">
        <v>2</v>
      </c>
      <c r="J47" s="4">
        <v>2</v>
      </c>
      <c r="K47" s="4" t="s">
        <v>30</v>
      </c>
      <c r="L47" s="4">
        <v>2030</v>
      </c>
      <c r="M47" s="4">
        <v>2030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44955</v>
      </c>
      <c r="S47" s="6">
        <v>44964</v>
      </c>
      <c r="T47" s="4" t="s">
        <v>34</v>
      </c>
      <c r="U47" s="4">
        <v>2030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275</v>
      </c>
      <c r="E48" s="4" t="s">
        <v>276</v>
      </c>
      <c r="F48" s="6">
        <v>44960</v>
      </c>
      <c r="G48" s="6">
        <v>44961</v>
      </c>
      <c r="H48" s="4">
        <v>1</v>
      </c>
      <c r="I48" s="4">
        <v>1</v>
      </c>
      <c r="J48" s="4">
        <v>1</v>
      </c>
      <c r="K48" s="4" t="s">
        <v>30</v>
      </c>
      <c r="L48" s="4">
        <v>480</v>
      </c>
      <c r="M48" s="4">
        <v>480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44955</v>
      </c>
      <c r="S48" s="6">
        <v>44964</v>
      </c>
      <c r="T48" s="4" t="s">
        <v>34</v>
      </c>
      <c r="U48" s="4">
        <v>480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44959</v>
      </c>
      <c r="G49" s="6">
        <v>44961</v>
      </c>
      <c r="H49" s="4">
        <v>1</v>
      </c>
      <c r="I49" s="4">
        <v>2</v>
      </c>
      <c r="J49" s="4">
        <v>2</v>
      </c>
      <c r="K49" s="4" t="s">
        <v>30</v>
      </c>
      <c r="L49" s="4">
        <v>894</v>
      </c>
      <c r="M49" s="4">
        <v>894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44955</v>
      </c>
      <c r="S49" s="6">
        <v>44964</v>
      </c>
      <c r="T49" s="4" t="s">
        <v>34</v>
      </c>
      <c r="U49" s="4">
        <v>894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117</v>
      </c>
      <c r="F50" s="6">
        <v>44959</v>
      </c>
      <c r="G50" s="6">
        <v>44961</v>
      </c>
      <c r="H50" s="4">
        <v>1</v>
      </c>
      <c r="I50" s="4">
        <v>2</v>
      </c>
      <c r="J50" s="4">
        <v>2</v>
      </c>
      <c r="K50" s="4" t="s">
        <v>30</v>
      </c>
      <c r="L50" s="4">
        <v>2352</v>
      </c>
      <c r="M50" s="4">
        <v>2352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44955</v>
      </c>
      <c r="S50" s="6">
        <v>44964</v>
      </c>
      <c r="T50" s="4" t="s">
        <v>34</v>
      </c>
      <c r="U50" s="4">
        <v>2352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44958</v>
      </c>
      <c r="G51" s="6">
        <v>44961</v>
      </c>
      <c r="H51" s="4">
        <v>1</v>
      </c>
      <c r="I51" s="4">
        <v>3</v>
      </c>
      <c r="J51" s="4">
        <v>3</v>
      </c>
      <c r="K51" s="4" t="s">
        <v>30</v>
      </c>
      <c r="L51" s="4">
        <v>567</v>
      </c>
      <c r="M51" s="4">
        <v>567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44955</v>
      </c>
      <c r="S51" s="6">
        <v>44964</v>
      </c>
      <c r="T51" s="4" t="s">
        <v>34</v>
      </c>
      <c r="U51" s="4">
        <v>567</v>
      </c>
      <c r="V51" s="4">
        <v>0</v>
      </c>
      <c r="W51" s="4">
        <v>0</v>
      </c>
      <c r="X51" s="4" t="s">
        <v>295</v>
      </c>
      <c r="Y51" s="4" t="s">
        <v>48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275</v>
      </c>
      <c r="E52" s="4" t="s">
        <v>159</v>
      </c>
      <c r="F52" s="6">
        <v>44960</v>
      </c>
      <c r="G52" s="6">
        <v>44961</v>
      </c>
      <c r="H52" s="4">
        <v>1</v>
      </c>
      <c r="I52" s="4">
        <v>1</v>
      </c>
      <c r="J52" s="4">
        <v>1</v>
      </c>
      <c r="K52" s="4" t="s">
        <v>30</v>
      </c>
      <c r="L52" s="4">
        <v>422</v>
      </c>
      <c r="M52" s="4">
        <v>422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44955</v>
      </c>
      <c r="S52" s="6">
        <v>44964</v>
      </c>
      <c r="T52" s="4" t="s">
        <v>34</v>
      </c>
      <c r="U52" s="4">
        <v>422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44960</v>
      </c>
      <c r="G53" s="6">
        <v>44961</v>
      </c>
      <c r="H53" s="4">
        <v>1</v>
      </c>
      <c r="I53" s="4">
        <v>1</v>
      </c>
      <c r="J53" s="4">
        <v>1</v>
      </c>
      <c r="K53" s="4" t="s">
        <v>30</v>
      </c>
      <c r="L53" s="4">
        <v>616</v>
      </c>
      <c r="M53" s="4">
        <v>616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44956</v>
      </c>
      <c r="S53" s="6">
        <v>44964</v>
      </c>
      <c r="T53" s="4" t="s">
        <v>34</v>
      </c>
      <c r="U53" s="4">
        <v>616</v>
      </c>
      <c r="V53" s="4">
        <v>0</v>
      </c>
      <c r="W53" s="4">
        <v>0</v>
      </c>
      <c r="X53" s="4" t="s">
        <v>304</v>
      </c>
      <c r="Y53" s="4" t="s">
        <v>48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276</v>
      </c>
      <c r="F54" s="6">
        <v>44960</v>
      </c>
      <c r="G54" s="6">
        <v>44961</v>
      </c>
      <c r="H54" s="4">
        <v>1</v>
      </c>
      <c r="I54" s="4">
        <v>1</v>
      </c>
      <c r="J54" s="4">
        <v>1</v>
      </c>
      <c r="K54" s="4" t="s">
        <v>30</v>
      </c>
      <c r="L54" s="4">
        <v>871</v>
      </c>
      <c r="M54" s="4">
        <v>871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44956</v>
      </c>
      <c r="S54" s="6">
        <v>44964</v>
      </c>
      <c r="T54" s="4" t="s">
        <v>34</v>
      </c>
      <c r="U54" s="4">
        <v>871</v>
      </c>
      <c r="V54" s="4">
        <v>0</v>
      </c>
      <c r="W54" s="4">
        <v>0</v>
      </c>
      <c r="X54" s="4" t="s">
        <v>308</v>
      </c>
      <c r="Y54" s="4" t="s">
        <v>48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44960</v>
      </c>
      <c r="G55" s="6">
        <v>44961</v>
      </c>
      <c r="H55" s="4">
        <v>1</v>
      </c>
      <c r="I55" s="4">
        <v>1</v>
      </c>
      <c r="J55" s="4">
        <v>1</v>
      </c>
      <c r="K55" s="4" t="s">
        <v>30</v>
      </c>
      <c r="L55" s="4">
        <v>2507</v>
      </c>
      <c r="M55" s="4">
        <v>2507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44956</v>
      </c>
      <c r="S55" s="6">
        <v>44964</v>
      </c>
      <c r="T55" s="4" t="s">
        <v>34</v>
      </c>
      <c r="U55" s="4">
        <v>2507</v>
      </c>
      <c r="V55" s="4">
        <v>0</v>
      </c>
      <c r="W55" s="4">
        <v>0</v>
      </c>
      <c r="X55" s="4" t="s">
        <v>313</v>
      </c>
      <c r="Y55" s="4" t="s">
        <v>48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174</v>
      </c>
      <c r="E56" s="4" t="s">
        <v>315</v>
      </c>
      <c r="F56" s="6">
        <v>44960</v>
      </c>
      <c r="G56" s="6">
        <v>44961</v>
      </c>
      <c r="H56" s="4">
        <v>1</v>
      </c>
      <c r="I56" s="4">
        <v>1</v>
      </c>
      <c r="J56" s="4">
        <v>1</v>
      </c>
      <c r="K56" s="4" t="s">
        <v>30</v>
      </c>
      <c r="L56" s="4">
        <v>361</v>
      </c>
      <c r="M56" s="4">
        <v>361</v>
      </c>
      <c r="N56" s="4" t="s">
        <v>316</v>
      </c>
      <c r="O56" s="4" t="s">
        <v>32</v>
      </c>
      <c r="P56" s="4" t="s">
        <v>33</v>
      </c>
      <c r="Q56" s="4">
        <v>0</v>
      </c>
      <c r="R56" s="7">
        <v>44956</v>
      </c>
      <c r="S56" s="6">
        <v>44964</v>
      </c>
      <c r="T56" s="4" t="s">
        <v>34</v>
      </c>
      <c r="U56" s="4">
        <v>361</v>
      </c>
      <c r="V56" s="4">
        <v>0</v>
      </c>
      <c r="W56" s="4">
        <v>0</v>
      </c>
      <c r="X56" s="4" t="s">
        <v>317</v>
      </c>
      <c r="Y56" s="4" t="s">
        <v>48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247</v>
      </c>
      <c r="E57" s="4" t="s">
        <v>319</v>
      </c>
      <c r="F57" s="6">
        <v>44960</v>
      </c>
      <c r="G57" s="6">
        <v>44961</v>
      </c>
      <c r="H57" s="4">
        <v>1</v>
      </c>
      <c r="I57" s="4">
        <v>1</v>
      </c>
      <c r="J57" s="4">
        <v>1</v>
      </c>
      <c r="K57" s="4" t="s">
        <v>30</v>
      </c>
      <c r="L57" s="4">
        <v>766</v>
      </c>
      <c r="M57" s="4">
        <v>766</v>
      </c>
      <c r="N57" s="4" t="s">
        <v>320</v>
      </c>
      <c r="O57" s="4" t="s">
        <v>32</v>
      </c>
      <c r="P57" s="4" t="s">
        <v>33</v>
      </c>
      <c r="Q57" s="4">
        <v>0</v>
      </c>
      <c r="R57" s="7">
        <v>44956</v>
      </c>
      <c r="S57" s="6">
        <v>44964</v>
      </c>
      <c r="T57" s="4" t="s">
        <v>34</v>
      </c>
      <c r="U57" s="4">
        <v>766</v>
      </c>
      <c r="V57" s="4">
        <v>0</v>
      </c>
      <c r="W57" s="4">
        <v>0</v>
      </c>
      <c r="X57" s="4" t="s">
        <v>321</v>
      </c>
      <c r="Y57" s="4" t="s">
        <v>322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325</v>
      </c>
      <c r="F58" s="6">
        <v>44960</v>
      </c>
      <c r="G58" s="6">
        <v>44961</v>
      </c>
      <c r="H58" s="4">
        <v>1</v>
      </c>
      <c r="I58" s="4">
        <v>1</v>
      </c>
      <c r="J58" s="4">
        <v>1</v>
      </c>
      <c r="K58" s="4" t="s">
        <v>30</v>
      </c>
      <c r="L58" s="4">
        <v>477</v>
      </c>
      <c r="M58" s="4">
        <v>477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44957</v>
      </c>
      <c r="S58" s="6">
        <v>44964</v>
      </c>
      <c r="T58" s="4" t="s">
        <v>34</v>
      </c>
      <c r="U58" s="4">
        <v>477</v>
      </c>
      <c r="V58" s="4">
        <v>0</v>
      </c>
      <c r="W58" s="4">
        <v>0</v>
      </c>
      <c r="X58" s="4" t="s">
        <v>327</v>
      </c>
      <c r="Y58" s="4" t="s">
        <v>48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44957</v>
      </c>
      <c r="G59" s="6">
        <v>44961</v>
      </c>
      <c r="H59" s="4">
        <v>1</v>
      </c>
      <c r="I59" s="4">
        <v>4</v>
      </c>
      <c r="J59" s="4">
        <v>4</v>
      </c>
      <c r="K59" s="4" t="s">
        <v>30</v>
      </c>
      <c r="L59" s="4">
        <v>1474</v>
      </c>
      <c r="M59" s="4">
        <v>1474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44957</v>
      </c>
      <c r="S59" s="6">
        <v>44964</v>
      </c>
      <c r="T59" s="4" t="s">
        <v>34</v>
      </c>
      <c r="U59" s="4">
        <v>1474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44960</v>
      </c>
      <c r="G60" s="6">
        <v>44961</v>
      </c>
      <c r="H60" s="4">
        <v>1</v>
      </c>
      <c r="I60" s="4">
        <v>1</v>
      </c>
      <c r="J60" s="4">
        <v>1</v>
      </c>
      <c r="K60" s="4" t="s">
        <v>30</v>
      </c>
      <c r="L60" s="4">
        <v>438</v>
      </c>
      <c r="M60" s="4">
        <v>438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44957</v>
      </c>
      <c r="S60" s="6">
        <v>44964</v>
      </c>
      <c r="T60" s="4" t="s">
        <v>34</v>
      </c>
      <c r="U60" s="4">
        <v>438</v>
      </c>
      <c r="V60" s="4">
        <v>0</v>
      </c>
      <c r="W60" s="4">
        <v>0</v>
      </c>
      <c r="X60" s="4" t="s">
        <v>338</v>
      </c>
      <c r="Y60" s="4" t="s">
        <v>48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341</v>
      </c>
      <c r="F61" s="6">
        <v>44958</v>
      </c>
      <c r="G61" s="6">
        <v>44961</v>
      </c>
      <c r="H61" s="4">
        <v>1</v>
      </c>
      <c r="I61" s="4">
        <v>3</v>
      </c>
      <c r="J61" s="4">
        <v>3</v>
      </c>
      <c r="K61" s="4" t="s">
        <v>30</v>
      </c>
      <c r="L61" s="4">
        <v>2040</v>
      </c>
      <c r="M61" s="4">
        <v>2040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44957</v>
      </c>
      <c r="S61" s="6">
        <v>44964</v>
      </c>
      <c r="T61" s="4" t="s">
        <v>34</v>
      </c>
      <c r="U61" s="4">
        <v>2040</v>
      </c>
      <c r="V61" s="4">
        <v>0</v>
      </c>
      <c r="W61" s="4">
        <v>0</v>
      </c>
      <c r="X61" s="4" t="s">
        <v>343</v>
      </c>
      <c r="Y61" s="4" t="s">
        <v>48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44957</v>
      </c>
      <c r="G62" s="6">
        <v>44961</v>
      </c>
      <c r="H62" s="4">
        <v>1</v>
      </c>
      <c r="I62" s="4">
        <v>4</v>
      </c>
      <c r="J62" s="4">
        <v>4</v>
      </c>
      <c r="K62" s="4" t="s">
        <v>30</v>
      </c>
      <c r="L62" s="4">
        <v>1246</v>
      </c>
      <c r="M62" s="4">
        <v>1246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44957</v>
      </c>
      <c r="S62" s="6">
        <v>44964</v>
      </c>
      <c r="T62" s="4" t="s">
        <v>34</v>
      </c>
      <c r="U62" s="4">
        <v>1246</v>
      </c>
      <c r="V62" s="4">
        <v>0</v>
      </c>
      <c r="W62" s="4">
        <v>0</v>
      </c>
      <c r="X62" s="4" t="s">
        <v>348</v>
      </c>
      <c r="Y62" s="4" t="s">
        <v>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44957</v>
      </c>
      <c r="G63" s="6">
        <v>44961</v>
      </c>
      <c r="H63" s="4">
        <v>1</v>
      </c>
      <c r="I63" s="4">
        <v>4</v>
      </c>
      <c r="J63" s="4">
        <v>4</v>
      </c>
      <c r="K63" s="4" t="s">
        <v>30</v>
      </c>
      <c r="L63" s="4">
        <v>2832</v>
      </c>
      <c r="M63" s="4">
        <v>2832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44957</v>
      </c>
      <c r="S63" s="6">
        <v>44964</v>
      </c>
      <c r="T63" s="4" t="s">
        <v>34</v>
      </c>
      <c r="U63" s="4">
        <v>2832</v>
      </c>
      <c r="V63" s="4">
        <v>0</v>
      </c>
      <c r="W63" s="4">
        <v>0</v>
      </c>
      <c r="X63" s="4" t="s">
        <v>353</v>
      </c>
      <c r="Y63" s="4" t="s">
        <v>48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44957</v>
      </c>
      <c r="G64" s="6">
        <v>44961</v>
      </c>
      <c r="H64" s="4">
        <v>1</v>
      </c>
      <c r="I64" s="4">
        <v>4</v>
      </c>
      <c r="J64" s="4">
        <v>4</v>
      </c>
      <c r="K64" s="4" t="s">
        <v>30</v>
      </c>
      <c r="L64" s="4">
        <v>5848</v>
      </c>
      <c r="M64" s="4">
        <v>5848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44957</v>
      </c>
      <c r="S64" s="6">
        <v>44964</v>
      </c>
      <c r="T64" s="4" t="s">
        <v>34</v>
      </c>
      <c r="U64" s="4">
        <v>5848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106</v>
      </c>
      <c r="F65" s="6">
        <v>44960</v>
      </c>
      <c r="G65" s="6">
        <v>44961</v>
      </c>
      <c r="H65" s="4">
        <v>1</v>
      </c>
      <c r="I65" s="4">
        <v>1</v>
      </c>
      <c r="J65" s="4">
        <v>1</v>
      </c>
      <c r="K65" s="4" t="s">
        <v>30</v>
      </c>
      <c r="L65" s="4">
        <v>537</v>
      </c>
      <c r="M65" s="4">
        <v>537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44957</v>
      </c>
      <c r="S65" s="6">
        <v>44964</v>
      </c>
      <c r="T65" s="4" t="s">
        <v>34</v>
      </c>
      <c r="U65" s="4">
        <v>537</v>
      </c>
      <c r="V65" s="4">
        <v>0</v>
      </c>
      <c r="W65" s="4">
        <v>0</v>
      </c>
      <c r="X65" s="4" t="s">
        <v>363</v>
      </c>
      <c r="Y65" s="4" t="s">
        <v>48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44959</v>
      </c>
      <c r="G66" s="6">
        <v>44961</v>
      </c>
      <c r="H66" s="4">
        <v>1</v>
      </c>
      <c r="I66" s="4">
        <v>2</v>
      </c>
      <c r="J66" s="4">
        <v>2</v>
      </c>
      <c r="K66" s="4" t="s">
        <v>30</v>
      </c>
      <c r="L66" s="4">
        <v>1356</v>
      </c>
      <c r="M66" s="4">
        <v>1356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44958</v>
      </c>
      <c r="S66" s="6">
        <v>44964</v>
      </c>
      <c r="T66" s="4" t="s">
        <v>34</v>
      </c>
      <c r="U66" s="4">
        <v>1356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44959</v>
      </c>
      <c r="G67" s="6">
        <v>44961</v>
      </c>
      <c r="H67" s="4">
        <v>1</v>
      </c>
      <c r="I67" s="4">
        <v>2</v>
      </c>
      <c r="J67" s="4">
        <v>2</v>
      </c>
      <c r="K67" s="4" t="s">
        <v>30</v>
      </c>
      <c r="L67" s="4">
        <v>1523</v>
      </c>
      <c r="M67" s="4">
        <v>1523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44958</v>
      </c>
      <c r="S67" s="6">
        <v>44964</v>
      </c>
      <c r="T67" s="4" t="s">
        <v>34</v>
      </c>
      <c r="U67" s="4">
        <v>1523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247</v>
      </c>
      <c r="E68" s="4" t="s">
        <v>185</v>
      </c>
      <c r="F68" s="6">
        <v>44959</v>
      </c>
      <c r="G68" s="6">
        <v>44961</v>
      </c>
      <c r="H68" s="4">
        <v>1</v>
      </c>
      <c r="I68" s="4">
        <v>2</v>
      </c>
      <c r="J68" s="4">
        <v>2</v>
      </c>
      <c r="K68" s="4" t="s">
        <v>30</v>
      </c>
      <c r="L68" s="4">
        <v>1426</v>
      </c>
      <c r="M68" s="4">
        <v>1426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44958</v>
      </c>
      <c r="S68" s="6">
        <v>44964</v>
      </c>
      <c r="T68" s="4" t="s">
        <v>34</v>
      </c>
      <c r="U68" s="4">
        <v>1426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44960</v>
      </c>
      <c r="G69" s="6">
        <v>44961</v>
      </c>
      <c r="H69" s="4">
        <v>1</v>
      </c>
      <c r="I69" s="4">
        <v>1</v>
      </c>
      <c r="J69" s="4">
        <v>1</v>
      </c>
      <c r="K69" s="4" t="s">
        <v>30</v>
      </c>
      <c r="L69" s="4">
        <v>1192</v>
      </c>
      <c r="M69" s="4">
        <v>1192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44958</v>
      </c>
      <c r="S69" s="6">
        <v>44964</v>
      </c>
      <c r="T69" s="4" t="s">
        <v>34</v>
      </c>
      <c r="U69" s="4">
        <v>1192</v>
      </c>
      <c r="V69" s="4">
        <v>0</v>
      </c>
      <c r="W69" s="4">
        <v>0</v>
      </c>
      <c r="X69" s="4" t="s">
        <v>384</v>
      </c>
      <c r="Y69" s="4" t="s">
        <v>48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44960</v>
      </c>
      <c r="G70" s="6">
        <v>44961</v>
      </c>
      <c r="H70" s="4">
        <v>1</v>
      </c>
      <c r="I70" s="4">
        <v>1</v>
      </c>
      <c r="J70" s="4">
        <v>1</v>
      </c>
      <c r="K70" s="4" t="s">
        <v>30</v>
      </c>
      <c r="L70" s="4">
        <v>970</v>
      </c>
      <c r="M70" s="4">
        <v>970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44958</v>
      </c>
      <c r="S70" s="6">
        <v>44964</v>
      </c>
      <c r="T70" s="4" t="s">
        <v>34</v>
      </c>
      <c r="U70" s="4">
        <v>970</v>
      </c>
      <c r="V70" s="4">
        <v>0</v>
      </c>
      <c r="W70" s="4">
        <v>0</v>
      </c>
      <c r="X70" s="4" t="s">
        <v>389</v>
      </c>
      <c r="Y70" s="4" t="s">
        <v>48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44960</v>
      </c>
      <c r="G71" s="6">
        <v>44961</v>
      </c>
      <c r="H71" s="4">
        <v>1</v>
      </c>
      <c r="I71" s="4">
        <v>1</v>
      </c>
      <c r="J71" s="4">
        <v>1</v>
      </c>
      <c r="K71" s="4" t="s">
        <v>30</v>
      </c>
      <c r="L71" s="4">
        <v>410</v>
      </c>
      <c r="M71" s="4">
        <v>410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44958</v>
      </c>
      <c r="S71" s="6">
        <v>44964</v>
      </c>
      <c r="T71" s="4" t="s">
        <v>34</v>
      </c>
      <c r="U71" s="4">
        <v>410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247</v>
      </c>
      <c r="E72" s="4" t="s">
        <v>397</v>
      </c>
      <c r="F72" s="6">
        <v>44959</v>
      </c>
      <c r="G72" s="6">
        <v>44961</v>
      </c>
      <c r="H72" s="4">
        <v>1</v>
      </c>
      <c r="I72" s="4">
        <v>2</v>
      </c>
      <c r="J72" s="4">
        <v>2</v>
      </c>
      <c r="K72" s="4" t="s">
        <v>30</v>
      </c>
      <c r="L72" s="4">
        <v>1374</v>
      </c>
      <c r="M72" s="4">
        <v>1374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44958</v>
      </c>
      <c r="S72" s="6">
        <v>44964</v>
      </c>
      <c r="T72" s="4" t="s">
        <v>34</v>
      </c>
      <c r="U72" s="4">
        <v>1374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174</v>
      </c>
      <c r="E73" s="4" t="s">
        <v>402</v>
      </c>
      <c r="F73" s="6">
        <v>44960</v>
      </c>
      <c r="G73" s="6">
        <v>44961</v>
      </c>
      <c r="H73" s="4">
        <v>1</v>
      </c>
      <c r="I73" s="4">
        <v>1</v>
      </c>
      <c r="J73" s="4">
        <v>1</v>
      </c>
      <c r="K73" s="4" t="s">
        <v>30</v>
      </c>
      <c r="L73" s="4">
        <v>421</v>
      </c>
      <c r="M73" s="4">
        <v>421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44958</v>
      </c>
      <c r="S73" s="6">
        <v>44964</v>
      </c>
      <c r="T73" s="4" t="s">
        <v>34</v>
      </c>
      <c r="U73" s="4">
        <v>421</v>
      </c>
      <c r="V73" s="4">
        <v>0</v>
      </c>
      <c r="W73" s="4">
        <v>0</v>
      </c>
      <c r="X73" s="4" t="s">
        <v>404</v>
      </c>
      <c r="Y73" s="4" t="s">
        <v>48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44960</v>
      </c>
      <c r="G74" s="6">
        <v>44961</v>
      </c>
      <c r="H74" s="4">
        <v>1</v>
      </c>
      <c r="I74" s="4">
        <v>1</v>
      </c>
      <c r="J74" s="4">
        <v>1</v>
      </c>
      <c r="K74" s="4" t="s">
        <v>30</v>
      </c>
      <c r="L74" s="4">
        <v>1337</v>
      </c>
      <c r="M74" s="4">
        <v>1337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44959</v>
      </c>
      <c r="S74" s="6">
        <v>44964</v>
      </c>
      <c r="T74" s="4" t="s">
        <v>34</v>
      </c>
      <c r="U74" s="4">
        <v>1337</v>
      </c>
      <c r="V74" s="4">
        <v>0</v>
      </c>
      <c r="W74" s="4">
        <v>0</v>
      </c>
      <c r="X74" s="4" t="s">
        <v>409</v>
      </c>
      <c r="Y74" s="4" t="s">
        <v>48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44959</v>
      </c>
      <c r="G75" s="6">
        <v>44961</v>
      </c>
      <c r="H75" s="4">
        <v>1</v>
      </c>
      <c r="I75" s="4">
        <v>2</v>
      </c>
      <c r="J75" s="4">
        <v>2</v>
      </c>
      <c r="K75" s="4" t="s">
        <v>30</v>
      </c>
      <c r="L75" s="4">
        <v>629</v>
      </c>
      <c r="M75" s="4">
        <v>629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44959</v>
      </c>
      <c r="S75" s="6">
        <v>44964</v>
      </c>
      <c r="T75" s="4" t="s">
        <v>34</v>
      </c>
      <c r="U75" s="4">
        <v>629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44960</v>
      </c>
      <c r="G76" s="6">
        <v>44961</v>
      </c>
      <c r="H76" s="4">
        <v>1</v>
      </c>
      <c r="I76" s="4">
        <v>1</v>
      </c>
      <c r="J76" s="4">
        <v>1</v>
      </c>
      <c r="K76" s="4" t="s">
        <v>30</v>
      </c>
      <c r="L76" s="4">
        <v>1105</v>
      </c>
      <c r="M76" s="4">
        <v>1105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44959</v>
      </c>
      <c r="S76" s="6">
        <v>44964</v>
      </c>
      <c r="T76" s="4" t="s">
        <v>34</v>
      </c>
      <c r="U76" s="4">
        <v>1105</v>
      </c>
      <c r="V76" s="4">
        <v>0</v>
      </c>
      <c r="W76" s="4">
        <v>0</v>
      </c>
      <c r="X76" s="4" t="s">
        <v>420</v>
      </c>
      <c r="Y76" s="4" t="s">
        <v>48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44960</v>
      </c>
      <c r="G77" s="6">
        <v>44961</v>
      </c>
      <c r="H77" s="4">
        <v>1</v>
      </c>
      <c r="I77" s="4">
        <v>1</v>
      </c>
      <c r="J77" s="4">
        <v>1</v>
      </c>
      <c r="K77" s="4" t="s">
        <v>30</v>
      </c>
      <c r="L77" s="4">
        <v>1978</v>
      </c>
      <c r="M77" s="4">
        <v>1978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44959</v>
      </c>
      <c r="S77" s="6">
        <v>44964</v>
      </c>
      <c r="T77" s="4" t="s">
        <v>34</v>
      </c>
      <c r="U77" s="4">
        <v>1978</v>
      </c>
      <c r="V77" s="4">
        <v>0</v>
      </c>
      <c r="W77" s="4">
        <v>0</v>
      </c>
      <c r="X77" s="4" t="s">
        <v>425</v>
      </c>
      <c r="Y77" s="4" t="s">
        <v>48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217</v>
      </c>
      <c r="F78" s="6">
        <v>44960</v>
      </c>
      <c r="G78" s="6">
        <v>44961</v>
      </c>
      <c r="H78" s="4">
        <v>1</v>
      </c>
      <c r="I78" s="4">
        <v>1</v>
      </c>
      <c r="J78" s="4">
        <v>1</v>
      </c>
      <c r="K78" s="4" t="s">
        <v>30</v>
      </c>
      <c r="L78" s="4">
        <v>397</v>
      </c>
      <c r="M78" s="4">
        <v>397</v>
      </c>
      <c r="N78" s="4" t="s">
        <v>428</v>
      </c>
      <c r="O78" s="4" t="s">
        <v>32</v>
      </c>
      <c r="P78" s="4" t="s">
        <v>33</v>
      </c>
      <c r="Q78" s="4">
        <v>0</v>
      </c>
      <c r="R78" s="7">
        <v>44959</v>
      </c>
      <c r="S78" s="6">
        <v>44964</v>
      </c>
      <c r="T78" s="4" t="s">
        <v>34</v>
      </c>
      <c r="U78" s="4">
        <v>397</v>
      </c>
      <c r="V78" s="4">
        <v>0</v>
      </c>
      <c r="W78" s="4">
        <v>0</v>
      </c>
      <c r="X78" s="4" t="s">
        <v>429</v>
      </c>
      <c r="Y78" s="4" t="s">
        <v>430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432</v>
      </c>
      <c r="E79" s="4" t="s">
        <v>433</v>
      </c>
      <c r="F79" s="6">
        <v>44959</v>
      </c>
      <c r="G79" s="6">
        <v>44961</v>
      </c>
      <c r="H79" s="4">
        <v>1</v>
      </c>
      <c r="I79" s="4">
        <v>2</v>
      </c>
      <c r="J79" s="4">
        <v>2</v>
      </c>
      <c r="K79" s="4" t="s">
        <v>30</v>
      </c>
      <c r="L79" s="4">
        <v>512</v>
      </c>
      <c r="M79" s="4">
        <v>512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44959</v>
      </c>
      <c r="S79" s="6">
        <v>44964</v>
      </c>
      <c r="T79" s="4" t="s">
        <v>34</v>
      </c>
      <c r="U79" s="4">
        <v>512</v>
      </c>
      <c r="V79" s="4">
        <v>0</v>
      </c>
      <c r="W79" s="4">
        <v>0</v>
      </c>
      <c r="X79" s="4" t="s">
        <v>435</v>
      </c>
      <c r="Y79" s="4" t="s">
        <v>48</v>
      </c>
    </row>
    <row r="80" s="4" customFormat="1" spans="1:25">
      <c r="A80" s="4" t="s">
        <v>436</v>
      </c>
      <c r="B80" s="4" t="s">
        <v>26</v>
      </c>
      <c r="C80" s="4" t="s">
        <v>27</v>
      </c>
      <c r="D80" s="4" t="s">
        <v>437</v>
      </c>
      <c r="E80" s="4" t="s">
        <v>438</v>
      </c>
      <c r="F80" s="6">
        <v>44959</v>
      </c>
      <c r="G80" s="6">
        <v>44961</v>
      </c>
      <c r="H80" s="4">
        <v>1</v>
      </c>
      <c r="I80" s="4">
        <v>2</v>
      </c>
      <c r="J80" s="4">
        <v>2</v>
      </c>
      <c r="K80" s="4" t="s">
        <v>30</v>
      </c>
      <c r="L80" s="4">
        <v>1190</v>
      </c>
      <c r="M80" s="4">
        <v>1190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44959</v>
      </c>
      <c r="S80" s="6">
        <v>44964</v>
      </c>
      <c r="T80" s="4" t="s">
        <v>34</v>
      </c>
      <c r="U80" s="4">
        <v>1190</v>
      </c>
      <c r="V80" s="4">
        <v>0</v>
      </c>
      <c r="W80" s="4">
        <v>0</v>
      </c>
      <c r="X80" s="4" t="s">
        <v>440</v>
      </c>
      <c r="Y80" s="4" t="s">
        <v>48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44960</v>
      </c>
      <c r="G81" s="6">
        <v>44961</v>
      </c>
      <c r="H81" s="4">
        <v>1</v>
      </c>
      <c r="I81" s="4">
        <v>1</v>
      </c>
      <c r="J81" s="4">
        <v>1</v>
      </c>
      <c r="K81" s="4" t="s">
        <v>30</v>
      </c>
      <c r="L81" s="4">
        <v>515</v>
      </c>
      <c r="M81" s="4">
        <v>515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44959</v>
      </c>
      <c r="S81" s="6">
        <v>44964</v>
      </c>
      <c r="T81" s="4" t="s">
        <v>34</v>
      </c>
      <c r="U81" s="4">
        <v>515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44959</v>
      </c>
      <c r="G82" s="6">
        <v>44961</v>
      </c>
      <c r="H82" s="4">
        <v>1</v>
      </c>
      <c r="I82" s="4">
        <v>2</v>
      </c>
      <c r="J82" s="4">
        <v>2</v>
      </c>
      <c r="K82" s="4" t="s">
        <v>30</v>
      </c>
      <c r="L82" s="4">
        <v>1792</v>
      </c>
      <c r="M82" s="4">
        <v>1792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44959</v>
      </c>
      <c r="S82" s="6">
        <v>44964</v>
      </c>
      <c r="T82" s="4" t="s">
        <v>34</v>
      </c>
      <c r="U82" s="4">
        <v>1792</v>
      </c>
      <c r="V82" s="4">
        <v>0</v>
      </c>
      <c r="W82" s="4">
        <v>0</v>
      </c>
      <c r="X82" s="4" t="s">
        <v>451</v>
      </c>
      <c r="Y82" s="4" t="s">
        <v>48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174</v>
      </c>
      <c r="E83" s="4" t="s">
        <v>402</v>
      </c>
      <c r="F83" s="6">
        <v>44960</v>
      </c>
      <c r="G83" s="6">
        <v>44961</v>
      </c>
      <c r="H83" s="4">
        <v>1</v>
      </c>
      <c r="I83" s="4">
        <v>1</v>
      </c>
      <c r="J83" s="4">
        <v>1</v>
      </c>
      <c r="K83" s="4" t="s">
        <v>30</v>
      </c>
      <c r="L83" s="4">
        <v>421</v>
      </c>
      <c r="M83" s="4">
        <v>421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44959</v>
      </c>
      <c r="S83" s="6">
        <v>44964</v>
      </c>
      <c r="T83" s="4" t="s">
        <v>34</v>
      </c>
      <c r="U83" s="4">
        <v>421</v>
      </c>
      <c r="V83" s="4">
        <v>0</v>
      </c>
      <c r="W83" s="4">
        <v>0</v>
      </c>
      <c r="X83" s="4" t="s">
        <v>454</v>
      </c>
      <c r="Y83" s="4" t="s">
        <v>48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412</v>
      </c>
      <c r="F84" s="6">
        <v>44959</v>
      </c>
      <c r="G84" s="6">
        <v>44961</v>
      </c>
      <c r="H84" s="4">
        <v>1</v>
      </c>
      <c r="I84" s="4">
        <v>2</v>
      </c>
      <c r="J84" s="4">
        <v>2</v>
      </c>
      <c r="K84" s="4" t="s">
        <v>30</v>
      </c>
      <c r="L84" s="4">
        <v>844</v>
      </c>
      <c r="M84" s="4">
        <v>844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44959</v>
      </c>
      <c r="S84" s="6">
        <v>44964</v>
      </c>
      <c r="T84" s="4" t="s">
        <v>34</v>
      </c>
      <c r="U84" s="4">
        <v>844</v>
      </c>
      <c r="V84" s="4">
        <v>0</v>
      </c>
      <c r="W84" s="4">
        <v>0</v>
      </c>
      <c r="X84" s="4" t="s">
        <v>458</v>
      </c>
      <c r="Y84" s="4" t="s">
        <v>48</v>
      </c>
    </row>
    <row r="85" s="4" customFormat="1" spans="1:25">
      <c r="A85" s="4" t="s">
        <v>459</v>
      </c>
      <c r="B85" s="4" t="s">
        <v>26</v>
      </c>
      <c r="C85" s="4" t="s">
        <v>27</v>
      </c>
      <c r="D85" s="4" t="s">
        <v>460</v>
      </c>
      <c r="E85" s="4" t="s">
        <v>461</v>
      </c>
      <c r="F85" s="6">
        <v>44960</v>
      </c>
      <c r="G85" s="6">
        <v>44961</v>
      </c>
      <c r="H85" s="4">
        <v>1</v>
      </c>
      <c r="I85" s="4">
        <v>1</v>
      </c>
      <c r="J85" s="4">
        <v>1</v>
      </c>
      <c r="K85" s="4" t="s">
        <v>30</v>
      </c>
      <c r="L85" s="4">
        <v>1137</v>
      </c>
      <c r="M85" s="4">
        <v>1137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44959</v>
      </c>
      <c r="S85" s="6">
        <v>44964</v>
      </c>
      <c r="T85" s="4" t="s">
        <v>34</v>
      </c>
      <c r="U85" s="4">
        <v>1137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466</v>
      </c>
      <c r="E86" s="4" t="s">
        <v>467</v>
      </c>
      <c r="F86" s="6">
        <v>44960</v>
      </c>
      <c r="G86" s="6">
        <v>44961</v>
      </c>
      <c r="H86" s="4">
        <v>2</v>
      </c>
      <c r="I86" s="4">
        <v>1</v>
      </c>
      <c r="J86" s="4">
        <v>2</v>
      </c>
      <c r="K86" s="4" t="s">
        <v>30</v>
      </c>
      <c r="L86" s="4">
        <v>1876</v>
      </c>
      <c r="M86" s="4">
        <v>1876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44959</v>
      </c>
      <c r="S86" s="6">
        <v>44964</v>
      </c>
      <c r="T86" s="4" t="s">
        <v>34</v>
      </c>
      <c r="U86" s="4">
        <v>1876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473</v>
      </c>
      <c r="F87" s="6">
        <v>44959</v>
      </c>
      <c r="G87" s="6">
        <v>44961</v>
      </c>
      <c r="H87" s="4">
        <v>1</v>
      </c>
      <c r="I87" s="4">
        <v>2</v>
      </c>
      <c r="J87" s="4">
        <v>2</v>
      </c>
      <c r="K87" s="4" t="s">
        <v>30</v>
      </c>
      <c r="L87" s="4">
        <v>670</v>
      </c>
      <c r="M87" s="4">
        <v>670</v>
      </c>
      <c r="N87" s="4" t="s">
        <v>474</v>
      </c>
      <c r="O87" s="4" t="s">
        <v>32</v>
      </c>
      <c r="P87" s="4" t="s">
        <v>33</v>
      </c>
      <c r="Q87" s="4">
        <v>0</v>
      </c>
      <c r="R87" s="7">
        <v>44959</v>
      </c>
      <c r="S87" s="6">
        <v>44964</v>
      </c>
      <c r="T87" s="4" t="s">
        <v>34</v>
      </c>
      <c r="U87" s="4">
        <v>670</v>
      </c>
      <c r="V87" s="4">
        <v>0</v>
      </c>
      <c r="W87" s="4">
        <v>0</v>
      </c>
      <c r="X87" s="4" t="s">
        <v>475</v>
      </c>
      <c r="Y87" s="4" t="s">
        <v>48</v>
      </c>
    </row>
    <row r="88" s="4" customFormat="1" spans="1:25">
      <c r="A88" s="4" t="s">
        <v>476</v>
      </c>
      <c r="B88" s="4" t="s">
        <v>26</v>
      </c>
      <c r="C88" s="4" t="s">
        <v>27</v>
      </c>
      <c r="D88" s="4" t="s">
        <v>477</v>
      </c>
      <c r="E88" s="4" t="s">
        <v>94</v>
      </c>
      <c r="F88" s="6">
        <v>44960</v>
      </c>
      <c r="G88" s="6">
        <v>44961</v>
      </c>
      <c r="H88" s="4">
        <v>1</v>
      </c>
      <c r="I88" s="4">
        <v>1</v>
      </c>
      <c r="J88" s="4">
        <v>1</v>
      </c>
      <c r="K88" s="4" t="s">
        <v>30</v>
      </c>
      <c r="L88" s="4">
        <v>117</v>
      </c>
      <c r="M88" s="4">
        <v>117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44959</v>
      </c>
      <c r="S88" s="6">
        <v>44964</v>
      </c>
      <c r="T88" s="4" t="s">
        <v>34</v>
      </c>
      <c r="U88" s="4">
        <v>117</v>
      </c>
      <c r="V88" s="4">
        <v>0</v>
      </c>
      <c r="W88" s="4">
        <v>0</v>
      </c>
      <c r="X88" s="4" t="s">
        <v>479</v>
      </c>
      <c r="Y88" s="4" t="s">
        <v>48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481</v>
      </c>
      <c r="E89" s="4" t="s">
        <v>94</v>
      </c>
      <c r="F89" s="6">
        <v>44959</v>
      </c>
      <c r="G89" s="6">
        <v>44961</v>
      </c>
      <c r="H89" s="4">
        <v>1</v>
      </c>
      <c r="I89" s="4">
        <v>2</v>
      </c>
      <c r="J89" s="4">
        <v>2</v>
      </c>
      <c r="K89" s="4" t="s">
        <v>30</v>
      </c>
      <c r="L89" s="4">
        <v>554</v>
      </c>
      <c r="M89" s="4">
        <v>554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44959</v>
      </c>
      <c r="S89" s="6">
        <v>44964</v>
      </c>
      <c r="T89" s="4" t="s">
        <v>34</v>
      </c>
      <c r="U89" s="4">
        <v>554</v>
      </c>
      <c r="V89" s="4">
        <v>0</v>
      </c>
      <c r="W89" s="4">
        <v>0</v>
      </c>
      <c r="X89" s="4" t="s">
        <v>483</v>
      </c>
      <c r="Y89" s="4" t="s">
        <v>48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6">
        <v>44959</v>
      </c>
      <c r="G90" s="6">
        <v>44961</v>
      </c>
      <c r="H90" s="4">
        <v>1</v>
      </c>
      <c r="I90" s="4">
        <v>2</v>
      </c>
      <c r="J90" s="4">
        <v>2</v>
      </c>
      <c r="K90" s="4" t="s">
        <v>30</v>
      </c>
      <c r="L90" s="4">
        <v>903</v>
      </c>
      <c r="M90" s="4">
        <v>903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44959</v>
      </c>
      <c r="S90" s="6">
        <v>44964</v>
      </c>
      <c r="T90" s="4" t="s">
        <v>34</v>
      </c>
      <c r="U90" s="4">
        <v>903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44960</v>
      </c>
      <c r="G91" s="6">
        <v>44961</v>
      </c>
      <c r="H91" s="4">
        <v>1</v>
      </c>
      <c r="I91" s="4">
        <v>1</v>
      </c>
      <c r="J91" s="4">
        <v>1</v>
      </c>
      <c r="K91" s="4" t="s">
        <v>30</v>
      </c>
      <c r="L91" s="4">
        <v>857</v>
      </c>
      <c r="M91" s="4">
        <v>857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44959</v>
      </c>
      <c r="S91" s="6">
        <v>44964</v>
      </c>
      <c r="T91" s="4" t="s">
        <v>34</v>
      </c>
      <c r="U91" s="4">
        <v>857</v>
      </c>
      <c r="V91" s="4">
        <v>0</v>
      </c>
      <c r="W91" s="4">
        <v>0</v>
      </c>
      <c r="X91" s="4" t="s">
        <v>494</v>
      </c>
      <c r="Y91" s="4" t="s">
        <v>48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427</v>
      </c>
      <c r="E92" s="4" t="s">
        <v>217</v>
      </c>
      <c r="F92" s="6">
        <v>44960</v>
      </c>
      <c r="G92" s="6">
        <v>44961</v>
      </c>
      <c r="H92" s="4">
        <v>1</v>
      </c>
      <c r="I92" s="4">
        <v>1</v>
      </c>
      <c r="J92" s="4">
        <v>1</v>
      </c>
      <c r="K92" s="4" t="s">
        <v>30</v>
      </c>
      <c r="L92" s="4">
        <v>393</v>
      </c>
      <c r="M92" s="4">
        <v>393</v>
      </c>
      <c r="N92" s="4" t="s">
        <v>496</v>
      </c>
      <c r="O92" s="4" t="s">
        <v>32</v>
      </c>
      <c r="P92" s="4" t="s">
        <v>33</v>
      </c>
      <c r="Q92" s="4">
        <v>0</v>
      </c>
      <c r="R92" s="7">
        <v>44959</v>
      </c>
      <c r="S92" s="6">
        <v>44964</v>
      </c>
      <c r="T92" s="4" t="s">
        <v>34</v>
      </c>
      <c r="U92" s="4">
        <v>393</v>
      </c>
      <c r="V92" s="4">
        <v>0</v>
      </c>
      <c r="W92" s="4">
        <v>0</v>
      </c>
      <c r="X92" s="4" t="s">
        <v>497</v>
      </c>
      <c r="Y92" s="4" t="s">
        <v>498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500</v>
      </c>
      <c r="E93" s="4" t="s">
        <v>501</v>
      </c>
      <c r="F93" s="6">
        <v>44959</v>
      </c>
      <c r="G93" s="6">
        <v>44961</v>
      </c>
      <c r="H93" s="4">
        <v>1</v>
      </c>
      <c r="I93" s="4">
        <v>2</v>
      </c>
      <c r="J93" s="4">
        <v>2</v>
      </c>
      <c r="K93" s="4" t="s">
        <v>30</v>
      </c>
      <c r="L93" s="4">
        <v>2376</v>
      </c>
      <c r="M93" s="4">
        <v>2376</v>
      </c>
      <c r="N93" s="4" t="s">
        <v>502</v>
      </c>
      <c r="O93" s="4" t="s">
        <v>32</v>
      </c>
      <c r="P93" s="4" t="s">
        <v>33</v>
      </c>
      <c r="Q93" s="4">
        <v>0</v>
      </c>
      <c r="R93" s="7">
        <v>44959</v>
      </c>
      <c r="S93" s="6">
        <v>44964</v>
      </c>
      <c r="T93" s="4" t="s">
        <v>34</v>
      </c>
      <c r="U93" s="4">
        <v>2376</v>
      </c>
      <c r="V93" s="4">
        <v>0</v>
      </c>
      <c r="W93" s="4">
        <v>0</v>
      </c>
      <c r="X93" s="4" t="s">
        <v>503</v>
      </c>
      <c r="Y93" s="4" t="s">
        <v>504</v>
      </c>
    </row>
    <row r="94" s="4" customFormat="1" spans="1:25">
      <c r="A94" s="4" t="s">
        <v>505</v>
      </c>
      <c r="B94" s="4" t="s">
        <v>26</v>
      </c>
      <c r="C94" s="4" t="s">
        <v>27</v>
      </c>
      <c r="D94" s="4" t="s">
        <v>506</v>
      </c>
      <c r="E94" s="4" t="s">
        <v>507</v>
      </c>
      <c r="F94" s="6">
        <v>44959</v>
      </c>
      <c r="G94" s="6">
        <v>44961</v>
      </c>
      <c r="H94" s="4">
        <v>1</v>
      </c>
      <c r="I94" s="4">
        <v>2</v>
      </c>
      <c r="J94" s="4">
        <v>2</v>
      </c>
      <c r="K94" s="4" t="s">
        <v>30</v>
      </c>
      <c r="L94" s="4">
        <v>890</v>
      </c>
      <c r="M94" s="4">
        <v>890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44959</v>
      </c>
      <c r="S94" s="6">
        <v>44964</v>
      </c>
      <c r="T94" s="4" t="s">
        <v>34</v>
      </c>
      <c r="U94" s="4">
        <v>890</v>
      </c>
      <c r="V94" s="4">
        <v>0</v>
      </c>
      <c r="W94" s="4">
        <v>0</v>
      </c>
      <c r="X94" s="4" t="s">
        <v>509</v>
      </c>
      <c r="Y94" s="4" t="s">
        <v>48</v>
      </c>
    </row>
    <row r="95" s="4" customFormat="1" spans="1:25">
      <c r="A95" s="4" t="s">
        <v>510</v>
      </c>
      <c r="B95" s="4" t="s">
        <v>26</v>
      </c>
      <c r="C95" s="4" t="s">
        <v>27</v>
      </c>
      <c r="D95" s="4" t="s">
        <v>511</v>
      </c>
      <c r="E95" s="4" t="s">
        <v>512</v>
      </c>
      <c r="F95" s="6">
        <v>44960</v>
      </c>
      <c r="G95" s="6">
        <v>44961</v>
      </c>
      <c r="H95" s="4">
        <v>1</v>
      </c>
      <c r="I95" s="4">
        <v>1</v>
      </c>
      <c r="J95" s="4">
        <v>1</v>
      </c>
      <c r="K95" s="4" t="s">
        <v>30</v>
      </c>
      <c r="L95" s="4">
        <v>448</v>
      </c>
      <c r="M95" s="4">
        <v>448</v>
      </c>
      <c r="N95" s="4" t="s">
        <v>513</v>
      </c>
      <c r="O95" s="4" t="s">
        <v>32</v>
      </c>
      <c r="P95" s="4" t="s">
        <v>33</v>
      </c>
      <c r="Q95" s="4">
        <v>0</v>
      </c>
      <c r="R95" s="7">
        <v>44959</v>
      </c>
      <c r="S95" s="6">
        <v>44964</v>
      </c>
      <c r="T95" s="4" t="s">
        <v>34</v>
      </c>
      <c r="U95" s="4">
        <v>448</v>
      </c>
      <c r="V95" s="4">
        <v>0</v>
      </c>
      <c r="W95" s="4">
        <v>0</v>
      </c>
      <c r="X95" s="4" t="s">
        <v>514</v>
      </c>
      <c r="Y95" s="4" t="s">
        <v>48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516</v>
      </c>
      <c r="E96" s="4" t="s">
        <v>325</v>
      </c>
      <c r="F96" s="6">
        <v>44960</v>
      </c>
      <c r="G96" s="6">
        <v>44961</v>
      </c>
      <c r="H96" s="4">
        <v>1</v>
      </c>
      <c r="I96" s="4">
        <v>1</v>
      </c>
      <c r="J96" s="4">
        <v>1</v>
      </c>
      <c r="K96" s="4" t="s">
        <v>30</v>
      </c>
      <c r="L96" s="4">
        <v>186</v>
      </c>
      <c r="M96" s="4">
        <v>186</v>
      </c>
      <c r="N96" s="4" t="s">
        <v>517</v>
      </c>
      <c r="O96" s="4" t="s">
        <v>32</v>
      </c>
      <c r="P96" s="4" t="s">
        <v>33</v>
      </c>
      <c r="Q96" s="4">
        <v>0</v>
      </c>
      <c r="R96" s="7">
        <v>44959</v>
      </c>
      <c r="S96" s="6">
        <v>44964</v>
      </c>
      <c r="T96" s="4" t="s">
        <v>34</v>
      </c>
      <c r="U96" s="4">
        <v>186</v>
      </c>
      <c r="V96" s="4">
        <v>0</v>
      </c>
      <c r="W96" s="4">
        <v>0</v>
      </c>
      <c r="X96" s="4" t="s">
        <v>518</v>
      </c>
      <c r="Y96" s="4" t="s">
        <v>519</v>
      </c>
    </row>
    <row r="97" s="4" customFormat="1" spans="1:25">
      <c r="A97" s="4" t="s">
        <v>520</v>
      </c>
      <c r="B97" s="4" t="s">
        <v>26</v>
      </c>
      <c r="C97" s="4" t="s">
        <v>27</v>
      </c>
      <c r="D97" s="4" t="s">
        <v>521</v>
      </c>
      <c r="E97" s="4" t="s">
        <v>522</v>
      </c>
      <c r="F97" s="6">
        <v>44960</v>
      </c>
      <c r="G97" s="6">
        <v>44961</v>
      </c>
      <c r="H97" s="4">
        <v>1</v>
      </c>
      <c r="I97" s="4">
        <v>1</v>
      </c>
      <c r="J97" s="4">
        <v>1</v>
      </c>
      <c r="K97" s="4" t="s">
        <v>30</v>
      </c>
      <c r="L97" s="4">
        <v>132</v>
      </c>
      <c r="M97" s="4">
        <v>132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44959</v>
      </c>
      <c r="S97" s="6">
        <v>44964</v>
      </c>
      <c r="T97" s="4" t="s">
        <v>34</v>
      </c>
      <c r="U97" s="4">
        <v>132</v>
      </c>
      <c r="V97" s="4">
        <v>0</v>
      </c>
      <c r="W97" s="4">
        <v>0</v>
      </c>
      <c r="X97" s="4" t="s">
        <v>524</v>
      </c>
      <c r="Y97" s="4" t="s">
        <v>48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44960</v>
      </c>
      <c r="G98" s="6">
        <v>44961</v>
      </c>
      <c r="H98" s="4">
        <v>1</v>
      </c>
      <c r="I98" s="4">
        <v>1</v>
      </c>
      <c r="J98" s="4">
        <v>1</v>
      </c>
      <c r="K98" s="4" t="s">
        <v>30</v>
      </c>
      <c r="L98" s="4">
        <v>1617</v>
      </c>
      <c r="M98" s="4">
        <v>1617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44959.0000115741</v>
      </c>
      <c r="S98" s="6">
        <v>44964</v>
      </c>
      <c r="T98" s="4" t="s">
        <v>34</v>
      </c>
      <c r="U98" s="4">
        <v>1617</v>
      </c>
      <c r="V98" s="4">
        <v>0</v>
      </c>
      <c r="W98" s="4">
        <v>0</v>
      </c>
      <c r="X98" s="4" t="s">
        <v>48</v>
      </c>
      <c r="Y98" s="4" t="s">
        <v>48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530</v>
      </c>
      <c r="E99" s="4" t="s">
        <v>531</v>
      </c>
      <c r="F99" s="6">
        <v>44960</v>
      </c>
      <c r="G99" s="6">
        <v>44961</v>
      </c>
      <c r="H99" s="4">
        <v>2</v>
      </c>
      <c r="I99" s="4">
        <v>1</v>
      </c>
      <c r="J99" s="4">
        <v>2</v>
      </c>
      <c r="K99" s="4" t="s">
        <v>30</v>
      </c>
      <c r="L99" s="4">
        <v>946</v>
      </c>
      <c r="M99" s="4">
        <v>946</v>
      </c>
      <c r="N99" s="4" t="s">
        <v>532</v>
      </c>
      <c r="O99" s="4" t="s">
        <v>32</v>
      </c>
      <c r="P99" s="4" t="s">
        <v>33</v>
      </c>
      <c r="Q99" s="4">
        <v>0</v>
      </c>
      <c r="R99" s="7">
        <v>44959</v>
      </c>
      <c r="S99" s="6">
        <v>44964</v>
      </c>
      <c r="T99" s="4" t="s">
        <v>34</v>
      </c>
      <c r="U99" s="4">
        <v>946</v>
      </c>
      <c r="V99" s="4">
        <v>0</v>
      </c>
      <c r="W99" s="4">
        <v>0</v>
      </c>
      <c r="X99" s="4" t="s">
        <v>533</v>
      </c>
      <c r="Y99" s="4" t="s">
        <v>534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536</v>
      </c>
      <c r="E100" s="4" t="s">
        <v>537</v>
      </c>
      <c r="F100" s="6">
        <v>44960</v>
      </c>
      <c r="G100" s="6">
        <v>44961</v>
      </c>
      <c r="H100" s="4">
        <v>1</v>
      </c>
      <c r="I100" s="4">
        <v>1</v>
      </c>
      <c r="J100" s="4">
        <v>1</v>
      </c>
      <c r="K100" s="4" t="s">
        <v>30</v>
      </c>
      <c r="L100" s="4">
        <v>2402</v>
      </c>
      <c r="M100" s="4">
        <v>2402</v>
      </c>
      <c r="N100" s="4" t="s">
        <v>538</v>
      </c>
      <c r="O100" s="4" t="s">
        <v>32</v>
      </c>
      <c r="P100" s="4" t="s">
        <v>33</v>
      </c>
      <c r="Q100" s="4">
        <v>0</v>
      </c>
      <c r="R100" s="7">
        <v>44960</v>
      </c>
      <c r="S100" s="6">
        <v>44964</v>
      </c>
      <c r="T100" s="4" t="s">
        <v>34</v>
      </c>
      <c r="U100" s="4">
        <v>2402</v>
      </c>
      <c r="V100" s="4">
        <v>0</v>
      </c>
      <c r="W100" s="4">
        <v>0</v>
      </c>
      <c r="X100" s="4" t="s">
        <v>539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541</v>
      </c>
      <c r="E101" s="4" t="s">
        <v>542</v>
      </c>
      <c r="F101" s="6">
        <v>44960</v>
      </c>
      <c r="G101" s="6">
        <v>44961</v>
      </c>
      <c r="H101" s="4">
        <v>1</v>
      </c>
      <c r="I101" s="4">
        <v>1</v>
      </c>
      <c r="J101" s="4">
        <v>1</v>
      </c>
      <c r="K101" s="4" t="s">
        <v>30</v>
      </c>
      <c r="L101" s="4">
        <v>942</v>
      </c>
      <c r="M101" s="4">
        <v>942</v>
      </c>
      <c r="N101" s="4" t="s">
        <v>543</v>
      </c>
      <c r="O101" s="4" t="s">
        <v>32</v>
      </c>
      <c r="P101" s="4" t="s">
        <v>33</v>
      </c>
      <c r="Q101" s="4">
        <v>0</v>
      </c>
      <c r="R101" s="7">
        <v>44960</v>
      </c>
      <c r="S101" s="6">
        <v>44964</v>
      </c>
      <c r="T101" s="4" t="s">
        <v>34</v>
      </c>
      <c r="U101" s="4">
        <v>942</v>
      </c>
      <c r="V101" s="4">
        <v>0</v>
      </c>
      <c r="W101" s="4">
        <v>0</v>
      </c>
      <c r="X101" s="4" t="s">
        <v>544</v>
      </c>
      <c r="Y101" s="4" t="s">
        <v>545</v>
      </c>
    </row>
    <row r="102" s="4" customFormat="1" spans="1:27">
      <c r="A102" s="4" t="s">
        <v>546</v>
      </c>
      <c r="B102" s="4" t="s">
        <v>26</v>
      </c>
      <c r="C102" s="4" t="s">
        <v>27</v>
      </c>
      <c r="D102" s="4" t="s">
        <v>547</v>
      </c>
      <c r="E102" s="4" t="s">
        <v>531</v>
      </c>
      <c r="F102" s="6">
        <v>44960</v>
      </c>
      <c r="G102" s="6">
        <v>44961</v>
      </c>
      <c r="H102" s="4">
        <v>3</v>
      </c>
      <c r="I102" s="4">
        <v>1</v>
      </c>
      <c r="J102" s="4">
        <v>3</v>
      </c>
      <c r="K102" s="4" t="s">
        <v>30</v>
      </c>
      <c r="L102" s="4">
        <v>2415</v>
      </c>
      <c r="M102" s="4">
        <v>2415</v>
      </c>
      <c r="N102" s="4" t="s">
        <v>548</v>
      </c>
      <c r="O102" s="4" t="s">
        <v>32</v>
      </c>
      <c r="P102" s="4" t="s">
        <v>33</v>
      </c>
      <c r="Q102" s="4">
        <v>0</v>
      </c>
      <c r="R102" s="7">
        <v>44960</v>
      </c>
      <c r="S102" s="6">
        <v>44964</v>
      </c>
      <c r="T102" s="4" t="s">
        <v>34</v>
      </c>
      <c r="U102" s="4">
        <v>2415</v>
      </c>
      <c r="V102" s="4">
        <v>0</v>
      </c>
      <c r="W102" s="4">
        <v>0</v>
      </c>
      <c r="X102" s="4" t="s">
        <v>549</v>
      </c>
      <c r="Y102" s="4">
        <v>65042387</v>
      </c>
      <c r="Z102" s="4">
        <v>65042388</v>
      </c>
      <c r="AA102" s="4" t="s">
        <v>550</v>
      </c>
    </row>
    <row r="103" s="4" customFormat="1" spans="1:25">
      <c r="A103" s="4" t="s">
        <v>551</v>
      </c>
      <c r="B103" s="4" t="s">
        <v>26</v>
      </c>
      <c r="C103" s="4" t="s">
        <v>27</v>
      </c>
      <c r="D103" s="4" t="s">
        <v>552</v>
      </c>
      <c r="E103" s="4" t="s">
        <v>553</v>
      </c>
      <c r="F103" s="6">
        <v>44960</v>
      </c>
      <c r="G103" s="6">
        <v>44961</v>
      </c>
      <c r="H103" s="4">
        <v>1</v>
      </c>
      <c r="I103" s="4">
        <v>1</v>
      </c>
      <c r="J103" s="4">
        <v>1</v>
      </c>
      <c r="K103" s="4" t="s">
        <v>30</v>
      </c>
      <c r="L103" s="4">
        <v>530</v>
      </c>
      <c r="M103" s="4">
        <v>530</v>
      </c>
      <c r="N103" s="4" t="s">
        <v>554</v>
      </c>
      <c r="O103" s="4" t="s">
        <v>32</v>
      </c>
      <c r="P103" s="4" t="s">
        <v>33</v>
      </c>
      <c r="Q103" s="4">
        <v>0</v>
      </c>
      <c r="R103" s="7">
        <v>44960</v>
      </c>
      <c r="S103" s="6">
        <v>44964</v>
      </c>
      <c r="T103" s="4" t="s">
        <v>34</v>
      </c>
      <c r="U103" s="4">
        <v>530</v>
      </c>
      <c r="V103" s="4">
        <v>0</v>
      </c>
      <c r="W103" s="4">
        <v>0</v>
      </c>
      <c r="X103" s="4" t="s">
        <v>555</v>
      </c>
      <c r="Y103" s="4" t="s">
        <v>48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557</v>
      </c>
      <c r="E104" s="4" t="s">
        <v>558</v>
      </c>
      <c r="F104" s="6">
        <v>44960</v>
      </c>
      <c r="G104" s="6">
        <v>44961</v>
      </c>
      <c r="H104" s="4">
        <v>1</v>
      </c>
      <c r="I104" s="4">
        <v>1</v>
      </c>
      <c r="J104" s="4">
        <v>1</v>
      </c>
      <c r="K104" s="4" t="s">
        <v>30</v>
      </c>
      <c r="L104" s="4">
        <v>960</v>
      </c>
      <c r="M104" s="4">
        <v>960</v>
      </c>
      <c r="N104" s="4" t="s">
        <v>559</v>
      </c>
      <c r="O104" s="4" t="s">
        <v>32</v>
      </c>
      <c r="P104" s="4" t="s">
        <v>33</v>
      </c>
      <c r="Q104" s="4">
        <v>0</v>
      </c>
      <c r="R104" s="7">
        <v>44960</v>
      </c>
      <c r="S104" s="6">
        <v>44964</v>
      </c>
      <c r="T104" s="4" t="s">
        <v>34</v>
      </c>
      <c r="U104" s="4">
        <v>960</v>
      </c>
      <c r="V104" s="4">
        <v>0</v>
      </c>
      <c r="W104" s="4">
        <v>0</v>
      </c>
      <c r="X104" s="4" t="s">
        <v>560</v>
      </c>
      <c r="Y104" s="4" t="s">
        <v>48</v>
      </c>
    </row>
    <row r="105" s="4" customFormat="1" spans="1:25">
      <c r="A105" s="4" t="s">
        <v>525</v>
      </c>
      <c r="B105" s="4" t="s">
        <v>26</v>
      </c>
      <c r="C105" s="4" t="s">
        <v>561</v>
      </c>
      <c r="D105" s="4" t="s">
        <v>526</v>
      </c>
      <c r="E105" s="4" t="s">
        <v>527</v>
      </c>
      <c r="F105" s="6">
        <v>44960</v>
      </c>
      <c r="G105" s="6">
        <v>44961</v>
      </c>
      <c r="H105" s="4">
        <v>1</v>
      </c>
      <c r="I105" s="4">
        <v>1</v>
      </c>
      <c r="J105" s="4">
        <v>1</v>
      </c>
      <c r="K105" s="4" t="s">
        <v>30</v>
      </c>
      <c r="L105" s="4">
        <v>-1617</v>
      </c>
      <c r="M105" s="4">
        <v>-1617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44959.0000115741</v>
      </c>
      <c r="S105" s="6">
        <v>44964</v>
      </c>
      <c r="T105" s="4" t="s">
        <v>34</v>
      </c>
      <c r="U105" s="4">
        <v>-1617</v>
      </c>
      <c r="V105" s="4">
        <v>0</v>
      </c>
      <c r="W105" s="4">
        <v>0</v>
      </c>
      <c r="X105" s="4" t="s">
        <v>48</v>
      </c>
      <c r="Y105" s="4" t="s">
        <v>48</v>
      </c>
    </row>
    <row r="106" s="4" customFormat="1" spans="1:25">
      <c r="A106" s="4" t="s">
        <v>562</v>
      </c>
      <c r="B106" s="4" t="s">
        <v>26</v>
      </c>
      <c r="C106" s="4" t="s">
        <v>27</v>
      </c>
      <c r="D106" s="4" t="s">
        <v>563</v>
      </c>
      <c r="E106" s="4" t="s">
        <v>564</v>
      </c>
      <c r="F106" s="6">
        <v>44960</v>
      </c>
      <c r="G106" s="6">
        <v>44961</v>
      </c>
      <c r="H106" s="4">
        <v>1</v>
      </c>
      <c r="I106" s="4">
        <v>1</v>
      </c>
      <c r="J106" s="4">
        <v>1</v>
      </c>
      <c r="K106" s="4" t="s">
        <v>30</v>
      </c>
      <c r="L106" s="4">
        <v>306</v>
      </c>
      <c r="M106" s="4">
        <v>306</v>
      </c>
      <c r="N106" s="4" t="s">
        <v>565</v>
      </c>
      <c r="O106" s="4" t="s">
        <v>32</v>
      </c>
      <c r="P106" s="4" t="s">
        <v>33</v>
      </c>
      <c r="Q106" s="4">
        <v>0</v>
      </c>
      <c r="R106" s="7">
        <v>44960</v>
      </c>
      <c r="S106" s="6">
        <v>44964</v>
      </c>
      <c r="T106" s="4" t="s">
        <v>34</v>
      </c>
      <c r="U106" s="4">
        <v>306</v>
      </c>
      <c r="V106" s="4">
        <v>0</v>
      </c>
      <c r="W106" s="4">
        <v>0</v>
      </c>
      <c r="X106" s="4" t="s">
        <v>566</v>
      </c>
      <c r="Y106" s="4" t="s">
        <v>48</v>
      </c>
    </row>
    <row r="107" s="4" customFormat="1" spans="1:25">
      <c r="A107" s="4" t="s">
        <v>567</v>
      </c>
      <c r="B107" s="4" t="s">
        <v>26</v>
      </c>
      <c r="C107" s="4" t="s">
        <v>27</v>
      </c>
      <c r="D107" s="4" t="s">
        <v>568</v>
      </c>
      <c r="E107" s="4" t="s">
        <v>569</v>
      </c>
      <c r="F107" s="6">
        <v>44960</v>
      </c>
      <c r="G107" s="6">
        <v>44961</v>
      </c>
      <c r="H107" s="4">
        <v>1</v>
      </c>
      <c r="I107" s="4">
        <v>1</v>
      </c>
      <c r="J107" s="4">
        <v>1</v>
      </c>
      <c r="K107" s="4" t="s">
        <v>30</v>
      </c>
      <c r="L107" s="4">
        <v>197</v>
      </c>
      <c r="M107" s="4">
        <v>197</v>
      </c>
      <c r="N107" s="4" t="s">
        <v>570</v>
      </c>
      <c r="O107" s="4" t="s">
        <v>32</v>
      </c>
      <c r="P107" s="4" t="s">
        <v>33</v>
      </c>
      <c r="Q107" s="4">
        <v>0</v>
      </c>
      <c r="R107" s="7">
        <v>44960</v>
      </c>
      <c r="S107" s="6">
        <v>44964</v>
      </c>
      <c r="T107" s="4" t="s">
        <v>34</v>
      </c>
      <c r="U107" s="4">
        <v>197</v>
      </c>
      <c r="V107" s="4">
        <v>0</v>
      </c>
      <c r="W107" s="4">
        <v>0</v>
      </c>
      <c r="X107" s="4" t="s">
        <v>571</v>
      </c>
      <c r="Y107" s="4" t="s">
        <v>48</v>
      </c>
    </row>
    <row r="108" s="4" customFormat="1" spans="1:25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136</v>
      </c>
      <c r="F108" s="6">
        <v>44960</v>
      </c>
      <c r="G108" s="6">
        <v>44961</v>
      </c>
      <c r="H108" s="4">
        <v>1</v>
      </c>
      <c r="I108" s="4">
        <v>1</v>
      </c>
      <c r="J108" s="4">
        <v>1</v>
      </c>
      <c r="K108" s="4" t="s">
        <v>30</v>
      </c>
      <c r="L108" s="4">
        <v>170</v>
      </c>
      <c r="M108" s="4">
        <v>170</v>
      </c>
      <c r="N108" s="4" t="s">
        <v>574</v>
      </c>
      <c r="O108" s="4" t="s">
        <v>32</v>
      </c>
      <c r="P108" s="4" t="s">
        <v>33</v>
      </c>
      <c r="Q108" s="4">
        <v>0</v>
      </c>
      <c r="R108" s="7">
        <v>44960</v>
      </c>
      <c r="S108" s="6">
        <v>44964</v>
      </c>
      <c r="T108" s="4" t="s">
        <v>34</v>
      </c>
      <c r="U108" s="4">
        <v>170</v>
      </c>
      <c r="V108" s="4">
        <v>0</v>
      </c>
      <c r="W108" s="4">
        <v>0</v>
      </c>
      <c r="X108" s="4" t="s">
        <v>575</v>
      </c>
      <c r="Y108" s="4" t="s">
        <v>48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6">
        <v>44960</v>
      </c>
      <c r="G109" s="6">
        <v>44961</v>
      </c>
      <c r="H109" s="4">
        <v>1</v>
      </c>
      <c r="I109" s="4">
        <v>1</v>
      </c>
      <c r="J109" s="4">
        <v>1</v>
      </c>
      <c r="K109" s="4" t="s">
        <v>30</v>
      </c>
      <c r="L109" s="4">
        <v>1081</v>
      </c>
      <c r="M109" s="4">
        <v>1081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44960</v>
      </c>
      <c r="S109" s="6">
        <v>44964</v>
      </c>
      <c r="T109" s="4" t="s">
        <v>34</v>
      </c>
      <c r="U109" s="4">
        <v>1081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583</v>
      </c>
      <c r="E110" s="4" t="s">
        <v>584</v>
      </c>
      <c r="F110" s="6">
        <v>44960</v>
      </c>
      <c r="G110" s="6">
        <v>44961</v>
      </c>
      <c r="H110" s="4">
        <v>1</v>
      </c>
      <c r="I110" s="4">
        <v>1</v>
      </c>
      <c r="J110" s="4">
        <v>1</v>
      </c>
      <c r="K110" s="4" t="s">
        <v>30</v>
      </c>
      <c r="L110" s="4">
        <v>582</v>
      </c>
      <c r="M110" s="4">
        <v>582</v>
      </c>
      <c r="N110" s="4" t="s">
        <v>585</v>
      </c>
      <c r="O110" s="4" t="s">
        <v>32</v>
      </c>
      <c r="P110" s="4" t="s">
        <v>33</v>
      </c>
      <c r="Q110" s="4">
        <v>0</v>
      </c>
      <c r="R110" s="7">
        <v>44960</v>
      </c>
      <c r="S110" s="6">
        <v>44964</v>
      </c>
      <c r="T110" s="4" t="s">
        <v>34</v>
      </c>
      <c r="U110" s="4">
        <v>582</v>
      </c>
      <c r="V110" s="4">
        <v>0</v>
      </c>
      <c r="W110" s="4">
        <v>0</v>
      </c>
      <c r="X110" s="4" t="s">
        <v>586</v>
      </c>
      <c r="Y110" s="4" t="s">
        <v>587</v>
      </c>
    </row>
    <row r="111" s="4" customFormat="1" spans="1:25">
      <c r="A111" s="4" t="s">
        <v>588</v>
      </c>
      <c r="B111" s="4" t="s">
        <v>26</v>
      </c>
      <c r="C111" s="4" t="s">
        <v>27</v>
      </c>
      <c r="D111" s="4" t="s">
        <v>589</v>
      </c>
      <c r="E111" s="4" t="s">
        <v>217</v>
      </c>
      <c r="F111" s="6">
        <v>44960</v>
      </c>
      <c r="G111" s="6">
        <v>44961</v>
      </c>
      <c r="H111" s="4">
        <v>1</v>
      </c>
      <c r="I111" s="4">
        <v>1</v>
      </c>
      <c r="J111" s="4">
        <v>1</v>
      </c>
      <c r="K111" s="4" t="s">
        <v>30</v>
      </c>
      <c r="L111" s="4">
        <v>464</v>
      </c>
      <c r="M111" s="4">
        <v>464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44960</v>
      </c>
      <c r="S111" s="6">
        <v>44964</v>
      </c>
      <c r="T111" s="4" t="s">
        <v>34</v>
      </c>
      <c r="U111" s="4">
        <v>464</v>
      </c>
      <c r="V111" s="4">
        <v>0</v>
      </c>
      <c r="W111" s="4">
        <v>0</v>
      </c>
      <c r="X111" s="4" t="s">
        <v>591</v>
      </c>
      <c r="Y111" s="4" t="s">
        <v>592</v>
      </c>
    </row>
    <row r="112" s="4" customFormat="1" spans="1:25">
      <c r="A112" s="4" t="s">
        <v>593</v>
      </c>
      <c r="B112" s="4" t="s">
        <v>26</v>
      </c>
      <c r="C112" s="4" t="s">
        <v>27</v>
      </c>
      <c r="D112" s="4" t="s">
        <v>427</v>
      </c>
      <c r="E112" s="4" t="s">
        <v>217</v>
      </c>
      <c r="F112" s="6">
        <v>44960</v>
      </c>
      <c r="G112" s="6">
        <v>44961</v>
      </c>
      <c r="H112" s="4">
        <v>1</v>
      </c>
      <c r="I112" s="4">
        <v>1</v>
      </c>
      <c r="J112" s="4">
        <v>1</v>
      </c>
      <c r="K112" s="4" t="s">
        <v>30</v>
      </c>
      <c r="L112" s="4">
        <v>402</v>
      </c>
      <c r="M112" s="4">
        <v>402</v>
      </c>
      <c r="N112" s="4" t="s">
        <v>594</v>
      </c>
      <c r="O112" s="4" t="s">
        <v>32</v>
      </c>
      <c r="P112" s="4" t="s">
        <v>33</v>
      </c>
      <c r="Q112" s="4">
        <v>0</v>
      </c>
      <c r="R112" s="7">
        <v>44960</v>
      </c>
      <c r="S112" s="6">
        <v>44964</v>
      </c>
      <c r="T112" s="4" t="s">
        <v>34</v>
      </c>
      <c r="U112" s="4">
        <v>402</v>
      </c>
      <c r="V112" s="4">
        <v>0</v>
      </c>
      <c r="W112" s="4">
        <v>0</v>
      </c>
      <c r="X112" s="4" t="s">
        <v>595</v>
      </c>
      <c r="Y112" s="4" t="s">
        <v>596</v>
      </c>
    </row>
    <row r="113" s="4" customFormat="1" spans="1:25">
      <c r="A113" s="4" t="s">
        <v>597</v>
      </c>
      <c r="B113" s="4" t="s">
        <v>26</v>
      </c>
      <c r="C113" s="4" t="s">
        <v>27</v>
      </c>
      <c r="D113" s="4" t="s">
        <v>598</v>
      </c>
      <c r="E113" s="4" t="s">
        <v>599</v>
      </c>
      <c r="F113" s="6">
        <v>44960</v>
      </c>
      <c r="G113" s="6">
        <v>44961</v>
      </c>
      <c r="H113" s="4">
        <v>1</v>
      </c>
      <c r="I113" s="4">
        <v>1</v>
      </c>
      <c r="J113" s="4">
        <v>1</v>
      </c>
      <c r="K113" s="4" t="s">
        <v>30</v>
      </c>
      <c r="L113" s="4">
        <v>407</v>
      </c>
      <c r="M113" s="4">
        <v>407</v>
      </c>
      <c r="N113" s="4" t="s">
        <v>600</v>
      </c>
      <c r="O113" s="4" t="s">
        <v>32</v>
      </c>
      <c r="P113" s="4" t="s">
        <v>33</v>
      </c>
      <c r="Q113" s="4">
        <v>0</v>
      </c>
      <c r="R113" s="7">
        <v>44960</v>
      </c>
      <c r="S113" s="6">
        <v>44964</v>
      </c>
      <c r="T113" s="4" t="s">
        <v>34</v>
      </c>
      <c r="U113" s="4">
        <v>407</v>
      </c>
      <c r="V113" s="4">
        <v>0</v>
      </c>
      <c r="W113" s="4">
        <v>0</v>
      </c>
      <c r="X113" s="4" t="s">
        <v>601</v>
      </c>
      <c r="Y113" s="4" t="s">
        <v>48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573</v>
      </c>
      <c r="E114" s="4" t="s">
        <v>136</v>
      </c>
      <c r="F114" s="6">
        <v>44960</v>
      </c>
      <c r="G114" s="6">
        <v>44961</v>
      </c>
      <c r="H114" s="4">
        <v>1</v>
      </c>
      <c r="I114" s="4">
        <v>1</v>
      </c>
      <c r="J114" s="4">
        <v>1</v>
      </c>
      <c r="K114" s="4" t="s">
        <v>30</v>
      </c>
      <c r="L114" s="4">
        <v>170</v>
      </c>
      <c r="M114" s="4">
        <v>170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44960</v>
      </c>
      <c r="S114" s="6">
        <v>44964</v>
      </c>
      <c r="T114" s="4" t="s">
        <v>34</v>
      </c>
      <c r="U114" s="4">
        <v>170</v>
      </c>
      <c r="V114" s="4">
        <v>0</v>
      </c>
      <c r="W114" s="4">
        <v>0</v>
      </c>
      <c r="X114" s="4" t="s">
        <v>604</v>
      </c>
      <c r="Y114" s="4" t="s">
        <v>48</v>
      </c>
    </row>
    <row r="115" s="4" customFormat="1" spans="1:25">
      <c r="A115" s="4" t="s">
        <v>605</v>
      </c>
      <c r="B115" s="4" t="s">
        <v>26</v>
      </c>
      <c r="C115" s="4" t="s">
        <v>27</v>
      </c>
      <c r="D115" s="4" t="s">
        <v>292</v>
      </c>
      <c r="E115" s="4" t="s">
        <v>606</v>
      </c>
      <c r="F115" s="6">
        <v>44960</v>
      </c>
      <c r="G115" s="6">
        <v>44961</v>
      </c>
      <c r="H115" s="4">
        <v>1</v>
      </c>
      <c r="I115" s="4">
        <v>1</v>
      </c>
      <c r="J115" s="4">
        <v>1</v>
      </c>
      <c r="K115" s="4" t="s">
        <v>30</v>
      </c>
      <c r="L115" s="4">
        <v>154</v>
      </c>
      <c r="M115" s="4">
        <v>154</v>
      </c>
      <c r="N115" s="4" t="s">
        <v>607</v>
      </c>
      <c r="O115" s="4" t="s">
        <v>32</v>
      </c>
      <c r="P115" s="4" t="s">
        <v>33</v>
      </c>
      <c r="Q115" s="4">
        <v>0</v>
      </c>
      <c r="R115" s="7">
        <v>44960</v>
      </c>
      <c r="S115" s="6">
        <v>44964</v>
      </c>
      <c r="T115" s="4" t="s">
        <v>34</v>
      </c>
      <c r="U115" s="4">
        <v>154</v>
      </c>
      <c r="V115" s="4">
        <v>0</v>
      </c>
      <c r="W115" s="4">
        <v>0</v>
      </c>
      <c r="X115" s="4" t="s">
        <v>608</v>
      </c>
      <c r="Y115" s="4" t="s">
        <v>609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411</v>
      </c>
      <c r="E116" s="4" t="s">
        <v>407</v>
      </c>
      <c r="F116" s="6">
        <v>44960</v>
      </c>
      <c r="G116" s="6">
        <v>44961</v>
      </c>
      <c r="H116" s="4">
        <v>1</v>
      </c>
      <c r="I116" s="4">
        <v>1</v>
      </c>
      <c r="J116" s="4">
        <v>1</v>
      </c>
      <c r="K116" s="4" t="s">
        <v>30</v>
      </c>
      <c r="L116" s="4">
        <v>329</v>
      </c>
      <c r="M116" s="4">
        <v>329</v>
      </c>
      <c r="N116" s="4" t="s">
        <v>611</v>
      </c>
      <c r="O116" s="4" t="s">
        <v>32</v>
      </c>
      <c r="P116" s="4" t="s">
        <v>33</v>
      </c>
      <c r="Q116" s="4">
        <v>0</v>
      </c>
      <c r="R116" s="7">
        <v>44960</v>
      </c>
      <c r="S116" s="6">
        <v>44964</v>
      </c>
      <c r="T116" s="4" t="s">
        <v>34</v>
      </c>
      <c r="U116" s="4">
        <v>329</v>
      </c>
      <c r="V116" s="4">
        <v>0</v>
      </c>
      <c r="W116" s="4">
        <v>0</v>
      </c>
      <c r="X116" s="4" t="s">
        <v>612</v>
      </c>
      <c r="Y116" s="4" t="s">
        <v>613</v>
      </c>
    </row>
    <row r="117" s="4" customFormat="1" spans="1:25">
      <c r="A117" s="4" t="s">
        <v>614</v>
      </c>
      <c r="B117" s="4" t="s">
        <v>26</v>
      </c>
      <c r="C117" s="4" t="s">
        <v>27</v>
      </c>
      <c r="D117" s="4" t="s">
        <v>615</v>
      </c>
      <c r="E117" s="4" t="s">
        <v>616</v>
      </c>
      <c r="F117" s="6">
        <v>44960</v>
      </c>
      <c r="G117" s="6">
        <v>44961</v>
      </c>
      <c r="H117" s="4">
        <v>1</v>
      </c>
      <c r="I117" s="4">
        <v>1</v>
      </c>
      <c r="J117" s="4">
        <v>1</v>
      </c>
      <c r="K117" s="4" t="s">
        <v>30</v>
      </c>
      <c r="L117" s="4">
        <v>654</v>
      </c>
      <c r="M117" s="4">
        <v>654</v>
      </c>
      <c r="N117" s="4" t="s">
        <v>617</v>
      </c>
      <c r="O117" s="4" t="s">
        <v>32</v>
      </c>
      <c r="P117" s="4" t="s">
        <v>33</v>
      </c>
      <c r="Q117" s="4">
        <v>0</v>
      </c>
      <c r="R117" s="7">
        <v>44960</v>
      </c>
      <c r="S117" s="6">
        <v>44964</v>
      </c>
      <c r="T117" s="4" t="s">
        <v>34</v>
      </c>
      <c r="U117" s="4">
        <v>654</v>
      </c>
      <c r="V117" s="4">
        <v>0</v>
      </c>
      <c r="W117" s="4">
        <v>0</v>
      </c>
      <c r="X117" s="4" t="s">
        <v>618</v>
      </c>
      <c r="Y117" s="4" t="s">
        <v>48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620</v>
      </c>
      <c r="E118" s="4" t="s">
        <v>621</v>
      </c>
      <c r="F118" s="6">
        <v>44960</v>
      </c>
      <c r="G118" s="6">
        <v>44961</v>
      </c>
      <c r="H118" s="4">
        <v>1</v>
      </c>
      <c r="I118" s="4">
        <v>1</v>
      </c>
      <c r="J118" s="4">
        <v>1</v>
      </c>
      <c r="K118" s="4" t="s">
        <v>30</v>
      </c>
      <c r="L118" s="4">
        <v>646</v>
      </c>
      <c r="M118" s="4">
        <v>646</v>
      </c>
      <c r="N118" s="4" t="s">
        <v>622</v>
      </c>
      <c r="O118" s="4" t="s">
        <v>32</v>
      </c>
      <c r="P118" s="4" t="s">
        <v>33</v>
      </c>
      <c r="Q118" s="4">
        <v>0</v>
      </c>
      <c r="R118" s="7">
        <v>44960</v>
      </c>
      <c r="S118" s="6">
        <v>44964</v>
      </c>
      <c r="T118" s="4" t="s">
        <v>34</v>
      </c>
      <c r="U118" s="4">
        <v>646</v>
      </c>
      <c r="V118" s="4">
        <v>0</v>
      </c>
      <c r="W118" s="4">
        <v>0</v>
      </c>
      <c r="X118" s="4" t="s">
        <v>623</v>
      </c>
      <c r="Y118" s="4" t="s">
        <v>48</v>
      </c>
    </row>
    <row r="119" s="4" customFormat="1" spans="1:25">
      <c r="A119" s="4" t="s">
        <v>624</v>
      </c>
      <c r="B119" s="4" t="s">
        <v>26</v>
      </c>
      <c r="C119" s="4" t="s">
        <v>27</v>
      </c>
      <c r="D119" s="4" t="s">
        <v>625</v>
      </c>
      <c r="E119" s="4" t="s">
        <v>626</v>
      </c>
      <c r="F119" s="6">
        <v>44960</v>
      </c>
      <c r="G119" s="6">
        <v>44961</v>
      </c>
      <c r="H119" s="4">
        <v>1</v>
      </c>
      <c r="I119" s="4">
        <v>1</v>
      </c>
      <c r="J119" s="4">
        <v>1</v>
      </c>
      <c r="K119" s="4" t="s">
        <v>30</v>
      </c>
      <c r="L119" s="4">
        <v>729</v>
      </c>
      <c r="M119" s="4">
        <v>729</v>
      </c>
      <c r="N119" s="4" t="s">
        <v>627</v>
      </c>
      <c r="O119" s="4" t="s">
        <v>32</v>
      </c>
      <c r="P119" s="4" t="s">
        <v>33</v>
      </c>
      <c r="Q119" s="4">
        <v>0</v>
      </c>
      <c r="R119" s="7">
        <v>44960</v>
      </c>
      <c r="S119" s="6">
        <v>44964</v>
      </c>
      <c r="T119" s="4" t="s">
        <v>34</v>
      </c>
      <c r="U119" s="4">
        <v>729</v>
      </c>
      <c r="V119" s="4">
        <v>0</v>
      </c>
      <c r="W119" s="4">
        <v>0</v>
      </c>
      <c r="X119" s="4" t="s">
        <v>628</v>
      </c>
      <c r="Y119" s="4" t="s">
        <v>48</v>
      </c>
    </row>
    <row r="120" s="4" customFormat="1" spans="1:25">
      <c r="A120" s="4" t="s">
        <v>629</v>
      </c>
      <c r="B120" s="4" t="s">
        <v>26</v>
      </c>
      <c r="C120" s="4" t="s">
        <v>27</v>
      </c>
      <c r="D120" s="4" t="s">
        <v>292</v>
      </c>
      <c r="E120" s="4" t="s">
        <v>606</v>
      </c>
      <c r="F120" s="6">
        <v>44960</v>
      </c>
      <c r="G120" s="6">
        <v>44961</v>
      </c>
      <c r="H120" s="4">
        <v>1</v>
      </c>
      <c r="I120" s="4">
        <v>1</v>
      </c>
      <c r="J120" s="4">
        <v>1</v>
      </c>
      <c r="K120" s="4" t="s">
        <v>30</v>
      </c>
      <c r="L120" s="4">
        <v>154</v>
      </c>
      <c r="M120" s="4">
        <v>154</v>
      </c>
      <c r="N120" s="4" t="s">
        <v>630</v>
      </c>
      <c r="O120" s="4" t="s">
        <v>32</v>
      </c>
      <c r="P120" s="4" t="s">
        <v>33</v>
      </c>
      <c r="Q120" s="4">
        <v>0</v>
      </c>
      <c r="R120" s="7">
        <v>44960</v>
      </c>
      <c r="S120" s="6">
        <v>44964</v>
      </c>
      <c r="T120" s="4" t="s">
        <v>34</v>
      </c>
      <c r="U120" s="4">
        <v>154</v>
      </c>
      <c r="V120" s="4">
        <v>0</v>
      </c>
      <c r="W120" s="4">
        <v>0</v>
      </c>
      <c r="X120" s="4" t="s">
        <v>631</v>
      </c>
      <c r="Y120" s="4" t="s">
        <v>632</v>
      </c>
    </row>
    <row r="121" s="4" customFormat="1" spans="1:25">
      <c r="A121" s="4" t="s">
        <v>633</v>
      </c>
      <c r="B121" s="4" t="s">
        <v>26</v>
      </c>
      <c r="C121" s="4" t="s">
        <v>27</v>
      </c>
      <c r="D121" s="4" t="s">
        <v>634</v>
      </c>
      <c r="E121" s="4" t="s">
        <v>606</v>
      </c>
      <c r="F121" s="6">
        <v>44960</v>
      </c>
      <c r="G121" s="6">
        <v>44961</v>
      </c>
      <c r="H121" s="4">
        <v>1</v>
      </c>
      <c r="I121" s="4">
        <v>1</v>
      </c>
      <c r="J121" s="4">
        <v>1</v>
      </c>
      <c r="K121" s="4" t="s">
        <v>30</v>
      </c>
      <c r="L121" s="4">
        <v>198</v>
      </c>
      <c r="M121" s="4">
        <v>198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44960</v>
      </c>
      <c r="S121" s="6">
        <v>44964</v>
      </c>
      <c r="T121" s="4" t="s">
        <v>34</v>
      </c>
      <c r="U121" s="4">
        <v>198</v>
      </c>
      <c r="V121" s="4">
        <v>0</v>
      </c>
      <c r="W121" s="4">
        <v>0</v>
      </c>
      <c r="X121" s="4" t="s">
        <v>636</v>
      </c>
      <c r="Y121" s="4" t="s">
        <v>48</v>
      </c>
    </row>
    <row r="122" s="4" customFormat="1" spans="1:25">
      <c r="A122" s="4" t="s">
        <v>637</v>
      </c>
      <c r="B122" s="4" t="s">
        <v>26</v>
      </c>
      <c r="C122" s="4" t="s">
        <v>27</v>
      </c>
      <c r="D122" s="4" t="s">
        <v>638</v>
      </c>
      <c r="E122" s="4" t="s">
        <v>639</v>
      </c>
      <c r="F122" s="6">
        <v>44960</v>
      </c>
      <c r="G122" s="6">
        <v>44961</v>
      </c>
      <c r="H122" s="4">
        <v>1</v>
      </c>
      <c r="I122" s="4">
        <v>1</v>
      </c>
      <c r="J122" s="4">
        <v>1</v>
      </c>
      <c r="K122" s="4" t="s">
        <v>30</v>
      </c>
      <c r="L122" s="4">
        <v>197</v>
      </c>
      <c r="M122" s="4">
        <v>197</v>
      </c>
      <c r="N122" s="4" t="s">
        <v>640</v>
      </c>
      <c r="O122" s="4" t="s">
        <v>32</v>
      </c>
      <c r="P122" s="4" t="s">
        <v>33</v>
      </c>
      <c r="Q122" s="4">
        <v>0</v>
      </c>
      <c r="R122" s="7">
        <v>44960</v>
      </c>
      <c r="S122" s="6">
        <v>44964</v>
      </c>
      <c r="T122" s="4" t="s">
        <v>34</v>
      </c>
      <c r="U122" s="4">
        <v>197</v>
      </c>
      <c r="V122" s="4">
        <v>0</v>
      </c>
      <c r="W122" s="4">
        <v>0</v>
      </c>
      <c r="X122" s="4" t="s">
        <v>641</v>
      </c>
      <c r="Y122" s="4" t="s">
        <v>642</v>
      </c>
    </row>
    <row r="123" s="4" customFormat="1" spans="1:25">
      <c r="A123" s="4" t="s">
        <v>643</v>
      </c>
      <c r="B123" s="4" t="s">
        <v>26</v>
      </c>
      <c r="C123" s="4" t="s">
        <v>27</v>
      </c>
      <c r="D123" s="4" t="s">
        <v>644</v>
      </c>
      <c r="E123" s="4" t="s">
        <v>645</v>
      </c>
      <c r="F123" s="6">
        <v>44960</v>
      </c>
      <c r="G123" s="6">
        <v>44961</v>
      </c>
      <c r="H123" s="4">
        <v>1</v>
      </c>
      <c r="I123" s="4">
        <v>1</v>
      </c>
      <c r="J123" s="4">
        <v>1</v>
      </c>
      <c r="K123" s="4" t="s">
        <v>30</v>
      </c>
      <c r="L123" s="4">
        <v>991</v>
      </c>
      <c r="M123" s="4">
        <v>991</v>
      </c>
      <c r="N123" s="4" t="s">
        <v>646</v>
      </c>
      <c r="O123" s="4" t="s">
        <v>32</v>
      </c>
      <c r="P123" s="4" t="s">
        <v>33</v>
      </c>
      <c r="Q123" s="4">
        <v>0</v>
      </c>
      <c r="R123" s="7">
        <v>44960</v>
      </c>
      <c r="S123" s="6">
        <v>44964</v>
      </c>
      <c r="T123" s="4" t="s">
        <v>34</v>
      </c>
      <c r="U123" s="4">
        <v>991</v>
      </c>
      <c r="V123" s="4">
        <v>0</v>
      </c>
      <c r="W123" s="4">
        <v>0</v>
      </c>
      <c r="X123" s="4" t="s">
        <v>647</v>
      </c>
      <c r="Y123" s="4" t="s">
        <v>48</v>
      </c>
    </row>
    <row r="124" s="4" customFormat="1" spans="1:25">
      <c r="A124" s="4" t="s">
        <v>648</v>
      </c>
      <c r="B124" s="4" t="s">
        <v>26</v>
      </c>
      <c r="C124" s="4" t="s">
        <v>27</v>
      </c>
      <c r="D124" s="4" t="s">
        <v>649</v>
      </c>
      <c r="E124" s="4" t="s">
        <v>650</v>
      </c>
      <c r="F124" s="6">
        <v>44960</v>
      </c>
      <c r="G124" s="6">
        <v>44961</v>
      </c>
      <c r="H124" s="4">
        <v>1</v>
      </c>
      <c r="I124" s="4">
        <v>1</v>
      </c>
      <c r="J124" s="4">
        <v>1</v>
      </c>
      <c r="K124" s="4" t="s">
        <v>30</v>
      </c>
      <c r="L124" s="4">
        <v>1441</v>
      </c>
      <c r="M124" s="4">
        <v>1441</v>
      </c>
      <c r="N124" s="4" t="s">
        <v>651</v>
      </c>
      <c r="O124" s="4" t="s">
        <v>32</v>
      </c>
      <c r="P124" s="4" t="s">
        <v>33</v>
      </c>
      <c r="Q124" s="4">
        <v>0</v>
      </c>
      <c r="R124" s="7">
        <v>44960</v>
      </c>
      <c r="S124" s="6">
        <v>44964</v>
      </c>
      <c r="T124" s="4" t="s">
        <v>34</v>
      </c>
      <c r="U124" s="4">
        <v>1441</v>
      </c>
      <c r="V124" s="4">
        <v>0</v>
      </c>
      <c r="W124" s="4">
        <v>0</v>
      </c>
      <c r="X124" s="4" t="s">
        <v>652</v>
      </c>
      <c r="Y124" s="4" t="s">
        <v>48</v>
      </c>
    </row>
    <row r="125" s="4" customFormat="1" spans="1:25">
      <c r="A125" s="4" t="s">
        <v>653</v>
      </c>
      <c r="B125" s="4" t="s">
        <v>26</v>
      </c>
      <c r="C125" s="4" t="s">
        <v>27</v>
      </c>
      <c r="D125" s="4" t="s">
        <v>654</v>
      </c>
      <c r="E125" s="4" t="s">
        <v>195</v>
      </c>
      <c r="F125" s="6">
        <v>44960</v>
      </c>
      <c r="G125" s="6">
        <v>44961</v>
      </c>
      <c r="H125" s="4">
        <v>1</v>
      </c>
      <c r="I125" s="4">
        <v>1</v>
      </c>
      <c r="J125" s="4">
        <v>1</v>
      </c>
      <c r="K125" s="4" t="s">
        <v>30</v>
      </c>
      <c r="L125" s="4">
        <v>192</v>
      </c>
      <c r="M125" s="4">
        <v>192</v>
      </c>
      <c r="N125" s="4" t="s">
        <v>655</v>
      </c>
      <c r="O125" s="4" t="s">
        <v>32</v>
      </c>
      <c r="P125" s="4" t="s">
        <v>33</v>
      </c>
      <c r="Q125" s="4">
        <v>0</v>
      </c>
      <c r="R125" s="7">
        <v>44960</v>
      </c>
      <c r="S125" s="6">
        <v>44964</v>
      </c>
      <c r="T125" s="4" t="s">
        <v>34</v>
      </c>
      <c r="U125" s="4">
        <v>192</v>
      </c>
      <c r="V125" s="4">
        <v>0</v>
      </c>
      <c r="W125" s="4">
        <v>0</v>
      </c>
      <c r="X125" s="4" t="s">
        <v>656</v>
      </c>
      <c r="Y125" s="4" t="s">
        <v>48</v>
      </c>
    </row>
    <row r="126" s="4" customFormat="1" spans="1:25">
      <c r="A126" s="4" t="s">
        <v>657</v>
      </c>
      <c r="B126" s="4" t="s">
        <v>26</v>
      </c>
      <c r="C126" s="4" t="s">
        <v>27</v>
      </c>
      <c r="D126" s="4" t="s">
        <v>658</v>
      </c>
      <c r="E126" s="4" t="s">
        <v>659</v>
      </c>
      <c r="F126" s="6">
        <v>44960</v>
      </c>
      <c r="G126" s="6">
        <v>44961</v>
      </c>
      <c r="H126" s="4">
        <v>1</v>
      </c>
      <c r="I126" s="4">
        <v>1</v>
      </c>
      <c r="J126" s="4">
        <v>1</v>
      </c>
      <c r="K126" s="4" t="s">
        <v>30</v>
      </c>
      <c r="L126" s="4">
        <v>821</v>
      </c>
      <c r="M126" s="4">
        <v>821</v>
      </c>
      <c r="N126" s="4" t="s">
        <v>660</v>
      </c>
      <c r="O126" s="4" t="s">
        <v>32</v>
      </c>
      <c r="P126" s="4" t="s">
        <v>33</v>
      </c>
      <c r="Q126" s="4">
        <v>0</v>
      </c>
      <c r="R126" s="7">
        <v>44960</v>
      </c>
      <c r="S126" s="6">
        <v>44964</v>
      </c>
      <c r="T126" s="4" t="s">
        <v>34</v>
      </c>
      <c r="U126" s="4">
        <v>821</v>
      </c>
      <c r="V126" s="4">
        <v>0</v>
      </c>
      <c r="W126" s="4">
        <v>0</v>
      </c>
      <c r="X126" s="4" t="s">
        <v>661</v>
      </c>
      <c r="Y126" s="4" t="s">
        <v>48</v>
      </c>
    </row>
    <row r="127" s="4" customFormat="1" spans="1:25">
      <c r="A127" s="4" t="s">
        <v>535</v>
      </c>
      <c r="B127" s="4" t="s">
        <v>26</v>
      </c>
      <c r="C127" s="4" t="s">
        <v>561</v>
      </c>
      <c r="D127" s="4" t="s">
        <v>536</v>
      </c>
      <c r="E127" s="4" t="s">
        <v>537</v>
      </c>
      <c r="F127" s="6">
        <v>44960</v>
      </c>
      <c r="G127" s="6">
        <v>44961</v>
      </c>
      <c r="H127" s="4">
        <v>1</v>
      </c>
      <c r="I127" s="4">
        <v>1</v>
      </c>
      <c r="J127" s="4">
        <v>1</v>
      </c>
      <c r="K127" s="4" t="s">
        <v>30</v>
      </c>
      <c r="L127" s="4">
        <v>-2402</v>
      </c>
      <c r="M127" s="4">
        <v>-2402</v>
      </c>
      <c r="N127" s="4" t="s">
        <v>538</v>
      </c>
      <c r="O127" s="4" t="s">
        <v>32</v>
      </c>
      <c r="P127" s="4" t="s">
        <v>33</v>
      </c>
      <c r="Q127" s="4">
        <v>0</v>
      </c>
      <c r="R127" s="7">
        <v>44960</v>
      </c>
      <c r="S127" s="6">
        <v>44964</v>
      </c>
      <c r="T127" s="4" t="s">
        <v>34</v>
      </c>
      <c r="U127" s="4">
        <v>-2402</v>
      </c>
      <c r="V127" s="4">
        <v>0</v>
      </c>
      <c r="W127" s="4">
        <v>0</v>
      </c>
      <c r="X127" s="4" t="s">
        <v>539</v>
      </c>
      <c r="Y127" s="4" t="s">
        <v>539</v>
      </c>
    </row>
    <row r="128" s="4" customFormat="1" spans="1:25">
      <c r="A128" s="4" t="s">
        <v>662</v>
      </c>
      <c r="B128" s="4" t="s">
        <v>26</v>
      </c>
      <c r="C128" s="4" t="s">
        <v>27</v>
      </c>
      <c r="D128" s="4" t="s">
        <v>663</v>
      </c>
      <c r="E128" s="4" t="s">
        <v>664</v>
      </c>
      <c r="F128" s="6">
        <v>44960</v>
      </c>
      <c r="G128" s="6">
        <v>44961</v>
      </c>
      <c r="H128" s="4">
        <v>1</v>
      </c>
      <c r="I128" s="4">
        <v>1</v>
      </c>
      <c r="J128" s="4">
        <v>1</v>
      </c>
      <c r="K128" s="4" t="s">
        <v>30</v>
      </c>
      <c r="L128" s="4">
        <v>325</v>
      </c>
      <c r="M128" s="4">
        <v>325</v>
      </c>
      <c r="N128" s="4" t="s">
        <v>665</v>
      </c>
      <c r="O128" s="4" t="s">
        <v>32</v>
      </c>
      <c r="P128" s="4" t="s">
        <v>33</v>
      </c>
      <c r="Q128" s="4">
        <v>0</v>
      </c>
      <c r="R128" s="7">
        <v>44960</v>
      </c>
      <c r="S128" s="6">
        <v>44964</v>
      </c>
      <c r="T128" s="4" t="s">
        <v>34</v>
      </c>
      <c r="U128" s="4">
        <v>325</v>
      </c>
      <c r="V128" s="4">
        <v>0</v>
      </c>
      <c r="W128" s="4">
        <v>0</v>
      </c>
      <c r="X128" s="4" t="s">
        <v>666</v>
      </c>
      <c r="Y128" s="4" t="s">
        <v>48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668</v>
      </c>
      <c r="E129" s="4" t="s">
        <v>669</v>
      </c>
      <c r="F129" s="6">
        <v>44960</v>
      </c>
      <c r="G129" s="6">
        <v>44961</v>
      </c>
      <c r="H129" s="4">
        <v>1</v>
      </c>
      <c r="I129" s="4">
        <v>1</v>
      </c>
      <c r="J129" s="4">
        <v>1</v>
      </c>
      <c r="K129" s="4" t="s">
        <v>30</v>
      </c>
      <c r="L129" s="4">
        <v>1381</v>
      </c>
      <c r="M129" s="4">
        <v>1381</v>
      </c>
      <c r="N129" s="4" t="s">
        <v>670</v>
      </c>
      <c r="O129" s="4" t="s">
        <v>32</v>
      </c>
      <c r="P129" s="4" t="s">
        <v>33</v>
      </c>
      <c r="Q129" s="4">
        <v>0</v>
      </c>
      <c r="R129" s="7">
        <v>44960</v>
      </c>
      <c r="S129" s="6">
        <v>44964</v>
      </c>
      <c r="T129" s="4" t="s">
        <v>34</v>
      </c>
      <c r="U129" s="4">
        <v>1381</v>
      </c>
      <c r="V129" s="4">
        <v>0</v>
      </c>
      <c r="W129" s="4">
        <v>0</v>
      </c>
      <c r="X129" s="4" t="s">
        <v>671</v>
      </c>
      <c r="Y129" s="4" t="s">
        <v>48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673</v>
      </c>
      <c r="E130" s="4" t="s">
        <v>217</v>
      </c>
      <c r="F130" s="6">
        <v>44960</v>
      </c>
      <c r="G130" s="6">
        <v>44961</v>
      </c>
      <c r="H130" s="4">
        <v>1</v>
      </c>
      <c r="I130" s="4">
        <v>1</v>
      </c>
      <c r="J130" s="4">
        <v>1</v>
      </c>
      <c r="K130" s="4" t="s">
        <v>30</v>
      </c>
      <c r="L130" s="4">
        <v>682</v>
      </c>
      <c r="M130" s="4">
        <v>682</v>
      </c>
      <c r="N130" s="4" t="s">
        <v>674</v>
      </c>
      <c r="O130" s="4" t="s">
        <v>32</v>
      </c>
      <c r="P130" s="4" t="s">
        <v>33</v>
      </c>
      <c r="Q130" s="4">
        <v>0</v>
      </c>
      <c r="R130" s="7">
        <v>44960</v>
      </c>
      <c r="S130" s="6">
        <v>44964</v>
      </c>
      <c r="T130" s="4" t="s">
        <v>34</v>
      </c>
      <c r="U130" s="4">
        <v>682</v>
      </c>
      <c r="V130" s="4">
        <v>0</v>
      </c>
      <c r="W130" s="4">
        <v>0</v>
      </c>
      <c r="X130" s="4" t="s">
        <v>675</v>
      </c>
      <c r="Y130" s="4" t="s">
        <v>676</v>
      </c>
    </row>
    <row r="131" s="4" customFormat="1" spans="1:25">
      <c r="A131" s="4" t="s">
        <v>677</v>
      </c>
      <c r="B131" s="4" t="s">
        <v>26</v>
      </c>
      <c r="C131" s="4" t="s">
        <v>27</v>
      </c>
      <c r="D131" s="4" t="s">
        <v>678</v>
      </c>
      <c r="E131" s="4" t="s">
        <v>679</v>
      </c>
      <c r="F131" s="6">
        <v>44960</v>
      </c>
      <c r="G131" s="6">
        <v>44961</v>
      </c>
      <c r="H131" s="4">
        <v>1</v>
      </c>
      <c r="I131" s="4">
        <v>1</v>
      </c>
      <c r="J131" s="4">
        <v>1</v>
      </c>
      <c r="K131" s="4" t="s">
        <v>30</v>
      </c>
      <c r="L131" s="4">
        <v>229</v>
      </c>
      <c r="M131" s="4">
        <v>229</v>
      </c>
      <c r="N131" s="4" t="s">
        <v>680</v>
      </c>
      <c r="O131" s="4" t="s">
        <v>32</v>
      </c>
      <c r="P131" s="4" t="s">
        <v>33</v>
      </c>
      <c r="Q131" s="4">
        <v>0</v>
      </c>
      <c r="R131" s="7">
        <v>44960</v>
      </c>
      <c r="S131" s="6">
        <v>44964</v>
      </c>
      <c r="T131" s="4" t="s">
        <v>34</v>
      </c>
      <c r="U131" s="4">
        <v>229</v>
      </c>
      <c r="V131" s="4">
        <v>0</v>
      </c>
      <c r="W131" s="4">
        <v>0</v>
      </c>
      <c r="X131" s="4" t="s">
        <v>681</v>
      </c>
      <c r="Y131" s="4" t="s">
        <v>682</v>
      </c>
    </row>
    <row r="132" s="4" customFormat="1" spans="1:25">
      <c r="A132" s="4" t="s">
        <v>683</v>
      </c>
      <c r="B132" s="4" t="s">
        <v>26</v>
      </c>
      <c r="C132" s="4" t="s">
        <v>27</v>
      </c>
      <c r="D132" s="4" t="s">
        <v>684</v>
      </c>
      <c r="E132" s="4" t="s">
        <v>217</v>
      </c>
      <c r="F132" s="6">
        <v>44960</v>
      </c>
      <c r="G132" s="6">
        <v>44961</v>
      </c>
      <c r="H132" s="4">
        <v>1</v>
      </c>
      <c r="I132" s="4">
        <v>1</v>
      </c>
      <c r="J132" s="4">
        <v>1</v>
      </c>
      <c r="K132" s="4" t="s">
        <v>30</v>
      </c>
      <c r="L132" s="4">
        <v>198</v>
      </c>
      <c r="M132" s="4">
        <v>198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44960</v>
      </c>
      <c r="S132" s="6">
        <v>44964</v>
      </c>
      <c r="T132" s="4" t="s">
        <v>34</v>
      </c>
      <c r="U132" s="4">
        <v>198</v>
      </c>
      <c r="V132" s="4">
        <v>0</v>
      </c>
      <c r="W132" s="4">
        <v>0</v>
      </c>
      <c r="X132" s="4" t="s">
        <v>686</v>
      </c>
      <c r="Y132" s="4" t="s">
        <v>48</v>
      </c>
    </row>
    <row r="133" s="4" customFormat="1" spans="1:25">
      <c r="A133" s="4" t="s">
        <v>687</v>
      </c>
      <c r="B133" s="4" t="s">
        <v>26</v>
      </c>
      <c r="C133" s="4" t="s">
        <v>27</v>
      </c>
      <c r="D133" s="4" t="s">
        <v>688</v>
      </c>
      <c r="E133" s="4" t="s">
        <v>100</v>
      </c>
      <c r="F133" s="6">
        <v>44960</v>
      </c>
      <c r="G133" s="6">
        <v>44961</v>
      </c>
      <c r="H133" s="4">
        <v>1</v>
      </c>
      <c r="I133" s="4">
        <v>1</v>
      </c>
      <c r="J133" s="4">
        <v>1</v>
      </c>
      <c r="K133" s="4" t="s">
        <v>30</v>
      </c>
      <c r="L133" s="4">
        <v>254</v>
      </c>
      <c r="M133" s="4">
        <v>254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44960</v>
      </c>
      <c r="S133" s="6">
        <v>44964</v>
      </c>
      <c r="T133" s="4" t="s">
        <v>34</v>
      </c>
      <c r="U133" s="4">
        <v>254</v>
      </c>
      <c r="V133" s="4">
        <v>0</v>
      </c>
      <c r="W133" s="4">
        <v>0</v>
      </c>
      <c r="X133" s="4" t="s">
        <v>690</v>
      </c>
      <c r="Y133" s="4" t="s">
        <v>48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692</v>
      </c>
      <c r="E134" s="4" t="s">
        <v>693</v>
      </c>
      <c r="F134" s="6">
        <v>44960</v>
      </c>
      <c r="G134" s="6">
        <v>44961</v>
      </c>
      <c r="H134" s="4">
        <v>1</v>
      </c>
      <c r="I134" s="4">
        <v>1</v>
      </c>
      <c r="J134" s="4">
        <v>1</v>
      </c>
      <c r="K134" s="4" t="s">
        <v>30</v>
      </c>
      <c r="L134" s="4">
        <v>539</v>
      </c>
      <c r="M134" s="4">
        <v>539</v>
      </c>
      <c r="N134" s="4" t="s">
        <v>694</v>
      </c>
      <c r="O134" s="4" t="s">
        <v>32</v>
      </c>
      <c r="P134" s="4" t="s">
        <v>33</v>
      </c>
      <c r="Q134" s="4">
        <v>0</v>
      </c>
      <c r="R134" s="7">
        <v>44960</v>
      </c>
      <c r="S134" s="6">
        <v>44964</v>
      </c>
      <c r="T134" s="4" t="s">
        <v>34</v>
      </c>
      <c r="U134" s="4">
        <v>539</v>
      </c>
      <c r="V134" s="4">
        <v>0</v>
      </c>
      <c r="W134" s="4">
        <v>0</v>
      </c>
      <c r="X134" s="4" t="s">
        <v>695</v>
      </c>
      <c r="Y134" s="4" t="s">
        <v>48</v>
      </c>
    </row>
    <row r="135" s="4" customFormat="1" spans="1:25">
      <c r="A135" s="4" t="s">
        <v>696</v>
      </c>
      <c r="B135" s="4" t="s">
        <v>26</v>
      </c>
      <c r="C135" s="4" t="s">
        <v>27</v>
      </c>
      <c r="D135" s="4" t="s">
        <v>697</v>
      </c>
      <c r="E135" s="4" t="s">
        <v>698</v>
      </c>
      <c r="F135" s="6">
        <v>44960</v>
      </c>
      <c r="G135" s="6">
        <v>44961</v>
      </c>
      <c r="H135" s="4">
        <v>1</v>
      </c>
      <c r="I135" s="4">
        <v>1</v>
      </c>
      <c r="J135" s="4">
        <v>1</v>
      </c>
      <c r="K135" s="4" t="s">
        <v>30</v>
      </c>
      <c r="L135" s="4">
        <v>1472</v>
      </c>
      <c r="M135" s="4">
        <v>1472</v>
      </c>
      <c r="N135" s="4" t="s">
        <v>699</v>
      </c>
      <c r="O135" s="4" t="s">
        <v>32</v>
      </c>
      <c r="P135" s="4" t="s">
        <v>33</v>
      </c>
      <c r="Q135" s="4">
        <v>0</v>
      </c>
      <c r="R135" s="7">
        <v>44960</v>
      </c>
      <c r="S135" s="6">
        <v>44964</v>
      </c>
      <c r="T135" s="4" t="s">
        <v>34</v>
      </c>
      <c r="U135" s="4">
        <v>1472</v>
      </c>
      <c r="V135" s="4">
        <v>0</v>
      </c>
      <c r="W135" s="4">
        <v>0</v>
      </c>
      <c r="X135" s="4" t="s">
        <v>700</v>
      </c>
      <c r="Y135" s="4" t="s">
        <v>701</v>
      </c>
    </row>
    <row r="136" s="4" customFormat="1" spans="1:25">
      <c r="A136" s="4" t="s">
        <v>702</v>
      </c>
      <c r="B136" s="4" t="s">
        <v>26</v>
      </c>
      <c r="C136" s="4" t="s">
        <v>27</v>
      </c>
      <c r="D136" s="4" t="s">
        <v>703</v>
      </c>
      <c r="E136" s="4" t="s">
        <v>531</v>
      </c>
      <c r="F136" s="6">
        <v>44960</v>
      </c>
      <c r="G136" s="6">
        <v>44961</v>
      </c>
      <c r="H136" s="4">
        <v>1</v>
      </c>
      <c r="I136" s="4">
        <v>1</v>
      </c>
      <c r="J136" s="4">
        <v>1</v>
      </c>
      <c r="K136" s="4" t="s">
        <v>30</v>
      </c>
      <c r="L136" s="4">
        <v>511</v>
      </c>
      <c r="M136" s="4">
        <v>511</v>
      </c>
      <c r="N136" s="4" t="s">
        <v>704</v>
      </c>
      <c r="O136" s="4" t="s">
        <v>32</v>
      </c>
      <c r="P136" s="4" t="s">
        <v>33</v>
      </c>
      <c r="Q136" s="4">
        <v>0</v>
      </c>
      <c r="R136" s="7">
        <v>44960</v>
      </c>
      <c r="S136" s="6">
        <v>44964</v>
      </c>
      <c r="T136" s="4" t="s">
        <v>34</v>
      </c>
      <c r="U136" s="4">
        <v>511</v>
      </c>
      <c r="V136" s="4">
        <v>0</v>
      </c>
      <c r="W136" s="4">
        <v>0</v>
      </c>
      <c r="X136" s="4" t="s">
        <v>705</v>
      </c>
      <c r="Y136" s="4" t="s">
        <v>48</v>
      </c>
    </row>
    <row r="137" s="4" customFormat="1" spans="1:25">
      <c r="A137" s="4" t="s">
        <v>706</v>
      </c>
      <c r="B137" s="4" t="s">
        <v>26</v>
      </c>
      <c r="C137" s="4" t="s">
        <v>27</v>
      </c>
      <c r="D137" s="4" t="s">
        <v>707</v>
      </c>
      <c r="E137" s="4" t="s">
        <v>708</v>
      </c>
      <c r="F137" s="6">
        <v>44960</v>
      </c>
      <c r="G137" s="6">
        <v>44961</v>
      </c>
      <c r="H137" s="4">
        <v>1</v>
      </c>
      <c r="I137" s="4">
        <v>1</v>
      </c>
      <c r="J137" s="4">
        <v>1</v>
      </c>
      <c r="K137" s="4" t="s">
        <v>30</v>
      </c>
      <c r="L137" s="4">
        <v>549</v>
      </c>
      <c r="M137" s="4">
        <v>549</v>
      </c>
      <c r="N137" s="4" t="s">
        <v>709</v>
      </c>
      <c r="O137" s="4" t="s">
        <v>32</v>
      </c>
      <c r="P137" s="4" t="s">
        <v>33</v>
      </c>
      <c r="Q137" s="4">
        <v>0</v>
      </c>
      <c r="R137" s="7">
        <v>44960</v>
      </c>
      <c r="S137" s="6">
        <v>44964</v>
      </c>
      <c r="T137" s="4" t="s">
        <v>34</v>
      </c>
      <c r="U137" s="4">
        <v>549</v>
      </c>
      <c r="V137" s="4">
        <v>0</v>
      </c>
      <c r="W137" s="4">
        <v>0</v>
      </c>
      <c r="X137" s="4" t="s">
        <v>710</v>
      </c>
      <c r="Y137" s="4" t="s">
        <v>48</v>
      </c>
    </row>
    <row r="138" s="4" customFormat="1" spans="1:25">
      <c r="A138" s="4" t="s">
        <v>711</v>
      </c>
      <c r="B138" s="4" t="s">
        <v>26</v>
      </c>
      <c r="C138" s="4" t="s">
        <v>27</v>
      </c>
      <c r="D138" s="4" t="s">
        <v>712</v>
      </c>
      <c r="E138" s="4" t="s">
        <v>713</v>
      </c>
      <c r="F138" s="6">
        <v>44960</v>
      </c>
      <c r="G138" s="6">
        <v>44961</v>
      </c>
      <c r="H138" s="4">
        <v>1</v>
      </c>
      <c r="I138" s="4">
        <v>1</v>
      </c>
      <c r="J138" s="4">
        <v>1</v>
      </c>
      <c r="K138" s="4" t="s">
        <v>30</v>
      </c>
      <c r="L138" s="4">
        <v>256</v>
      </c>
      <c r="M138" s="4">
        <v>256</v>
      </c>
      <c r="N138" s="4" t="s">
        <v>714</v>
      </c>
      <c r="O138" s="4" t="s">
        <v>32</v>
      </c>
      <c r="P138" s="4" t="s">
        <v>33</v>
      </c>
      <c r="Q138" s="4">
        <v>0</v>
      </c>
      <c r="R138" s="7">
        <v>44960</v>
      </c>
      <c r="S138" s="6">
        <v>44964</v>
      </c>
      <c r="T138" s="4" t="s">
        <v>34</v>
      </c>
      <c r="U138" s="4">
        <v>256</v>
      </c>
      <c r="V138" s="4">
        <v>0</v>
      </c>
      <c r="W138" s="4">
        <v>0</v>
      </c>
      <c r="X138" s="4" t="s">
        <v>715</v>
      </c>
      <c r="Y138" s="4" t="s">
        <v>716</v>
      </c>
    </row>
    <row r="139" s="4" customFormat="1" spans="1:25">
      <c r="A139" s="4" t="s">
        <v>717</v>
      </c>
      <c r="B139" s="4" t="s">
        <v>26</v>
      </c>
      <c r="C139" s="4" t="s">
        <v>27</v>
      </c>
      <c r="D139" s="4" t="s">
        <v>718</v>
      </c>
      <c r="E139" s="4" t="s">
        <v>719</v>
      </c>
      <c r="F139" s="6">
        <v>44960</v>
      </c>
      <c r="G139" s="6">
        <v>44961</v>
      </c>
      <c r="H139" s="4">
        <v>1</v>
      </c>
      <c r="I139" s="4">
        <v>1</v>
      </c>
      <c r="J139" s="4">
        <v>1</v>
      </c>
      <c r="K139" s="4" t="s">
        <v>30</v>
      </c>
      <c r="L139" s="4">
        <v>1037</v>
      </c>
      <c r="M139" s="4">
        <v>1037</v>
      </c>
      <c r="N139" s="4" t="s">
        <v>720</v>
      </c>
      <c r="O139" s="4" t="s">
        <v>32</v>
      </c>
      <c r="P139" s="4" t="s">
        <v>33</v>
      </c>
      <c r="Q139" s="4">
        <v>0</v>
      </c>
      <c r="R139" s="7">
        <v>44960</v>
      </c>
      <c r="S139" s="6">
        <v>44964</v>
      </c>
      <c r="T139" s="4" t="s">
        <v>34</v>
      </c>
      <c r="U139" s="4">
        <v>1037</v>
      </c>
      <c r="V139" s="4">
        <v>0</v>
      </c>
      <c r="W139" s="4">
        <v>0</v>
      </c>
      <c r="X139" s="4" t="s">
        <v>721</v>
      </c>
      <c r="Y139" s="4" t="s">
        <v>48</v>
      </c>
    </row>
    <row r="140" s="4" customFormat="1" spans="1:25">
      <c r="A140" s="4" t="s">
        <v>722</v>
      </c>
      <c r="B140" s="4" t="s">
        <v>26</v>
      </c>
      <c r="C140" s="4" t="s">
        <v>27</v>
      </c>
      <c r="D140" s="4" t="s">
        <v>723</v>
      </c>
      <c r="E140" s="4" t="s">
        <v>724</v>
      </c>
      <c r="F140" s="6">
        <v>44960</v>
      </c>
      <c r="G140" s="6">
        <v>44961</v>
      </c>
      <c r="H140" s="4">
        <v>1</v>
      </c>
      <c r="I140" s="4">
        <v>1</v>
      </c>
      <c r="J140" s="4">
        <v>1</v>
      </c>
      <c r="K140" s="4" t="s">
        <v>30</v>
      </c>
      <c r="L140" s="4">
        <v>1237</v>
      </c>
      <c r="M140" s="4">
        <v>1237</v>
      </c>
      <c r="N140" s="4" t="s">
        <v>725</v>
      </c>
      <c r="O140" s="4" t="s">
        <v>32</v>
      </c>
      <c r="P140" s="4" t="s">
        <v>33</v>
      </c>
      <c r="Q140" s="4">
        <v>0</v>
      </c>
      <c r="R140" s="7">
        <v>44960</v>
      </c>
      <c r="S140" s="6">
        <v>44964</v>
      </c>
      <c r="T140" s="4" t="s">
        <v>34</v>
      </c>
      <c r="U140" s="4">
        <v>1237</v>
      </c>
      <c r="V140" s="4">
        <v>0</v>
      </c>
      <c r="W140" s="4">
        <v>0</v>
      </c>
      <c r="X140" s="4" t="s">
        <v>726</v>
      </c>
      <c r="Y140" s="4" t="s">
        <v>727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6"/>
  <sheetViews>
    <sheetView tabSelected="1" topLeftCell="A125" workbookViewId="0">
      <selection activeCell="A144" sqref="A144:D14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728</v>
      </c>
    </row>
    <row r="2" s="4" customFormat="1" spans="1:9">
      <c r="A2" s="5">
        <v>21841412595</v>
      </c>
      <c r="B2" s="6">
        <v>44958</v>
      </c>
      <c r="C2" s="6">
        <v>44961</v>
      </c>
      <c r="D2" s="4">
        <v>2059</v>
      </c>
      <c r="E2" s="4" t="str">
        <f>VLOOKUP(A2,HOP!A:L,12,0)</f>
        <v>2059.00</v>
      </c>
      <c r="F2" s="4" t="str">
        <f>VLOOKUP(A2,HOP!A:C,3,0)</f>
        <v>2824841</v>
      </c>
      <c r="G2" s="4">
        <f>D2-E2</f>
        <v>0</v>
      </c>
      <c r="H2" s="4" t="str">
        <f>$H$1&amp;F2</f>
        <v>，2824841</v>
      </c>
      <c r="I2" s="4" t="str">
        <f>VLOOKUP(A2,HOP!A:U,21,0)</f>
        <v>直连</v>
      </c>
    </row>
    <row r="3" s="4" customFormat="1" spans="1:9">
      <c r="A3" s="5">
        <v>21843805941</v>
      </c>
      <c r="B3" s="6">
        <v>44960</v>
      </c>
      <c r="C3" s="6">
        <v>44961</v>
      </c>
      <c r="D3" s="4">
        <v>1264</v>
      </c>
      <c r="E3" s="4" t="str">
        <f>VLOOKUP(A3,HOP!A:L,12,0)</f>
        <v>1264.00</v>
      </c>
      <c r="F3" s="4" t="str">
        <f>VLOOKUP(A3,HOP!A:C,3,0)</f>
        <v>2828374</v>
      </c>
      <c r="G3" s="4">
        <f t="shared" ref="G3:G34" si="0">D3-E3</f>
        <v>0</v>
      </c>
      <c r="H3" s="4" t="str">
        <f t="shared" ref="H3:H34" si="1">$H$1&amp;F3</f>
        <v>，2828374</v>
      </c>
      <c r="I3" s="4" t="str">
        <f>VLOOKUP(A3,HOP!A:U,21,0)</f>
        <v>直连</v>
      </c>
    </row>
    <row r="4" s="4" customFormat="1" spans="1:9">
      <c r="A4" s="5">
        <v>999221848258736</v>
      </c>
      <c r="B4" s="6">
        <v>44959</v>
      </c>
      <c r="C4" s="6">
        <v>44961</v>
      </c>
      <c r="D4" s="4">
        <v>3112</v>
      </c>
      <c r="E4" s="4" t="str">
        <f>VLOOKUP(A4,HOP!A:L,12,0)</f>
        <v>3112.00</v>
      </c>
      <c r="F4" s="4" t="str">
        <f>VLOOKUP(A4,HOP!A:C,3,0)</f>
        <v>2836348</v>
      </c>
      <c r="G4" s="4">
        <f t="shared" si="0"/>
        <v>0</v>
      </c>
      <c r="H4" s="4" t="str">
        <f t="shared" si="1"/>
        <v>，2836348</v>
      </c>
      <c r="I4" s="4" t="str">
        <f>VLOOKUP(A4,HOP!A:U,21,0)</f>
        <v>直连</v>
      </c>
    </row>
    <row r="5" s="4" customFormat="1" spans="1:9">
      <c r="A5" s="5">
        <v>999222108113044</v>
      </c>
      <c r="B5" s="6">
        <v>44956</v>
      </c>
      <c r="C5" s="6">
        <v>44961</v>
      </c>
      <c r="D5" s="4">
        <v>26750</v>
      </c>
      <c r="E5" s="4" t="str">
        <f>VLOOKUP(A5,HOP!A:L,12,0)</f>
        <v>26750.00</v>
      </c>
      <c r="F5" s="4" t="str">
        <f>VLOOKUP(A5,HOP!A:C,3,0)</f>
        <v>2928405</v>
      </c>
      <c r="G5" s="4">
        <f t="shared" si="0"/>
        <v>0</v>
      </c>
      <c r="H5" s="4" t="str">
        <f t="shared" si="1"/>
        <v>，2928405</v>
      </c>
      <c r="I5" s="4" t="str">
        <f>VLOOKUP(A5,HOP!A:U,21,0)</f>
        <v>直采</v>
      </c>
    </row>
    <row r="6" s="4" customFormat="1" spans="1:9">
      <c r="A6" s="5">
        <v>999222108474672</v>
      </c>
      <c r="B6" s="6">
        <v>44956</v>
      </c>
      <c r="C6" s="6">
        <v>44961</v>
      </c>
      <c r="D6" s="4">
        <v>26750</v>
      </c>
      <c r="E6" s="4" t="str">
        <f>VLOOKUP(A6,HOP!A:L,12,0)</f>
        <v>26750.00</v>
      </c>
      <c r="F6" s="4" t="str">
        <f>VLOOKUP(A6,HOP!A:C,3,0)</f>
        <v>2928590</v>
      </c>
      <c r="G6" s="4">
        <f t="shared" si="0"/>
        <v>0</v>
      </c>
      <c r="H6" s="4" t="str">
        <f t="shared" si="1"/>
        <v>，2928590</v>
      </c>
      <c r="I6" s="4" t="str">
        <f>VLOOKUP(A6,HOP!A:U,21,0)</f>
        <v>直采</v>
      </c>
    </row>
    <row r="7" s="4" customFormat="1" spans="1:9">
      <c r="A7" s="5">
        <v>999222135503442</v>
      </c>
      <c r="B7" s="6">
        <v>44959</v>
      </c>
      <c r="C7" s="6">
        <v>44961</v>
      </c>
      <c r="D7" s="4">
        <v>552</v>
      </c>
      <c r="E7" s="4" t="str">
        <f>VLOOKUP(A7,HOP!A:L,12,0)</f>
        <v>552.00</v>
      </c>
      <c r="F7" s="4" t="str">
        <f>VLOOKUP(A7,HOP!A:C,3,0)</f>
        <v>2934761</v>
      </c>
      <c r="G7" s="4">
        <f t="shared" si="0"/>
        <v>0</v>
      </c>
      <c r="H7" s="4" t="str">
        <f t="shared" si="1"/>
        <v>，2934761</v>
      </c>
      <c r="I7" s="4" t="str">
        <f>VLOOKUP(A7,HOP!A:U,21,0)</f>
        <v>直连</v>
      </c>
    </row>
    <row r="8" s="4" customFormat="1" spans="1:9">
      <c r="A8" s="5">
        <v>999222148794590</v>
      </c>
      <c r="B8" s="6">
        <v>44960</v>
      </c>
      <c r="C8" s="6">
        <v>44961</v>
      </c>
      <c r="D8" s="4">
        <v>311</v>
      </c>
      <c r="E8" s="4" t="str">
        <f>VLOOKUP(A8,HOP!A:L,12,0)</f>
        <v>311.00</v>
      </c>
      <c r="F8" s="4" t="str">
        <f>VLOOKUP(A8,HOP!A:C,3,0)</f>
        <v>2938202</v>
      </c>
      <c r="G8" s="4">
        <f t="shared" si="0"/>
        <v>0</v>
      </c>
      <c r="H8" s="4" t="str">
        <f t="shared" si="1"/>
        <v>，2938202</v>
      </c>
      <c r="I8" s="4" t="str">
        <f>VLOOKUP(A8,HOP!A:U,21,0)</f>
        <v>直连</v>
      </c>
    </row>
    <row r="9" s="4" customFormat="1" spans="1:9">
      <c r="A9" s="5">
        <v>999222151179703</v>
      </c>
      <c r="B9" s="6">
        <v>44955</v>
      </c>
      <c r="C9" s="6">
        <v>44961</v>
      </c>
      <c r="D9" s="4">
        <v>4413</v>
      </c>
      <c r="E9" s="4" t="str">
        <f>VLOOKUP(A9,HOP!A:L,12,0)</f>
        <v>4413.00</v>
      </c>
      <c r="F9" s="4" t="str">
        <f>VLOOKUP(A9,HOP!A:C,3,0)</f>
        <v>2939038</v>
      </c>
      <c r="G9" s="4">
        <f t="shared" si="0"/>
        <v>0</v>
      </c>
      <c r="H9" s="4" t="str">
        <f t="shared" si="1"/>
        <v>，2939038</v>
      </c>
      <c r="I9" s="4" t="str">
        <f>VLOOKUP(A9,HOP!A:U,21,0)</f>
        <v>直连</v>
      </c>
    </row>
    <row r="10" s="4" customFormat="1" spans="1:9">
      <c r="A10" s="5">
        <v>999222151214214</v>
      </c>
      <c r="B10" s="6">
        <v>44958</v>
      </c>
      <c r="C10" s="6">
        <v>44961</v>
      </c>
      <c r="D10" s="4">
        <v>4080</v>
      </c>
      <c r="E10" s="4" t="str">
        <f>VLOOKUP(A10,HOP!A:L,12,0)</f>
        <v>4080.00</v>
      </c>
      <c r="F10" s="4" t="str">
        <f>VLOOKUP(A10,HOP!A:C,3,0)</f>
        <v>2939066</v>
      </c>
      <c r="G10" s="4">
        <f t="shared" si="0"/>
        <v>0</v>
      </c>
      <c r="H10" s="4" t="str">
        <f t="shared" si="1"/>
        <v>，2939066</v>
      </c>
      <c r="I10" s="4" t="str">
        <f>VLOOKUP(A10,HOP!A:U,21,0)</f>
        <v>直连</v>
      </c>
    </row>
    <row r="11" s="4" customFormat="1" spans="1:9">
      <c r="A11" s="5">
        <v>999222160513199</v>
      </c>
      <c r="B11" s="6">
        <v>44956</v>
      </c>
      <c r="C11" s="6">
        <v>44961</v>
      </c>
      <c r="D11" s="4">
        <v>1902</v>
      </c>
      <c r="E11" s="4" t="str">
        <f>VLOOKUP(A11,HOP!A:L,12,0)</f>
        <v>1902.00</v>
      </c>
      <c r="F11" s="4" t="str">
        <f>VLOOKUP(A11,HOP!A:C,3,0)</f>
        <v>2941318</v>
      </c>
      <c r="G11" s="4">
        <f t="shared" si="0"/>
        <v>0</v>
      </c>
      <c r="H11" s="4" t="str">
        <f t="shared" si="1"/>
        <v>，2941318</v>
      </c>
      <c r="I11" s="4" t="str">
        <f>VLOOKUP(A11,HOP!A:U,21,0)</f>
        <v>直连</v>
      </c>
    </row>
    <row r="12" s="4" customFormat="1" spans="1:9">
      <c r="A12" s="5">
        <v>999222173327110</v>
      </c>
      <c r="B12" s="6">
        <v>44960</v>
      </c>
      <c r="C12" s="6">
        <v>44961</v>
      </c>
      <c r="D12" s="4">
        <v>520</v>
      </c>
      <c r="E12" s="4" t="str">
        <f>VLOOKUP(A12,HOP!A:L,12,0)</f>
        <v>520.00</v>
      </c>
      <c r="F12" s="4" t="str">
        <f>VLOOKUP(A12,HOP!A:C,3,0)</f>
        <v>2944149</v>
      </c>
      <c r="G12" s="4">
        <f t="shared" si="0"/>
        <v>0</v>
      </c>
      <c r="H12" s="4" t="str">
        <f t="shared" si="1"/>
        <v>，2944149</v>
      </c>
      <c r="I12" s="4" t="str">
        <f>VLOOKUP(A12,HOP!A:U,21,0)</f>
        <v>直连</v>
      </c>
    </row>
    <row r="13" s="4" customFormat="1" spans="1:9">
      <c r="A13" s="5">
        <v>999222179069046</v>
      </c>
      <c r="B13" s="6">
        <v>44960</v>
      </c>
      <c r="C13" s="6">
        <v>44961</v>
      </c>
      <c r="D13" s="4">
        <v>249</v>
      </c>
      <c r="E13" s="4" t="str">
        <f>VLOOKUP(A13,HOP!A:L,12,0)</f>
        <v>249.00</v>
      </c>
      <c r="F13" s="4" t="str">
        <f>VLOOKUP(A13,HOP!A:C,3,0)</f>
        <v>2945399</v>
      </c>
      <c r="G13" s="4">
        <f t="shared" si="0"/>
        <v>0</v>
      </c>
      <c r="H13" s="4" t="str">
        <f t="shared" si="1"/>
        <v>，2945399</v>
      </c>
      <c r="I13" s="4" t="str">
        <f>VLOOKUP(A13,HOP!A:U,21,0)</f>
        <v>直连</v>
      </c>
    </row>
    <row r="14" s="4" customFormat="1" spans="1:9">
      <c r="A14" s="5">
        <v>999222200507196</v>
      </c>
      <c r="B14" s="6">
        <v>44960</v>
      </c>
      <c r="C14" s="6">
        <v>44961</v>
      </c>
      <c r="D14" s="4">
        <v>1439</v>
      </c>
      <c r="E14" s="4" t="str">
        <f>VLOOKUP(A14,HOP!A:L,12,0)</f>
        <v>1439.00</v>
      </c>
      <c r="F14" s="4" t="str">
        <f>VLOOKUP(A14,HOP!A:C,3,0)</f>
        <v>2949070</v>
      </c>
      <c r="G14" s="4">
        <f t="shared" si="0"/>
        <v>0</v>
      </c>
      <c r="H14" s="4" t="str">
        <f t="shared" si="1"/>
        <v>，2949070</v>
      </c>
      <c r="I14" s="4" t="str">
        <f>VLOOKUP(A14,HOP!A:U,21,0)</f>
        <v>直连</v>
      </c>
    </row>
    <row r="15" s="4" customFormat="1" spans="1:9">
      <c r="A15" s="5">
        <v>999222230077430</v>
      </c>
      <c r="B15" s="6">
        <v>44960</v>
      </c>
      <c r="C15" s="6">
        <v>44961</v>
      </c>
      <c r="D15" s="4">
        <v>720</v>
      </c>
      <c r="E15" s="4" t="str">
        <f>VLOOKUP(A15,HOP!A:L,12,0)</f>
        <v>720.00</v>
      </c>
      <c r="F15" s="4" t="str">
        <f>VLOOKUP(A15,HOP!A:C,3,0)</f>
        <v>2954325</v>
      </c>
      <c r="G15" s="4">
        <f t="shared" si="0"/>
        <v>0</v>
      </c>
      <c r="H15" s="4" t="str">
        <f t="shared" si="1"/>
        <v>，2954325</v>
      </c>
      <c r="I15" s="4" t="str">
        <f>VLOOKUP(A15,HOP!A:U,21,0)</f>
        <v>直连</v>
      </c>
    </row>
    <row r="16" s="4" customFormat="1" spans="1:9">
      <c r="A16" s="5">
        <v>999222255068185</v>
      </c>
      <c r="B16" s="6">
        <v>44957</v>
      </c>
      <c r="C16" s="6">
        <v>44961</v>
      </c>
      <c r="D16" s="4">
        <v>3023</v>
      </c>
      <c r="E16" s="4" t="str">
        <f>VLOOKUP(A16,HOP!A:L,12,0)</f>
        <v>3023.00</v>
      </c>
      <c r="F16" s="4" t="str">
        <f>VLOOKUP(A16,HOP!A:C,3,0)</f>
        <v>2958883</v>
      </c>
      <c r="G16" s="4">
        <f t="shared" si="0"/>
        <v>0</v>
      </c>
      <c r="H16" s="4" t="str">
        <f t="shared" si="1"/>
        <v>，2958883</v>
      </c>
      <c r="I16" s="4" t="str">
        <f>VLOOKUP(A16,HOP!A:U,21,0)</f>
        <v>直连</v>
      </c>
    </row>
    <row r="17" s="4" customFormat="1" spans="1:9">
      <c r="A17" s="5">
        <v>999222255300661</v>
      </c>
      <c r="B17" s="6">
        <v>44960</v>
      </c>
      <c r="C17" s="6">
        <v>44961</v>
      </c>
      <c r="D17" s="4">
        <v>1244</v>
      </c>
      <c r="E17" s="4" t="str">
        <f>VLOOKUP(A17,HOP!A:L,12,0)</f>
        <v>1244.00</v>
      </c>
      <c r="F17" s="4" t="str">
        <f>VLOOKUP(A17,HOP!A:C,3,0)</f>
        <v>2958962</v>
      </c>
      <c r="G17" s="4">
        <f t="shared" si="0"/>
        <v>0</v>
      </c>
      <c r="H17" s="4" t="str">
        <f t="shared" si="1"/>
        <v>，2958962</v>
      </c>
      <c r="I17" s="4" t="str">
        <f>VLOOKUP(A17,HOP!A:U,21,0)</f>
        <v>直连</v>
      </c>
    </row>
    <row r="18" s="4" customFormat="1" spans="1:9">
      <c r="A18" s="5">
        <v>999222255318632</v>
      </c>
      <c r="B18" s="6">
        <v>44960</v>
      </c>
      <c r="C18" s="6">
        <v>44961</v>
      </c>
      <c r="D18" s="4">
        <v>1435</v>
      </c>
      <c r="E18" s="4" t="str">
        <f>VLOOKUP(A18,HOP!A:L,12,0)</f>
        <v>1435.00</v>
      </c>
      <c r="F18" s="4" t="str">
        <f>VLOOKUP(A18,HOP!A:C,3,0)</f>
        <v>2958969</v>
      </c>
      <c r="G18" s="4">
        <f t="shared" si="0"/>
        <v>0</v>
      </c>
      <c r="H18" s="4" t="str">
        <f t="shared" si="1"/>
        <v>，2958969</v>
      </c>
      <c r="I18" s="4" t="str">
        <f>VLOOKUP(A18,HOP!A:U,21,0)</f>
        <v>直连</v>
      </c>
    </row>
    <row r="19" s="4" customFormat="1" spans="1:9">
      <c r="A19" s="5">
        <v>999222256287393</v>
      </c>
      <c r="B19" s="6">
        <v>44954</v>
      </c>
      <c r="C19" s="6">
        <v>44961</v>
      </c>
      <c r="D19" s="4">
        <v>4977</v>
      </c>
      <c r="E19" s="4" t="str">
        <f>VLOOKUP(A19,HOP!A:L,12,0)</f>
        <v>4977.00</v>
      </c>
      <c r="F19" s="4" t="str">
        <f>VLOOKUP(A19,HOP!A:C,3,0)</f>
        <v>2959184</v>
      </c>
      <c r="G19" s="4">
        <f t="shared" si="0"/>
        <v>0</v>
      </c>
      <c r="H19" s="4" t="str">
        <f t="shared" si="1"/>
        <v>，2959184</v>
      </c>
      <c r="I19" s="4" t="str">
        <f>VLOOKUP(A19,HOP!A:U,21,0)</f>
        <v>直连</v>
      </c>
    </row>
    <row r="20" s="4" customFormat="1" spans="1:9">
      <c r="A20" s="5">
        <v>999222256315097</v>
      </c>
      <c r="B20" s="6">
        <v>44960</v>
      </c>
      <c r="C20" s="6">
        <v>44961</v>
      </c>
      <c r="D20" s="4">
        <v>402</v>
      </c>
      <c r="E20" s="4" t="str">
        <f>VLOOKUP(A20,HOP!A:L,12,0)</f>
        <v>402.00</v>
      </c>
      <c r="F20" s="4" t="str">
        <f>VLOOKUP(A20,HOP!A:C,3,0)</f>
        <v>2959190</v>
      </c>
      <c r="G20" s="4">
        <f t="shared" si="0"/>
        <v>0</v>
      </c>
      <c r="H20" s="4" t="str">
        <f t="shared" si="1"/>
        <v>，2959190</v>
      </c>
      <c r="I20" s="4" t="str">
        <f>VLOOKUP(A20,HOP!A:U,21,0)</f>
        <v>直连</v>
      </c>
    </row>
    <row r="21" s="4" customFormat="1" spans="1:9">
      <c r="A21" s="5">
        <v>999222267295506</v>
      </c>
      <c r="B21" s="6">
        <v>44957</v>
      </c>
      <c r="C21" s="6">
        <v>44961</v>
      </c>
      <c r="D21" s="4">
        <v>1259</v>
      </c>
      <c r="E21" s="4" t="str">
        <f>VLOOKUP(A21,HOP!A:L,12,0)</f>
        <v>1259.00</v>
      </c>
      <c r="F21" s="4" t="str">
        <f>VLOOKUP(A21,HOP!A:C,3,0)</f>
        <v>2961538</v>
      </c>
      <c r="G21" s="4">
        <f t="shared" si="0"/>
        <v>0</v>
      </c>
      <c r="H21" s="4" t="str">
        <f t="shared" si="1"/>
        <v>，2961538</v>
      </c>
      <c r="I21" s="4" t="str">
        <f>VLOOKUP(A21,HOP!A:U,21,0)</f>
        <v>直连</v>
      </c>
    </row>
    <row r="22" s="4" customFormat="1" spans="1:9">
      <c r="A22" s="5">
        <v>999222278962198</v>
      </c>
      <c r="B22" s="6">
        <v>44960</v>
      </c>
      <c r="C22" s="6">
        <v>44961</v>
      </c>
      <c r="D22" s="4">
        <v>777</v>
      </c>
      <c r="E22" s="4" t="str">
        <f>VLOOKUP(A22,HOP!A:L,12,0)</f>
        <v>777.00</v>
      </c>
      <c r="F22" s="4" t="str">
        <f>VLOOKUP(A22,HOP!A:C,3,0)</f>
        <v>2964446</v>
      </c>
      <c r="G22" s="4">
        <f t="shared" si="0"/>
        <v>0</v>
      </c>
      <c r="H22" s="4" t="str">
        <f t="shared" si="1"/>
        <v>，2964446</v>
      </c>
      <c r="I22" s="4" t="str">
        <f>VLOOKUP(A22,HOP!A:U,21,0)</f>
        <v>直连</v>
      </c>
    </row>
    <row r="23" s="4" customFormat="1" spans="1:9">
      <c r="A23" s="5">
        <v>999222280389862</v>
      </c>
      <c r="B23" s="6">
        <v>44960</v>
      </c>
      <c r="C23" s="6">
        <v>44961</v>
      </c>
      <c r="D23" s="4">
        <v>1253</v>
      </c>
      <c r="E23" s="4" t="str">
        <f>VLOOKUP(A23,HOP!A:L,12,0)</f>
        <v>1253.00</v>
      </c>
      <c r="F23" s="4" t="str">
        <f>VLOOKUP(A23,HOP!A:C,3,0)</f>
        <v>2965090</v>
      </c>
      <c r="G23" s="4">
        <f t="shared" si="0"/>
        <v>0</v>
      </c>
      <c r="H23" s="4" t="str">
        <f t="shared" si="1"/>
        <v>，2965090</v>
      </c>
      <c r="I23" s="4" t="str">
        <f>VLOOKUP(A23,HOP!A:U,21,0)</f>
        <v>直连</v>
      </c>
    </row>
    <row r="24" s="4" customFormat="1" spans="1:9">
      <c r="A24" s="5">
        <v>999222290557167</v>
      </c>
      <c r="B24" s="6">
        <v>44960</v>
      </c>
      <c r="C24" s="6">
        <v>44961</v>
      </c>
      <c r="D24" s="4">
        <v>570</v>
      </c>
      <c r="E24" s="4" t="str">
        <f>VLOOKUP(A24,HOP!A:L,12,0)</f>
        <v>570.00</v>
      </c>
      <c r="F24" s="4" t="str">
        <f>VLOOKUP(A24,HOP!A:C,3,0)</f>
        <v>2967217</v>
      </c>
      <c r="G24" s="4">
        <f t="shared" si="0"/>
        <v>0</v>
      </c>
      <c r="H24" s="4" t="str">
        <f t="shared" si="1"/>
        <v>，2967217</v>
      </c>
      <c r="I24" s="4" t="str">
        <f>VLOOKUP(A24,HOP!A:U,21,0)</f>
        <v>直连</v>
      </c>
    </row>
    <row r="25" s="4" customFormat="1" spans="1:9">
      <c r="A25" s="5">
        <v>999222290820546</v>
      </c>
      <c r="B25" s="6">
        <v>44960</v>
      </c>
      <c r="C25" s="6">
        <v>44961</v>
      </c>
      <c r="D25" s="4">
        <v>1445</v>
      </c>
      <c r="E25" s="4" t="str">
        <f>VLOOKUP(A25,HOP!A:L,12,0)</f>
        <v>1445.00</v>
      </c>
      <c r="F25" s="4" t="str">
        <f>VLOOKUP(A25,HOP!A:C,3,0)</f>
        <v>2967384</v>
      </c>
      <c r="G25" s="4">
        <f t="shared" si="0"/>
        <v>0</v>
      </c>
      <c r="H25" s="4" t="str">
        <f t="shared" si="1"/>
        <v>，2967384</v>
      </c>
      <c r="I25" s="4" t="str">
        <f>VLOOKUP(A25,HOP!A:U,21,0)</f>
        <v>直连</v>
      </c>
    </row>
    <row r="26" s="4" customFormat="1" spans="1:9">
      <c r="A26" s="5">
        <v>999222299533335</v>
      </c>
      <c r="B26" s="6">
        <v>44958</v>
      </c>
      <c r="C26" s="6">
        <v>44961</v>
      </c>
      <c r="D26" s="4">
        <v>3624</v>
      </c>
      <c r="E26" s="4" t="str">
        <f>VLOOKUP(A26,HOP!A:L,12,0)</f>
        <v>3624.00</v>
      </c>
      <c r="F26" s="4" t="str">
        <f>VLOOKUP(A26,HOP!A:C,3,0)</f>
        <v>2969171</v>
      </c>
      <c r="G26" s="4">
        <f t="shared" si="0"/>
        <v>0</v>
      </c>
      <c r="H26" s="4" t="str">
        <f t="shared" si="1"/>
        <v>，2969171</v>
      </c>
      <c r="I26" s="4" t="str">
        <f>VLOOKUP(A26,HOP!A:U,21,0)</f>
        <v>直连</v>
      </c>
    </row>
    <row r="27" s="4" customFormat="1" spans="1:9">
      <c r="A27" s="5">
        <v>999222309147454</v>
      </c>
      <c r="B27" s="6">
        <v>44960</v>
      </c>
      <c r="C27" s="6">
        <v>44961</v>
      </c>
      <c r="D27" s="4">
        <v>500</v>
      </c>
      <c r="E27" s="4" t="str">
        <f>VLOOKUP(A27,HOP!A:L,12,0)</f>
        <v>500.00</v>
      </c>
      <c r="F27" s="4" t="str">
        <f>VLOOKUP(A27,HOP!A:C,3,0)</f>
        <v>2970662</v>
      </c>
      <c r="G27" s="4">
        <f t="shared" si="0"/>
        <v>0</v>
      </c>
      <c r="H27" s="4" t="str">
        <f t="shared" si="1"/>
        <v>，2970662</v>
      </c>
      <c r="I27" s="4" t="str">
        <f>VLOOKUP(A27,HOP!A:U,21,0)</f>
        <v>直连</v>
      </c>
    </row>
    <row r="28" s="4" customFormat="1" spans="1:9">
      <c r="A28" s="5">
        <v>999222311798977</v>
      </c>
      <c r="B28" s="6">
        <v>44959</v>
      </c>
      <c r="C28" s="6">
        <v>44961</v>
      </c>
      <c r="D28" s="4">
        <v>2317</v>
      </c>
      <c r="E28" s="4" t="str">
        <f>VLOOKUP(A28,HOP!A:L,12,0)</f>
        <v>2317.00</v>
      </c>
      <c r="F28" s="4" t="str">
        <f>VLOOKUP(A28,HOP!A:C,3,0)</f>
        <v>2971125</v>
      </c>
      <c r="G28" s="4">
        <f t="shared" si="0"/>
        <v>0</v>
      </c>
      <c r="H28" s="4" t="str">
        <f t="shared" si="1"/>
        <v>，2971125</v>
      </c>
      <c r="I28" s="4" t="str">
        <f>VLOOKUP(A28,HOP!A:U,21,0)</f>
        <v>直连</v>
      </c>
    </row>
    <row r="29" s="4" customFormat="1" spans="1:9">
      <c r="A29" s="5">
        <v>999222313841951</v>
      </c>
      <c r="B29" s="6">
        <v>44960</v>
      </c>
      <c r="C29" s="6">
        <v>44961</v>
      </c>
      <c r="D29" s="4">
        <v>708</v>
      </c>
      <c r="E29" s="4" t="str">
        <f>VLOOKUP(A29,HOP!A:L,12,0)</f>
        <v>708.00</v>
      </c>
      <c r="F29" s="4" t="str">
        <f>VLOOKUP(A29,HOP!A:C,3,0)</f>
        <v>2971842</v>
      </c>
      <c r="G29" s="4">
        <f t="shared" si="0"/>
        <v>0</v>
      </c>
      <c r="H29" s="4" t="str">
        <f t="shared" si="1"/>
        <v>，2971842</v>
      </c>
      <c r="I29" s="4" t="str">
        <f>VLOOKUP(A29,HOP!A:U,21,0)</f>
        <v>直连</v>
      </c>
    </row>
    <row r="30" s="4" customFormat="1" spans="1:9">
      <c r="A30" s="5">
        <v>999222321934323</v>
      </c>
      <c r="B30" s="6">
        <v>44960</v>
      </c>
      <c r="C30" s="6">
        <v>44961</v>
      </c>
      <c r="D30" s="4">
        <v>1582</v>
      </c>
      <c r="E30" s="4" t="str">
        <f>VLOOKUP(A30,HOP!A:L,12,0)</f>
        <v>1582.00</v>
      </c>
      <c r="F30" s="4" t="str">
        <f>VLOOKUP(A30,HOP!A:C,3,0)</f>
        <v>2973184</v>
      </c>
      <c r="G30" s="4">
        <f t="shared" si="0"/>
        <v>0</v>
      </c>
      <c r="H30" s="4" t="str">
        <f t="shared" si="1"/>
        <v>，2973184</v>
      </c>
      <c r="I30" s="4" t="str">
        <f>VLOOKUP(A30,HOP!A:U,21,0)</f>
        <v>直连</v>
      </c>
    </row>
    <row r="31" s="4" customFormat="1" spans="1:9">
      <c r="A31" s="5">
        <v>999222322033356</v>
      </c>
      <c r="B31" s="6">
        <v>44954</v>
      </c>
      <c r="C31" s="6">
        <v>44961</v>
      </c>
      <c r="D31" s="4">
        <v>6230</v>
      </c>
      <c r="E31" s="4" t="str">
        <f>VLOOKUP(A31,HOP!A:L,12,0)</f>
        <v>6230.00</v>
      </c>
      <c r="F31" s="4" t="str">
        <f>VLOOKUP(A31,HOP!A:C,3,0)</f>
        <v>2973205</v>
      </c>
      <c r="G31" s="4">
        <f t="shared" si="0"/>
        <v>0</v>
      </c>
      <c r="H31" s="4" t="str">
        <f t="shared" si="1"/>
        <v>，2973205</v>
      </c>
      <c r="I31" s="4" t="str">
        <f>VLOOKUP(A31,HOP!A:U,21,0)</f>
        <v>直连</v>
      </c>
    </row>
    <row r="32" s="4" customFormat="1" spans="1:9">
      <c r="A32" s="5">
        <v>999222325414322</v>
      </c>
      <c r="B32" s="6">
        <v>44960</v>
      </c>
      <c r="C32" s="6">
        <v>44961</v>
      </c>
      <c r="D32" s="4">
        <v>124</v>
      </c>
      <c r="E32" s="4" t="str">
        <f>VLOOKUP(A32,HOP!A:L,12,0)</f>
        <v>124.00</v>
      </c>
      <c r="F32" s="4" t="str">
        <f>VLOOKUP(A32,HOP!A:C,3,0)</f>
        <v>2973792</v>
      </c>
      <c r="G32" s="4">
        <f t="shared" si="0"/>
        <v>0</v>
      </c>
      <c r="H32" s="4" t="str">
        <f t="shared" si="1"/>
        <v>，2973792</v>
      </c>
      <c r="I32" s="4" t="str">
        <f>VLOOKUP(A32,HOP!A:U,21,0)</f>
        <v>直连</v>
      </c>
    </row>
    <row r="33" s="4" customFormat="1" spans="1:9">
      <c r="A33" s="5">
        <v>999222327948016</v>
      </c>
      <c r="B33" s="6">
        <v>44956</v>
      </c>
      <c r="C33" s="6">
        <v>44961</v>
      </c>
      <c r="D33" s="4">
        <v>1801</v>
      </c>
      <c r="E33" s="4" t="str">
        <f>VLOOKUP(A33,HOP!A:L,12,0)</f>
        <v>1801.00</v>
      </c>
      <c r="F33" s="4" t="str">
        <f>VLOOKUP(A33,HOP!A:C,3,0)</f>
        <v>2974155</v>
      </c>
      <c r="G33" s="4">
        <f t="shared" si="0"/>
        <v>0</v>
      </c>
      <c r="H33" s="4" t="str">
        <f t="shared" si="1"/>
        <v>，2974155</v>
      </c>
      <c r="I33" s="4" t="str">
        <f>VLOOKUP(A33,HOP!A:U,21,0)</f>
        <v>直连</v>
      </c>
    </row>
    <row r="34" s="4" customFormat="1" spans="1:9">
      <c r="A34" s="5">
        <v>999222338122835</v>
      </c>
      <c r="B34" s="6">
        <v>44960</v>
      </c>
      <c r="C34" s="6">
        <v>44961</v>
      </c>
      <c r="D34" s="4">
        <v>476</v>
      </c>
      <c r="E34" s="4" t="str">
        <f>VLOOKUP(A34,HOP!A:L,12,0)</f>
        <v>476.00</v>
      </c>
      <c r="F34" s="4" t="str">
        <f>VLOOKUP(A34,HOP!A:C,3,0)</f>
        <v>2975652</v>
      </c>
      <c r="G34" s="4">
        <f t="shared" si="0"/>
        <v>0</v>
      </c>
      <c r="H34" s="4" t="str">
        <f t="shared" si="1"/>
        <v>，2975652</v>
      </c>
      <c r="I34" s="4" t="str">
        <f>VLOOKUP(A34,HOP!A:U,21,0)</f>
        <v>直连</v>
      </c>
    </row>
    <row r="35" s="4" customFormat="1" spans="1:9">
      <c r="A35" s="5">
        <v>999222341916462</v>
      </c>
      <c r="B35" s="6">
        <v>44960</v>
      </c>
      <c r="C35" s="6">
        <v>44961</v>
      </c>
      <c r="D35" s="4">
        <v>866</v>
      </c>
      <c r="E35" s="4" t="str">
        <f>VLOOKUP(A35,HOP!A:L,12,0)</f>
        <v>866.00</v>
      </c>
      <c r="F35" s="4" t="str">
        <f>VLOOKUP(A35,HOP!A:C,3,0)</f>
        <v>2976332</v>
      </c>
      <c r="G35" s="4">
        <f t="shared" ref="G35:G66" si="2">D35-E35</f>
        <v>0</v>
      </c>
      <c r="H35" s="4" t="str">
        <f t="shared" ref="H35:H66" si="3">$H$1&amp;F35</f>
        <v>，2976332</v>
      </c>
      <c r="I35" s="4" t="str">
        <f>VLOOKUP(A35,HOP!A:U,21,0)</f>
        <v>直连</v>
      </c>
    </row>
    <row r="36" s="4" customFormat="1" spans="1:9">
      <c r="A36" s="5">
        <v>999222353054312</v>
      </c>
      <c r="B36" s="6">
        <v>44960</v>
      </c>
      <c r="C36" s="6">
        <v>44961</v>
      </c>
      <c r="D36" s="4">
        <v>2811</v>
      </c>
      <c r="E36" s="4" t="str">
        <f>VLOOKUP(A36,HOP!A:L,12,0)</f>
        <v>2811.00</v>
      </c>
      <c r="F36" s="4" t="str">
        <f>VLOOKUP(A36,HOP!A:C,3,0)</f>
        <v>2978326</v>
      </c>
      <c r="G36" s="4">
        <f t="shared" si="2"/>
        <v>0</v>
      </c>
      <c r="H36" s="4" t="str">
        <f t="shared" si="3"/>
        <v>，2978326</v>
      </c>
      <c r="I36" s="4" t="str">
        <f>VLOOKUP(A36,HOP!A:U,21,0)</f>
        <v>直连</v>
      </c>
    </row>
    <row r="37" s="4" customFormat="1" spans="1:9">
      <c r="A37" s="5">
        <v>999222361118718</v>
      </c>
      <c r="B37" s="6">
        <v>44960</v>
      </c>
      <c r="C37" s="6">
        <v>44961</v>
      </c>
      <c r="D37" s="4">
        <v>760</v>
      </c>
      <c r="E37" s="4" t="str">
        <f>VLOOKUP(A37,HOP!A:L,12,0)</f>
        <v>760.00</v>
      </c>
      <c r="F37" s="4" t="str">
        <f>VLOOKUP(A37,HOP!A:C,3,0)</f>
        <v>2979653</v>
      </c>
      <c r="G37" s="4">
        <f t="shared" si="2"/>
        <v>0</v>
      </c>
      <c r="H37" s="4" t="str">
        <f t="shared" si="3"/>
        <v>，2979653</v>
      </c>
      <c r="I37" s="4" t="str">
        <f>VLOOKUP(A37,HOP!A:U,21,0)</f>
        <v>直连</v>
      </c>
    </row>
    <row r="38" s="4" customFormat="1" spans="1:9">
      <c r="A38" s="5">
        <v>999222367436591</v>
      </c>
      <c r="B38" s="6">
        <v>44959</v>
      </c>
      <c r="C38" s="6">
        <v>44961</v>
      </c>
      <c r="D38" s="4">
        <v>556</v>
      </c>
      <c r="E38" s="4" t="str">
        <f>VLOOKUP(A38,HOP!A:L,12,0)</f>
        <v>556.00</v>
      </c>
      <c r="F38" s="4" t="str">
        <f>VLOOKUP(A38,HOP!A:C,3,0)</f>
        <v>2980368</v>
      </c>
      <c r="G38" s="4">
        <f t="shared" si="2"/>
        <v>0</v>
      </c>
      <c r="H38" s="4" t="str">
        <f t="shared" si="3"/>
        <v>，2980368</v>
      </c>
      <c r="I38" s="4" t="str">
        <f>VLOOKUP(A38,HOP!A:U,21,0)</f>
        <v>直连</v>
      </c>
    </row>
    <row r="39" s="4" customFormat="1" spans="1:9">
      <c r="A39" s="5">
        <v>999222380992930</v>
      </c>
      <c r="B39" s="6">
        <v>44960</v>
      </c>
      <c r="C39" s="6">
        <v>44961</v>
      </c>
      <c r="D39" s="4">
        <v>392</v>
      </c>
      <c r="E39" s="4" t="str">
        <f>VLOOKUP(A39,HOP!A:L,12,0)</f>
        <v>392.00</v>
      </c>
      <c r="F39" s="4" t="str">
        <f>VLOOKUP(A39,HOP!A:C,3,0)</f>
        <v>2982677</v>
      </c>
      <c r="G39" s="4">
        <f t="shared" si="2"/>
        <v>0</v>
      </c>
      <c r="H39" s="4" t="str">
        <f t="shared" si="3"/>
        <v>，2982677</v>
      </c>
      <c r="I39" s="4" t="str">
        <f>VLOOKUP(A39,HOP!A:U,21,0)</f>
        <v>直连</v>
      </c>
    </row>
    <row r="40" s="4" customFormat="1" spans="1:9">
      <c r="A40" s="5">
        <v>999222381197527</v>
      </c>
      <c r="B40" s="6">
        <v>44960</v>
      </c>
      <c r="C40" s="6">
        <v>44961</v>
      </c>
      <c r="D40" s="4">
        <v>544</v>
      </c>
      <c r="E40" s="4" t="str">
        <f>VLOOKUP(A40,HOP!A:L,12,0)</f>
        <v>544.00</v>
      </c>
      <c r="F40" s="4" t="str">
        <f>VLOOKUP(A40,HOP!A:C,3,0)</f>
        <v>2982715</v>
      </c>
      <c r="G40" s="4">
        <f t="shared" si="2"/>
        <v>0</v>
      </c>
      <c r="H40" s="4" t="str">
        <f t="shared" si="3"/>
        <v>，2982715</v>
      </c>
      <c r="I40" s="4" t="str">
        <f>VLOOKUP(A40,HOP!A:U,21,0)</f>
        <v>直连</v>
      </c>
    </row>
    <row r="41" s="4" customFormat="1" spans="1:9">
      <c r="A41" s="5">
        <v>999222386006449</v>
      </c>
      <c r="B41" s="6">
        <v>44959</v>
      </c>
      <c r="C41" s="6">
        <v>44961</v>
      </c>
      <c r="D41" s="4">
        <v>706</v>
      </c>
      <c r="E41" s="4" t="str">
        <f>VLOOKUP(A41,HOP!A:L,12,0)</f>
        <v>706.00</v>
      </c>
      <c r="F41" s="4" t="str">
        <f>VLOOKUP(A41,HOP!A:C,3,0)</f>
        <v>2983380</v>
      </c>
      <c r="G41" s="4">
        <f t="shared" si="2"/>
        <v>0</v>
      </c>
      <c r="H41" s="4" t="str">
        <f t="shared" si="3"/>
        <v>，2983380</v>
      </c>
      <c r="I41" s="4" t="str">
        <f>VLOOKUP(A41,HOP!A:U,21,0)</f>
        <v>直连</v>
      </c>
    </row>
    <row r="42" s="4" customFormat="1" spans="1:9">
      <c r="A42" s="5">
        <v>999222387293120</v>
      </c>
      <c r="B42" s="6">
        <v>44957</v>
      </c>
      <c r="C42" s="6">
        <v>44961</v>
      </c>
      <c r="D42" s="4">
        <v>2062</v>
      </c>
      <c r="E42" s="4" t="str">
        <f>VLOOKUP(A42,HOP!A:L,12,0)</f>
        <v>2062.00</v>
      </c>
      <c r="F42" s="4" t="str">
        <f>VLOOKUP(A42,HOP!A:C,3,0)</f>
        <v>2983568</v>
      </c>
      <c r="G42" s="4">
        <f t="shared" si="2"/>
        <v>0</v>
      </c>
      <c r="H42" s="4" t="str">
        <f t="shared" si="3"/>
        <v>，2983568</v>
      </c>
      <c r="I42" s="4" t="str">
        <f>VLOOKUP(A42,HOP!A:U,21,0)</f>
        <v>直连</v>
      </c>
    </row>
    <row r="43" s="4" customFormat="1" spans="1:9">
      <c r="A43" s="5">
        <v>999222387524447</v>
      </c>
      <c r="B43" s="6">
        <v>44956</v>
      </c>
      <c r="C43" s="6">
        <v>44961</v>
      </c>
      <c r="D43" s="4">
        <v>3055</v>
      </c>
      <c r="E43" s="4" t="str">
        <f>VLOOKUP(A43,HOP!A:L,12,0)</f>
        <v>3055.00</v>
      </c>
      <c r="F43" s="4" t="str">
        <f>VLOOKUP(A43,HOP!A:C,3,0)</f>
        <v>2983653</v>
      </c>
      <c r="G43" s="4">
        <f t="shared" si="2"/>
        <v>0</v>
      </c>
      <c r="H43" s="4" t="str">
        <f t="shared" si="3"/>
        <v>，2983653</v>
      </c>
      <c r="I43" s="4" t="str">
        <f>VLOOKUP(A43,HOP!A:U,21,0)</f>
        <v>直连</v>
      </c>
    </row>
    <row r="44" s="4" customFormat="1" spans="1:9">
      <c r="A44" s="5">
        <v>999222395753919</v>
      </c>
      <c r="B44" s="6">
        <v>44958</v>
      </c>
      <c r="C44" s="6">
        <v>44961</v>
      </c>
      <c r="D44" s="4">
        <v>2707</v>
      </c>
      <c r="E44" s="4" t="str">
        <f>VLOOKUP(A44,HOP!A:L,12,0)</f>
        <v>2707.00</v>
      </c>
      <c r="F44" s="4" t="str">
        <f>VLOOKUP(A44,HOP!A:C,3,0)</f>
        <v>2984909</v>
      </c>
      <c r="G44" s="4">
        <f t="shared" si="2"/>
        <v>0</v>
      </c>
      <c r="H44" s="4" t="str">
        <f t="shared" si="3"/>
        <v>，2984909</v>
      </c>
      <c r="I44" s="4" t="str">
        <f>VLOOKUP(A44,HOP!A:U,21,0)</f>
        <v>直连</v>
      </c>
    </row>
    <row r="45" s="4" customFormat="1" spans="1:9">
      <c r="A45" s="5">
        <v>999222398494617</v>
      </c>
      <c r="B45" s="6">
        <v>44960</v>
      </c>
      <c r="C45" s="6">
        <v>44961</v>
      </c>
      <c r="D45" s="4">
        <v>630</v>
      </c>
      <c r="E45" s="4" t="str">
        <f>VLOOKUP(A45,HOP!A:L,12,0)</f>
        <v>630.00</v>
      </c>
      <c r="F45" s="4" t="str">
        <f>VLOOKUP(A45,HOP!A:C,3,0)</f>
        <v>2985498</v>
      </c>
      <c r="G45" s="4">
        <f t="shared" si="2"/>
        <v>0</v>
      </c>
      <c r="H45" s="4" t="str">
        <f t="shared" si="3"/>
        <v>，2985498</v>
      </c>
      <c r="I45" s="4" t="str">
        <f>VLOOKUP(A45,HOP!A:U,21,0)</f>
        <v>直连</v>
      </c>
    </row>
    <row r="46" s="4" customFormat="1" spans="1:9">
      <c r="A46" s="5">
        <v>999222399638049</v>
      </c>
      <c r="B46" s="6">
        <v>44959</v>
      </c>
      <c r="C46" s="6">
        <v>44961</v>
      </c>
      <c r="D46" s="4">
        <v>6842</v>
      </c>
      <c r="E46" s="4" t="str">
        <f>VLOOKUP(A46,HOP!A:L,12,0)</f>
        <v>6842.00</v>
      </c>
      <c r="F46" s="4" t="str">
        <f>VLOOKUP(A46,HOP!A:C,3,0)</f>
        <v>2985832</v>
      </c>
      <c r="G46" s="4">
        <f t="shared" si="2"/>
        <v>0</v>
      </c>
      <c r="H46" s="4" t="str">
        <f t="shared" si="3"/>
        <v>，2985832</v>
      </c>
      <c r="I46" s="4" t="str">
        <f>VLOOKUP(A46,HOP!A:U,21,0)</f>
        <v>直连</v>
      </c>
    </row>
    <row r="47" s="4" customFormat="1" spans="1:9">
      <c r="A47" s="5">
        <v>999222403280885</v>
      </c>
      <c r="B47" s="6">
        <v>44959</v>
      </c>
      <c r="C47" s="6">
        <v>44961</v>
      </c>
      <c r="D47" s="4">
        <v>2030</v>
      </c>
      <c r="E47" s="4" t="str">
        <f>VLOOKUP(A47,HOP!A:L,12,0)</f>
        <v>2030.00</v>
      </c>
      <c r="F47" s="4" t="str">
        <f>VLOOKUP(A47,HOP!A:C,3,0)</f>
        <v>2986080</v>
      </c>
      <c r="G47" s="4">
        <f t="shared" si="2"/>
        <v>0</v>
      </c>
      <c r="H47" s="4" t="str">
        <f t="shared" si="3"/>
        <v>，2986080</v>
      </c>
      <c r="I47" s="4" t="str">
        <f>VLOOKUP(A47,HOP!A:U,21,0)</f>
        <v>直连</v>
      </c>
    </row>
    <row r="48" s="4" customFormat="1" spans="1:9">
      <c r="A48" s="5">
        <v>999222403545212</v>
      </c>
      <c r="B48" s="6">
        <v>44960</v>
      </c>
      <c r="C48" s="6">
        <v>44961</v>
      </c>
      <c r="D48" s="4">
        <v>480</v>
      </c>
      <c r="E48" s="4" t="str">
        <f>VLOOKUP(A48,HOP!A:L,12,0)</f>
        <v>480.00</v>
      </c>
      <c r="F48" s="4" t="str">
        <f>VLOOKUP(A48,HOP!A:C,3,0)</f>
        <v>2986177</v>
      </c>
      <c r="G48" s="4">
        <f t="shared" si="2"/>
        <v>0</v>
      </c>
      <c r="H48" s="4" t="str">
        <f t="shared" si="3"/>
        <v>，2986177</v>
      </c>
      <c r="I48" s="4" t="str">
        <f>VLOOKUP(A48,HOP!A:U,21,0)</f>
        <v>直连</v>
      </c>
    </row>
    <row r="49" s="4" customFormat="1" spans="1:9">
      <c r="A49" s="5">
        <v>999222405664445</v>
      </c>
      <c r="B49" s="6">
        <v>44959</v>
      </c>
      <c r="C49" s="6">
        <v>44961</v>
      </c>
      <c r="D49" s="4">
        <v>894</v>
      </c>
      <c r="E49" s="4" t="str">
        <f>VLOOKUP(A49,HOP!A:L,12,0)</f>
        <v>894.00</v>
      </c>
      <c r="F49" s="4" t="str">
        <f>VLOOKUP(A49,HOP!A:C,3,0)</f>
        <v>2986514</v>
      </c>
      <c r="G49" s="4">
        <f t="shared" si="2"/>
        <v>0</v>
      </c>
      <c r="H49" s="4" t="str">
        <f t="shared" si="3"/>
        <v>，2986514</v>
      </c>
      <c r="I49" s="4" t="str">
        <f>VLOOKUP(A49,HOP!A:U,21,0)</f>
        <v>直连</v>
      </c>
    </row>
    <row r="50" s="4" customFormat="1" spans="1:9">
      <c r="A50" s="5">
        <v>22408208805</v>
      </c>
      <c r="B50" s="6">
        <v>44959</v>
      </c>
      <c r="C50" s="6">
        <v>44961</v>
      </c>
      <c r="D50" s="4">
        <v>2352</v>
      </c>
      <c r="E50" s="4" t="str">
        <f>VLOOKUP(A50,HOP!A:L,12,0)</f>
        <v>2352.00</v>
      </c>
      <c r="F50" s="4" t="str">
        <f>VLOOKUP(A50,HOP!A:C,3,0)</f>
        <v>2987096</v>
      </c>
      <c r="G50" s="4">
        <f t="shared" si="2"/>
        <v>0</v>
      </c>
      <c r="H50" s="4" t="str">
        <f t="shared" si="3"/>
        <v>，2987096</v>
      </c>
      <c r="I50" s="4" t="str">
        <f>VLOOKUP(A50,HOP!A:U,21,0)</f>
        <v>直连</v>
      </c>
    </row>
    <row r="51" s="4" customFormat="1" spans="1:9">
      <c r="A51" s="5">
        <v>999222416558726</v>
      </c>
      <c r="B51" s="6">
        <v>44958</v>
      </c>
      <c r="C51" s="6">
        <v>44961</v>
      </c>
      <c r="D51" s="4">
        <v>567</v>
      </c>
      <c r="E51" s="4" t="str">
        <f>VLOOKUP(A51,HOP!A:L,12,0)</f>
        <v>567.00</v>
      </c>
      <c r="F51" s="4" t="str">
        <f>VLOOKUP(A51,HOP!A:C,3,0)</f>
        <v>2988127</v>
      </c>
      <c r="G51" s="4">
        <f t="shared" si="2"/>
        <v>0</v>
      </c>
      <c r="H51" s="4" t="str">
        <f t="shared" si="3"/>
        <v>，2988127</v>
      </c>
      <c r="I51" s="4" t="str">
        <f>VLOOKUP(A51,HOP!A:U,21,0)</f>
        <v>直连</v>
      </c>
    </row>
    <row r="52" s="4" customFormat="1" spans="1:9">
      <c r="A52" s="5">
        <v>999222417483471</v>
      </c>
      <c r="B52" s="6">
        <v>44960</v>
      </c>
      <c r="C52" s="6">
        <v>44961</v>
      </c>
      <c r="D52" s="4">
        <v>422</v>
      </c>
      <c r="E52" s="4" t="str">
        <f>VLOOKUP(A52,HOP!A:L,12,0)</f>
        <v>422.00</v>
      </c>
      <c r="F52" s="4" t="str">
        <f>VLOOKUP(A52,HOP!A:C,3,0)</f>
        <v>2988299</v>
      </c>
      <c r="G52" s="4">
        <f t="shared" si="2"/>
        <v>0</v>
      </c>
      <c r="H52" s="4" t="str">
        <f t="shared" si="3"/>
        <v>，2988299</v>
      </c>
      <c r="I52" s="4" t="str">
        <f>VLOOKUP(A52,HOP!A:U,21,0)</f>
        <v>直连</v>
      </c>
    </row>
    <row r="53" s="4" customFormat="1" spans="1:9">
      <c r="A53" s="5">
        <v>999222420903078</v>
      </c>
      <c r="B53" s="6">
        <v>44960</v>
      </c>
      <c r="C53" s="6">
        <v>44961</v>
      </c>
      <c r="D53" s="4">
        <v>616</v>
      </c>
      <c r="E53" s="4" t="str">
        <f>VLOOKUP(A53,HOP!A:L,12,0)</f>
        <v>616.00</v>
      </c>
      <c r="F53" s="4" t="str">
        <f>VLOOKUP(A53,HOP!A:C,3,0)</f>
        <v>2988509</v>
      </c>
      <c r="G53" s="4">
        <f t="shared" si="2"/>
        <v>0</v>
      </c>
      <c r="H53" s="4" t="str">
        <f t="shared" si="3"/>
        <v>，2988509</v>
      </c>
      <c r="I53" s="4" t="str">
        <f>VLOOKUP(A53,HOP!A:U,21,0)</f>
        <v>直连</v>
      </c>
    </row>
    <row r="54" s="4" customFormat="1" spans="1:9">
      <c r="A54" s="5">
        <v>999222421933194</v>
      </c>
      <c r="B54" s="6">
        <v>44960</v>
      </c>
      <c r="C54" s="6">
        <v>44961</v>
      </c>
      <c r="D54" s="4">
        <v>871</v>
      </c>
      <c r="E54" s="4" t="str">
        <f>VLOOKUP(A54,HOP!A:L,12,0)</f>
        <v>871.00</v>
      </c>
      <c r="F54" s="4" t="str">
        <f>VLOOKUP(A54,HOP!A:C,3,0)</f>
        <v>2988679</v>
      </c>
      <c r="G54" s="4">
        <f t="shared" si="2"/>
        <v>0</v>
      </c>
      <c r="H54" s="4" t="str">
        <f t="shared" si="3"/>
        <v>，2988679</v>
      </c>
      <c r="I54" s="4" t="str">
        <f>VLOOKUP(A54,HOP!A:U,21,0)</f>
        <v>直连</v>
      </c>
    </row>
    <row r="55" s="4" customFormat="1" spans="1:9">
      <c r="A55" s="5">
        <v>999222422295180</v>
      </c>
      <c r="B55" s="6">
        <v>44960</v>
      </c>
      <c r="C55" s="6">
        <v>44961</v>
      </c>
      <c r="D55" s="4">
        <v>2507</v>
      </c>
      <c r="E55" s="4" t="str">
        <f>VLOOKUP(A55,HOP!A:L,12,0)</f>
        <v>2507.00</v>
      </c>
      <c r="F55" s="4" t="str">
        <f>VLOOKUP(A55,HOP!A:C,3,0)</f>
        <v>2988824</v>
      </c>
      <c r="G55" s="4">
        <f t="shared" si="2"/>
        <v>0</v>
      </c>
      <c r="H55" s="4" t="str">
        <f t="shared" si="3"/>
        <v>，2988824</v>
      </c>
      <c r="I55" s="4" t="str">
        <f>VLOOKUP(A55,HOP!A:U,21,0)</f>
        <v>直连</v>
      </c>
    </row>
    <row r="56" s="4" customFormat="1" spans="1:9">
      <c r="A56" s="5">
        <v>22424473706</v>
      </c>
      <c r="B56" s="6">
        <v>44960</v>
      </c>
      <c r="C56" s="6">
        <v>44961</v>
      </c>
      <c r="D56" s="4">
        <v>361</v>
      </c>
      <c r="E56" s="4" t="str">
        <f>VLOOKUP(A56,HOP!A:L,12,0)</f>
        <v>361.00</v>
      </c>
      <c r="F56" s="4" t="str">
        <f>VLOOKUP(A56,HOP!A:C,3,0)</f>
        <v>2989214</v>
      </c>
      <c r="G56" s="4">
        <f t="shared" si="2"/>
        <v>0</v>
      </c>
      <c r="H56" s="4" t="str">
        <f t="shared" si="3"/>
        <v>，2989214</v>
      </c>
      <c r="I56" s="4" t="str">
        <f>VLOOKUP(A56,HOP!A:U,21,0)</f>
        <v>直连</v>
      </c>
    </row>
    <row r="57" s="4" customFormat="1" spans="1:9">
      <c r="A57" s="5">
        <v>999222428269459</v>
      </c>
      <c r="B57" s="6">
        <v>44960</v>
      </c>
      <c r="C57" s="6">
        <v>44961</v>
      </c>
      <c r="D57" s="4">
        <v>766</v>
      </c>
      <c r="E57" s="4" t="str">
        <f>VLOOKUP(A57,HOP!A:L,12,0)</f>
        <v>766.00</v>
      </c>
      <c r="F57" s="4" t="str">
        <f>VLOOKUP(A57,HOP!A:C,3,0)</f>
        <v>2990054</v>
      </c>
      <c r="G57" s="4">
        <f t="shared" si="2"/>
        <v>0</v>
      </c>
      <c r="H57" s="4" t="str">
        <f t="shared" si="3"/>
        <v>，2990054</v>
      </c>
      <c r="I57" s="4" t="str">
        <f>VLOOKUP(A57,HOP!A:U,21,0)</f>
        <v>直连</v>
      </c>
    </row>
    <row r="58" s="4" customFormat="1" spans="1:9">
      <c r="A58" s="5">
        <v>999222438266630</v>
      </c>
      <c r="B58" s="6">
        <v>44960</v>
      </c>
      <c r="C58" s="6">
        <v>44961</v>
      </c>
      <c r="D58" s="4">
        <v>477</v>
      </c>
      <c r="E58" s="4" t="str">
        <f>VLOOKUP(A58,HOP!A:L,12,0)</f>
        <v>477.00</v>
      </c>
      <c r="F58" s="4" t="str">
        <f>VLOOKUP(A58,HOP!A:C,3,0)</f>
        <v>2991487</v>
      </c>
      <c r="G58" s="4">
        <f t="shared" si="2"/>
        <v>0</v>
      </c>
      <c r="H58" s="4" t="str">
        <f t="shared" si="3"/>
        <v>，2991487</v>
      </c>
      <c r="I58" s="4" t="str">
        <f>VLOOKUP(A58,HOP!A:U,21,0)</f>
        <v>直连</v>
      </c>
    </row>
    <row r="59" s="4" customFormat="1" spans="1:9">
      <c r="A59" s="5">
        <v>999222438675816</v>
      </c>
      <c r="B59" s="6">
        <v>44957</v>
      </c>
      <c r="C59" s="6">
        <v>44961</v>
      </c>
      <c r="D59" s="4">
        <v>1474</v>
      </c>
      <c r="E59" s="4" t="str">
        <f>VLOOKUP(A59,HOP!A:L,12,0)</f>
        <v>1474.00</v>
      </c>
      <c r="F59" s="4" t="str">
        <f>VLOOKUP(A59,HOP!A:C,3,0)</f>
        <v>2991574</v>
      </c>
      <c r="G59" s="4">
        <f t="shared" si="2"/>
        <v>0</v>
      </c>
      <c r="H59" s="4" t="str">
        <f t="shared" si="3"/>
        <v>，2991574</v>
      </c>
      <c r="I59" s="4" t="str">
        <f>VLOOKUP(A59,HOP!A:U,21,0)</f>
        <v>直连</v>
      </c>
    </row>
    <row r="60" s="4" customFormat="1" spans="1:9">
      <c r="A60" s="5">
        <v>999222438780526</v>
      </c>
      <c r="B60" s="6">
        <v>44960</v>
      </c>
      <c r="C60" s="6">
        <v>44961</v>
      </c>
      <c r="D60" s="4">
        <v>438</v>
      </c>
      <c r="E60" s="4" t="str">
        <f>VLOOKUP(A60,HOP!A:L,12,0)</f>
        <v>438.00</v>
      </c>
      <c r="F60" s="4" t="str">
        <f>VLOOKUP(A60,HOP!A:C,3,0)</f>
        <v>2991640</v>
      </c>
      <c r="G60" s="4">
        <f t="shared" si="2"/>
        <v>0</v>
      </c>
      <c r="H60" s="4" t="str">
        <f t="shared" si="3"/>
        <v>，2991640</v>
      </c>
      <c r="I60" s="4" t="str">
        <f>VLOOKUP(A60,HOP!A:U,21,0)</f>
        <v>直连</v>
      </c>
    </row>
    <row r="61" s="4" customFormat="1" spans="1:9">
      <c r="A61" s="5">
        <v>999222438919980</v>
      </c>
      <c r="B61" s="6">
        <v>44958</v>
      </c>
      <c r="C61" s="6">
        <v>44961</v>
      </c>
      <c r="D61" s="4">
        <v>2040</v>
      </c>
      <c r="E61" s="4" t="str">
        <f>VLOOKUP(A61,HOP!A:L,12,0)</f>
        <v>2040.00</v>
      </c>
      <c r="F61" s="4" t="str">
        <f>VLOOKUP(A61,HOP!A:C,3,0)</f>
        <v>2991713</v>
      </c>
      <c r="G61" s="4">
        <f t="shared" si="2"/>
        <v>0</v>
      </c>
      <c r="H61" s="4" t="str">
        <f t="shared" si="3"/>
        <v>，2991713</v>
      </c>
      <c r="I61" s="4" t="str">
        <f>VLOOKUP(A61,HOP!A:U,21,0)</f>
        <v>直连</v>
      </c>
    </row>
    <row r="62" s="4" customFormat="1" spans="1:9">
      <c r="A62" s="5">
        <v>999222443417301</v>
      </c>
      <c r="B62" s="6">
        <v>44957</v>
      </c>
      <c r="C62" s="6">
        <v>44961</v>
      </c>
      <c r="D62" s="4">
        <v>1246</v>
      </c>
      <c r="E62" s="4" t="str">
        <f>VLOOKUP(A62,HOP!A:L,12,0)</f>
        <v>1246.00</v>
      </c>
      <c r="F62" s="4" t="str">
        <f>VLOOKUP(A62,HOP!A:C,3,0)</f>
        <v>2992054</v>
      </c>
      <c r="G62" s="4">
        <f t="shared" si="2"/>
        <v>0</v>
      </c>
      <c r="H62" s="4" t="str">
        <f t="shared" si="3"/>
        <v>，2992054</v>
      </c>
      <c r="I62" s="4" t="str">
        <f>VLOOKUP(A62,HOP!A:U,21,0)</f>
        <v>直连</v>
      </c>
    </row>
    <row r="63" s="4" customFormat="1" spans="1:9">
      <c r="A63" s="5">
        <v>999222444084046</v>
      </c>
      <c r="B63" s="6">
        <v>44957</v>
      </c>
      <c r="C63" s="6">
        <v>44961</v>
      </c>
      <c r="D63" s="4">
        <v>2832</v>
      </c>
      <c r="E63" s="4" t="str">
        <f>VLOOKUP(A63,HOP!A:L,12,0)</f>
        <v>2832.00</v>
      </c>
      <c r="F63" s="4" t="str">
        <f>VLOOKUP(A63,HOP!A:C,3,0)</f>
        <v>2992169</v>
      </c>
      <c r="G63" s="4">
        <f t="shared" si="2"/>
        <v>0</v>
      </c>
      <c r="H63" s="4" t="str">
        <f t="shared" si="3"/>
        <v>，2992169</v>
      </c>
      <c r="I63" s="4" t="str">
        <f>VLOOKUP(A63,HOP!A:U,21,0)</f>
        <v>直采</v>
      </c>
    </row>
    <row r="64" s="4" customFormat="1" spans="1:9">
      <c r="A64" s="5">
        <v>999222445708380</v>
      </c>
      <c r="B64" s="6">
        <v>44957</v>
      </c>
      <c r="C64" s="6">
        <v>44961</v>
      </c>
      <c r="D64" s="4">
        <v>5848</v>
      </c>
      <c r="E64" s="4" t="str">
        <f>VLOOKUP(A64,HOP!A:L,12,0)</f>
        <v>5848.00</v>
      </c>
      <c r="F64" s="4" t="str">
        <f>VLOOKUP(A64,HOP!A:C,3,0)</f>
        <v>2992467</v>
      </c>
      <c r="G64" s="4">
        <f t="shared" si="2"/>
        <v>0</v>
      </c>
      <c r="H64" s="4" t="str">
        <f t="shared" si="3"/>
        <v>，2992467</v>
      </c>
      <c r="I64" s="4" t="str">
        <f>VLOOKUP(A64,HOP!A:U,21,0)</f>
        <v>直连</v>
      </c>
    </row>
    <row r="65" s="4" customFormat="1" spans="1:9">
      <c r="A65" s="5">
        <v>999222446690357</v>
      </c>
      <c r="B65" s="6">
        <v>44960</v>
      </c>
      <c r="C65" s="6">
        <v>44961</v>
      </c>
      <c r="D65" s="4">
        <v>537</v>
      </c>
      <c r="E65" s="4" t="str">
        <f>VLOOKUP(A65,HOP!A:L,12,0)</f>
        <v>537.00</v>
      </c>
      <c r="F65" s="4" t="str">
        <f>VLOOKUP(A65,HOP!A:C,3,0)</f>
        <v>2992648</v>
      </c>
      <c r="G65" s="4">
        <f t="shared" si="2"/>
        <v>0</v>
      </c>
      <c r="H65" s="4" t="str">
        <f t="shared" si="3"/>
        <v>，2992648</v>
      </c>
      <c r="I65" s="4" t="str">
        <f>VLOOKUP(A65,HOP!A:U,21,0)</f>
        <v>直连</v>
      </c>
    </row>
    <row r="66" s="4" customFormat="1" spans="1:9">
      <c r="A66" s="5">
        <v>999222458256964</v>
      </c>
      <c r="B66" s="6">
        <v>44959</v>
      </c>
      <c r="C66" s="6">
        <v>44961</v>
      </c>
      <c r="D66" s="4">
        <v>1356</v>
      </c>
      <c r="E66" s="4" t="str">
        <f>VLOOKUP(A66,HOP!A:L,12,0)</f>
        <v>1356.00</v>
      </c>
      <c r="F66" s="4" t="str">
        <f>VLOOKUP(A66,HOP!A:C,3,0)</f>
        <v>2994210</v>
      </c>
      <c r="G66" s="4">
        <f t="shared" si="2"/>
        <v>0</v>
      </c>
      <c r="H66" s="4" t="str">
        <f t="shared" si="3"/>
        <v>，2994210</v>
      </c>
      <c r="I66" s="4" t="str">
        <f>VLOOKUP(A66,HOP!A:U,21,0)</f>
        <v>直连</v>
      </c>
    </row>
    <row r="67" s="4" customFormat="1" spans="1:9">
      <c r="A67" s="5">
        <v>999222463702644</v>
      </c>
      <c r="B67" s="6">
        <v>44959</v>
      </c>
      <c r="C67" s="6">
        <v>44961</v>
      </c>
      <c r="D67" s="4">
        <v>1523</v>
      </c>
      <c r="E67" s="4" t="str">
        <f>VLOOKUP(A67,HOP!A:L,12,0)</f>
        <v>1523.00</v>
      </c>
      <c r="F67" s="4" t="str">
        <f>VLOOKUP(A67,HOP!A:C,3,0)</f>
        <v>2994992</v>
      </c>
      <c r="G67" s="4">
        <f t="shared" ref="G67:G98" si="4">D67-E67</f>
        <v>0</v>
      </c>
      <c r="H67" s="4" t="str">
        <f t="shared" ref="H67:H98" si="5">$H$1&amp;F67</f>
        <v>，2994992</v>
      </c>
      <c r="I67" s="4" t="str">
        <f>VLOOKUP(A67,HOP!A:U,21,0)</f>
        <v>直连</v>
      </c>
    </row>
    <row r="68" s="4" customFormat="1" spans="1:9">
      <c r="A68" s="5">
        <v>999222465463608</v>
      </c>
      <c r="B68" s="6">
        <v>44959</v>
      </c>
      <c r="C68" s="6">
        <v>44961</v>
      </c>
      <c r="D68" s="4">
        <v>1426</v>
      </c>
      <c r="E68" s="4" t="str">
        <f>VLOOKUP(A68,HOP!A:L,12,0)</f>
        <v>1426.00</v>
      </c>
      <c r="F68" s="4" t="str">
        <f>VLOOKUP(A68,HOP!A:C,3,0)</f>
        <v>2995054</v>
      </c>
      <c r="G68" s="4">
        <f t="shared" si="4"/>
        <v>0</v>
      </c>
      <c r="H68" s="4" t="str">
        <f t="shared" si="5"/>
        <v>，2995054</v>
      </c>
      <c r="I68" s="4" t="str">
        <f>VLOOKUP(A68,HOP!A:U,21,0)</f>
        <v>直连</v>
      </c>
    </row>
    <row r="69" s="4" customFormat="1" spans="1:9">
      <c r="A69" s="5">
        <v>999222467559188</v>
      </c>
      <c r="B69" s="6">
        <v>44960</v>
      </c>
      <c r="C69" s="6">
        <v>44961</v>
      </c>
      <c r="D69" s="4">
        <v>1192</v>
      </c>
      <c r="E69" s="4" t="str">
        <f>VLOOKUP(A69,HOP!A:L,12,0)</f>
        <v>1192.00</v>
      </c>
      <c r="F69" s="4" t="str">
        <f>VLOOKUP(A69,HOP!A:C,3,0)</f>
        <v>2995336</v>
      </c>
      <c r="G69" s="4">
        <f t="shared" si="4"/>
        <v>0</v>
      </c>
      <c r="H69" s="4" t="str">
        <f t="shared" si="5"/>
        <v>，2995336</v>
      </c>
      <c r="I69" s="4" t="str">
        <f>VLOOKUP(A69,HOP!A:U,21,0)</f>
        <v>直连</v>
      </c>
    </row>
    <row r="70" s="4" customFormat="1" spans="1:9">
      <c r="A70" s="5">
        <v>999222467777200</v>
      </c>
      <c r="B70" s="6">
        <v>44960</v>
      </c>
      <c r="C70" s="6">
        <v>44961</v>
      </c>
      <c r="D70" s="4">
        <v>970</v>
      </c>
      <c r="E70" s="4" t="str">
        <f>VLOOKUP(A70,HOP!A:L,12,0)</f>
        <v>970.00</v>
      </c>
      <c r="F70" s="4" t="str">
        <f>VLOOKUP(A70,HOP!A:C,3,0)</f>
        <v>2995377</v>
      </c>
      <c r="G70" s="4">
        <f t="shared" si="4"/>
        <v>0</v>
      </c>
      <c r="H70" s="4" t="str">
        <f t="shared" si="5"/>
        <v>，2995377</v>
      </c>
      <c r="I70" s="4" t="str">
        <f>VLOOKUP(A70,HOP!A:U,21,0)</f>
        <v>直连</v>
      </c>
    </row>
    <row r="71" s="4" customFormat="1" spans="1:9">
      <c r="A71" s="5">
        <v>22471625293</v>
      </c>
      <c r="B71" s="6">
        <v>44960</v>
      </c>
      <c r="C71" s="6">
        <v>44961</v>
      </c>
      <c r="D71" s="4">
        <v>410</v>
      </c>
      <c r="E71" s="4" t="str">
        <f>VLOOKUP(A71,HOP!A:L,12,0)</f>
        <v>410.00</v>
      </c>
      <c r="F71" s="4" t="str">
        <f>VLOOKUP(A71,HOP!A:C,3,0)</f>
        <v>2996141</v>
      </c>
      <c r="G71" s="4">
        <f t="shared" si="4"/>
        <v>0</v>
      </c>
      <c r="H71" s="4" t="str">
        <f t="shared" si="5"/>
        <v>，2996141</v>
      </c>
      <c r="I71" s="4" t="str">
        <f>VLOOKUP(A71,HOP!A:U,21,0)</f>
        <v>直连</v>
      </c>
    </row>
    <row r="72" s="4" customFormat="1" spans="1:9">
      <c r="A72" s="5">
        <v>999222471920723</v>
      </c>
      <c r="B72" s="6">
        <v>44959</v>
      </c>
      <c r="C72" s="6">
        <v>44961</v>
      </c>
      <c r="D72" s="4">
        <v>1374</v>
      </c>
      <c r="E72" s="4">
        <v>1374</v>
      </c>
      <c r="F72" s="4" t="str">
        <f>VLOOKUP(A72,HOP!A:C,3,0)</f>
        <v>2996201</v>
      </c>
      <c r="G72" s="4">
        <f t="shared" si="4"/>
        <v>0</v>
      </c>
      <c r="H72" s="4" t="str">
        <f t="shared" si="5"/>
        <v>，2996201</v>
      </c>
      <c r="I72" s="4" t="str">
        <f>VLOOKUP(A72,HOP!A:U,21,0)</f>
        <v>直连</v>
      </c>
    </row>
    <row r="73" s="4" customFormat="1" spans="1:9">
      <c r="A73" s="5">
        <v>999222472645495</v>
      </c>
      <c r="B73" s="6">
        <v>44960</v>
      </c>
      <c r="C73" s="6">
        <v>44961</v>
      </c>
      <c r="D73" s="4">
        <v>421</v>
      </c>
      <c r="E73" s="4" t="str">
        <f>VLOOKUP(A73,HOP!A:L,12,0)</f>
        <v>421.00</v>
      </c>
      <c r="F73" s="4" t="str">
        <f>VLOOKUP(A73,HOP!A:C,3,0)</f>
        <v>2996326</v>
      </c>
      <c r="G73" s="4">
        <f t="shared" si="4"/>
        <v>0</v>
      </c>
      <c r="H73" s="4" t="str">
        <f t="shared" si="5"/>
        <v>，2996326</v>
      </c>
      <c r="I73" s="4" t="str">
        <f>VLOOKUP(A73,HOP!A:U,21,0)</f>
        <v>直连</v>
      </c>
    </row>
    <row r="74" s="4" customFormat="1" spans="1:9">
      <c r="A74" s="5">
        <v>999222473499330</v>
      </c>
      <c r="B74" s="6">
        <v>44960</v>
      </c>
      <c r="C74" s="6">
        <v>44961</v>
      </c>
      <c r="D74" s="4">
        <v>1337</v>
      </c>
      <c r="E74" s="4" t="str">
        <f>VLOOKUP(A74,HOP!A:L,12,0)</f>
        <v>1337.00</v>
      </c>
      <c r="F74" s="4" t="str">
        <f>VLOOKUP(A74,HOP!A:C,3,0)</f>
        <v>2996449</v>
      </c>
      <c r="G74" s="4">
        <f t="shared" si="4"/>
        <v>0</v>
      </c>
      <c r="H74" s="4" t="str">
        <f t="shared" si="5"/>
        <v>，2996449</v>
      </c>
      <c r="I74" s="4" t="str">
        <f>VLOOKUP(A74,HOP!A:U,21,0)</f>
        <v>直连</v>
      </c>
    </row>
    <row r="75" s="4" customFormat="1" spans="1:9">
      <c r="A75" s="5">
        <v>999222473858317</v>
      </c>
      <c r="B75" s="6">
        <v>44959</v>
      </c>
      <c r="C75" s="6">
        <v>44961</v>
      </c>
      <c r="D75" s="4">
        <v>629</v>
      </c>
      <c r="E75" s="4" t="str">
        <f>VLOOKUP(A75,HOP!A:L,12,0)</f>
        <v>629.00</v>
      </c>
      <c r="F75" s="4" t="str">
        <f>VLOOKUP(A75,HOP!A:C,3,0)</f>
        <v>2996527</v>
      </c>
      <c r="G75" s="4">
        <f t="shared" si="4"/>
        <v>0</v>
      </c>
      <c r="H75" s="4" t="str">
        <f t="shared" si="5"/>
        <v>，2996527</v>
      </c>
      <c r="I75" s="4" t="str">
        <f>VLOOKUP(A75,HOP!A:U,21,0)</f>
        <v>直连</v>
      </c>
    </row>
    <row r="76" s="4" customFormat="1" spans="1:9">
      <c r="A76" s="5">
        <v>999222474417593</v>
      </c>
      <c r="B76" s="6">
        <v>44960</v>
      </c>
      <c r="C76" s="6">
        <v>44961</v>
      </c>
      <c r="D76" s="4">
        <v>1105</v>
      </c>
      <c r="E76" s="4" t="str">
        <f>VLOOKUP(A76,HOP!A:L,12,0)</f>
        <v>1105.00</v>
      </c>
      <c r="F76" s="4" t="str">
        <f>VLOOKUP(A76,HOP!A:C,3,0)</f>
        <v>2996757</v>
      </c>
      <c r="G76" s="4">
        <f t="shared" si="4"/>
        <v>0</v>
      </c>
      <c r="H76" s="4" t="str">
        <f t="shared" si="5"/>
        <v>，2996757</v>
      </c>
      <c r="I76" s="4" t="str">
        <f>VLOOKUP(A76,HOP!A:U,21,0)</f>
        <v>直连</v>
      </c>
    </row>
    <row r="77" s="4" customFormat="1" spans="1:9">
      <c r="A77" s="5">
        <v>999222474909891</v>
      </c>
      <c r="B77" s="6">
        <v>44960</v>
      </c>
      <c r="C77" s="6">
        <v>44961</v>
      </c>
      <c r="D77" s="4">
        <v>1978</v>
      </c>
      <c r="E77" s="4" t="str">
        <f>VLOOKUP(A77,HOP!A:L,12,0)</f>
        <v>1978.00</v>
      </c>
      <c r="F77" s="4" t="str">
        <f>VLOOKUP(A77,HOP!A:C,3,0)</f>
        <v>2996915</v>
      </c>
      <c r="G77" s="4">
        <f t="shared" si="4"/>
        <v>0</v>
      </c>
      <c r="H77" s="4" t="str">
        <f t="shared" si="5"/>
        <v>，2996915</v>
      </c>
      <c r="I77" s="4" t="str">
        <f>VLOOKUP(A77,HOP!A:U,21,0)</f>
        <v>直连</v>
      </c>
    </row>
    <row r="78" s="4" customFormat="1" spans="1:9">
      <c r="A78" s="5">
        <v>999222477044124</v>
      </c>
      <c r="B78" s="6">
        <v>44960</v>
      </c>
      <c r="C78" s="6">
        <v>44961</v>
      </c>
      <c r="D78" s="4">
        <v>397</v>
      </c>
      <c r="E78" s="4" t="str">
        <f>VLOOKUP(A78,HOP!A:L,12,0)</f>
        <v>397.00</v>
      </c>
      <c r="F78" s="4" t="str">
        <f>VLOOKUP(A78,HOP!A:C,3,0)</f>
        <v>2996999</v>
      </c>
      <c r="G78" s="4">
        <f t="shared" si="4"/>
        <v>0</v>
      </c>
      <c r="H78" s="4" t="str">
        <f t="shared" si="5"/>
        <v>，2996999</v>
      </c>
      <c r="I78" s="4" t="str">
        <f>VLOOKUP(A78,HOP!A:U,21,0)</f>
        <v>直连</v>
      </c>
    </row>
    <row r="79" s="4" customFormat="1" spans="1:9">
      <c r="A79" s="5">
        <v>999222477305416</v>
      </c>
      <c r="B79" s="6">
        <v>44959</v>
      </c>
      <c r="C79" s="6">
        <v>44961</v>
      </c>
      <c r="D79" s="4">
        <v>512</v>
      </c>
      <c r="E79" s="4" t="str">
        <f>VLOOKUP(A79,HOP!A:L,12,0)</f>
        <v>512.00</v>
      </c>
      <c r="F79" s="4" t="str">
        <f>VLOOKUP(A79,HOP!A:C,3,0)</f>
        <v>2997042</v>
      </c>
      <c r="G79" s="4">
        <f t="shared" si="4"/>
        <v>0</v>
      </c>
      <c r="H79" s="4" t="str">
        <f t="shared" si="5"/>
        <v>，2997042</v>
      </c>
      <c r="I79" s="4" t="str">
        <f>VLOOKUP(A79,HOP!A:U,21,0)</f>
        <v>直连</v>
      </c>
    </row>
    <row r="80" s="4" customFormat="1" spans="1:9">
      <c r="A80" s="5">
        <v>999222477496388</v>
      </c>
      <c r="B80" s="6">
        <v>44959</v>
      </c>
      <c r="C80" s="6">
        <v>44961</v>
      </c>
      <c r="D80" s="4">
        <v>1190</v>
      </c>
      <c r="E80" s="4" t="str">
        <f>VLOOKUP(A80,HOP!A:L,12,0)</f>
        <v>1190.00</v>
      </c>
      <c r="F80" s="4" t="str">
        <f>VLOOKUP(A80,HOP!A:C,3,0)</f>
        <v>2997076</v>
      </c>
      <c r="G80" s="4">
        <f t="shared" si="4"/>
        <v>0</v>
      </c>
      <c r="H80" s="4" t="str">
        <f t="shared" si="5"/>
        <v>，2997076</v>
      </c>
      <c r="I80" s="4" t="str">
        <f>VLOOKUP(A80,HOP!A:U,21,0)</f>
        <v>直连</v>
      </c>
    </row>
    <row r="81" s="4" customFormat="1" spans="1:9">
      <c r="A81" s="5">
        <v>999222479356421</v>
      </c>
      <c r="B81" s="6">
        <v>44960</v>
      </c>
      <c r="C81" s="6">
        <v>44961</v>
      </c>
      <c r="D81" s="4">
        <v>515</v>
      </c>
      <c r="E81" s="4" t="str">
        <f>VLOOKUP(A81,HOP!A:L,12,0)</f>
        <v>515.00</v>
      </c>
      <c r="F81" s="4" t="str">
        <f>VLOOKUP(A81,HOP!A:C,3,0)</f>
        <v>2997407</v>
      </c>
      <c r="G81" s="4">
        <f t="shared" si="4"/>
        <v>0</v>
      </c>
      <c r="H81" s="4" t="str">
        <f t="shared" si="5"/>
        <v>，2997407</v>
      </c>
      <c r="I81" s="4" t="str">
        <f>VLOOKUP(A81,HOP!A:U,21,0)</f>
        <v>直连</v>
      </c>
    </row>
    <row r="82" s="4" customFormat="1" spans="1:9">
      <c r="A82" s="5">
        <v>999222479645365</v>
      </c>
      <c r="B82" s="6">
        <v>44959</v>
      </c>
      <c r="C82" s="6">
        <v>44961</v>
      </c>
      <c r="D82" s="4">
        <v>1792</v>
      </c>
      <c r="E82" s="4" t="str">
        <f>VLOOKUP(A82,HOP!A:L,12,0)</f>
        <v>1792.00</v>
      </c>
      <c r="F82" s="4" t="str">
        <f>VLOOKUP(A82,HOP!A:C,3,0)</f>
        <v>2997463</v>
      </c>
      <c r="G82" s="4">
        <f t="shared" si="4"/>
        <v>0</v>
      </c>
      <c r="H82" s="4" t="str">
        <f t="shared" si="5"/>
        <v>，2997463</v>
      </c>
      <c r="I82" s="4" t="str">
        <f>VLOOKUP(A82,HOP!A:U,21,0)</f>
        <v>直连</v>
      </c>
    </row>
    <row r="83" s="4" customFormat="1" spans="1:9">
      <c r="A83" s="5">
        <v>999222480149003</v>
      </c>
      <c r="B83" s="6">
        <v>44960</v>
      </c>
      <c r="C83" s="6">
        <v>44961</v>
      </c>
      <c r="D83" s="4">
        <v>421</v>
      </c>
      <c r="E83" s="4" t="str">
        <f>VLOOKUP(A83,HOP!A:L,12,0)</f>
        <v>421.00</v>
      </c>
      <c r="F83" s="4" t="str">
        <f>VLOOKUP(A83,HOP!A:C,3,0)</f>
        <v>2997538</v>
      </c>
      <c r="G83" s="4">
        <f t="shared" si="4"/>
        <v>0</v>
      </c>
      <c r="H83" s="4" t="str">
        <f t="shared" si="5"/>
        <v>，2997538</v>
      </c>
      <c r="I83" s="4" t="str">
        <f>VLOOKUP(A83,HOP!A:U,21,0)</f>
        <v>直连</v>
      </c>
    </row>
    <row r="84" s="4" customFormat="1" spans="1:9">
      <c r="A84" s="5">
        <v>999222481816943</v>
      </c>
      <c r="B84" s="6">
        <v>44959</v>
      </c>
      <c r="C84" s="6">
        <v>44961</v>
      </c>
      <c r="D84" s="4">
        <v>844</v>
      </c>
      <c r="E84" s="4" t="str">
        <f>VLOOKUP(A84,HOP!A:L,12,0)</f>
        <v>844.00</v>
      </c>
      <c r="F84" s="4" t="str">
        <f>VLOOKUP(A84,HOP!A:C,3,0)</f>
        <v>2997814</v>
      </c>
      <c r="G84" s="4">
        <f t="shared" si="4"/>
        <v>0</v>
      </c>
      <c r="H84" s="4" t="str">
        <f t="shared" si="5"/>
        <v>，2997814</v>
      </c>
      <c r="I84" s="4" t="str">
        <f>VLOOKUP(A84,HOP!A:U,21,0)</f>
        <v>直连</v>
      </c>
    </row>
    <row r="85" s="4" customFormat="1" spans="1:9">
      <c r="A85" s="5">
        <v>999222482297453</v>
      </c>
      <c r="B85" s="6">
        <v>44960</v>
      </c>
      <c r="C85" s="6">
        <v>44961</v>
      </c>
      <c r="D85" s="4">
        <v>1137</v>
      </c>
      <c r="E85" s="4" t="str">
        <f>VLOOKUP(A85,HOP!A:L,12,0)</f>
        <v>1137.00</v>
      </c>
      <c r="F85" s="4" t="str">
        <f>VLOOKUP(A85,HOP!A:C,3,0)</f>
        <v>2997895</v>
      </c>
      <c r="G85" s="4">
        <f t="shared" si="4"/>
        <v>0</v>
      </c>
      <c r="H85" s="4" t="str">
        <f t="shared" si="5"/>
        <v>，2997895</v>
      </c>
      <c r="I85" s="4" t="str">
        <f>VLOOKUP(A85,HOP!A:U,21,0)</f>
        <v>直连</v>
      </c>
    </row>
    <row r="86" s="4" customFormat="1" spans="1:9">
      <c r="A86" s="5">
        <v>999222482455113</v>
      </c>
      <c r="B86" s="6">
        <v>44960</v>
      </c>
      <c r="C86" s="6">
        <v>44961</v>
      </c>
      <c r="D86" s="4">
        <v>1876</v>
      </c>
      <c r="E86" s="4" t="str">
        <f>VLOOKUP(A86,HOP!A:L,12,0)</f>
        <v>1876.00</v>
      </c>
      <c r="F86" s="4" t="str">
        <f>VLOOKUP(A86,HOP!A:C,3,0)</f>
        <v>2997919</v>
      </c>
      <c r="G86" s="4">
        <f t="shared" si="4"/>
        <v>0</v>
      </c>
      <c r="H86" s="4" t="str">
        <f t="shared" si="5"/>
        <v>，2997919</v>
      </c>
      <c r="I86" s="4" t="str">
        <f>VLOOKUP(A86,HOP!A:U,21,0)</f>
        <v>直连</v>
      </c>
    </row>
    <row r="87" s="4" customFormat="1" spans="1:9">
      <c r="A87" s="5">
        <v>999222482677933</v>
      </c>
      <c r="B87" s="6">
        <v>44959</v>
      </c>
      <c r="C87" s="6">
        <v>44961</v>
      </c>
      <c r="D87" s="4">
        <v>670</v>
      </c>
      <c r="E87" s="4" t="str">
        <f>VLOOKUP(A87,HOP!A:L,12,0)</f>
        <v>670.00</v>
      </c>
      <c r="F87" s="4" t="str">
        <f>VLOOKUP(A87,HOP!A:C,3,0)</f>
        <v>2997956</v>
      </c>
      <c r="G87" s="4">
        <f t="shared" si="4"/>
        <v>0</v>
      </c>
      <c r="H87" s="4" t="str">
        <f t="shared" si="5"/>
        <v>，2997956</v>
      </c>
      <c r="I87" s="4" t="str">
        <f>VLOOKUP(A87,HOP!A:U,21,0)</f>
        <v>直连</v>
      </c>
    </row>
    <row r="88" s="4" customFormat="1" spans="1:9">
      <c r="A88" s="5">
        <v>999222483676275</v>
      </c>
      <c r="B88" s="6">
        <v>44960</v>
      </c>
      <c r="C88" s="6">
        <v>44961</v>
      </c>
      <c r="D88" s="4">
        <v>117</v>
      </c>
      <c r="E88" s="4" t="str">
        <f>VLOOKUP(A88,HOP!A:L,12,0)</f>
        <v>117.00</v>
      </c>
      <c r="F88" s="4" t="str">
        <f>VLOOKUP(A88,HOP!A:C,3,0)</f>
        <v>2998135</v>
      </c>
      <c r="G88" s="4">
        <f t="shared" si="4"/>
        <v>0</v>
      </c>
      <c r="H88" s="4" t="str">
        <f t="shared" si="5"/>
        <v>，2998135</v>
      </c>
      <c r="I88" s="4" t="str">
        <f>VLOOKUP(A88,HOP!A:U,21,0)</f>
        <v>直连</v>
      </c>
    </row>
    <row r="89" s="4" customFormat="1" spans="1:9">
      <c r="A89" s="5">
        <v>999222484453974</v>
      </c>
      <c r="B89" s="6">
        <v>44959</v>
      </c>
      <c r="C89" s="6">
        <v>44961</v>
      </c>
      <c r="D89" s="4">
        <v>554</v>
      </c>
      <c r="E89" s="4" t="str">
        <f>VLOOKUP(A89,HOP!A:L,12,0)</f>
        <v>554.00</v>
      </c>
      <c r="F89" s="4" t="str">
        <f>VLOOKUP(A89,HOP!A:C,3,0)</f>
        <v>2998268</v>
      </c>
      <c r="G89" s="4">
        <f t="shared" si="4"/>
        <v>0</v>
      </c>
      <c r="H89" s="4" t="str">
        <f t="shared" si="5"/>
        <v>，2998268</v>
      </c>
      <c r="I89" s="4" t="str">
        <f>VLOOKUP(A89,HOP!A:U,21,0)</f>
        <v>直连</v>
      </c>
    </row>
    <row r="90" s="4" customFormat="1" spans="1:9">
      <c r="A90" s="5">
        <v>999222484548135</v>
      </c>
      <c r="B90" s="6">
        <v>44959</v>
      </c>
      <c r="C90" s="6">
        <v>44961</v>
      </c>
      <c r="D90" s="4">
        <v>903</v>
      </c>
      <c r="E90" s="4" t="str">
        <f>VLOOKUP(A90,HOP!A:L,12,0)</f>
        <v>903.00</v>
      </c>
      <c r="F90" s="4" t="str">
        <f>VLOOKUP(A90,HOP!A:C,3,0)</f>
        <v>2998287</v>
      </c>
      <c r="G90" s="4">
        <f t="shared" si="4"/>
        <v>0</v>
      </c>
      <c r="H90" s="4" t="str">
        <f t="shared" si="5"/>
        <v>，2998287</v>
      </c>
      <c r="I90" s="4" t="str">
        <f>VLOOKUP(A90,HOP!A:U,21,0)</f>
        <v>直连</v>
      </c>
    </row>
    <row r="91" s="4" customFormat="1" spans="1:9">
      <c r="A91" s="5">
        <v>999222485300263</v>
      </c>
      <c r="B91" s="6">
        <v>44960</v>
      </c>
      <c r="C91" s="6">
        <v>44961</v>
      </c>
      <c r="D91" s="4">
        <v>857</v>
      </c>
      <c r="E91" s="4" t="str">
        <f>VLOOKUP(A91,HOP!A:L,12,0)</f>
        <v>857.00</v>
      </c>
      <c r="F91" s="4" t="str">
        <f>VLOOKUP(A91,HOP!A:C,3,0)</f>
        <v>2998428</v>
      </c>
      <c r="G91" s="4">
        <f t="shared" si="4"/>
        <v>0</v>
      </c>
      <c r="H91" s="4" t="str">
        <f t="shared" si="5"/>
        <v>，2998428</v>
      </c>
      <c r="I91" s="4" t="str">
        <f>VLOOKUP(A91,HOP!A:U,21,0)</f>
        <v>直连</v>
      </c>
    </row>
    <row r="92" s="4" customFormat="1" spans="1:9">
      <c r="A92" s="5">
        <v>999222489369587</v>
      </c>
      <c r="B92" s="6">
        <v>44960</v>
      </c>
      <c r="C92" s="6">
        <v>44961</v>
      </c>
      <c r="D92" s="4">
        <v>393</v>
      </c>
      <c r="E92" s="4" t="str">
        <f>VLOOKUP(A92,HOP!A:L,12,0)</f>
        <v>393.00</v>
      </c>
      <c r="F92" s="4" t="str">
        <f>VLOOKUP(A92,HOP!A:C,3,0)</f>
        <v>2998557</v>
      </c>
      <c r="G92" s="4">
        <f t="shared" si="4"/>
        <v>0</v>
      </c>
      <c r="H92" s="4" t="str">
        <f t="shared" si="5"/>
        <v>，2998557</v>
      </c>
      <c r="I92" s="4" t="str">
        <f>VLOOKUP(A92,HOP!A:U,21,0)</f>
        <v>直连</v>
      </c>
    </row>
    <row r="93" s="4" customFormat="1" spans="1:9">
      <c r="A93" s="5">
        <v>999222490409295</v>
      </c>
      <c r="B93" s="6">
        <v>44959</v>
      </c>
      <c r="C93" s="6">
        <v>44961</v>
      </c>
      <c r="D93" s="4">
        <v>2376</v>
      </c>
      <c r="E93" s="4" t="str">
        <f>VLOOKUP(A93,HOP!A:L,12,0)</f>
        <v>2376.00</v>
      </c>
      <c r="F93" s="4" t="str">
        <f>VLOOKUP(A93,HOP!A:C,3,0)</f>
        <v>2998663</v>
      </c>
      <c r="G93" s="4">
        <f t="shared" si="4"/>
        <v>0</v>
      </c>
      <c r="H93" s="4" t="str">
        <f t="shared" si="5"/>
        <v>，2998663</v>
      </c>
      <c r="I93" s="4" t="str">
        <f>VLOOKUP(A93,HOP!A:U,21,0)</f>
        <v>直连</v>
      </c>
    </row>
    <row r="94" s="4" customFormat="1" spans="1:9">
      <c r="A94" s="5">
        <v>22491650591</v>
      </c>
      <c r="B94" s="6">
        <v>44959</v>
      </c>
      <c r="C94" s="6">
        <v>44961</v>
      </c>
      <c r="D94" s="4">
        <v>890</v>
      </c>
      <c r="E94" s="4" t="str">
        <f>VLOOKUP(A94,HOP!A:L,12,0)</f>
        <v>890.00</v>
      </c>
      <c r="F94" s="4" t="str">
        <f>VLOOKUP(A94,HOP!A:C,3,0)</f>
        <v>2998846</v>
      </c>
      <c r="G94" s="4">
        <f t="shared" si="4"/>
        <v>0</v>
      </c>
      <c r="H94" s="4" t="str">
        <f t="shared" si="5"/>
        <v>，2998846</v>
      </c>
      <c r="I94" s="4" t="str">
        <f>VLOOKUP(A94,HOP!A:U,21,0)</f>
        <v>直连</v>
      </c>
    </row>
    <row r="95" s="4" customFormat="1" spans="1:9">
      <c r="A95" s="5">
        <v>999222492001552</v>
      </c>
      <c r="B95" s="6">
        <v>44960</v>
      </c>
      <c r="C95" s="6">
        <v>44961</v>
      </c>
      <c r="D95" s="4">
        <v>448</v>
      </c>
      <c r="E95" s="4" t="str">
        <f>VLOOKUP(A95,HOP!A:L,12,0)</f>
        <v>448.00</v>
      </c>
      <c r="F95" s="4" t="str">
        <f>VLOOKUP(A95,HOP!A:C,3,0)</f>
        <v>2998897</v>
      </c>
      <c r="G95" s="4">
        <f t="shared" si="4"/>
        <v>0</v>
      </c>
      <c r="H95" s="4" t="str">
        <f t="shared" si="5"/>
        <v>，2998897</v>
      </c>
      <c r="I95" s="4" t="str">
        <f>VLOOKUP(A95,HOP!A:U,21,0)</f>
        <v>直连</v>
      </c>
    </row>
    <row r="96" s="4" customFormat="1" spans="1:9">
      <c r="A96" s="5">
        <v>999222492423990</v>
      </c>
      <c r="B96" s="6">
        <v>44960</v>
      </c>
      <c r="C96" s="6">
        <v>44961</v>
      </c>
      <c r="D96" s="4">
        <v>186</v>
      </c>
      <c r="E96" s="4" t="str">
        <f>VLOOKUP(A96,HOP!A:L,12,0)</f>
        <v>186.00</v>
      </c>
      <c r="F96" s="4" t="str">
        <f>VLOOKUP(A96,HOP!A:C,3,0)</f>
        <v>2998995</v>
      </c>
      <c r="G96" s="4">
        <f t="shared" si="4"/>
        <v>0</v>
      </c>
      <c r="H96" s="4" t="str">
        <f t="shared" si="5"/>
        <v>，2998995</v>
      </c>
      <c r="I96" s="4" t="str">
        <f>VLOOKUP(A96,HOP!A:U,21,0)</f>
        <v>直连</v>
      </c>
    </row>
    <row r="97" s="4" customFormat="1" spans="1:9">
      <c r="A97" s="5">
        <v>999222492883905</v>
      </c>
      <c r="B97" s="6">
        <v>44960</v>
      </c>
      <c r="C97" s="6">
        <v>44961</v>
      </c>
      <c r="D97" s="4">
        <v>132</v>
      </c>
      <c r="E97" s="4" t="str">
        <f>VLOOKUP(A97,HOP!A:L,12,0)</f>
        <v>132.00</v>
      </c>
      <c r="F97" s="4" t="str">
        <f>VLOOKUP(A97,HOP!A:C,3,0)</f>
        <v>2999077</v>
      </c>
      <c r="G97" s="4">
        <f t="shared" si="4"/>
        <v>0</v>
      </c>
      <c r="H97" s="4" t="str">
        <f t="shared" si="5"/>
        <v>，2999077</v>
      </c>
      <c r="I97" s="4" t="str">
        <f>VLOOKUP(A97,HOP!A:U,21,0)</f>
        <v>直连</v>
      </c>
    </row>
    <row r="98" s="4" customFormat="1" hidden="1" spans="1:9">
      <c r="A98" s="5">
        <v>22493306602</v>
      </c>
      <c r="B98" s="6">
        <v>44960</v>
      </c>
      <c r="C98" s="6">
        <v>44961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999222493795952</v>
      </c>
      <c r="B99" s="6">
        <v>44960</v>
      </c>
      <c r="C99" s="6">
        <v>44961</v>
      </c>
      <c r="D99" s="4">
        <v>946</v>
      </c>
      <c r="E99" s="4" t="str">
        <f>VLOOKUP(A99,HOP!A:L,12,0)</f>
        <v>946.00</v>
      </c>
      <c r="F99" s="4" t="str">
        <f>VLOOKUP(A99,HOP!A:C,3,0)</f>
        <v>2999245</v>
      </c>
      <c r="G99" s="4">
        <f t="shared" ref="G99:G130" si="6">D99-E99</f>
        <v>0</v>
      </c>
      <c r="H99" s="4" t="str">
        <f t="shared" ref="H99:H130" si="7">$H$1&amp;F99</f>
        <v>，2999245</v>
      </c>
      <c r="I99" s="4" t="str">
        <f>VLOOKUP(A99,HOP!A:U,21,0)</f>
        <v>直连</v>
      </c>
    </row>
    <row r="100" s="4" customFormat="1" hidden="1" spans="1:9">
      <c r="A100" s="5">
        <v>999222493982051</v>
      </c>
      <c r="B100" s="6">
        <v>44960</v>
      </c>
      <c r="C100" s="6">
        <v>44961</v>
      </c>
      <c r="D100" s="4">
        <v>0</v>
      </c>
      <c r="E100" s="4" t="str">
        <f>VLOOKUP(A100,HOP!A:L,12,0)</f>
        <v>2402.00</v>
      </c>
      <c r="F100" s="4" t="str">
        <f>VLOOKUP(A100,HOP!A:C,3,0)</f>
        <v>2999277</v>
      </c>
      <c r="G100" s="4">
        <f t="shared" si="6"/>
        <v>-2402</v>
      </c>
      <c r="H100" s="4" t="str">
        <f t="shared" si="7"/>
        <v>，2999277</v>
      </c>
      <c r="I100" s="4" t="str">
        <f>VLOOKUP(A100,HOP!A:U,21,0)</f>
        <v>直采</v>
      </c>
    </row>
    <row r="101" s="4" customFormat="1" spans="1:9">
      <c r="A101" s="5">
        <v>999222494029179</v>
      </c>
      <c r="B101" s="6">
        <v>44960</v>
      </c>
      <c r="C101" s="6">
        <v>44961</v>
      </c>
      <c r="D101" s="4">
        <v>942</v>
      </c>
      <c r="E101" s="4" t="str">
        <f>VLOOKUP(A101,HOP!A:L,12,0)</f>
        <v>942.00</v>
      </c>
      <c r="F101" s="4" t="str">
        <f>VLOOKUP(A101,HOP!A:C,3,0)</f>
        <v>2999285</v>
      </c>
      <c r="G101" s="4">
        <f t="shared" si="6"/>
        <v>0</v>
      </c>
      <c r="H101" s="4" t="str">
        <f t="shared" si="7"/>
        <v>，2999285</v>
      </c>
      <c r="I101" s="4" t="str">
        <f>VLOOKUP(A101,HOP!A:U,21,0)</f>
        <v>直连</v>
      </c>
    </row>
    <row r="102" s="4" customFormat="1" spans="1:9">
      <c r="A102" s="5">
        <v>999222494668698</v>
      </c>
      <c r="B102" s="6">
        <v>44960</v>
      </c>
      <c r="C102" s="6">
        <v>44961</v>
      </c>
      <c r="D102" s="4">
        <v>2415</v>
      </c>
      <c r="E102" s="4" t="str">
        <f>VLOOKUP(A102,HOP!A:L,12,0)</f>
        <v>2415.00</v>
      </c>
      <c r="F102" s="4" t="str">
        <f>VLOOKUP(A102,HOP!A:C,3,0)</f>
        <v>2999412</v>
      </c>
      <c r="G102" s="4">
        <f t="shared" si="6"/>
        <v>0</v>
      </c>
      <c r="H102" s="4" t="str">
        <f t="shared" si="7"/>
        <v>，2999412</v>
      </c>
      <c r="I102" s="4" t="str">
        <f>VLOOKUP(A102,HOP!A:U,21,0)</f>
        <v>直连</v>
      </c>
    </row>
    <row r="103" s="4" customFormat="1" spans="1:9">
      <c r="A103" s="5">
        <v>999222495235991</v>
      </c>
      <c r="B103" s="6">
        <v>44960</v>
      </c>
      <c r="C103" s="6">
        <v>44961</v>
      </c>
      <c r="D103" s="4">
        <v>530</v>
      </c>
      <c r="E103" s="4" t="str">
        <f>VLOOKUP(A103,HOP!A:L,12,0)</f>
        <v>530.00</v>
      </c>
      <c r="F103" s="4" t="str">
        <f>VLOOKUP(A103,HOP!A:C,3,0)</f>
        <v>2999557</v>
      </c>
      <c r="G103" s="4">
        <f t="shared" si="6"/>
        <v>0</v>
      </c>
      <c r="H103" s="4" t="str">
        <f t="shared" si="7"/>
        <v>，2999557</v>
      </c>
      <c r="I103" s="4" t="str">
        <f>VLOOKUP(A103,HOP!A:U,21,0)</f>
        <v>直连</v>
      </c>
    </row>
    <row r="104" s="4" customFormat="1" spans="1:9">
      <c r="A104" s="5">
        <v>999222495320747</v>
      </c>
      <c r="B104" s="6">
        <v>44960</v>
      </c>
      <c r="C104" s="6">
        <v>44961</v>
      </c>
      <c r="D104" s="4">
        <v>960</v>
      </c>
      <c r="E104" s="4" t="str">
        <f>VLOOKUP(A104,HOP!A:L,12,0)</f>
        <v>960.00</v>
      </c>
      <c r="F104" s="4" t="str">
        <f>VLOOKUP(A104,HOP!A:C,3,0)</f>
        <v>2999605</v>
      </c>
      <c r="G104" s="4">
        <f t="shared" si="6"/>
        <v>0</v>
      </c>
      <c r="H104" s="4" t="str">
        <f t="shared" si="7"/>
        <v>，2999605</v>
      </c>
      <c r="I104" s="4" t="str">
        <f>VLOOKUP(A104,HOP!A:U,21,0)</f>
        <v>直连</v>
      </c>
    </row>
    <row r="105" s="4" customFormat="1" spans="1:9">
      <c r="A105" s="5">
        <v>999222496076187</v>
      </c>
      <c r="B105" s="6">
        <v>44960</v>
      </c>
      <c r="C105" s="6">
        <v>44961</v>
      </c>
      <c r="D105" s="4">
        <v>306</v>
      </c>
      <c r="E105" s="4" t="str">
        <f>VLOOKUP(A105,HOP!A:L,12,0)</f>
        <v>306.00</v>
      </c>
      <c r="F105" s="4" t="str">
        <f>VLOOKUP(A105,HOP!A:C,3,0)</f>
        <v>2999771</v>
      </c>
      <c r="G105" s="4">
        <f t="shared" si="6"/>
        <v>0</v>
      </c>
      <c r="H105" s="4" t="str">
        <f t="shared" si="7"/>
        <v>，2999771</v>
      </c>
      <c r="I105" s="4" t="str">
        <f>VLOOKUP(A105,HOP!A:U,21,0)</f>
        <v>直连</v>
      </c>
    </row>
    <row r="106" s="4" customFormat="1" spans="1:9">
      <c r="A106" s="5">
        <v>999222496128702</v>
      </c>
      <c r="B106" s="6">
        <v>44960</v>
      </c>
      <c r="C106" s="6">
        <v>44961</v>
      </c>
      <c r="D106" s="4">
        <v>197</v>
      </c>
      <c r="E106" s="4" t="str">
        <f>VLOOKUP(A106,HOP!A:L,12,0)</f>
        <v>197.00</v>
      </c>
      <c r="F106" s="4" t="str">
        <f>VLOOKUP(A106,HOP!A:C,3,0)</f>
        <v>2999784</v>
      </c>
      <c r="G106" s="4">
        <f t="shared" si="6"/>
        <v>0</v>
      </c>
      <c r="H106" s="4" t="str">
        <f t="shared" si="7"/>
        <v>，2999784</v>
      </c>
      <c r="I106" s="4" t="str">
        <f>VLOOKUP(A106,HOP!A:U,21,0)</f>
        <v>直连</v>
      </c>
    </row>
    <row r="107" s="4" customFormat="1" spans="1:9">
      <c r="A107" s="5">
        <v>999222496435507</v>
      </c>
      <c r="B107" s="6">
        <v>44960</v>
      </c>
      <c r="C107" s="6">
        <v>44961</v>
      </c>
      <c r="D107" s="4">
        <v>170</v>
      </c>
      <c r="E107" s="4" t="str">
        <f>VLOOKUP(A107,HOP!A:L,12,0)</f>
        <v>170.00</v>
      </c>
      <c r="F107" s="4" t="str">
        <f>VLOOKUP(A107,HOP!A:C,3,0)</f>
        <v>2999863</v>
      </c>
      <c r="G107" s="4">
        <f t="shared" si="6"/>
        <v>0</v>
      </c>
      <c r="H107" s="4" t="str">
        <f t="shared" si="7"/>
        <v>，2999863</v>
      </c>
      <c r="I107" s="4" t="str">
        <f>VLOOKUP(A107,HOP!A:U,21,0)</f>
        <v>直连</v>
      </c>
    </row>
    <row r="108" s="4" customFormat="1" spans="1:9">
      <c r="A108" s="5">
        <v>999222496836136</v>
      </c>
      <c r="B108" s="6">
        <v>44960</v>
      </c>
      <c r="C108" s="6">
        <v>44961</v>
      </c>
      <c r="D108" s="4">
        <v>1081</v>
      </c>
      <c r="E108" s="4" t="str">
        <f>VLOOKUP(A108,HOP!A:L,12,0)</f>
        <v>1081.00</v>
      </c>
      <c r="F108" s="4" t="str">
        <f>VLOOKUP(A108,HOP!A:C,3,0)</f>
        <v>2999948</v>
      </c>
      <c r="G108" s="4">
        <f t="shared" si="6"/>
        <v>0</v>
      </c>
      <c r="H108" s="4" t="str">
        <f t="shared" si="7"/>
        <v>，2999948</v>
      </c>
      <c r="I108" s="4" t="str">
        <f>VLOOKUP(A108,HOP!A:U,21,0)</f>
        <v>直连</v>
      </c>
    </row>
    <row r="109" s="4" customFormat="1" spans="1:9">
      <c r="A109" s="5">
        <v>999222497262802</v>
      </c>
      <c r="B109" s="6">
        <v>44960</v>
      </c>
      <c r="C109" s="6">
        <v>44961</v>
      </c>
      <c r="D109" s="4">
        <v>582</v>
      </c>
      <c r="E109" s="4" t="str">
        <f>VLOOKUP(A109,HOP!A:L,12,0)</f>
        <v>582.00</v>
      </c>
      <c r="F109" s="4" t="str">
        <f>VLOOKUP(A109,HOP!A:C,3,0)</f>
        <v>3000037</v>
      </c>
      <c r="G109" s="4">
        <f t="shared" si="6"/>
        <v>0</v>
      </c>
      <c r="H109" s="4" t="str">
        <f t="shared" si="7"/>
        <v>，3000037</v>
      </c>
      <c r="I109" s="4" t="str">
        <f>VLOOKUP(A109,HOP!A:U,21,0)</f>
        <v>直连</v>
      </c>
    </row>
    <row r="110" s="4" customFormat="1" spans="1:9">
      <c r="A110" s="5">
        <v>999222497450495</v>
      </c>
      <c r="B110" s="6">
        <v>44960</v>
      </c>
      <c r="C110" s="6">
        <v>44961</v>
      </c>
      <c r="D110" s="4">
        <v>464</v>
      </c>
      <c r="E110" s="4" t="str">
        <f>VLOOKUP(A110,HOP!A:L,12,0)</f>
        <v>464.00</v>
      </c>
      <c r="F110" s="4" t="str">
        <f>VLOOKUP(A110,HOP!A:C,3,0)</f>
        <v>3000064</v>
      </c>
      <c r="G110" s="4">
        <f t="shared" si="6"/>
        <v>0</v>
      </c>
      <c r="H110" s="4" t="str">
        <f t="shared" si="7"/>
        <v>，3000064</v>
      </c>
      <c r="I110" s="4" t="str">
        <f>VLOOKUP(A110,HOP!A:U,21,0)</f>
        <v>直连</v>
      </c>
    </row>
    <row r="111" s="4" customFormat="1" spans="1:9">
      <c r="A111" s="5">
        <v>999222497977653</v>
      </c>
      <c r="B111" s="6">
        <v>44960</v>
      </c>
      <c r="C111" s="6">
        <v>44961</v>
      </c>
      <c r="D111" s="4">
        <v>402</v>
      </c>
      <c r="E111" s="4" t="str">
        <f>VLOOKUP(A111,HOP!A:L,12,0)</f>
        <v>402.00</v>
      </c>
      <c r="F111" s="4" t="str">
        <f>VLOOKUP(A111,HOP!A:C,3,0)</f>
        <v>3000181</v>
      </c>
      <c r="G111" s="4">
        <f t="shared" si="6"/>
        <v>0</v>
      </c>
      <c r="H111" s="4" t="str">
        <f t="shared" si="7"/>
        <v>，3000181</v>
      </c>
      <c r="I111" s="4" t="str">
        <f>VLOOKUP(A111,HOP!A:U,21,0)</f>
        <v>直连</v>
      </c>
    </row>
    <row r="112" s="4" customFormat="1" spans="1:9">
      <c r="A112" s="5">
        <v>999222498037647</v>
      </c>
      <c r="B112" s="6">
        <v>44960</v>
      </c>
      <c r="C112" s="6">
        <v>44961</v>
      </c>
      <c r="D112" s="4">
        <v>407</v>
      </c>
      <c r="E112" s="4" t="str">
        <f>VLOOKUP(A112,HOP!A:L,12,0)</f>
        <v>407.00</v>
      </c>
      <c r="F112" s="4" t="str">
        <f>VLOOKUP(A112,HOP!A:C,3,0)</f>
        <v>3000190</v>
      </c>
      <c r="G112" s="4">
        <f t="shared" si="6"/>
        <v>0</v>
      </c>
      <c r="H112" s="4" t="str">
        <f t="shared" si="7"/>
        <v>，3000190</v>
      </c>
      <c r="I112" s="4" t="str">
        <f>VLOOKUP(A112,HOP!A:U,21,0)</f>
        <v>直连</v>
      </c>
    </row>
    <row r="113" s="4" customFormat="1" spans="1:9">
      <c r="A113" s="5">
        <v>999222498209354</v>
      </c>
      <c r="B113" s="6">
        <v>44960</v>
      </c>
      <c r="C113" s="6">
        <v>44961</v>
      </c>
      <c r="D113" s="4">
        <v>170</v>
      </c>
      <c r="E113" s="4" t="str">
        <f>VLOOKUP(A113,HOP!A:L,12,0)</f>
        <v>170.00</v>
      </c>
      <c r="F113" s="4" t="str">
        <f>VLOOKUP(A113,HOP!A:C,3,0)</f>
        <v>3000232</v>
      </c>
      <c r="G113" s="4">
        <f t="shared" si="6"/>
        <v>0</v>
      </c>
      <c r="H113" s="4" t="str">
        <f t="shared" si="7"/>
        <v>，3000232</v>
      </c>
      <c r="I113" s="4" t="str">
        <f>VLOOKUP(A113,HOP!A:U,21,0)</f>
        <v>直连</v>
      </c>
    </row>
    <row r="114" s="4" customFormat="1" spans="1:9">
      <c r="A114" s="5">
        <v>999222498307840</v>
      </c>
      <c r="B114" s="6">
        <v>44960</v>
      </c>
      <c r="C114" s="6">
        <v>44961</v>
      </c>
      <c r="D114" s="4">
        <v>154</v>
      </c>
      <c r="E114" s="4" t="str">
        <f>VLOOKUP(A114,HOP!A:L,12,0)</f>
        <v>154.00</v>
      </c>
      <c r="F114" s="4" t="str">
        <f>VLOOKUP(A114,HOP!A:C,3,0)</f>
        <v>3000259</v>
      </c>
      <c r="G114" s="4">
        <f t="shared" si="6"/>
        <v>0</v>
      </c>
      <c r="H114" s="4" t="str">
        <f t="shared" si="7"/>
        <v>，3000259</v>
      </c>
      <c r="I114" s="4" t="str">
        <f>VLOOKUP(A114,HOP!A:U,21,0)</f>
        <v>直连</v>
      </c>
    </row>
    <row r="115" s="4" customFormat="1" spans="1:9">
      <c r="A115" s="5">
        <v>999222498116827</v>
      </c>
      <c r="B115" s="6">
        <v>44960</v>
      </c>
      <c r="C115" s="6">
        <v>44961</v>
      </c>
      <c r="D115" s="4">
        <v>329</v>
      </c>
      <c r="E115" s="4" t="str">
        <f>VLOOKUP(A115,HOP!A:L,12,0)</f>
        <v>329.00</v>
      </c>
      <c r="F115" s="4" t="str">
        <f>VLOOKUP(A115,HOP!A:C,3,0)</f>
        <v>3000204</v>
      </c>
      <c r="G115" s="4">
        <f t="shared" si="6"/>
        <v>0</v>
      </c>
      <c r="H115" s="4" t="str">
        <f t="shared" si="7"/>
        <v>，3000204</v>
      </c>
      <c r="I115" s="4" t="str">
        <f>VLOOKUP(A115,HOP!A:U,21,0)</f>
        <v>直连</v>
      </c>
    </row>
    <row r="116" s="4" customFormat="1" spans="1:9">
      <c r="A116" s="5">
        <v>999222498742535</v>
      </c>
      <c r="B116" s="6">
        <v>44960</v>
      </c>
      <c r="C116" s="6">
        <v>44961</v>
      </c>
      <c r="D116" s="4">
        <v>654</v>
      </c>
      <c r="E116" s="4" t="str">
        <f>VLOOKUP(A116,HOP!A:L,12,0)</f>
        <v>654.00</v>
      </c>
      <c r="F116" s="4" t="str">
        <f>VLOOKUP(A116,HOP!A:C,3,0)</f>
        <v>3000332</v>
      </c>
      <c r="G116" s="4">
        <f t="shared" si="6"/>
        <v>0</v>
      </c>
      <c r="H116" s="4" t="str">
        <f t="shared" si="7"/>
        <v>，3000332</v>
      </c>
      <c r="I116" s="4" t="str">
        <f>VLOOKUP(A116,HOP!A:U,21,0)</f>
        <v>直连</v>
      </c>
    </row>
    <row r="117" s="4" customFormat="1" spans="1:9">
      <c r="A117" s="5">
        <v>999222499140319</v>
      </c>
      <c r="B117" s="6">
        <v>44960</v>
      </c>
      <c r="C117" s="6">
        <v>44961</v>
      </c>
      <c r="D117" s="4">
        <v>646</v>
      </c>
      <c r="E117" s="4" t="str">
        <f>VLOOKUP(A117,HOP!A:L,12,0)</f>
        <v>646.00</v>
      </c>
      <c r="F117" s="4" t="str">
        <f>VLOOKUP(A117,HOP!A:C,3,0)</f>
        <v>3000408</v>
      </c>
      <c r="G117" s="4">
        <f t="shared" si="6"/>
        <v>0</v>
      </c>
      <c r="H117" s="4" t="str">
        <f t="shared" si="7"/>
        <v>，3000408</v>
      </c>
      <c r="I117" s="4" t="str">
        <f>VLOOKUP(A117,HOP!A:U,21,0)</f>
        <v>直连</v>
      </c>
    </row>
    <row r="118" s="4" customFormat="1" spans="1:9">
      <c r="A118" s="5">
        <v>999222499828898</v>
      </c>
      <c r="B118" s="6">
        <v>44960</v>
      </c>
      <c r="C118" s="6">
        <v>44961</v>
      </c>
      <c r="D118" s="4">
        <v>729</v>
      </c>
      <c r="E118" s="4" t="str">
        <f>VLOOKUP(A118,HOP!A:L,12,0)</f>
        <v>729.00</v>
      </c>
      <c r="F118" s="4" t="str">
        <f>VLOOKUP(A118,HOP!A:C,3,0)</f>
        <v>3000524</v>
      </c>
      <c r="G118" s="4">
        <f t="shared" si="6"/>
        <v>0</v>
      </c>
      <c r="H118" s="4" t="str">
        <f t="shared" si="7"/>
        <v>，3000524</v>
      </c>
      <c r="I118" s="4" t="str">
        <f>VLOOKUP(A118,HOP!A:U,21,0)</f>
        <v>直连</v>
      </c>
    </row>
    <row r="119" s="4" customFormat="1" spans="1:9">
      <c r="A119" s="5">
        <v>22499797171</v>
      </c>
      <c r="B119" s="6">
        <v>44960</v>
      </c>
      <c r="C119" s="6">
        <v>44961</v>
      </c>
      <c r="D119" s="4">
        <v>154</v>
      </c>
      <c r="E119" s="4" t="str">
        <f>VLOOKUP(A119,HOP!A:L,12,0)</f>
        <v>154.00</v>
      </c>
      <c r="F119" s="4" t="str">
        <f>VLOOKUP(A119,HOP!A:C,3,0)</f>
        <v>3000560</v>
      </c>
      <c r="G119" s="4">
        <f t="shared" si="6"/>
        <v>0</v>
      </c>
      <c r="H119" s="4" t="str">
        <f t="shared" si="7"/>
        <v>，3000560</v>
      </c>
      <c r="I119" s="4" t="str">
        <f>VLOOKUP(A119,HOP!A:U,21,0)</f>
        <v>直连</v>
      </c>
    </row>
    <row r="120" s="4" customFormat="1" spans="1:9">
      <c r="A120" s="5">
        <v>999222500641239</v>
      </c>
      <c r="B120" s="6">
        <v>44960</v>
      </c>
      <c r="C120" s="6">
        <v>44961</v>
      </c>
      <c r="D120" s="4">
        <v>198</v>
      </c>
      <c r="E120" s="4" t="str">
        <f>VLOOKUP(A120,HOP!A:L,12,0)</f>
        <v>198.00</v>
      </c>
      <c r="F120" s="4" t="str">
        <f>VLOOKUP(A120,HOP!A:C,3,0)</f>
        <v>3000639</v>
      </c>
      <c r="G120" s="4">
        <f t="shared" si="6"/>
        <v>0</v>
      </c>
      <c r="H120" s="4" t="str">
        <f t="shared" si="7"/>
        <v>，3000639</v>
      </c>
      <c r="I120" s="4" t="str">
        <f>VLOOKUP(A120,HOP!A:U,21,0)</f>
        <v>直连</v>
      </c>
    </row>
    <row r="121" s="4" customFormat="1" spans="1:9">
      <c r="A121" s="5">
        <v>22501089811</v>
      </c>
      <c r="B121" s="6">
        <v>44960</v>
      </c>
      <c r="C121" s="6">
        <v>44961</v>
      </c>
      <c r="D121" s="4">
        <v>197</v>
      </c>
      <c r="E121" s="4" t="str">
        <f>VLOOKUP(A121,HOP!A:L,12,0)</f>
        <v>197.00</v>
      </c>
      <c r="F121" s="4" t="str">
        <f>VLOOKUP(A121,HOP!A:C,3,0)</f>
        <v>3000740</v>
      </c>
      <c r="G121" s="4">
        <f t="shared" si="6"/>
        <v>0</v>
      </c>
      <c r="H121" s="4" t="str">
        <f t="shared" si="7"/>
        <v>，3000740</v>
      </c>
      <c r="I121" s="4" t="str">
        <f>VLOOKUP(A121,HOP!A:U,21,0)</f>
        <v>直连</v>
      </c>
    </row>
    <row r="122" s="4" customFormat="1" spans="1:9">
      <c r="A122" s="5">
        <v>999222501950257</v>
      </c>
      <c r="B122" s="6">
        <v>44960</v>
      </c>
      <c r="C122" s="6">
        <v>44961</v>
      </c>
      <c r="D122" s="4">
        <v>991</v>
      </c>
      <c r="E122" s="4" t="str">
        <f>VLOOKUP(A122,HOP!A:L,12,0)</f>
        <v>991.00</v>
      </c>
      <c r="F122" s="4" t="str">
        <f>VLOOKUP(A122,HOP!A:C,3,0)</f>
        <v>3000961</v>
      </c>
      <c r="G122" s="4">
        <f t="shared" si="6"/>
        <v>0</v>
      </c>
      <c r="H122" s="4" t="str">
        <f t="shared" si="7"/>
        <v>，3000961</v>
      </c>
      <c r="I122" s="4" t="str">
        <f>VLOOKUP(A122,HOP!A:U,21,0)</f>
        <v>直连</v>
      </c>
    </row>
    <row r="123" s="4" customFormat="1" spans="1:9">
      <c r="A123" s="5">
        <v>999222502061291</v>
      </c>
      <c r="B123" s="6">
        <v>44960</v>
      </c>
      <c r="C123" s="6">
        <v>44961</v>
      </c>
      <c r="D123" s="4">
        <v>1441</v>
      </c>
      <c r="E123" s="4" t="str">
        <f>VLOOKUP(A123,HOP!A:L,12,0)</f>
        <v>1441.00</v>
      </c>
      <c r="F123" s="4" t="str">
        <f>VLOOKUP(A123,HOP!A:C,3,0)</f>
        <v>3000980</v>
      </c>
      <c r="G123" s="4">
        <f t="shared" si="6"/>
        <v>0</v>
      </c>
      <c r="H123" s="4" t="str">
        <f t="shared" si="7"/>
        <v>，3000980</v>
      </c>
      <c r="I123" s="4" t="str">
        <f>VLOOKUP(A123,HOP!A:U,21,0)</f>
        <v>直连</v>
      </c>
    </row>
    <row r="124" s="4" customFormat="1" spans="1:9">
      <c r="A124" s="5">
        <v>999222506078524</v>
      </c>
      <c r="B124" s="6">
        <v>44960</v>
      </c>
      <c r="C124" s="6">
        <v>44961</v>
      </c>
      <c r="D124" s="4">
        <v>192</v>
      </c>
      <c r="E124" s="4" t="str">
        <f>VLOOKUP(A124,HOP!A:L,12,0)</f>
        <v>192.00</v>
      </c>
      <c r="F124" s="4" t="str">
        <f>VLOOKUP(A124,HOP!A:C,3,0)</f>
        <v>3001088</v>
      </c>
      <c r="G124" s="4">
        <f t="shared" si="6"/>
        <v>0</v>
      </c>
      <c r="H124" s="4" t="str">
        <f t="shared" si="7"/>
        <v>，3001088</v>
      </c>
      <c r="I124" s="4" t="str">
        <f>VLOOKUP(A124,HOP!A:U,21,0)</f>
        <v>直连</v>
      </c>
    </row>
    <row r="125" s="4" customFormat="1" spans="1:9">
      <c r="A125" s="5">
        <v>999222506881801</v>
      </c>
      <c r="B125" s="6">
        <v>44960</v>
      </c>
      <c r="C125" s="6">
        <v>44961</v>
      </c>
      <c r="D125" s="4">
        <v>821</v>
      </c>
      <c r="E125" s="4" t="str">
        <f>VLOOKUP(A125,HOP!A:L,12,0)</f>
        <v>821.00</v>
      </c>
      <c r="F125" s="4" t="str">
        <f>VLOOKUP(A125,HOP!A:C,3,0)</f>
        <v>3001208</v>
      </c>
      <c r="G125" s="4">
        <f t="shared" si="6"/>
        <v>0</v>
      </c>
      <c r="H125" s="4" t="str">
        <f t="shared" si="7"/>
        <v>，3001208</v>
      </c>
      <c r="I125" s="4" t="str">
        <f>VLOOKUP(A125,HOP!A:U,21,0)</f>
        <v>直连</v>
      </c>
    </row>
    <row r="126" s="4" customFormat="1" spans="1:9">
      <c r="A126" s="5">
        <v>999222507838892</v>
      </c>
      <c r="B126" s="6">
        <v>44960</v>
      </c>
      <c r="C126" s="6">
        <v>44961</v>
      </c>
      <c r="D126" s="4">
        <v>325</v>
      </c>
      <c r="E126" s="4" t="str">
        <f>VLOOKUP(A126,HOP!A:L,12,0)</f>
        <v>325.00</v>
      </c>
      <c r="F126" s="4" t="str">
        <f>VLOOKUP(A126,HOP!A:C,3,0)</f>
        <v>3001386</v>
      </c>
      <c r="G126" s="4">
        <f t="shared" si="6"/>
        <v>0</v>
      </c>
      <c r="H126" s="4" t="str">
        <f t="shared" si="7"/>
        <v>，3001386</v>
      </c>
      <c r="I126" s="4" t="str">
        <f>VLOOKUP(A126,HOP!A:U,21,0)</f>
        <v>直连</v>
      </c>
    </row>
    <row r="127" s="4" customFormat="1" spans="1:9">
      <c r="A127" s="5">
        <v>999222508062700</v>
      </c>
      <c r="B127" s="6">
        <v>44960</v>
      </c>
      <c r="C127" s="6">
        <v>44961</v>
      </c>
      <c r="D127" s="4">
        <v>1381</v>
      </c>
      <c r="E127" s="4" t="str">
        <f>VLOOKUP(A127,HOP!A:L,12,0)</f>
        <v>1381.00</v>
      </c>
      <c r="F127" s="4" t="str">
        <f>VLOOKUP(A127,HOP!A:C,3,0)</f>
        <v>3001419</v>
      </c>
      <c r="G127" s="4">
        <f t="shared" si="6"/>
        <v>0</v>
      </c>
      <c r="H127" s="4" t="str">
        <f t="shared" si="7"/>
        <v>，3001419</v>
      </c>
      <c r="I127" s="4" t="str">
        <f>VLOOKUP(A127,HOP!A:U,21,0)</f>
        <v>直连</v>
      </c>
    </row>
    <row r="128" s="4" customFormat="1" spans="1:9">
      <c r="A128" s="5">
        <v>999222508062694</v>
      </c>
      <c r="B128" s="6">
        <v>44960</v>
      </c>
      <c r="C128" s="6">
        <v>44961</v>
      </c>
      <c r="D128" s="4">
        <v>682</v>
      </c>
      <c r="E128" s="4">
        <v>682</v>
      </c>
      <c r="F128" s="4" t="str">
        <f>VLOOKUP(A128,HOP!A:C,3,0)</f>
        <v>3001420</v>
      </c>
      <c r="G128" s="4">
        <f t="shared" si="6"/>
        <v>0</v>
      </c>
      <c r="H128" s="4" t="str">
        <f t="shared" si="7"/>
        <v>，3001420</v>
      </c>
      <c r="I128" s="4" t="str">
        <f>VLOOKUP(A128,HOP!A:U,21,0)</f>
        <v>直连</v>
      </c>
    </row>
    <row r="129" s="4" customFormat="1" spans="1:9">
      <c r="A129" s="5">
        <v>999222508611840</v>
      </c>
      <c r="B129" s="6">
        <v>44960</v>
      </c>
      <c r="C129" s="6">
        <v>44961</v>
      </c>
      <c r="D129" s="4">
        <v>229</v>
      </c>
      <c r="E129" s="4" t="str">
        <f>VLOOKUP(A129,HOP!A:L,12,0)</f>
        <v>229.00</v>
      </c>
      <c r="F129" s="4" t="str">
        <f>VLOOKUP(A129,HOP!A:C,3,0)</f>
        <v>3001510</v>
      </c>
      <c r="G129" s="4">
        <f t="shared" si="6"/>
        <v>0</v>
      </c>
      <c r="H129" s="4" t="str">
        <f t="shared" si="7"/>
        <v>，3001510</v>
      </c>
      <c r="I129" s="4" t="str">
        <f>VLOOKUP(A129,HOP!A:U,21,0)</f>
        <v>直连</v>
      </c>
    </row>
    <row r="130" s="4" customFormat="1" spans="1:9">
      <c r="A130" s="5">
        <v>999222508734666</v>
      </c>
      <c r="B130" s="6">
        <v>44960</v>
      </c>
      <c r="C130" s="6">
        <v>44961</v>
      </c>
      <c r="D130" s="4">
        <v>198</v>
      </c>
      <c r="E130" s="4" t="str">
        <f>VLOOKUP(A130,HOP!A:L,12,0)</f>
        <v>198.00</v>
      </c>
      <c r="F130" s="4" t="str">
        <f>VLOOKUP(A130,HOP!A:C,3,0)</f>
        <v>3001532</v>
      </c>
      <c r="G130" s="4">
        <f t="shared" si="6"/>
        <v>0</v>
      </c>
      <c r="H130" s="4" t="str">
        <f t="shared" si="7"/>
        <v>，3001532</v>
      </c>
      <c r="I130" s="4" t="str">
        <f>VLOOKUP(A130,HOP!A:U,21,0)</f>
        <v>直连</v>
      </c>
    </row>
    <row r="131" s="4" customFormat="1" spans="1:9">
      <c r="A131" s="5">
        <v>999222509089448</v>
      </c>
      <c r="B131" s="6">
        <v>44960</v>
      </c>
      <c r="C131" s="6">
        <v>44961</v>
      </c>
      <c r="D131" s="4">
        <v>254</v>
      </c>
      <c r="E131" s="4" t="str">
        <f>VLOOKUP(A131,HOP!A:L,12,0)</f>
        <v>254.00</v>
      </c>
      <c r="F131" s="4" t="str">
        <f>VLOOKUP(A131,HOP!A:C,3,0)</f>
        <v>3001597</v>
      </c>
      <c r="G131" s="4">
        <f>D131-E131</f>
        <v>0</v>
      </c>
      <c r="H131" s="4" t="str">
        <f>$H$1&amp;F131</f>
        <v>，3001597</v>
      </c>
      <c r="I131" s="4" t="str">
        <f>VLOOKUP(A131,HOP!A:U,21,0)</f>
        <v>直连</v>
      </c>
    </row>
    <row r="132" s="4" customFormat="1" spans="1:9">
      <c r="A132" s="5">
        <v>999222509527940</v>
      </c>
      <c r="B132" s="6">
        <v>44960</v>
      </c>
      <c r="C132" s="6">
        <v>44961</v>
      </c>
      <c r="D132" s="4">
        <v>539</v>
      </c>
      <c r="E132" s="4" t="str">
        <f>VLOOKUP(A132,HOP!A:L,12,0)</f>
        <v>539.00</v>
      </c>
      <c r="F132" s="4" t="str">
        <f>VLOOKUP(A132,HOP!A:C,3,0)</f>
        <v>3001688</v>
      </c>
      <c r="G132" s="4">
        <f>D132-E132</f>
        <v>0</v>
      </c>
      <c r="H132" s="4" t="str">
        <f>$H$1&amp;F132</f>
        <v>，3001688</v>
      </c>
      <c r="I132" s="4" t="str">
        <f>VLOOKUP(A132,HOP!A:U,21,0)</f>
        <v>直连</v>
      </c>
    </row>
    <row r="133" s="4" customFormat="1" spans="1:9">
      <c r="A133" s="5">
        <v>999222509572406</v>
      </c>
      <c r="B133" s="6">
        <v>44960</v>
      </c>
      <c r="C133" s="6">
        <v>44961</v>
      </c>
      <c r="D133" s="4">
        <v>1472</v>
      </c>
      <c r="E133" s="4" t="str">
        <f>VLOOKUP(A133,HOP!A:L,12,0)</f>
        <v>1472.00</v>
      </c>
      <c r="F133" s="4" t="str">
        <f>VLOOKUP(A133,HOP!A:C,3,0)</f>
        <v>3001696</v>
      </c>
      <c r="G133" s="4">
        <f>D133-E133</f>
        <v>0</v>
      </c>
      <c r="H133" s="4" t="str">
        <f>$H$1&amp;F133</f>
        <v>，3001696</v>
      </c>
      <c r="I133" s="4" t="str">
        <f>VLOOKUP(A133,HOP!A:U,21,0)</f>
        <v>直连</v>
      </c>
    </row>
    <row r="134" s="4" customFormat="1" spans="1:9">
      <c r="A134" s="5">
        <v>999222509774964</v>
      </c>
      <c r="B134" s="6">
        <v>44960</v>
      </c>
      <c r="C134" s="6">
        <v>44961</v>
      </c>
      <c r="D134" s="4">
        <v>511</v>
      </c>
      <c r="E134" s="4" t="str">
        <f>VLOOKUP(A134,HOP!A:L,12,0)</f>
        <v>511.00</v>
      </c>
      <c r="F134" s="4" t="str">
        <f>VLOOKUP(A134,HOP!A:C,3,0)</f>
        <v>3001740</v>
      </c>
      <c r="G134" s="4">
        <f>D134-E134</f>
        <v>0</v>
      </c>
      <c r="H134" s="4" t="str">
        <f>$H$1&amp;F134</f>
        <v>，3001740</v>
      </c>
      <c r="I134" s="4" t="str">
        <f>VLOOKUP(A134,HOP!A:U,21,0)</f>
        <v>直连</v>
      </c>
    </row>
    <row r="135" s="4" customFormat="1" spans="1:9">
      <c r="A135" s="5">
        <v>999222509978290</v>
      </c>
      <c r="B135" s="6">
        <v>44960</v>
      </c>
      <c r="C135" s="6">
        <v>44961</v>
      </c>
      <c r="D135" s="4">
        <v>549</v>
      </c>
      <c r="E135" s="4" t="str">
        <f>VLOOKUP(A135,HOP!A:L,12,0)</f>
        <v>549.00</v>
      </c>
      <c r="F135" s="4" t="str">
        <f>VLOOKUP(A135,HOP!A:C,3,0)</f>
        <v>3001783</v>
      </c>
      <c r="G135" s="4">
        <f>D135-E135</f>
        <v>0</v>
      </c>
      <c r="H135" s="4" t="str">
        <f>$H$1&amp;F135</f>
        <v>，3001783</v>
      </c>
      <c r="I135" s="4" t="str">
        <f>VLOOKUP(A135,HOP!A:U,21,0)</f>
        <v>直连</v>
      </c>
    </row>
    <row r="136" s="4" customFormat="1" spans="1:9">
      <c r="A136" s="5">
        <v>999222510308607</v>
      </c>
      <c r="B136" s="6">
        <v>44960</v>
      </c>
      <c r="C136" s="6">
        <v>44961</v>
      </c>
      <c r="D136" s="4">
        <v>256</v>
      </c>
      <c r="E136" s="4" t="str">
        <f>VLOOKUP(A136,HOP!A:L,12,0)</f>
        <v>256.00</v>
      </c>
      <c r="F136" s="4" t="str">
        <f>VLOOKUP(A136,HOP!A:C,3,0)</f>
        <v>3001854</v>
      </c>
      <c r="G136" s="4">
        <f>D136-E136</f>
        <v>0</v>
      </c>
      <c r="H136" s="4" t="str">
        <f>$H$1&amp;F136</f>
        <v>，3001854</v>
      </c>
      <c r="I136" s="4" t="str">
        <f>VLOOKUP(A136,HOP!A:U,21,0)</f>
        <v>直连</v>
      </c>
    </row>
    <row r="137" s="4" customFormat="1" spans="1:9">
      <c r="A137" s="5">
        <v>999222510442347</v>
      </c>
      <c r="B137" s="6">
        <v>44960</v>
      </c>
      <c r="C137" s="6">
        <v>44961</v>
      </c>
      <c r="D137" s="4">
        <v>1037</v>
      </c>
      <c r="E137" s="4" t="str">
        <f>VLOOKUP(A137,HOP!A:L,12,0)</f>
        <v>1037.00</v>
      </c>
      <c r="F137" s="4" t="str">
        <f>VLOOKUP(A137,HOP!A:C,3,0)</f>
        <v>3001884</v>
      </c>
      <c r="G137" s="4">
        <f>D137-E137</f>
        <v>0</v>
      </c>
      <c r="H137" s="4" t="str">
        <f>$H$1&amp;F137</f>
        <v>，3001884</v>
      </c>
      <c r="I137" s="4" t="str">
        <f>VLOOKUP(A137,HOP!A:U,21,0)</f>
        <v>直连</v>
      </c>
    </row>
    <row r="138" s="4" customFormat="1" spans="1:9">
      <c r="A138" s="5">
        <v>999222510483830</v>
      </c>
      <c r="B138" s="6">
        <v>44960</v>
      </c>
      <c r="C138" s="6">
        <v>44961</v>
      </c>
      <c r="D138" s="4">
        <v>1237</v>
      </c>
      <c r="E138" s="4" t="str">
        <f>VLOOKUP(A138,HOP!A:L,12,0)</f>
        <v>1237.00</v>
      </c>
      <c r="F138" s="4" t="str">
        <f>VLOOKUP(A138,HOP!A:C,3,0)</f>
        <v>3001895</v>
      </c>
      <c r="G138" s="4">
        <f>D138-E138</f>
        <v>0</v>
      </c>
      <c r="H138" s="4" t="str">
        <f>$H$1&amp;F138</f>
        <v>，3001895</v>
      </c>
      <c r="I138" s="4" t="str">
        <f>VLOOKUP(A138,HOP!A:U,21,0)</f>
        <v>直连</v>
      </c>
    </row>
    <row r="140" spans="4:4">
      <c r="D140" s="4">
        <f>SUM(D2:D139)</f>
        <v>211236</v>
      </c>
    </row>
    <row r="141" spans="4:4">
      <c r="D141" s="4" t="s">
        <v>729</v>
      </c>
    </row>
    <row r="144" spans="1:3">
      <c r="A144" s="4" t="s">
        <v>730</v>
      </c>
      <c r="C144" s="4">
        <v>56332</v>
      </c>
    </row>
    <row r="145" spans="1:3">
      <c r="A145" s="4" t="s">
        <v>731</v>
      </c>
      <c r="C145" s="4">
        <v>154904</v>
      </c>
    </row>
    <row r="146" spans="1:3">
      <c r="A146" s="4" t="s">
        <v>732</v>
      </c>
      <c r="C146" s="4">
        <f>SUBTOTAL(9,C144:C145)</f>
        <v>211236</v>
      </c>
    </row>
  </sheetData>
  <autoFilter ref="A1:X138">
    <filterColumn colId="3">
      <filters>
        <filter val="500"/>
        <filter val="1801"/>
        <filter val="402"/>
        <filter val="1902"/>
        <filter val="903"/>
        <filter val="1105"/>
        <filter val="306"/>
        <filter val="706"/>
        <filter val="407"/>
        <filter val="2507"/>
        <filter val="2707"/>
        <filter val="708"/>
        <filter val="410"/>
        <filter val="311"/>
        <filter val="511"/>
        <filter val="2811"/>
        <filter val="512"/>
        <filter val="3112"/>
        <filter val="4413"/>
        <filter val="515"/>
        <filter val="2415"/>
        <filter val="616"/>
        <filter val="117"/>
        <filter val="2317"/>
        <filter val="520"/>
        <filter val="720"/>
        <filter val="421"/>
        <filter val="821"/>
        <filter val="422"/>
        <filter val="1523"/>
        <filter val="3023"/>
        <filter val="124"/>
        <filter val="3624"/>
        <filter val="325"/>
        <filter val="1426"/>
        <filter val="229"/>
        <filter val="329"/>
        <filter val="629"/>
        <filter val="729"/>
        <filter val="530"/>
        <filter val="630"/>
        <filter val="2030"/>
        <filter val="6230"/>
        <filter val="132"/>
        <filter val="2832"/>
        <filter val="1435"/>
        <filter val="537"/>
        <filter val="1037"/>
        <filter val="1137"/>
        <filter val="1237"/>
        <filter val="1337"/>
        <filter val="438"/>
        <filter val="539"/>
        <filter val="1439"/>
        <filter val="2040"/>
        <filter val="1441"/>
        <filter val="942"/>
        <filter val="6842"/>
        <filter val="544"/>
        <filter val="844"/>
        <filter val="1244"/>
        <filter val="1445"/>
        <filter val="646"/>
        <filter val="946"/>
        <filter val="1246"/>
        <filter val="448"/>
        <filter val="5848"/>
        <filter val="249"/>
        <filter val="549"/>
        <filter val="26750"/>
        <filter val="552"/>
        <filter val="2352"/>
        <filter val="1253"/>
        <filter val="154"/>
        <filter val="254"/>
        <filter val="554"/>
        <filter val="654"/>
        <filter val="3055"/>
        <filter val="256"/>
        <filter val="556"/>
        <filter val="1356"/>
        <filter val="857"/>
        <filter val="1259"/>
        <filter val="2059"/>
        <filter val="760"/>
        <filter val="960"/>
        <filter val="361"/>
        <filter val="2062"/>
        <filter val="464"/>
        <filter val="1264"/>
        <filter val="766"/>
        <filter val="866"/>
        <filter val="567"/>
        <filter val="170"/>
        <filter val="570"/>
        <filter val="670"/>
        <filter val="970"/>
        <filter val="871"/>
        <filter val="1472"/>
        <filter val="1374"/>
        <filter val="1474"/>
        <filter val="476"/>
        <filter val="1876"/>
        <filter val="2376"/>
        <filter val="477"/>
        <filter val="777"/>
        <filter val="4977"/>
        <filter val="1978"/>
        <filter val="480"/>
        <filter val="4080"/>
        <filter val="1081"/>
        <filter val="1381"/>
        <filter val="582"/>
        <filter val="682"/>
        <filter val="1582"/>
        <filter val="186"/>
        <filter val="890"/>
        <filter val="1190"/>
        <filter val="991"/>
        <filter val="192"/>
        <filter val="392"/>
        <filter val="1192"/>
        <filter val="1792"/>
        <filter val="393"/>
        <filter val="894"/>
        <filter val="197"/>
        <filter val="397"/>
        <filter val="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733</v>
      </c>
      <c r="B1" s="2" t="s">
        <v>734</v>
      </c>
      <c r="C1" s="2" t="s">
        <v>735</v>
      </c>
      <c r="D1" s="2" t="s">
        <v>736</v>
      </c>
      <c r="E1" s="2" t="s">
        <v>13</v>
      </c>
      <c r="F1" s="2" t="s">
        <v>5</v>
      </c>
      <c r="G1" s="2" t="s">
        <v>6</v>
      </c>
      <c r="H1" s="2" t="s">
        <v>737</v>
      </c>
      <c r="I1" s="2" t="s">
        <v>738</v>
      </c>
      <c r="J1" s="2" t="s">
        <v>739</v>
      </c>
      <c r="K1" s="2" t="s">
        <v>740</v>
      </c>
      <c r="L1" s="2" t="s">
        <v>741</v>
      </c>
      <c r="M1" s="2" t="s">
        <v>742</v>
      </c>
      <c r="N1" s="2" t="s">
        <v>743</v>
      </c>
      <c r="O1" s="2" t="s">
        <v>744</v>
      </c>
      <c r="P1" s="2" t="s">
        <v>745</v>
      </c>
      <c r="Q1" s="2" t="s">
        <v>746</v>
      </c>
      <c r="R1" s="2" t="s">
        <v>747</v>
      </c>
      <c r="S1" s="2" t="s">
        <v>748</v>
      </c>
      <c r="T1" s="2" t="s">
        <v>749</v>
      </c>
      <c r="U1" s="2" t="s">
        <v>750</v>
      </c>
      <c r="V1" s="2" t="s">
        <v>751</v>
      </c>
    </row>
    <row r="2" s="1" customFormat="1" spans="1:22">
      <c r="A2" s="3">
        <v>999222510442347</v>
      </c>
      <c r="B2" s="1" t="s">
        <v>752</v>
      </c>
      <c r="C2" s="1" t="s">
        <v>753</v>
      </c>
      <c r="D2" s="1" t="s">
        <v>754</v>
      </c>
      <c r="E2" s="1" t="s">
        <v>755</v>
      </c>
      <c r="F2" s="1" t="s">
        <v>752</v>
      </c>
      <c r="G2" s="1" t="s">
        <v>756</v>
      </c>
      <c r="H2" s="1" t="s">
        <v>757</v>
      </c>
      <c r="I2" s="1" t="s">
        <v>758</v>
      </c>
      <c r="J2" s="1" t="s">
        <v>30</v>
      </c>
      <c r="K2" s="1" t="s">
        <v>759</v>
      </c>
      <c r="L2" s="1" t="s">
        <v>759</v>
      </c>
      <c r="M2" s="1" t="s">
        <v>760</v>
      </c>
      <c r="N2" s="1" t="s">
        <v>760</v>
      </c>
      <c r="O2" s="1" t="s">
        <v>761</v>
      </c>
      <c r="P2" s="1" t="s">
        <v>762</v>
      </c>
      <c r="Q2" s="1" t="s">
        <v>763</v>
      </c>
      <c r="R2" s="1" t="s">
        <v>764</v>
      </c>
      <c r="S2" s="1" t="s">
        <v>765</v>
      </c>
      <c r="T2" s="1" t="s">
        <v>766</v>
      </c>
      <c r="U2" s="1" t="s">
        <v>767</v>
      </c>
      <c r="V2" s="1" t="s">
        <v>768</v>
      </c>
    </row>
    <row r="3" s="1" customFormat="1" spans="1:22">
      <c r="A3" s="3">
        <v>999222510308607</v>
      </c>
      <c r="B3" s="1" t="s">
        <v>752</v>
      </c>
      <c r="C3" s="1" t="s">
        <v>769</v>
      </c>
      <c r="D3" s="1" t="s">
        <v>770</v>
      </c>
      <c r="E3" s="1" t="s">
        <v>771</v>
      </c>
      <c r="F3" s="1" t="s">
        <v>752</v>
      </c>
      <c r="G3" s="1" t="s">
        <v>756</v>
      </c>
      <c r="H3" s="1" t="s">
        <v>757</v>
      </c>
      <c r="I3" s="1" t="s">
        <v>772</v>
      </c>
      <c r="J3" s="1" t="s">
        <v>30</v>
      </c>
      <c r="K3" s="1" t="s">
        <v>773</v>
      </c>
      <c r="L3" s="1" t="s">
        <v>773</v>
      </c>
      <c r="M3" s="1" t="s">
        <v>760</v>
      </c>
      <c r="N3" s="1" t="s">
        <v>760</v>
      </c>
      <c r="O3" s="1" t="s">
        <v>761</v>
      </c>
      <c r="P3" s="1" t="s">
        <v>762</v>
      </c>
      <c r="Q3" s="1" t="s">
        <v>763</v>
      </c>
      <c r="R3" s="1" t="s">
        <v>774</v>
      </c>
      <c r="S3" s="1" t="s">
        <v>765</v>
      </c>
      <c r="T3" s="1" t="s">
        <v>766</v>
      </c>
      <c r="U3" s="1" t="s">
        <v>767</v>
      </c>
      <c r="V3" s="1" t="s">
        <v>775</v>
      </c>
    </row>
    <row r="4" s="1" customFormat="1" spans="1:22">
      <c r="A4" s="3">
        <v>999222509774964</v>
      </c>
      <c r="B4" s="1" t="s">
        <v>752</v>
      </c>
      <c r="C4" s="1" t="s">
        <v>776</v>
      </c>
      <c r="D4" s="1" t="s">
        <v>777</v>
      </c>
      <c r="E4" s="1" t="s">
        <v>778</v>
      </c>
      <c r="F4" s="1" t="s">
        <v>752</v>
      </c>
      <c r="G4" s="1" t="s">
        <v>756</v>
      </c>
      <c r="H4" s="1" t="s">
        <v>757</v>
      </c>
      <c r="I4" s="1" t="s">
        <v>779</v>
      </c>
      <c r="J4" s="1" t="s">
        <v>30</v>
      </c>
      <c r="K4" s="1" t="s">
        <v>780</v>
      </c>
      <c r="L4" s="1" t="s">
        <v>780</v>
      </c>
      <c r="M4" s="1" t="s">
        <v>760</v>
      </c>
      <c r="N4" s="1" t="s">
        <v>760</v>
      </c>
      <c r="O4" s="1" t="s">
        <v>761</v>
      </c>
      <c r="P4" s="1" t="s">
        <v>762</v>
      </c>
      <c r="Q4" s="1" t="s">
        <v>763</v>
      </c>
      <c r="R4" s="1" t="s">
        <v>781</v>
      </c>
      <c r="S4" s="1" t="s">
        <v>765</v>
      </c>
      <c r="T4" s="1" t="s">
        <v>766</v>
      </c>
      <c r="U4" s="1" t="s">
        <v>767</v>
      </c>
      <c r="V4" s="1" t="s">
        <v>782</v>
      </c>
    </row>
    <row r="5" s="1" customFormat="1" spans="1:22">
      <c r="A5" s="3">
        <v>999222509572406</v>
      </c>
      <c r="B5" s="1" t="s">
        <v>752</v>
      </c>
      <c r="C5" s="1" t="s">
        <v>783</v>
      </c>
      <c r="D5" s="1" t="s">
        <v>784</v>
      </c>
      <c r="E5" s="1" t="s">
        <v>785</v>
      </c>
      <c r="F5" s="1" t="s">
        <v>752</v>
      </c>
      <c r="G5" s="1" t="s">
        <v>756</v>
      </c>
      <c r="H5" s="1" t="s">
        <v>757</v>
      </c>
      <c r="I5" s="1" t="s">
        <v>786</v>
      </c>
      <c r="J5" s="1" t="s">
        <v>30</v>
      </c>
      <c r="K5" s="1" t="s">
        <v>787</v>
      </c>
      <c r="L5" s="1" t="s">
        <v>787</v>
      </c>
      <c r="M5" s="1" t="s">
        <v>760</v>
      </c>
      <c r="N5" s="1" t="s">
        <v>760</v>
      </c>
      <c r="O5" s="1" t="s">
        <v>761</v>
      </c>
      <c r="P5" s="1" t="s">
        <v>762</v>
      </c>
      <c r="Q5" s="1" t="s">
        <v>763</v>
      </c>
      <c r="R5" s="1" t="s">
        <v>788</v>
      </c>
      <c r="S5" s="1" t="s">
        <v>765</v>
      </c>
      <c r="T5" s="1" t="s">
        <v>766</v>
      </c>
      <c r="U5" s="1" t="s">
        <v>767</v>
      </c>
      <c r="V5" s="1" t="s">
        <v>768</v>
      </c>
    </row>
    <row r="6" s="1" customFormat="1" spans="1:22">
      <c r="A6" s="3">
        <v>999222509527940</v>
      </c>
      <c r="B6" s="1" t="s">
        <v>752</v>
      </c>
      <c r="C6" s="1" t="s">
        <v>789</v>
      </c>
      <c r="D6" s="1" t="s">
        <v>790</v>
      </c>
      <c r="E6" s="1" t="s">
        <v>791</v>
      </c>
      <c r="F6" s="1" t="s">
        <v>752</v>
      </c>
      <c r="G6" s="1" t="s">
        <v>756</v>
      </c>
      <c r="H6" s="1" t="s">
        <v>757</v>
      </c>
      <c r="I6" s="1" t="s">
        <v>792</v>
      </c>
      <c r="J6" s="1" t="s">
        <v>30</v>
      </c>
      <c r="K6" s="1" t="s">
        <v>793</v>
      </c>
      <c r="L6" s="1" t="s">
        <v>793</v>
      </c>
      <c r="M6" s="1" t="s">
        <v>760</v>
      </c>
      <c r="N6" s="1" t="s">
        <v>760</v>
      </c>
      <c r="O6" s="1" t="s">
        <v>761</v>
      </c>
      <c r="P6" s="1" t="s">
        <v>762</v>
      </c>
      <c r="Q6" s="1" t="s">
        <v>763</v>
      </c>
      <c r="R6" s="1" t="s">
        <v>794</v>
      </c>
      <c r="S6" s="1" t="s">
        <v>765</v>
      </c>
      <c r="T6" s="1" t="s">
        <v>766</v>
      </c>
      <c r="U6" s="1" t="s">
        <v>767</v>
      </c>
      <c r="V6" s="1" t="s">
        <v>795</v>
      </c>
    </row>
    <row r="7" s="1" customFormat="1" spans="1:22">
      <c r="A7" s="3">
        <v>999222509089448</v>
      </c>
      <c r="B7" s="1" t="s">
        <v>752</v>
      </c>
      <c r="C7" s="1" t="s">
        <v>796</v>
      </c>
      <c r="D7" s="1" t="s">
        <v>797</v>
      </c>
      <c r="E7" s="1" t="s">
        <v>798</v>
      </c>
      <c r="F7" s="1" t="s">
        <v>752</v>
      </c>
      <c r="G7" s="1" t="s">
        <v>756</v>
      </c>
      <c r="H7" s="1" t="s">
        <v>757</v>
      </c>
      <c r="I7" s="1" t="s">
        <v>799</v>
      </c>
      <c r="J7" s="1" t="s">
        <v>30</v>
      </c>
      <c r="K7" s="1" t="s">
        <v>800</v>
      </c>
      <c r="L7" s="1" t="s">
        <v>800</v>
      </c>
      <c r="M7" s="1" t="s">
        <v>760</v>
      </c>
      <c r="N7" s="1" t="s">
        <v>760</v>
      </c>
      <c r="O7" s="1" t="s">
        <v>761</v>
      </c>
      <c r="P7" s="1" t="s">
        <v>762</v>
      </c>
      <c r="Q7" s="1" t="s">
        <v>763</v>
      </c>
      <c r="R7" s="1" t="s">
        <v>801</v>
      </c>
      <c r="S7" s="1" t="s">
        <v>765</v>
      </c>
      <c r="T7" s="1" t="s">
        <v>766</v>
      </c>
      <c r="U7" s="1" t="s">
        <v>767</v>
      </c>
      <c r="V7" s="1" t="s">
        <v>802</v>
      </c>
    </row>
    <row r="8" s="1" customFormat="1" spans="1:22">
      <c r="A8" s="3">
        <v>999222508734666</v>
      </c>
      <c r="B8" s="1" t="s">
        <v>752</v>
      </c>
      <c r="C8" s="1" t="s">
        <v>803</v>
      </c>
      <c r="D8" s="1" t="s">
        <v>804</v>
      </c>
      <c r="E8" s="1" t="s">
        <v>805</v>
      </c>
      <c r="F8" s="1" t="s">
        <v>752</v>
      </c>
      <c r="G8" s="1" t="s">
        <v>756</v>
      </c>
      <c r="H8" s="1" t="s">
        <v>757</v>
      </c>
      <c r="I8" s="1" t="s">
        <v>806</v>
      </c>
      <c r="J8" s="1" t="s">
        <v>30</v>
      </c>
      <c r="K8" s="1" t="s">
        <v>807</v>
      </c>
      <c r="L8" s="1" t="s">
        <v>807</v>
      </c>
      <c r="M8" s="1" t="s">
        <v>760</v>
      </c>
      <c r="N8" s="1" t="s">
        <v>760</v>
      </c>
      <c r="O8" s="1" t="s">
        <v>761</v>
      </c>
      <c r="P8" s="1" t="s">
        <v>762</v>
      </c>
      <c r="Q8" s="1" t="s">
        <v>763</v>
      </c>
      <c r="R8" s="1" t="s">
        <v>808</v>
      </c>
      <c r="S8" s="1" t="s">
        <v>765</v>
      </c>
      <c r="T8" s="1" t="s">
        <v>766</v>
      </c>
      <c r="U8" s="1" t="s">
        <v>767</v>
      </c>
      <c r="V8" s="1" t="s">
        <v>802</v>
      </c>
    </row>
    <row r="9" s="1" customFormat="1" spans="1:22">
      <c r="A9" s="3">
        <v>999222508611840</v>
      </c>
      <c r="B9" s="1" t="s">
        <v>752</v>
      </c>
      <c r="C9" s="1" t="s">
        <v>809</v>
      </c>
      <c r="D9" s="1" t="s">
        <v>810</v>
      </c>
      <c r="E9" s="1" t="s">
        <v>811</v>
      </c>
      <c r="F9" s="1" t="s">
        <v>752</v>
      </c>
      <c r="G9" s="1" t="s">
        <v>756</v>
      </c>
      <c r="H9" s="1" t="s">
        <v>757</v>
      </c>
      <c r="I9" s="1" t="s">
        <v>812</v>
      </c>
      <c r="J9" s="1" t="s">
        <v>30</v>
      </c>
      <c r="K9" s="1" t="s">
        <v>813</v>
      </c>
      <c r="L9" s="1" t="s">
        <v>813</v>
      </c>
      <c r="M9" s="1" t="s">
        <v>760</v>
      </c>
      <c r="N9" s="1" t="s">
        <v>760</v>
      </c>
      <c r="O9" s="1" t="s">
        <v>761</v>
      </c>
      <c r="P9" s="1" t="s">
        <v>762</v>
      </c>
      <c r="Q9" s="1" t="s">
        <v>763</v>
      </c>
      <c r="R9" s="1" t="s">
        <v>814</v>
      </c>
      <c r="S9" s="1" t="s">
        <v>765</v>
      </c>
      <c r="T9" s="1" t="s">
        <v>766</v>
      </c>
      <c r="U9" s="1" t="s">
        <v>767</v>
      </c>
      <c r="V9" s="1" t="s">
        <v>815</v>
      </c>
    </row>
    <row r="10" s="1" customFormat="1" spans="1:22">
      <c r="A10" s="3">
        <v>999222508062694</v>
      </c>
      <c r="B10" s="1" t="s">
        <v>752</v>
      </c>
      <c r="C10" s="1" t="s">
        <v>816</v>
      </c>
      <c r="D10" s="1" t="s">
        <v>817</v>
      </c>
      <c r="E10" s="1" t="s">
        <v>818</v>
      </c>
      <c r="F10" s="1" t="s">
        <v>752</v>
      </c>
      <c r="G10" s="1" t="s">
        <v>756</v>
      </c>
      <c r="H10" s="1" t="s">
        <v>757</v>
      </c>
      <c r="I10" s="1" t="s">
        <v>819</v>
      </c>
      <c r="J10" s="1" t="s">
        <v>30</v>
      </c>
      <c r="K10" s="1" t="s">
        <v>820</v>
      </c>
      <c r="L10" s="1" t="s">
        <v>820</v>
      </c>
      <c r="M10" s="1" t="s">
        <v>760</v>
      </c>
      <c r="N10" s="1" t="s">
        <v>760</v>
      </c>
      <c r="O10" s="1" t="s">
        <v>761</v>
      </c>
      <c r="P10" s="1" t="s">
        <v>762</v>
      </c>
      <c r="Q10" s="1" t="s">
        <v>763</v>
      </c>
      <c r="R10" s="1" t="s">
        <v>821</v>
      </c>
      <c r="S10" s="1" t="s">
        <v>765</v>
      </c>
      <c r="T10" s="1" t="s">
        <v>766</v>
      </c>
      <c r="U10" s="1" t="s">
        <v>767</v>
      </c>
      <c r="V10" s="1" t="s">
        <v>795</v>
      </c>
    </row>
    <row r="11" s="1" customFormat="1" spans="1:22">
      <c r="A11" s="3">
        <v>999222508062700</v>
      </c>
      <c r="B11" s="1" t="s">
        <v>752</v>
      </c>
      <c r="C11" s="1" t="s">
        <v>822</v>
      </c>
      <c r="D11" s="1" t="s">
        <v>823</v>
      </c>
      <c r="E11" s="1" t="s">
        <v>824</v>
      </c>
      <c r="F11" s="1" t="s">
        <v>752</v>
      </c>
      <c r="G11" s="1" t="s">
        <v>756</v>
      </c>
      <c r="H11" s="1" t="s">
        <v>757</v>
      </c>
      <c r="I11" s="1" t="s">
        <v>825</v>
      </c>
      <c r="J11" s="1" t="s">
        <v>30</v>
      </c>
      <c r="K11" s="1" t="s">
        <v>826</v>
      </c>
      <c r="L11" s="1" t="s">
        <v>826</v>
      </c>
      <c r="M11" s="1" t="s">
        <v>760</v>
      </c>
      <c r="N11" s="1" t="s">
        <v>760</v>
      </c>
      <c r="O11" s="1" t="s">
        <v>761</v>
      </c>
      <c r="P11" s="1" t="s">
        <v>762</v>
      </c>
      <c r="Q11" s="1" t="s">
        <v>763</v>
      </c>
      <c r="R11" s="1" t="s">
        <v>827</v>
      </c>
      <c r="S11" s="1" t="s">
        <v>765</v>
      </c>
      <c r="T11" s="1" t="s">
        <v>766</v>
      </c>
      <c r="U11" s="1" t="s">
        <v>767</v>
      </c>
      <c r="V11" s="1" t="s">
        <v>828</v>
      </c>
    </row>
    <row r="12" s="1" customFormat="1" spans="1:22">
      <c r="A12" s="3">
        <v>999222507838892</v>
      </c>
      <c r="B12" s="1" t="s">
        <v>752</v>
      </c>
      <c r="C12" s="1" t="s">
        <v>829</v>
      </c>
      <c r="D12" s="1" t="s">
        <v>830</v>
      </c>
      <c r="E12" s="1" t="s">
        <v>831</v>
      </c>
      <c r="F12" s="1" t="s">
        <v>752</v>
      </c>
      <c r="G12" s="1" t="s">
        <v>756</v>
      </c>
      <c r="H12" s="1" t="s">
        <v>757</v>
      </c>
      <c r="I12" s="1" t="s">
        <v>832</v>
      </c>
      <c r="J12" s="1" t="s">
        <v>30</v>
      </c>
      <c r="K12" s="1" t="s">
        <v>833</v>
      </c>
      <c r="L12" s="1" t="s">
        <v>833</v>
      </c>
      <c r="M12" s="1" t="s">
        <v>760</v>
      </c>
      <c r="N12" s="1" t="s">
        <v>760</v>
      </c>
      <c r="O12" s="1" t="s">
        <v>761</v>
      </c>
      <c r="P12" s="1" t="s">
        <v>762</v>
      </c>
      <c r="Q12" s="1" t="s">
        <v>763</v>
      </c>
      <c r="R12" s="1" t="s">
        <v>834</v>
      </c>
      <c r="S12" s="1" t="s">
        <v>765</v>
      </c>
      <c r="T12" s="1" t="s">
        <v>766</v>
      </c>
      <c r="U12" s="1" t="s">
        <v>767</v>
      </c>
      <c r="V12" s="1" t="s">
        <v>835</v>
      </c>
    </row>
    <row r="13" s="1" customFormat="1" spans="1:22">
      <c r="A13" s="3">
        <v>999222509978290</v>
      </c>
      <c r="B13" s="1" t="s">
        <v>752</v>
      </c>
      <c r="C13" s="1" t="s">
        <v>836</v>
      </c>
      <c r="D13" s="1" t="s">
        <v>837</v>
      </c>
      <c r="E13" s="1" t="s">
        <v>838</v>
      </c>
      <c r="F13" s="1" t="s">
        <v>752</v>
      </c>
      <c r="G13" s="1" t="s">
        <v>756</v>
      </c>
      <c r="H13" s="1" t="s">
        <v>757</v>
      </c>
      <c r="I13" s="1" t="s">
        <v>839</v>
      </c>
      <c r="J13" s="1" t="s">
        <v>30</v>
      </c>
      <c r="K13" s="1" t="s">
        <v>840</v>
      </c>
      <c r="L13" s="1" t="s">
        <v>840</v>
      </c>
      <c r="M13" s="1" t="s">
        <v>760</v>
      </c>
      <c r="N13" s="1" t="s">
        <v>760</v>
      </c>
      <c r="O13" s="1" t="s">
        <v>761</v>
      </c>
      <c r="P13" s="1" t="s">
        <v>762</v>
      </c>
      <c r="Q13" s="1" t="s">
        <v>763</v>
      </c>
      <c r="R13" s="1" t="s">
        <v>841</v>
      </c>
      <c r="S13" s="1" t="s">
        <v>765</v>
      </c>
      <c r="T13" s="1" t="s">
        <v>766</v>
      </c>
      <c r="U13" s="1" t="s">
        <v>767</v>
      </c>
      <c r="V13" s="1" t="s">
        <v>835</v>
      </c>
    </row>
    <row r="14" s="1" customFormat="1" spans="1:22">
      <c r="A14" s="3">
        <v>999222502061291</v>
      </c>
      <c r="B14" s="1" t="s">
        <v>752</v>
      </c>
      <c r="C14" s="1" t="s">
        <v>842</v>
      </c>
      <c r="D14" s="1" t="s">
        <v>843</v>
      </c>
      <c r="E14" s="1" t="s">
        <v>844</v>
      </c>
      <c r="F14" s="1" t="s">
        <v>752</v>
      </c>
      <c r="G14" s="1" t="s">
        <v>756</v>
      </c>
      <c r="H14" s="1" t="s">
        <v>757</v>
      </c>
      <c r="I14" s="1" t="s">
        <v>845</v>
      </c>
      <c r="J14" s="1" t="s">
        <v>30</v>
      </c>
      <c r="K14" s="1" t="s">
        <v>846</v>
      </c>
      <c r="L14" s="1" t="s">
        <v>846</v>
      </c>
      <c r="M14" s="1" t="s">
        <v>760</v>
      </c>
      <c r="N14" s="1" t="s">
        <v>760</v>
      </c>
      <c r="O14" s="1" t="s">
        <v>761</v>
      </c>
      <c r="P14" s="1" t="s">
        <v>762</v>
      </c>
      <c r="Q14" s="1" t="s">
        <v>763</v>
      </c>
      <c r="R14" s="1" t="s">
        <v>847</v>
      </c>
      <c r="S14" s="1" t="s">
        <v>765</v>
      </c>
      <c r="T14" s="1" t="s">
        <v>766</v>
      </c>
      <c r="U14" s="1" t="s">
        <v>767</v>
      </c>
      <c r="V14" s="1" t="s">
        <v>782</v>
      </c>
    </row>
    <row r="15" s="1" customFormat="1" spans="1:22">
      <c r="A15" s="3">
        <v>999222501950257</v>
      </c>
      <c r="B15" s="1" t="s">
        <v>752</v>
      </c>
      <c r="C15" s="1" t="s">
        <v>848</v>
      </c>
      <c r="D15" s="1" t="s">
        <v>849</v>
      </c>
      <c r="E15" s="1" t="s">
        <v>850</v>
      </c>
      <c r="F15" s="1" t="s">
        <v>752</v>
      </c>
      <c r="G15" s="1" t="s">
        <v>756</v>
      </c>
      <c r="H15" s="1" t="s">
        <v>757</v>
      </c>
      <c r="I15" s="1" t="s">
        <v>851</v>
      </c>
      <c r="J15" s="1" t="s">
        <v>30</v>
      </c>
      <c r="K15" s="1" t="s">
        <v>852</v>
      </c>
      <c r="L15" s="1" t="s">
        <v>852</v>
      </c>
      <c r="M15" s="1" t="s">
        <v>760</v>
      </c>
      <c r="N15" s="1" t="s">
        <v>760</v>
      </c>
      <c r="O15" s="1" t="s">
        <v>761</v>
      </c>
      <c r="P15" s="1" t="s">
        <v>762</v>
      </c>
      <c r="Q15" s="1" t="s">
        <v>763</v>
      </c>
      <c r="R15" s="1" t="s">
        <v>853</v>
      </c>
      <c r="S15" s="1" t="s">
        <v>765</v>
      </c>
      <c r="T15" s="1" t="s">
        <v>766</v>
      </c>
      <c r="U15" s="1" t="s">
        <v>767</v>
      </c>
      <c r="V15" s="1" t="s">
        <v>835</v>
      </c>
    </row>
    <row r="16" s="1" customFormat="1" spans="1:22">
      <c r="A16" s="3">
        <v>999222510483830</v>
      </c>
      <c r="B16" s="1" t="s">
        <v>752</v>
      </c>
      <c r="C16" s="1" t="s">
        <v>854</v>
      </c>
      <c r="D16" s="1" t="s">
        <v>855</v>
      </c>
      <c r="E16" s="1" t="s">
        <v>856</v>
      </c>
      <c r="F16" s="1" t="s">
        <v>752</v>
      </c>
      <c r="G16" s="1" t="s">
        <v>756</v>
      </c>
      <c r="H16" s="1" t="s">
        <v>757</v>
      </c>
      <c r="I16" s="1" t="s">
        <v>857</v>
      </c>
      <c r="J16" s="1" t="s">
        <v>30</v>
      </c>
      <c r="K16" s="1" t="s">
        <v>858</v>
      </c>
      <c r="L16" s="1" t="s">
        <v>858</v>
      </c>
      <c r="M16" s="1" t="s">
        <v>760</v>
      </c>
      <c r="N16" s="1" t="s">
        <v>760</v>
      </c>
      <c r="O16" s="1" t="s">
        <v>761</v>
      </c>
      <c r="P16" s="1" t="s">
        <v>762</v>
      </c>
      <c r="Q16" s="1" t="s">
        <v>763</v>
      </c>
      <c r="R16" s="1" t="s">
        <v>859</v>
      </c>
      <c r="S16" s="1" t="s">
        <v>765</v>
      </c>
      <c r="T16" s="1" t="s">
        <v>766</v>
      </c>
      <c r="U16" s="1" t="s">
        <v>767</v>
      </c>
      <c r="V16" s="1" t="s">
        <v>860</v>
      </c>
    </row>
    <row r="17" s="1" customFormat="1" spans="1:22">
      <c r="A17" s="3">
        <v>999222500641239</v>
      </c>
      <c r="B17" s="1" t="s">
        <v>752</v>
      </c>
      <c r="C17" s="1" t="s">
        <v>861</v>
      </c>
      <c r="D17" s="1" t="s">
        <v>862</v>
      </c>
      <c r="E17" s="1" t="s">
        <v>863</v>
      </c>
      <c r="F17" s="1" t="s">
        <v>752</v>
      </c>
      <c r="G17" s="1" t="s">
        <v>756</v>
      </c>
      <c r="H17" s="1" t="s">
        <v>757</v>
      </c>
      <c r="I17" s="1" t="s">
        <v>806</v>
      </c>
      <c r="J17" s="1" t="s">
        <v>30</v>
      </c>
      <c r="K17" s="1" t="s">
        <v>807</v>
      </c>
      <c r="L17" s="1" t="s">
        <v>807</v>
      </c>
      <c r="M17" s="1" t="s">
        <v>760</v>
      </c>
      <c r="N17" s="1" t="s">
        <v>760</v>
      </c>
      <c r="O17" s="1" t="s">
        <v>761</v>
      </c>
      <c r="P17" s="1" t="s">
        <v>762</v>
      </c>
      <c r="Q17" s="1" t="s">
        <v>763</v>
      </c>
      <c r="R17" s="1" t="s">
        <v>864</v>
      </c>
      <c r="S17" s="1" t="s">
        <v>765</v>
      </c>
      <c r="T17" s="1" t="s">
        <v>766</v>
      </c>
      <c r="U17" s="1" t="s">
        <v>767</v>
      </c>
      <c r="V17" s="1" t="s">
        <v>815</v>
      </c>
    </row>
    <row r="18" s="1" customFormat="1" spans="1:22">
      <c r="A18" s="3">
        <v>22499797171</v>
      </c>
      <c r="B18" s="1" t="s">
        <v>752</v>
      </c>
      <c r="C18" s="1" t="s">
        <v>865</v>
      </c>
      <c r="D18" s="1" t="s">
        <v>866</v>
      </c>
      <c r="E18" s="1" t="s">
        <v>867</v>
      </c>
      <c r="F18" s="1" t="s">
        <v>752</v>
      </c>
      <c r="G18" s="1" t="s">
        <v>756</v>
      </c>
      <c r="H18" s="1" t="s">
        <v>757</v>
      </c>
      <c r="I18" s="1" t="s">
        <v>868</v>
      </c>
      <c r="J18" s="1" t="s">
        <v>30</v>
      </c>
      <c r="K18" s="1" t="s">
        <v>869</v>
      </c>
      <c r="L18" s="1" t="s">
        <v>869</v>
      </c>
      <c r="M18" s="1" t="s">
        <v>760</v>
      </c>
      <c r="N18" s="1" t="s">
        <v>760</v>
      </c>
      <c r="O18" s="1" t="s">
        <v>761</v>
      </c>
      <c r="P18" s="1" t="s">
        <v>762</v>
      </c>
      <c r="Q18" s="1" t="s">
        <v>763</v>
      </c>
      <c r="R18" s="1" t="s">
        <v>870</v>
      </c>
      <c r="S18" s="1" t="s">
        <v>765</v>
      </c>
      <c r="T18" s="1" t="s">
        <v>766</v>
      </c>
      <c r="U18" s="1" t="s">
        <v>767</v>
      </c>
      <c r="V18" s="1" t="s">
        <v>815</v>
      </c>
    </row>
    <row r="19" s="1" customFormat="1" spans="1:22">
      <c r="A19" s="3">
        <v>999222506078524</v>
      </c>
      <c r="B19" s="1" t="s">
        <v>752</v>
      </c>
      <c r="C19" s="1" t="s">
        <v>871</v>
      </c>
      <c r="D19" s="1" t="s">
        <v>872</v>
      </c>
      <c r="E19" s="1" t="s">
        <v>873</v>
      </c>
      <c r="F19" s="1" t="s">
        <v>752</v>
      </c>
      <c r="G19" s="1" t="s">
        <v>756</v>
      </c>
      <c r="H19" s="1" t="s">
        <v>757</v>
      </c>
      <c r="I19" s="1" t="s">
        <v>874</v>
      </c>
      <c r="J19" s="1" t="s">
        <v>30</v>
      </c>
      <c r="K19" s="1" t="s">
        <v>875</v>
      </c>
      <c r="L19" s="1" t="s">
        <v>875</v>
      </c>
      <c r="M19" s="1" t="s">
        <v>760</v>
      </c>
      <c r="N19" s="1" t="s">
        <v>760</v>
      </c>
      <c r="O19" s="1" t="s">
        <v>761</v>
      </c>
      <c r="P19" s="1" t="s">
        <v>762</v>
      </c>
      <c r="Q19" s="1" t="s">
        <v>763</v>
      </c>
      <c r="R19" s="1" t="s">
        <v>876</v>
      </c>
      <c r="S19" s="1" t="s">
        <v>765</v>
      </c>
      <c r="T19" s="1" t="s">
        <v>766</v>
      </c>
      <c r="U19" s="1" t="s">
        <v>767</v>
      </c>
      <c r="V19" s="1" t="s">
        <v>815</v>
      </c>
    </row>
    <row r="20" s="1" customFormat="1" spans="1:22">
      <c r="A20" s="3">
        <v>999222499140319</v>
      </c>
      <c r="B20" s="1" t="s">
        <v>752</v>
      </c>
      <c r="C20" s="1" t="s">
        <v>877</v>
      </c>
      <c r="D20" s="1" t="s">
        <v>878</v>
      </c>
      <c r="E20" s="1" t="s">
        <v>879</v>
      </c>
      <c r="F20" s="1" t="s">
        <v>752</v>
      </c>
      <c r="G20" s="1" t="s">
        <v>756</v>
      </c>
      <c r="H20" s="1" t="s">
        <v>757</v>
      </c>
      <c r="I20" s="1" t="s">
        <v>880</v>
      </c>
      <c r="J20" s="1" t="s">
        <v>30</v>
      </c>
      <c r="K20" s="1" t="s">
        <v>881</v>
      </c>
      <c r="L20" s="1" t="s">
        <v>881</v>
      </c>
      <c r="M20" s="1" t="s">
        <v>760</v>
      </c>
      <c r="N20" s="1" t="s">
        <v>760</v>
      </c>
      <c r="O20" s="1" t="s">
        <v>761</v>
      </c>
      <c r="P20" s="1" t="s">
        <v>762</v>
      </c>
      <c r="Q20" s="1" t="s">
        <v>763</v>
      </c>
      <c r="R20" s="1" t="s">
        <v>882</v>
      </c>
      <c r="S20" s="1" t="s">
        <v>765</v>
      </c>
      <c r="T20" s="1" t="s">
        <v>766</v>
      </c>
      <c r="U20" s="1" t="s">
        <v>767</v>
      </c>
      <c r="V20" s="1" t="s">
        <v>835</v>
      </c>
    </row>
    <row r="21" s="1" customFormat="1" spans="1:22">
      <c r="A21" s="3">
        <v>999222506881801</v>
      </c>
      <c r="B21" s="1" t="s">
        <v>752</v>
      </c>
      <c r="C21" s="1" t="s">
        <v>883</v>
      </c>
      <c r="D21" s="1" t="s">
        <v>884</v>
      </c>
      <c r="E21" s="1" t="s">
        <v>885</v>
      </c>
      <c r="F21" s="1" t="s">
        <v>752</v>
      </c>
      <c r="G21" s="1" t="s">
        <v>756</v>
      </c>
      <c r="H21" s="1" t="s">
        <v>757</v>
      </c>
      <c r="I21" s="1" t="s">
        <v>886</v>
      </c>
      <c r="J21" s="1" t="s">
        <v>30</v>
      </c>
      <c r="K21" s="1" t="s">
        <v>887</v>
      </c>
      <c r="L21" s="1" t="s">
        <v>887</v>
      </c>
      <c r="M21" s="1" t="s">
        <v>760</v>
      </c>
      <c r="N21" s="1" t="s">
        <v>760</v>
      </c>
      <c r="O21" s="1" t="s">
        <v>761</v>
      </c>
      <c r="P21" s="1" t="s">
        <v>762</v>
      </c>
      <c r="Q21" s="1" t="s">
        <v>763</v>
      </c>
      <c r="R21" s="1" t="s">
        <v>888</v>
      </c>
      <c r="S21" s="1" t="s">
        <v>765</v>
      </c>
      <c r="T21" s="1" t="s">
        <v>766</v>
      </c>
      <c r="U21" s="1" t="s">
        <v>767</v>
      </c>
      <c r="V21" s="1" t="s">
        <v>889</v>
      </c>
    </row>
    <row r="22" s="1" customFormat="1" spans="1:22">
      <c r="A22" s="3">
        <v>999222498307840</v>
      </c>
      <c r="B22" s="1" t="s">
        <v>752</v>
      </c>
      <c r="C22" s="1" t="s">
        <v>890</v>
      </c>
      <c r="D22" s="1" t="s">
        <v>866</v>
      </c>
      <c r="E22" s="1" t="s">
        <v>891</v>
      </c>
      <c r="F22" s="1" t="s">
        <v>752</v>
      </c>
      <c r="G22" s="1" t="s">
        <v>756</v>
      </c>
      <c r="H22" s="1" t="s">
        <v>757</v>
      </c>
      <c r="I22" s="1" t="s">
        <v>868</v>
      </c>
      <c r="J22" s="1" t="s">
        <v>30</v>
      </c>
      <c r="K22" s="1" t="s">
        <v>869</v>
      </c>
      <c r="L22" s="1" t="s">
        <v>869</v>
      </c>
      <c r="M22" s="1" t="s">
        <v>760</v>
      </c>
      <c r="N22" s="1" t="s">
        <v>760</v>
      </c>
      <c r="O22" s="1" t="s">
        <v>761</v>
      </c>
      <c r="P22" s="1" t="s">
        <v>762</v>
      </c>
      <c r="Q22" s="1" t="s">
        <v>763</v>
      </c>
      <c r="R22" s="1" t="s">
        <v>892</v>
      </c>
      <c r="S22" s="1" t="s">
        <v>765</v>
      </c>
      <c r="T22" s="1" t="s">
        <v>766</v>
      </c>
      <c r="U22" s="1" t="s">
        <v>767</v>
      </c>
      <c r="V22" s="1" t="s">
        <v>815</v>
      </c>
    </row>
    <row r="23" s="1" customFormat="1" spans="1:22">
      <c r="A23" s="3">
        <v>999222498209354</v>
      </c>
      <c r="B23" s="1" t="s">
        <v>752</v>
      </c>
      <c r="C23" s="1" t="s">
        <v>893</v>
      </c>
      <c r="D23" s="1" t="s">
        <v>894</v>
      </c>
      <c r="E23" s="1" t="s">
        <v>895</v>
      </c>
      <c r="F23" s="1" t="s">
        <v>752</v>
      </c>
      <c r="G23" s="1" t="s">
        <v>756</v>
      </c>
      <c r="H23" s="1" t="s">
        <v>757</v>
      </c>
      <c r="I23" s="1" t="s">
        <v>896</v>
      </c>
      <c r="J23" s="1" t="s">
        <v>30</v>
      </c>
      <c r="K23" s="1" t="s">
        <v>897</v>
      </c>
      <c r="L23" s="1" t="s">
        <v>897</v>
      </c>
      <c r="M23" s="1" t="s">
        <v>760</v>
      </c>
      <c r="N23" s="1" t="s">
        <v>760</v>
      </c>
      <c r="O23" s="1" t="s">
        <v>761</v>
      </c>
      <c r="P23" s="1" t="s">
        <v>762</v>
      </c>
      <c r="Q23" s="1" t="s">
        <v>763</v>
      </c>
      <c r="R23" s="1" t="s">
        <v>898</v>
      </c>
      <c r="S23" s="1" t="s">
        <v>765</v>
      </c>
      <c r="T23" s="1" t="s">
        <v>766</v>
      </c>
      <c r="U23" s="1" t="s">
        <v>767</v>
      </c>
      <c r="V23" s="1" t="s">
        <v>899</v>
      </c>
    </row>
    <row r="24" s="1" customFormat="1" spans="1:22">
      <c r="A24" s="3">
        <v>999222498116827</v>
      </c>
      <c r="B24" s="1" t="s">
        <v>752</v>
      </c>
      <c r="C24" s="1" t="s">
        <v>900</v>
      </c>
      <c r="D24" s="1" t="s">
        <v>901</v>
      </c>
      <c r="E24" s="1" t="s">
        <v>902</v>
      </c>
      <c r="F24" s="1" t="s">
        <v>752</v>
      </c>
      <c r="G24" s="1" t="s">
        <v>756</v>
      </c>
      <c r="H24" s="1" t="s">
        <v>757</v>
      </c>
      <c r="I24" s="1" t="s">
        <v>903</v>
      </c>
      <c r="J24" s="1" t="s">
        <v>30</v>
      </c>
      <c r="K24" s="1" t="s">
        <v>904</v>
      </c>
      <c r="L24" s="1" t="s">
        <v>904</v>
      </c>
      <c r="M24" s="1" t="s">
        <v>760</v>
      </c>
      <c r="N24" s="1" t="s">
        <v>760</v>
      </c>
      <c r="O24" s="1" t="s">
        <v>761</v>
      </c>
      <c r="P24" s="1" t="s">
        <v>762</v>
      </c>
      <c r="Q24" s="1" t="s">
        <v>763</v>
      </c>
      <c r="R24" s="1" t="s">
        <v>905</v>
      </c>
      <c r="S24" s="1" t="s">
        <v>765</v>
      </c>
      <c r="T24" s="1" t="s">
        <v>766</v>
      </c>
      <c r="U24" s="1" t="s">
        <v>767</v>
      </c>
      <c r="V24" s="1" t="s">
        <v>899</v>
      </c>
    </row>
    <row r="25" s="1" customFormat="1" spans="1:22">
      <c r="A25" s="3">
        <v>999222498037647</v>
      </c>
      <c r="B25" s="1" t="s">
        <v>752</v>
      </c>
      <c r="C25" s="1" t="s">
        <v>906</v>
      </c>
      <c r="D25" s="1" t="s">
        <v>907</v>
      </c>
      <c r="E25" s="1" t="s">
        <v>908</v>
      </c>
      <c r="F25" s="1" t="s">
        <v>752</v>
      </c>
      <c r="G25" s="1" t="s">
        <v>756</v>
      </c>
      <c r="H25" s="1" t="s">
        <v>757</v>
      </c>
      <c r="I25" s="1" t="s">
        <v>909</v>
      </c>
      <c r="J25" s="1" t="s">
        <v>30</v>
      </c>
      <c r="K25" s="1" t="s">
        <v>910</v>
      </c>
      <c r="L25" s="1" t="s">
        <v>910</v>
      </c>
      <c r="M25" s="1" t="s">
        <v>760</v>
      </c>
      <c r="N25" s="1" t="s">
        <v>760</v>
      </c>
      <c r="O25" s="1" t="s">
        <v>761</v>
      </c>
      <c r="P25" s="1" t="s">
        <v>762</v>
      </c>
      <c r="Q25" s="1" t="s">
        <v>763</v>
      </c>
      <c r="R25" s="1" t="s">
        <v>911</v>
      </c>
      <c r="S25" s="1" t="s">
        <v>765</v>
      </c>
      <c r="T25" s="1" t="s">
        <v>766</v>
      </c>
      <c r="U25" s="1" t="s">
        <v>767</v>
      </c>
      <c r="V25" s="1" t="s">
        <v>802</v>
      </c>
    </row>
    <row r="26" s="1" customFormat="1" spans="1:22">
      <c r="A26" s="3">
        <v>22501089811</v>
      </c>
      <c r="B26" s="1" t="s">
        <v>752</v>
      </c>
      <c r="C26" s="1" t="s">
        <v>912</v>
      </c>
      <c r="D26" s="1" t="s">
        <v>913</v>
      </c>
      <c r="E26" s="1" t="s">
        <v>914</v>
      </c>
      <c r="F26" s="1" t="s">
        <v>752</v>
      </c>
      <c r="G26" s="1" t="s">
        <v>756</v>
      </c>
      <c r="H26" s="1" t="s">
        <v>757</v>
      </c>
      <c r="I26" s="1" t="s">
        <v>915</v>
      </c>
      <c r="J26" s="1" t="s">
        <v>30</v>
      </c>
      <c r="K26" s="1" t="s">
        <v>916</v>
      </c>
      <c r="L26" s="1" t="s">
        <v>916</v>
      </c>
      <c r="M26" s="1" t="s">
        <v>760</v>
      </c>
      <c r="N26" s="1" t="s">
        <v>760</v>
      </c>
      <c r="O26" s="1" t="s">
        <v>761</v>
      </c>
      <c r="P26" s="1" t="s">
        <v>762</v>
      </c>
      <c r="Q26" s="1" t="s">
        <v>763</v>
      </c>
      <c r="R26" s="1" t="s">
        <v>917</v>
      </c>
      <c r="S26" s="1" t="s">
        <v>765</v>
      </c>
      <c r="T26" s="1" t="s">
        <v>766</v>
      </c>
      <c r="U26" s="1" t="s">
        <v>767</v>
      </c>
      <c r="V26" s="1" t="s">
        <v>815</v>
      </c>
    </row>
    <row r="27" s="1" customFormat="1" spans="1:22">
      <c r="A27" s="3">
        <v>999222497450495</v>
      </c>
      <c r="B27" s="1" t="s">
        <v>752</v>
      </c>
      <c r="C27" s="1" t="s">
        <v>918</v>
      </c>
      <c r="D27" s="1" t="s">
        <v>919</v>
      </c>
      <c r="E27" s="1" t="s">
        <v>920</v>
      </c>
      <c r="F27" s="1" t="s">
        <v>752</v>
      </c>
      <c r="G27" s="1" t="s">
        <v>756</v>
      </c>
      <c r="H27" s="1" t="s">
        <v>757</v>
      </c>
      <c r="I27" s="1" t="s">
        <v>921</v>
      </c>
      <c r="J27" s="1" t="s">
        <v>30</v>
      </c>
      <c r="K27" s="1" t="s">
        <v>922</v>
      </c>
      <c r="L27" s="1" t="s">
        <v>922</v>
      </c>
      <c r="M27" s="1" t="s">
        <v>760</v>
      </c>
      <c r="N27" s="1" t="s">
        <v>760</v>
      </c>
      <c r="O27" s="1" t="s">
        <v>761</v>
      </c>
      <c r="P27" s="1" t="s">
        <v>762</v>
      </c>
      <c r="Q27" s="1" t="s">
        <v>763</v>
      </c>
      <c r="R27" s="1" t="s">
        <v>923</v>
      </c>
      <c r="S27" s="1" t="s">
        <v>765</v>
      </c>
      <c r="T27" s="1" t="s">
        <v>766</v>
      </c>
      <c r="U27" s="1" t="s">
        <v>767</v>
      </c>
      <c r="V27" s="1" t="s">
        <v>899</v>
      </c>
    </row>
    <row r="28" s="1" customFormat="1" spans="1:22">
      <c r="A28" s="3">
        <v>999222497262802</v>
      </c>
      <c r="B28" s="1" t="s">
        <v>752</v>
      </c>
      <c r="C28" s="1" t="s">
        <v>924</v>
      </c>
      <c r="D28" s="1" t="s">
        <v>925</v>
      </c>
      <c r="E28" s="1" t="s">
        <v>926</v>
      </c>
      <c r="F28" s="1" t="s">
        <v>752</v>
      </c>
      <c r="G28" s="1" t="s">
        <v>756</v>
      </c>
      <c r="H28" s="1" t="s">
        <v>757</v>
      </c>
      <c r="I28" s="1" t="s">
        <v>927</v>
      </c>
      <c r="J28" s="1" t="s">
        <v>30</v>
      </c>
      <c r="K28" s="1" t="s">
        <v>928</v>
      </c>
      <c r="L28" s="1" t="s">
        <v>928</v>
      </c>
      <c r="M28" s="1" t="s">
        <v>760</v>
      </c>
      <c r="N28" s="1" t="s">
        <v>760</v>
      </c>
      <c r="O28" s="1" t="s">
        <v>761</v>
      </c>
      <c r="P28" s="1" t="s">
        <v>762</v>
      </c>
      <c r="Q28" s="1" t="s">
        <v>763</v>
      </c>
      <c r="R28" s="1" t="s">
        <v>929</v>
      </c>
      <c r="S28" s="1" t="s">
        <v>765</v>
      </c>
      <c r="T28" s="1" t="s">
        <v>766</v>
      </c>
      <c r="U28" s="1" t="s">
        <v>767</v>
      </c>
      <c r="V28" s="1" t="s">
        <v>802</v>
      </c>
    </row>
    <row r="29" s="1" customFormat="1" spans="1:22">
      <c r="A29" s="3">
        <v>999222496836136</v>
      </c>
      <c r="B29" s="1" t="s">
        <v>752</v>
      </c>
      <c r="C29" s="1" t="s">
        <v>930</v>
      </c>
      <c r="D29" s="1" t="s">
        <v>931</v>
      </c>
      <c r="E29" s="1" t="s">
        <v>932</v>
      </c>
      <c r="F29" s="1" t="s">
        <v>752</v>
      </c>
      <c r="G29" s="1" t="s">
        <v>756</v>
      </c>
      <c r="H29" s="1" t="s">
        <v>757</v>
      </c>
      <c r="I29" s="1" t="s">
        <v>933</v>
      </c>
      <c r="J29" s="1" t="s">
        <v>30</v>
      </c>
      <c r="K29" s="1" t="s">
        <v>934</v>
      </c>
      <c r="L29" s="1" t="s">
        <v>934</v>
      </c>
      <c r="M29" s="1" t="s">
        <v>760</v>
      </c>
      <c r="N29" s="1" t="s">
        <v>760</v>
      </c>
      <c r="O29" s="1" t="s">
        <v>761</v>
      </c>
      <c r="P29" s="1" t="s">
        <v>762</v>
      </c>
      <c r="Q29" s="1" t="s">
        <v>763</v>
      </c>
      <c r="R29" s="1" t="s">
        <v>935</v>
      </c>
      <c r="S29" s="1" t="s">
        <v>765</v>
      </c>
      <c r="T29" s="1" t="s">
        <v>766</v>
      </c>
      <c r="U29" s="1" t="s">
        <v>767</v>
      </c>
      <c r="V29" s="1" t="s">
        <v>936</v>
      </c>
    </row>
    <row r="30" s="1" customFormat="1" spans="1:22">
      <c r="A30" s="3">
        <v>999222496435507</v>
      </c>
      <c r="B30" s="1" t="s">
        <v>752</v>
      </c>
      <c r="C30" s="1" t="s">
        <v>937</v>
      </c>
      <c r="D30" s="1" t="s">
        <v>894</v>
      </c>
      <c r="E30" s="1" t="s">
        <v>938</v>
      </c>
      <c r="F30" s="1" t="s">
        <v>752</v>
      </c>
      <c r="G30" s="1" t="s">
        <v>756</v>
      </c>
      <c r="H30" s="1" t="s">
        <v>757</v>
      </c>
      <c r="I30" s="1" t="s">
        <v>896</v>
      </c>
      <c r="J30" s="1" t="s">
        <v>30</v>
      </c>
      <c r="K30" s="1" t="s">
        <v>897</v>
      </c>
      <c r="L30" s="1" t="s">
        <v>897</v>
      </c>
      <c r="M30" s="1" t="s">
        <v>760</v>
      </c>
      <c r="N30" s="1" t="s">
        <v>760</v>
      </c>
      <c r="O30" s="1" t="s">
        <v>761</v>
      </c>
      <c r="P30" s="1" t="s">
        <v>762</v>
      </c>
      <c r="Q30" s="1" t="s">
        <v>763</v>
      </c>
      <c r="R30" s="1" t="s">
        <v>939</v>
      </c>
      <c r="S30" s="1" t="s">
        <v>765</v>
      </c>
      <c r="T30" s="1" t="s">
        <v>766</v>
      </c>
      <c r="U30" s="1" t="s">
        <v>767</v>
      </c>
      <c r="V30" s="1" t="s">
        <v>899</v>
      </c>
    </row>
    <row r="31" s="1" customFormat="1" spans="1:22">
      <c r="A31" s="3">
        <v>999222496128702</v>
      </c>
      <c r="B31" s="1" t="s">
        <v>752</v>
      </c>
      <c r="C31" s="1" t="s">
        <v>940</v>
      </c>
      <c r="D31" s="1" t="s">
        <v>941</v>
      </c>
      <c r="E31" s="1" t="s">
        <v>942</v>
      </c>
      <c r="F31" s="1" t="s">
        <v>752</v>
      </c>
      <c r="G31" s="1" t="s">
        <v>756</v>
      </c>
      <c r="H31" s="1" t="s">
        <v>757</v>
      </c>
      <c r="I31" s="1" t="s">
        <v>915</v>
      </c>
      <c r="J31" s="1" t="s">
        <v>30</v>
      </c>
      <c r="K31" s="1" t="s">
        <v>916</v>
      </c>
      <c r="L31" s="1" t="s">
        <v>916</v>
      </c>
      <c r="M31" s="1" t="s">
        <v>760</v>
      </c>
      <c r="N31" s="1" t="s">
        <v>760</v>
      </c>
      <c r="O31" s="1" t="s">
        <v>761</v>
      </c>
      <c r="P31" s="1" t="s">
        <v>762</v>
      </c>
      <c r="Q31" s="1" t="s">
        <v>763</v>
      </c>
      <c r="R31" s="1" t="s">
        <v>943</v>
      </c>
      <c r="S31" s="1" t="s">
        <v>765</v>
      </c>
      <c r="T31" s="1" t="s">
        <v>766</v>
      </c>
      <c r="U31" s="1" t="s">
        <v>767</v>
      </c>
      <c r="V31" s="1" t="s">
        <v>815</v>
      </c>
    </row>
    <row r="32" s="1" customFormat="1" spans="1:22">
      <c r="A32" s="3">
        <v>999222496076187</v>
      </c>
      <c r="B32" s="1" t="s">
        <v>752</v>
      </c>
      <c r="C32" s="1" t="s">
        <v>944</v>
      </c>
      <c r="D32" s="1" t="s">
        <v>945</v>
      </c>
      <c r="E32" s="1" t="s">
        <v>946</v>
      </c>
      <c r="F32" s="1" t="s">
        <v>752</v>
      </c>
      <c r="G32" s="1" t="s">
        <v>756</v>
      </c>
      <c r="H32" s="1" t="s">
        <v>757</v>
      </c>
      <c r="I32" s="1" t="s">
        <v>947</v>
      </c>
      <c r="J32" s="1" t="s">
        <v>30</v>
      </c>
      <c r="K32" s="1" t="s">
        <v>948</v>
      </c>
      <c r="L32" s="1" t="s">
        <v>948</v>
      </c>
      <c r="M32" s="1" t="s">
        <v>760</v>
      </c>
      <c r="N32" s="1" t="s">
        <v>760</v>
      </c>
      <c r="O32" s="1" t="s">
        <v>761</v>
      </c>
      <c r="P32" s="1" t="s">
        <v>762</v>
      </c>
      <c r="Q32" s="1" t="s">
        <v>763</v>
      </c>
      <c r="R32" s="1" t="s">
        <v>949</v>
      </c>
      <c r="S32" s="1" t="s">
        <v>765</v>
      </c>
      <c r="T32" s="1" t="s">
        <v>766</v>
      </c>
      <c r="U32" s="1" t="s">
        <v>767</v>
      </c>
      <c r="V32" s="1" t="s">
        <v>802</v>
      </c>
    </row>
    <row r="33" s="1" customFormat="1" spans="1:22">
      <c r="A33" s="3">
        <v>999222495320747</v>
      </c>
      <c r="B33" s="1" t="s">
        <v>752</v>
      </c>
      <c r="C33" s="1" t="s">
        <v>950</v>
      </c>
      <c r="D33" s="1" t="s">
        <v>951</v>
      </c>
      <c r="E33" s="1" t="s">
        <v>952</v>
      </c>
      <c r="F33" s="1" t="s">
        <v>752</v>
      </c>
      <c r="G33" s="1" t="s">
        <v>756</v>
      </c>
      <c r="H33" s="1" t="s">
        <v>757</v>
      </c>
      <c r="I33" s="1" t="s">
        <v>953</v>
      </c>
      <c r="J33" s="1" t="s">
        <v>30</v>
      </c>
      <c r="K33" s="1" t="s">
        <v>954</v>
      </c>
      <c r="L33" s="1" t="s">
        <v>954</v>
      </c>
      <c r="M33" s="1" t="s">
        <v>760</v>
      </c>
      <c r="N33" s="1" t="s">
        <v>760</v>
      </c>
      <c r="O33" s="1" t="s">
        <v>761</v>
      </c>
      <c r="P33" s="1" t="s">
        <v>762</v>
      </c>
      <c r="Q33" s="1" t="s">
        <v>763</v>
      </c>
      <c r="R33" s="1" t="s">
        <v>955</v>
      </c>
      <c r="S33" s="1" t="s">
        <v>765</v>
      </c>
      <c r="T33" s="1" t="s">
        <v>766</v>
      </c>
      <c r="U33" s="1" t="s">
        <v>767</v>
      </c>
      <c r="V33" s="1" t="s">
        <v>860</v>
      </c>
    </row>
    <row r="34" s="1" customFormat="1" spans="1:22">
      <c r="A34" s="3">
        <v>999222498742535</v>
      </c>
      <c r="B34" s="1" t="s">
        <v>752</v>
      </c>
      <c r="C34" s="1" t="s">
        <v>956</v>
      </c>
      <c r="D34" s="1" t="s">
        <v>957</v>
      </c>
      <c r="E34" s="1" t="s">
        <v>958</v>
      </c>
      <c r="F34" s="1" t="s">
        <v>752</v>
      </c>
      <c r="G34" s="1" t="s">
        <v>756</v>
      </c>
      <c r="H34" s="1" t="s">
        <v>757</v>
      </c>
      <c r="I34" s="1" t="s">
        <v>959</v>
      </c>
      <c r="J34" s="1" t="s">
        <v>30</v>
      </c>
      <c r="K34" s="1" t="s">
        <v>960</v>
      </c>
      <c r="L34" s="1" t="s">
        <v>960</v>
      </c>
      <c r="M34" s="1" t="s">
        <v>760</v>
      </c>
      <c r="N34" s="1" t="s">
        <v>760</v>
      </c>
      <c r="O34" s="1" t="s">
        <v>761</v>
      </c>
      <c r="P34" s="1" t="s">
        <v>762</v>
      </c>
      <c r="Q34" s="1" t="s">
        <v>763</v>
      </c>
      <c r="R34" s="1" t="s">
        <v>961</v>
      </c>
      <c r="S34" s="1" t="s">
        <v>765</v>
      </c>
      <c r="T34" s="1" t="s">
        <v>766</v>
      </c>
      <c r="U34" s="1" t="s">
        <v>767</v>
      </c>
      <c r="V34" s="1" t="s">
        <v>835</v>
      </c>
    </row>
    <row r="35" s="1" customFormat="1" spans="1:22">
      <c r="A35" s="3">
        <v>999222494668698</v>
      </c>
      <c r="B35" s="1" t="s">
        <v>752</v>
      </c>
      <c r="C35" s="1" t="s">
        <v>962</v>
      </c>
      <c r="D35" s="1" t="s">
        <v>963</v>
      </c>
      <c r="E35" s="1" t="s">
        <v>964</v>
      </c>
      <c r="F35" s="1" t="s">
        <v>752</v>
      </c>
      <c r="G35" s="1" t="s">
        <v>756</v>
      </c>
      <c r="H35" s="1" t="s">
        <v>757</v>
      </c>
      <c r="I35" s="1" t="s">
        <v>965</v>
      </c>
      <c r="J35" s="1" t="s">
        <v>30</v>
      </c>
      <c r="K35" s="1" t="s">
        <v>966</v>
      </c>
      <c r="L35" s="1" t="s">
        <v>966</v>
      </c>
      <c r="M35" s="1" t="s">
        <v>760</v>
      </c>
      <c r="N35" s="1" t="s">
        <v>760</v>
      </c>
      <c r="O35" s="1" t="s">
        <v>761</v>
      </c>
      <c r="P35" s="1" t="s">
        <v>762</v>
      </c>
      <c r="Q35" s="1" t="s">
        <v>763</v>
      </c>
      <c r="R35" s="1" t="s">
        <v>967</v>
      </c>
      <c r="S35" s="1" t="s">
        <v>765</v>
      </c>
      <c r="T35" s="1" t="s">
        <v>766</v>
      </c>
      <c r="U35" s="1" t="s">
        <v>767</v>
      </c>
      <c r="V35" s="1" t="s">
        <v>835</v>
      </c>
    </row>
    <row r="36" s="1" customFormat="1" spans="1:22">
      <c r="A36" s="3">
        <v>999222497977653</v>
      </c>
      <c r="B36" s="1" t="s">
        <v>752</v>
      </c>
      <c r="C36" s="1" t="s">
        <v>968</v>
      </c>
      <c r="D36" s="1" t="s">
        <v>969</v>
      </c>
      <c r="E36" s="1" t="s">
        <v>970</v>
      </c>
      <c r="F36" s="1" t="s">
        <v>752</v>
      </c>
      <c r="G36" s="1" t="s">
        <v>756</v>
      </c>
      <c r="H36" s="1" t="s">
        <v>757</v>
      </c>
      <c r="I36" s="1" t="s">
        <v>971</v>
      </c>
      <c r="J36" s="1" t="s">
        <v>30</v>
      </c>
      <c r="K36" s="1" t="s">
        <v>972</v>
      </c>
      <c r="L36" s="1" t="s">
        <v>972</v>
      </c>
      <c r="M36" s="1" t="s">
        <v>760</v>
      </c>
      <c r="N36" s="1" t="s">
        <v>760</v>
      </c>
      <c r="O36" s="1" t="s">
        <v>761</v>
      </c>
      <c r="P36" s="1" t="s">
        <v>762</v>
      </c>
      <c r="Q36" s="1" t="s">
        <v>763</v>
      </c>
      <c r="R36" s="1" t="s">
        <v>973</v>
      </c>
      <c r="S36" s="1" t="s">
        <v>765</v>
      </c>
      <c r="T36" s="1" t="s">
        <v>766</v>
      </c>
      <c r="U36" s="1" t="s">
        <v>767</v>
      </c>
      <c r="V36" s="1" t="s">
        <v>802</v>
      </c>
    </row>
    <row r="37" s="1" customFormat="1" spans="1:22">
      <c r="A37" s="3">
        <v>999222493982051</v>
      </c>
      <c r="B37" s="1" t="s">
        <v>752</v>
      </c>
      <c r="C37" s="1" t="s">
        <v>974</v>
      </c>
      <c r="D37" s="1" t="s">
        <v>975</v>
      </c>
      <c r="E37" s="1" t="s">
        <v>976</v>
      </c>
      <c r="F37" s="1" t="s">
        <v>752</v>
      </c>
      <c r="G37" s="1" t="s">
        <v>756</v>
      </c>
      <c r="H37" s="1" t="s">
        <v>757</v>
      </c>
      <c r="I37" s="1" t="s">
        <v>977</v>
      </c>
      <c r="J37" s="1" t="s">
        <v>30</v>
      </c>
      <c r="K37" s="1" t="s">
        <v>978</v>
      </c>
      <c r="L37" s="1" t="s">
        <v>978</v>
      </c>
      <c r="M37" s="1" t="s">
        <v>760</v>
      </c>
      <c r="N37" s="1" t="s">
        <v>760</v>
      </c>
      <c r="O37" s="1" t="s">
        <v>761</v>
      </c>
      <c r="P37" s="1" t="s">
        <v>762</v>
      </c>
      <c r="Q37" s="1" t="s">
        <v>763</v>
      </c>
      <c r="R37" s="1" t="s">
        <v>979</v>
      </c>
      <c r="S37" s="1" t="s">
        <v>765</v>
      </c>
      <c r="T37" s="1" t="s">
        <v>766</v>
      </c>
      <c r="U37" s="1" t="s">
        <v>980</v>
      </c>
      <c r="V37" s="1" t="s">
        <v>828</v>
      </c>
    </row>
    <row r="38" s="1" customFormat="1" spans="1:22">
      <c r="A38" s="3">
        <v>999222493795952</v>
      </c>
      <c r="B38" s="1" t="s">
        <v>981</v>
      </c>
      <c r="C38" s="1" t="s">
        <v>982</v>
      </c>
      <c r="D38" s="1" t="s">
        <v>983</v>
      </c>
      <c r="E38" s="1" t="s">
        <v>984</v>
      </c>
      <c r="F38" s="1" t="s">
        <v>752</v>
      </c>
      <c r="G38" s="1" t="s">
        <v>756</v>
      </c>
      <c r="H38" s="1" t="s">
        <v>757</v>
      </c>
      <c r="I38" s="1" t="s">
        <v>985</v>
      </c>
      <c r="J38" s="1" t="s">
        <v>30</v>
      </c>
      <c r="K38" s="1" t="s">
        <v>986</v>
      </c>
      <c r="L38" s="1" t="s">
        <v>986</v>
      </c>
      <c r="M38" s="1" t="s">
        <v>760</v>
      </c>
      <c r="N38" s="1" t="s">
        <v>760</v>
      </c>
      <c r="O38" s="1" t="s">
        <v>761</v>
      </c>
      <c r="P38" s="1" t="s">
        <v>762</v>
      </c>
      <c r="Q38" s="1" t="s">
        <v>763</v>
      </c>
      <c r="R38" s="1" t="s">
        <v>987</v>
      </c>
      <c r="S38" s="1" t="s">
        <v>765</v>
      </c>
      <c r="T38" s="1" t="s">
        <v>766</v>
      </c>
      <c r="U38" s="1" t="s">
        <v>767</v>
      </c>
      <c r="V38" s="1" t="s">
        <v>795</v>
      </c>
    </row>
    <row r="39" s="1" customFormat="1" spans="1:22">
      <c r="A39" s="3">
        <v>999222499828898</v>
      </c>
      <c r="B39" s="1" t="s">
        <v>752</v>
      </c>
      <c r="C39" s="1" t="s">
        <v>988</v>
      </c>
      <c r="D39" s="1" t="s">
        <v>989</v>
      </c>
      <c r="E39" s="1" t="s">
        <v>990</v>
      </c>
      <c r="F39" s="1" t="s">
        <v>752</v>
      </c>
      <c r="G39" s="1" t="s">
        <v>756</v>
      </c>
      <c r="H39" s="1" t="s">
        <v>757</v>
      </c>
      <c r="I39" s="1" t="s">
        <v>991</v>
      </c>
      <c r="J39" s="1" t="s">
        <v>30</v>
      </c>
      <c r="K39" s="1" t="s">
        <v>992</v>
      </c>
      <c r="L39" s="1" t="s">
        <v>992</v>
      </c>
      <c r="M39" s="1" t="s">
        <v>760</v>
      </c>
      <c r="N39" s="1" t="s">
        <v>760</v>
      </c>
      <c r="O39" s="1" t="s">
        <v>761</v>
      </c>
      <c r="P39" s="1" t="s">
        <v>762</v>
      </c>
      <c r="Q39" s="1" t="s">
        <v>763</v>
      </c>
      <c r="R39" s="1" t="s">
        <v>993</v>
      </c>
      <c r="S39" s="1" t="s">
        <v>765</v>
      </c>
      <c r="T39" s="1" t="s">
        <v>766</v>
      </c>
      <c r="U39" s="1" t="s">
        <v>767</v>
      </c>
      <c r="V39" s="1" t="s">
        <v>835</v>
      </c>
    </row>
    <row r="40" s="1" customFormat="1" spans="1:22">
      <c r="A40" s="3">
        <v>999222492423990</v>
      </c>
      <c r="B40" s="1" t="s">
        <v>981</v>
      </c>
      <c r="C40" s="1" t="s">
        <v>994</v>
      </c>
      <c r="D40" s="1" t="s">
        <v>995</v>
      </c>
      <c r="E40" s="1" t="s">
        <v>996</v>
      </c>
      <c r="F40" s="1" t="s">
        <v>752</v>
      </c>
      <c r="G40" s="1" t="s">
        <v>756</v>
      </c>
      <c r="H40" s="1" t="s">
        <v>757</v>
      </c>
      <c r="I40" s="1" t="s">
        <v>997</v>
      </c>
      <c r="J40" s="1" t="s">
        <v>30</v>
      </c>
      <c r="K40" s="1" t="s">
        <v>998</v>
      </c>
      <c r="L40" s="1" t="s">
        <v>998</v>
      </c>
      <c r="M40" s="1" t="s">
        <v>760</v>
      </c>
      <c r="N40" s="1" t="s">
        <v>760</v>
      </c>
      <c r="O40" s="1" t="s">
        <v>761</v>
      </c>
      <c r="P40" s="1" t="s">
        <v>762</v>
      </c>
      <c r="Q40" s="1" t="s">
        <v>763</v>
      </c>
      <c r="R40" s="1" t="s">
        <v>999</v>
      </c>
      <c r="S40" s="1" t="s">
        <v>765</v>
      </c>
      <c r="T40" s="1" t="s">
        <v>766</v>
      </c>
      <c r="U40" s="1" t="s">
        <v>767</v>
      </c>
      <c r="V40" s="1" t="s">
        <v>815</v>
      </c>
    </row>
    <row r="41" s="1" customFormat="1" spans="1:22">
      <c r="A41" s="3">
        <v>999222492001552</v>
      </c>
      <c r="B41" s="1" t="s">
        <v>981</v>
      </c>
      <c r="C41" s="1" t="s">
        <v>1000</v>
      </c>
      <c r="D41" s="1" t="s">
        <v>1001</v>
      </c>
      <c r="E41" s="1" t="s">
        <v>1002</v>
      </c>
      <c r="F41" s="1" t="s">
        <v>752</v>
      </c>
      <c r="G41" s="1" t="s">
        <v>756</v>
      </c>
      <c r="H41" s="1" t="s">
        <v>757</v>
      </c>
      <c r="I41" s="1" t="s">
        <v>1003</v>
      </c>
      <c r="J41" s="1" t="s">
        <v>30</v>
      </c>
      <c r="K41" s="1" t="s">
        <v>1004</v>
      </c>
      <c r="L41" s="1" t="s">
        <v>1004</v>
      </c>
      <c r="M41" s="1" t="s">
        <v>760</v>
      </c>
      <c r="N41" s="1" t="s">
        <v>760</v>
      </c>
      <c r="O41" s="1" t="s">
        <v>761</v>
      </c>
      <c r="P41" s="1" t="s">
        <v>762</v>
      </c>
      <c r="Q41" s="1" t="s">
        <v>763</v>
      </c>
      <c r="R41" s="1" t="s">
        <v>1005</v>
      </c>
      <c r="S41" s="1" t="s">
        <v>765</v>
      </c>
      <c r="T41" s="1" t="s">
        <v>766</v>
      </c>
      <c r="U41" s="1" t="s">
        <v>767</v>
      </c>
      <c r="V41" s="1" t="s">
        <v>802</v>
      </c>
    </row>
    <row r="42" s="1" customFormat="1" spans="1:22">
      <c r="A42" s="3">
        <v>22491650591</v>
      </c>
      <c r="B42" s="1" t="s">
        <v>981</v>
      </c>
      <c r="C42" s="1" t="s">
        <v>1006</v>
      </c>
      <c r="D42" s="1" t="s">
        <v>1007</v>
      </c>
      <c r="E42" s="1" t="s">
        <v>1008</v>
      </c>
      <c r="F42" s="1" t="s">
        <v>981</v>
      </c>
      <c r="G42" s="1" t="s">
        <v>756</v>
      </c>
      <c r="H42" s="1" t="s">
        <v>757</v>
      </c>
      <c r="I42" s="1" t="s">
        <v>1009</v>
      </c>
      <c r="J42" s="1" t="s">
        <v>30</v>
      </c>
      <c r="K42" s="1" t="s">
        <v>1010</v>
      </c>
      <c r="L42" s="1" t="s">
        <v>1010</v>
      </c>
      <c r="M42" s="1" t="s">
        <v>760</v>
      </c>
      <c r="N42" s="1" t="s">
        <v>760</v>
      </c>
      <c r="O42" s="1" t="s">
        <v>761</v>
      </c>
      <c r="P42" s="1" t="s">
        <v>762</v>
      </c>
      <c r="Q42" s="1" t="s">
        <v>763</v>
      </c>
      <c r="R42" s="1" t="s">
        <v>1011</v>
      </c>
      <c r="S42" s="1" t="s">
        <v>765</v>
      </c>
      <c r="T42" s="1" t="s">
        <v>766</v>
      </c>
      <c r="U42" s="1" t="s">
        <v>767</v>
      </c>
      <c r="V42" s="1" t="s">
        <v>802</v>
      </c>
    </row>
    <row r="43" s="1" customFormat="1" spans="1:22">
      <c r="A43" s="3">
        <v>999222490409295</v>
      </c>
      <c r="B43" s="1" t="s">
        <v>981</v>
      </c>
      <c r="C43" s="1" t="s">
        <v>1012</v>
      </c>
      <c r="D43" s="1" t="s">
        <v>1013</v>
      </c>
      <c r="E43" s="1" t="s">
        <v>1014</v>
      </c>
      <c r="F43" s="1" t="s">
        <v>981</v>
      </c>
      <c r="G43" s="1" t="s">
        <v>756</v>
      </c>
      <c r="H43" s="1" t="s">
        <v>757</v>
      </c>
      <c r="I43" s="1" t="s">
        <v>1015</v>
      </c>
      <c r="J43" s="1" t="s">
        <v>30</v>
      </c>
      <c r="K43" s="1" t="s">
        <v>1016</v>
      </c>
      <c r="L43" s="1" t="s">
        <v>1016</v>
      </c>
      <c r="M43" s="1" t="s">
        <v>760</v>
      </c>
      <c r="N43" s="1" t="s">
        <v>760</v>
      </c>
      <c r="O43" s="1" t="s">
        <v>761</v>
      </c>
      <c r="P43" s="1" t="s">
        <v>762</v>
      </c>
      <c r="Q43" s="1" t="s">
        <v>763</v>
      </c>
      <c r="R43" s="1" t="s">
        <v>1017</v>
      </c>
      <c r="S43" s="1" t="s">
        <v>765</v>
      </c>
      <c r="T43" s="1" t="s">
        <v>766</v>
      </c>
      <c r="U43" s="1" t="s">
        <v>767</v>
      </c>
      <c r="V43" s="1" t="s">
        <v>835</v>
      </c>
    </row>
    <row r="44" s="1" customFormat="1" spans="1:22">
      <c r="A44" s="3">
        <v>999222489369587</v>
      </c>
      <c r="B44" s="1" t="s">
        <v>981</v>
      </c>
      <c r="C44" s="1" t="s">
        <v>1018</v>
      </c>
      <c r="D44" s="1" t="s">
        <v>969</v>
      </c>
      <c r="E44" s="1" t="s">
        <v>1019</v>
      </c>
      <c r="F44" s="1" t="s">
        <v>752</v>
      </c>
      <c r="G44" s="1" t="s">
        <v>756</v>
      </c>
      <c r="H44" s="1" t="s">
        <v>757</v>
      </c>
      <c r="I44" s="1" t="s">
        <v>1020</v>
      </c>
      <c r="J44" s="1" t="s">
        <v>30</v>
      </c>
      <c r="K44" s="1" t="s">
        <v>1021</v>
      </c>
      <c r="L44" s="1" t="s">
        <v>1021</v>
      </c>
      <c r="M44" s="1" t="s">
        <v>760</v>
      </c>
      <c r="N44" s="1" t="s">
        <v>760</v>
      </c>
      <c r="O44" s="1" t="s">
        <v>761</v>
      </c>
      <c r="P44" s="1" t="s">
        <v>762</v>
      </c>
      <c r="Q44" s="1" t="s">
        <v>763</v>
      </c>
      <c r="R44" s="1" t="s">
        <v>1022</v>
      </c>
      <c r="S44" s="1" t="s">
        <v>765</v>
      </c>
      <c r="T44" s="1" t="s">
        <v>766</v>
      </c>
      <c r="U44" s="1" t="s">
        <v>767</v>
      </c>
      <c r="V44" s="1" t="s">
        <v>802</v>
      </c>
    </row>
    <row r="45" s="1" customFormat="1" spans="1:22">
      <c r="A45" s="3">
        <v>999222485300263</v>
      </c>
      <c r="B45" s="1" t="s">
        <v>981</v>
      </c>
      <c r="C45" s="1" t="s">
        <v>1023</v>
      </c>
      <c r="D45" s="1" t="s">
        <v>1024</v>
      </c>
      <c r="E45" s="1" t="s">
        <v>1025</v>
      </c>
      <c r="F45" s="1" t="s">
        <v>752</v>
      </c>
      <c r="G45" s="1" t="s">
        <v>756</v>
      </c>
      <c r="H45" s="1" t="s">
        <v>757</v>
      </c>
      <c r="I45" s="1" t="s">
        <v>1026</v>
      </c>
      <c r="J45" s="1" t="s">
        <v>30</v>
      </c>
      <c r="K45" s="1" t="s">
        <v>1027</v>
      </c>
      <c r="L45" s="1" t="s">
        <v>1027</v>
      </c>
      <c r="M45" s="1" t="s">
        <v>760</v>
      </c>
      <c r="N45" s="1" t="s">
        <v>760</v>
      </c>
      <c r="O45" s="1" t="s">
        <v>761</v>
      </c>
      <c r="P45" s="1" t="s">
        <v>762</v>
      </c>
      <c r="Q45" s="1" t="s">
        <v>763</v>
      </c>
      <c r="R45" s="1" t="s">
        <v>1028</v>
      </c>
      <c r="S45" s="1" t="s">
        <v>765</v>
      </c>
      <c r="T45" s="1" t="s">
        <v>766</v>
      </c>
      <c r="U45" s="1" t="s">
        <v>767</v>
      </c>
      <c r="V45" s="1" t="s">
        <v>1029</v>
      </c>
    </row>
    <row r="46" s="1" customFormat="1" spans="1:22">
      <c r="A46" s="3">
        <v>999222484548135</v>
      </c>
      <c r="B46" s="1" t="s">
        <v>981</v>
      </c>
      <c r="C46" s="1" t="s">
        <v>1030</v>
      </c>
      <c r="D46" s="1" t="s">
        <v>1031</v>
      </c>
      <c r="E46" s="1" t="s">
        <v>1032</v>
      </c>
      <c r="F46" s="1" t="s">
        <v>981</v>
      </c>
      <c r="G46" s="1" t="s">
        <v>756</v>
      </c>
      <c r="H46" s="1" t="s">
        <v>757</v>
      </c>
      <c r="I46" s="1" t="s">
        <v>1033</v>
      </c>
      <c r="J46" s="1" t="s">
        <v>30</v>
      </c>
      <c r="K46" s="1" t="s">
        <v>1034</v>
      </c>
      <c r="L46" s="1" t="s">
        <v>1034</v>
      </c>
      <c r="M46" s="1" t="s">
        <v>760</v>
      </c>
      <c r="N46" s="1" t="s">
        <v>760</v>
      </c>
      <c r="O46" s="1" t="s">
        <v>761</v>
      </c>
      <c r="P46" s="1" t="s">
        <v>762</v>
      </c>
      <c r="Q46" s="1" t="s">
        <v>763</v>
      </c>
      <c r="R46" s="1" t="s">
        <v>1035</v>
      </c>
      <c r="S46" s="1" t="s">
        <v>765</v>
      </c>
      <c r="T46" s="1" t="s">
        <v>766</v>
      </c>
      <c r="U46" s="1" t="s">
        <v>767</v>
      </c>
      <c r="V46" s="1" t="s">
        <v>1036</v>
      </c>
    </row>
    <row r="47" s="1" customFormat="1" spans="1:22">
      <c r="A47" s="3">
        <v>999222484453974</v>
      </c>
      <c r="B47" s="1" t="s">
        <v>981</v>
      </c>
      <c r="C47" s="1" t="s">
        <v>1037</v>
      </c>
      <c r="D47" s="1" t="s">
        <v>1038</v>
      </c>
      <c r="E47" s="1" t="s">
        <v>1039</v>
      </c>
      <c r="F47" s="1" t="s">
        <v>981</v>
      </c>
      <c r="G47" s="1" t="s">
        <v>756</v>
      </c>
      <c r="H47" s="1" t="s">
        <v>757</v>
      </c>
      <c r="I47" s="1" t="s">
        <v>1040</v>
      </c>
      <c r="J47" s="1" t="s">
        <v>30</v>
      </c>
      <c r="K47" s="1" t="s">
        <v>1041</v>
      </c>
      <c r="L47" s="1" t="s">
        <v>1041</v>
      </c>
      <c r="M47" s="1" t="s">
        <v>760</v>
      </c>
      <c r="N47" s="1" t="s">
        <v>760</v>
      </c>
      <c r="O47" s="1" t="s">
        <v>761</v>
      </c>
      <c r="P47" s="1" t="s">
        <v>762</v>
      </c>
      <c r="Q47" s="1" t="s">
        <v>763</v>
      </c>
      <c r="R47" s="1" t="s">
        <v>1042</v>
      </c>
      <c r="S47" s="1" t="s">
        <v>765</v>
      </c>
      <c r="T47" s="1" t="s">
        <v>766</v>
      </c>
      <c r="U47" s="1" t="s">
        <v>767</v>
      </c>
      <c r="V47" s="1" t="s">
        <v>802</v>
      </c>
    </row>
    <row r="48" s="1" customFormat="1" spans="1:22">
      <c r="A48" s="3">
        <v>999222483676275</v>
      </c>
      <c r="B48" s="1" t="s">
        <v>981</v>
      </c>
      <c r="C48" s="1" t="s">
        <v>1043</v>
      </c>
      <c r="D48" s="1" t="s">
        <v>1044</v>
      </c>
      <c r="E48" s="1" t="s">
        <v>1045</v>
      </c>
      <c r="F48" s="1" t="s">
        <v>752</v>
      </c>
      <c r="G48" s="1" t="s">
        <v>756</v>
      </c>
      <c r="H48" s="1" t="s">
        <v>757</v>
      </c>
      <c r="I48" s="1" t="s">
        <v>1046</v>
      </c>
      <c r="J48" s="1" t="s">
        <v>30</v>
      </c>
      <c r="K48" s="1" t="s">
        <v>1047</v>
      </c>
      <c r="L48" s="1" t="s">
        <v>1047</v>
      </c>
      <c r="M48" s="1" t="s">
        <v>760</v>
      </c>
      <c r="N48" s="1" t="s">
        <v>760</v>
      </c>
      <c r="O48" s="1" t="s">
        <v>761</v>
      </c>
      <c r="P48" s="1" t="s">
        <v>762</v>
      </c>
      <c r="Q48" s="1" t="s">
        <v>763</v>
      </c>
      <c r="R48" s="1" t="s">
        <v>1048</v>
      </c>
      <c r="S48" s="1" t="s">
        <v>765</v>
      </c>
      <c r="T48" s="1" t="s">
        <v>766</v>
      </c>
      <c r="U48" s="1" t="s">
        <v>767</v>
      </c>
      <c r="V48" s="1" t="s">
        <v>899</v>
      </c>
    </row>
    <row r="49" s="1" customFormat="1" spans="1:22">
      <c r="A49" s="3">
        <v>999222482677933</v>
      </c>
      <c r="B49" s="1" t="s">
        <v>981</v>
      </c>
      <c r="C49" s="1" t="s">
        <v>1049</v>
      </c>
      <c r="D49" s="1" t="s">
        <v>1050</v>
      </c>
      <c r="E49" s="1" t="s">
        <v>1051</v>
      </c>
      <c r="F49" s="1" t="s">
        <v>981</v>
      </c>
      <c r="G49" s="1" t="s">
        <v>756</v>
      </c>
      <c r="H49" s="1" t="s">
        <v>757</v>
      </c>
      <c r="I49" s="1" t="s">
        <v>1052</v>
      </c>
      <c r="J49" s="1" t="s">
        <v>30</v>
      </c>
      <c r="K49" s="1" t="s">
        <v>1053</v>
      </c>
      <c r="L49" s="1" t="s">
        <v>1053</v>
      </c>
      <c r="M49" s="1" t="s">
        <v>760</v>
      </c>
      <c r="N49" s="1" t="s">
        <v>760</v>
      </c>
      <c r="O49" s="1" t="s">
        <v>761</v>
      </c>
      <c r="P49" s="1" t="s">
        <v>762</v>
      </c>
      <c r="Q49" s="1" t="s">
        <v>763</v>
      </c>
      <c r="R49" s="1" t="s">
        <v>1054</v>
      </c>
      <c r="S49" s="1" t="s">
        <v>765</v>
      </c>
      <c r="T49" s="1" t="s">
        <v>766</v>
      </c>
      <c r="U49" s="1" t="s">
        <v>767</v>
      </c>
      <c r="V49" s="1" t="s">
        <v>802</v>
      </c>
    </row>
    <row r="50" s="1" customFormat="1" spans="1:22">
      <c r="A50" s="3">
        <v>999222482455113</v>
      </c>
      <c r="B50" s="1" t="s">
        <v>981</v>
      </c>
      <c r="C50" s="1" t="s">
        <v>1055</v>
      </c>
      <c r="D50" s="1" t="s">
        <v>1056</v>
      </c>
      <c r="E50" s="1" t="s">
        <v>1057</v>
      </c>
      <c r="F50" s="1" t="s">
        <v>752</v>
      </c>
      <c r="G50" s="1" t="s">
        <v>756</v>
      </c>
      <c r="H50" s="1" t="s">
        <v>757</v>
      </c>
      <c r="I50" s="1" t="s">
        <v>1058</v>
      </c>
      <c r="J50" s="1" t="s">
        <v>30</v>
      </c>
      <c r="K50" s="1" t="s">
        <v>1059</v>
      </c>
      <c r="L50" s="1" t="s">
        <v>1059</v>
      </c>
      <c r="M50" s="1" t="s">
        <v>760</v>
      </c>
      <c r="N50" s="1" t="s">
        <v>760</v>
      </c>
      <c r="O50" s="1" t="s">
        <v>761</v>
      </c>
      <c r="P50" s="1" t="s">
        <v>762</v>
      </c>
      <c r="Q50" s="1" t="s">
        <v>763</v>
      </c>
      <c r="R50" s="1" t="s">
        <v>1060</v>
      </c>
      <c r="S50" s="1" t="s">
        <v>765</v>
      </c>
      <c r="T50" s="1" t="s">
        <v>766</v>
      </c>
      <c r="U50" s="1" t="s">
        <v>767</v>
      </c>
      <c r="V50" s="1" t="s">
        <v>1061</v>
      </c>
    </row>
    <row r="51" s="1" customFormat="1" spans="1:22">
      <c r="A51" s="3">
        <v>999222482297453</v>
      </c>
      <c r="B51" s="1" t="s">
        <v>981</v>
      </c>
      <c r="C51" s="1" t="s">
        <v>1062</v>
      </c>
      <c r="D51" s="1" t="s">
        <v>1063</v>
      </c>
      <c r="E51" s="1" t="s">
        <v>1064</v>
      </c>
      <c r="F51" s="1" t="s">
        <v>752</v>
      </c>
      <c r="G51" s="1" t="s">
        <v>756</v>
      </c>
      <c r="H51" s="1" t="s">
        <v>757</v>
      </c>
      <c r="I51" s="1" t="s">
        <v>1065</v>
      </c>
      <c r="J51" s="1" t="s">
        <v>30</v>
      </c>
      <c r="K51" s="1" t="s">
        <v>1066</v>
      </c>
      <c r="L51" s="1" t="s">
        <v>1066</v>
      </c>
      <c r="M51" s="1" t="s">
        <v>760</v>
      </c>
      <c r="N51" s="1" t="s">
        <v>760</v>
      </c>
      <c r="O51" s="1" t="s">
        <v>761</v>
      </c>
      <c r="P51" s="1" t="s">
        <v>762</v>
      </c>
      <c r="Q51" s="1" t="s">
        <v>763</v>
      </c>
      <c r="R51" s="1" t="s">
        <v>1067</v>
      </c>
      <c r="S51" s="1" t="s">
        <v>765</v>
      </c>
      <c r="T51" s="1" t="s">
        <v>766</v>
      </c>
      <c r="U51" s="1" t="s">
        <v>767</v>
      </c>
      <c r="V51" s="1" t="s">
        <v>768</v>
      </c>
    </row>
    <row r="52" s="1" customFormat="1" spans="1:22">
      <c r="A52" s="3">
        <v>999222481816943</v>
      </c>
      <c r="B52" s="1" t="s">
        <v>981</v>
      </c>
      <c r="C52" s="1" t="s">
        <v>1068</v>
      </c>
      <c r="D52" s="1" t="s">
        <v>1069</v>
      </c>
      <c r="E52" s="1" t="s">
        <v>1070</v>
      </c>
      <c r="F52" s="1" t="s">
        <v>981</v>
      </c>
      <c r="G52" s="1" t="s">
        <v>756</v>
      </c>
      <c r="H52" s="1" t="s">
        <v>757</v>
      </c>
      <c r="I52" s="1" t="s">
        <v>1071</v>
      </c>
      <c r="J52" s="1" t="s">
        <v>30</v>
      </c>
      <c r="K52" s="1" t="s">
        <v>1072</v>
      </c>
      <c r="L52" s="1" t="s">
        <v>1072</v>
      </c>
      <c r="M52" s="1" t="s">
        <v>760</v>
      </c>
      <c r="N52" s="1" t="s">
        <v>760</v>
      </c>
      <c r="O52" s="1" t="s">
        <v>761</v>
      </c>
      <c r="P52" s="1" t="s">
        <v>762</v>
      </c>
      <c r="Q52" s="1" t="s">
        <v>763</v>
      </c>
      <c r="R52" s="1" t="s">
        <v>1073</v>
      </c>
      <c r="S52" s="1" t="s">
        <v>765</v>
      </c>
      <c r="T52" s="1" t="s">
        <v>766</v>
      </c>
      <c r="U52" s="1" t="s">
        <v>767</v>
      </c>
      <c r="V52" s="1" t="s">
        <v>1074</v>
      </c>
    </row>
    <row r="53" s="1" customFormat="1" spans="1:22">
      <c r="A53" s="3">
        <v>999222480149003</v>
      </c>
      <c r="B53" s="1" t="s">
        <v>981</v>
      </c>
      <c r="C53" s="1" t="s">
        <v>1075</v>
      </c>
      <c r="D53" s="1" t="s">
        <v>1076</v>
      </c>
      <c r="E53" s="1" t="s">
        <v>1077</v>
      </c>
      <c r="F53" s="1" t="s">
        <v>752</v>
      </c>
      <c r="G53" s="1" t="s">
        <v>756</v>
      </c>
      <c r="H53" s="1" t="s">
        <v>757</v>
      </c>
      <c r="I53" s="1" t="s">
        <v>1078</v>
      </c>
      <c r="J53" s="1" t="s">
        <v>30</v>
      </c>
      <c r="K53" s="1" t="s">
        <v>1079</v>
      </c>
      <c r="L53" s="1" t="s">
        <v>1079</v>
      </c>
      <c r="M53" s="1" t="s">
        <v>760</v>
      </c>
      <c r="N53" s="1" t="s">
        <v>760</v>
      </c>
      <c r="O53" s="1" t="s">
        <v>761</v>
      </c>
      <c r="P53" s="1" t="s">
        <v>762</v>
      </c>
      <c r="Q53" s="1" t="s">
        <v>763</v>
      </c>
      <c r="R53" s="1" t="s">
        <v>1080</v>
      </c>
      <c r="S53" s="1" t="s">
        <v>765</v>
      </c>
      <c r="T53" s="1" t="s">
        <v>766</v>
      </c>
      <c r="U53" s="1" t="s">
        <v>767</v>
      </c>
      <c r="V53" s="1" t="s">
        <v>802</v>
      </c>
    </row>
    <row r="54" s="1" customFormat="1" spans="1:22">
      <c r="A54" s="3">
        <v>999222479645365</v>
      </c>
      <c r="B54" s="1" t="s">
        <v>981</v>
      </c>
      <c r="C54" s="1" t="s">
        <v>1081</v>
      </c>
      <c r="D54" s="1" t="s">
        <v>1082</v>
      </c>
      <c r="E54" s="1" t="s">
        <v>1083</v>
      </c>
      <c r="F54" s="1" t="s">
        <v>981</v>
      </c>
      <c r="G54" s="1" t="s">
        <v>756</v>
      </c>
      <c r="H54" s="1" t="s">
        <v>757</v>
      </c>
      <c r="I54" s="1" t="s">
        <v>1084</v>
      </c>
      <c r="J54" s="1" t="s">
        <v>30</v>
      </c>
      <c r="K54" s="1" t="s">
        <v>1085</v>
      </c>
      <c r="L54" s="1" t="s">
        <v>1085</v>
      </c>
      <c r="M54" s="1" t="s">
        <v>760</v>
      </c>
      <c r="N54" s="1" t="s">
        <v>760</v>
      </c>
      <c r="O54" s="1" t="s">
        <v>761</v>
      </c>
      <c r="P54" s="1" t="s">
        <v>762</v>
      </c>
      <c r="Q54" s="1" t="s">
        <v>763</v>
      </c>
      <c r="R54" s="1" t="s">
        <v>1086</v>
      </c>
      <c r="S54" s="1" t="s">
        <v>765</v>
      </c>
      <c r="T54" s="1" t="s">
        <v>766</v>
      </c>
      <c r="U54" s="1" t="s">
        <v>767</v>
      </c>
      <c r="V54" s="1" t="s">
        <v>860</v>
      </c>
    </row>
    <row r="55" s="1" customFormat="1" spans="1:22">
      <c r="A55" s="3">
        <v>999222479356421</v>
      </c>
      <c r="B55" s="1" t="s">
        <v>981</v>
      </c>
      <c r="C55" s="1" t="s">
        <v>1087</v>
      </c>
      <c r="D55" s="1" t="s">
        <v>1088</v>
      </c>
      <c r="E55" s="1" t="s">
        <v>1089</v>
      </c>
      <c r="F55" s="1" t="s">
        <v>752</v>
      </c>
      <c r="G55" s="1" t="s">
        <v>756</v>
      </c>
      <c r="H55" s="1" t="s">
        <v>757</v>
      </c>
      <c r="I55" s="1" t="s">
        <v>1090</v>
      </c>
      <c r="J55" s="1" t="s">
        <v>30</v>
      </c>
      <c r="K55" s="1" t="s">
        <v>1091</v>
      </c>
      <c r="L55" s="1" t="s">
        <v>1091</v>
      </c>
      <c r="M55" s="1" t="s">
        <v>760</v>
      </c>
      <c r="N55" s="1" t="s">
        <v>760</v>
      </c>
      <c r="O55" s="1" t="s">
        <v>761</v>
      </c>
      <c r="P55" s="1" t="s">
        <v>762</v>
      </c>
      <c r="Q55" s="1" t="s">
        <v>763</v>
      </c>
      <c r="R55" s="1" t="s">
        <v>1092</v>
      </c>
      <c r="S55" s="1" t="s">
        <v>765</v>
      </c>
      <c r="T55" s="1" t="s">
        <v>766</v>
      </c>
      <c r="U55" s="1" t="s">
        <v>767</v>
      </c>
      <c r="V55" s="1" t="s">
        <v>802</v>
      </c>
    </row>
    <row r="56" s="1" customFormat="1" spans="1:22">
      <c r="A56" s="3">
        <v>999222477496388</v>
      </c>
      <c r="B56" s="1" t="s">
        <v>981</v>
      </c>
      <c r="C56" s="1" t="s">
        <v>1093</v>
      </c>
      <c r="D56" s="1" t="s">
        <v>1094</v>
      </c>
      <c r="E56" s="1" t="s">
        <v>1095</v>
      </c>
      <c r="F56" s="1" t="s">
        <v>981</v>
      </c>
      <c r="G56" s="1" t="s">
        <v>756</v>
      </c>
      <c r="H56" s="1" t="s">
        <v>757</v>
      </c>
      <c r="I56" s="1" t="s">
        <v>1096</v>
      </c>
      <c r="J56" s="1" t="s">
        <v>30</v>
      </c>
      <c r="K56" s="1" t="s">
        <v>1097</v>
      </c>
      <c r="L56" s="1" t="s">
        <v>1097</v>
      </c>
      <c r="M56" s="1" t="s">
        <v>760</v>
      </c>
      <c r="N56" s="1" t="s">
        <v>760</v>
      </c>
      <c r="O56" s="1" t="s">
        <v>761</v>
      </c>
      <c r="P56" s="1" t="s">
        <v>762</v>
      </c>
      <c r="Q56" s="1" t="s">
        <v>763</v>
      </c>
      <c r="R56" s="1" t="s">
        <v>1098</v>
      </c>
      <c r="S56" s="1" t="s">
        <v>765</v>
      </c>
      <c r="T56" s="1" t="s">
        <v>766</v>
      </c>
      <c r="U56" s="1" t="s">
        <v>767</v>
      </c>
      <c r="V56" s="1" t="s">
        <v>835</v>
      </c>
    </row>
    <row r="57" s="1" customFormat="1" spans="1:22">
      <c r="A57" s="3">
        <v>999222477305416</v>
      </c>
      <c r="B57" s="1" t="s">
        <v>981</v>
      </c>
      <c r="C57" s="1" t="s">
        <v>1099</v>
      </c>
      <c r="D57" s="1" t="s">
        <v>1100</v>
      </c>
      <c r="E57" s="1" t="s">
        <v>1101</v>
      </c>
      <c r="F57" s="1" t="s">
        <v>981</v>
      </c>
      <c r="G57" s="1" t="s">
        <v>756</v>
      </c>
      <c r="H57" s="1" t="s">
        <v>757</v>
      </c>
      <c r="I57" s="1" t="s">
        <v>1102</v>
      </c>
      <c r="J57" s="1" t="s">
        <v>30</v>
      </c>
      <c r="K57" s="1" t="s">
        <v>1103</v>
      </c>
      <c r="L57" s="1" t="s">
        <v>1103</v>
      </c>
      <c r="M57" s="1" t="s">
        <v>760</v>
      </c>
      <c r="N57" s="1" t="s">
        <v>760</v>
      </c>
      <c r="O57" s="1" t="s">
        <v>761</v>
      </c>
      <c r="P57" s="1" t="s">
        <v>762</v>
      </c>
      <c r="Q57" s="1" t="s">
        <v>763</v>
      </c>
      <c r="R57" s="1" t="s">
        <v>1104</v>
      </c>
      <c r="S57" s="1" t="s">
        <v>765</v>
      </c>
      <c r="T57" s="1" t="s">
        <v>766</v>
      </c>
      <c r="U57" s="1" t="s">
        <v>767</v>
      </c>
      <c r="V57" s="1" t="s">
        <v>775</v>
      </c>
    </row>
    <row r="58" s="1" customFormat="1" spans="1:22">
      <c r="A58" s="3">
        <v>999222477044124</v>
      </c>
      <c r="B58" s="1" t="s">
        <v>981</v>
      </c>
      <c r="C58" s="1" t="s">
        <v>1105</v>
      </c>
      <c r="D58" s="1" t="s">
        <v>969</v>
      </c>
      <c r="E58" s="1" t="s">
        <v>1106</v>
      </c>
      <c r="F58" s="1" t="s">
        <v>752</v>
      </c>
      <c r="G58" s="1" t="s">
        <v>756</v>
      </c>
      <c r="H58" s="1" t="s">
        <v>757</v>
      </c>
      <c r="I58" s="1" t="s">
        <v>1107</v>
      </c>
      <c r="J58" s="1" t="s">
        <v>30</v>
      </c>
      <c r="K58" s="1" t="s">
        <v>1108</v>
      </c>
      <c r="L58" s="1" t="s">
        <v>1108</v>
      </c>
      <c r="M58" s="1" t="s">
        <v>760</v>
      </c>
      <c r="N58" s="1" t="s">
        <v>760</v>
      </c>
      <c r="O58" s="1" t="s">
        <v>761</v>
      </c>
      <c r="P58" s="1" t="s">
        <v>762</v>
      </c>
      <c r="Q58" s="1" t="s">
        <v>763</v>
      </c>
      <c r="R58" s="1" t="s">
        <v>1109</v>
      </c>
      <c r="S58" s="1" t="s">
        <v>765</v>
      </c>
      <c r="T58" s="1" t="s">
        <v>766</v>
      </c>
      <c r="U58" s="1" t="s">
        <v>767</v>
      </c>
      <c r="V58" s="1" t="s">
        <v>802</v>
      </c>
    </row>
    <row r="59" s="1" customFormat="1" spans="1:22">
      <c r="A59" s="3">
        <v>999222474909891</v>
      </c>
      <c r="B59" s="1" t="s">
        <v>981</v>
      </c>
      <c r="C59" s="1" t="s">
        <v>1110</v>
      </c>
      <c r="D59" s="1" t="s">
        <v>1111</v>
      </c>
      <c r="E59" s="1" t="s">
        <v>1112</v>
      </c>
      <c r="F59" s="1" t="s">
        <v>752</v>
      </c>
      <c r="G59" s="1" t="s">
        <v>756</v>
      </c>
      <c r="H59" s="1" t="s">
        <v>757</v>
      </c>
      <c r="I59" s="1" t="s">
        <v>1113</v>
      </c>
      <c r="J59" s="1" t="s">
        <v>30</v>
      </c>
      <c r="K59" s="1" t="s">
        <v>1114</v>
      </c>
      <c r="L59" s="1" t="s">
        <v>1114</v>
      </c>
      <c r="M59" s="1" t="s">
        <v>760</v>
      </c>
      <c r="N59" s="1" t="s">
        <v>760</v>
      </c>
      <c r="O59" s="1" t="s">
        <v>761</v>
      </c>
      <c r="P59" s="1" t="s">
        <v>762</v>
      </c>
      <c r="Q59" s="1" t="s">
        <v>763</v>
      </c>
      <c r="R59" s="1" t="s">
        <v>1115</v>
      </c>
      <c r="S59" s="1" t="s">
        <v>765</v>
      </c>
      <c r="T59" s="1" t="s">
        <v>766</v>
      </c>
      <c r="U59" s="1" t="s">
        <v>767</v>
      </c>
      <c r="V59" s="1" t="s">
        <v>835</v>
      </c>
    </row>
    <row r="60" s="1" customFormat="1" spans="1:22">
      <c r="A60" s="3">
        <v>999222474417593</v>
      </c>
      <c r="B60" s="1" t="s">
        <v>981</v>
      </c>
      <c r="C60" s="1" t="s">
        <v>1116</v>
      </c>
      <c r="D60" s="1" t="s">
        <v>1117</v>
      </c>
      <c r="E60" s="1" t="s">
        <v>1118</v>
      </c>
      <c r="F60" s="1" t="s">
        <v>752</v>
      </c>
      <c r="G60" s="1" t="s">
        <v>756</v>
      </c>
      <c r="H60" s="1" t="s">
        <v>757</v>
      </c>
      <c r="I60" s="1" t="s">
        <v>1119</v>
      </c>
      <c r="J60" s="1" t="s">
        <v>30</v>
      </c>
      <c r="K60" s="1" t="s">
        <v>1120</v>
      </c>
      <c r="L60" s="1" t="s">
        <v>1120</v>
      </c>
      <c r="M60" s="1" t="s">
        <v>760</v>
      </c>
      <c r="N60" s="1" t="s">
        <v>760</v>
      </c>
      <c r="O60" s="1" t="s">
        <v>761</v>
      </c>
      <c r="P60" s="1" t="s">
        <v>762</v>
      </c>
      <c r="Q60" s="1" t="s">
        <v>763</v>
      </c>
      <c r="R60" s="1" t="s">
        <v>1121</v>
      </c>
      <c r="S60" s="1" t="s">
        <v>765</v>
      </c>
      <c r="T60" s="1" t="s">
        <v>766</v>
      </c>
      <c r="U60" s="1" t="s">
        <v>767</v>
      </c>
      <c r="V60" s="1" t="s">
        <v>835</v>
      </c>
    </row>
    <row r="61" s="1" customFormat="1" spans="1:22">
      <c r="A61" s="3">
        <v>999222473858317</v>
      </c>
      <c r="B61" s="1" t="s">
        <v>981</v>
      </c>
      <c r="C61" s="1" t="s">
        <v>1122</v>
      </c>
      <c r="D61" s="1" t="s">
        <v>901</v>
      </c>
      <c r="E61" s="1" t="s">
        <v>1123</v>
      </c>
      <c r="F61" s="1" t="s">
        <v>981</v>
      </c>
      <c r="G61" s="1" t="s">
        <v>756</v>
      </c>
      <c r="H61" s="1" t="s">
        <v>757</v>
      </c>
      <c r="I61" s="1" t="s">
        <v>1124</v>
      </c>
      <c r="J61" s="1" t="s">
        <v>30</v>
      </c>
      <c r="K61" s="1" t="s">
        <v>1125</v>
      </c>
      <c r="L61" s="1" t="s">
        <v>1125</v>
      </c>
      <c r="M61" s="1" t="s">
        <v>760</v>
      </c>
      <c r="N61" s="1" t="s">
        <v>760</v>
      </c>
      <c r="O61" s="1" t="s">
        <v>761</v>
      </c>
      <c r="P61" s="1" t="s">
        <v>762</v>
      </c>
      <c r="Q61" s="1" t="s">
        <v>763</v>
      </c>
      <c r="R61" s="1" t="s">
        <v>1126</v>
      </c>
      <c r="S61" s="1" t="s">
        <v>765</v>
      </c>
      <c r="T61" s="1" t="s">
        <v>766</v>
      </c>
      <c r="U61" s="1" t="s">
        <v>767</v>
      </c>
      <c r="V61" s="1" t="s">
        <v>899</v>
      </c>
    </row>
    <row r="62" s="1" customFormat="1" spans="1:22">
      <c r="A62" s="3">
        <v>999222473499330</v>
      </c>
      <c r="B62" s="1" t="s">
        <v>981</v>
      </c>
      <c r="C62" s="1" t="s">
        <v>1127</v>
      </c>
      <c r="D62" s="1" t="s">
        <v>1128</v>
      </c>
      <c r="E62" s="1" t="s">
        <v>1129</v>
      </c>
      <c r="F62" s="1" t="s">
        <v>752</v>
      </c>
      <c r="G62" s="1" t="s">
        <v>756</v>
      </c>
      <c r="H62" s="1" t="s">
        <v>757</v>
      </c>
      <c r="I62" s="1" t="s">
        <v>1130</v>
      </c>
      <c r="J62" s="1" t="s">
        <v>30</v>
      </c>
      <c r="K62" s="1" t="s">
        <v>1131</v>
      </c>
      <c r="L62" s="1" t="s">
        <v>1131</v>
      </c>
      <c r="M62" s="1" t="s">
        <v>760</v>
      </c>
      <c r="N62" s="1" t="s">
        <v>760</v>
      </c>
      <c r="O62" s="1" t="s">
        <v>761</v>
      </c>
      <c r="P62" s="1" t="s">
        <v>762</v>
      </c>
      <c r="Q62" s="1" t="s">
        <v>763</v>
      </c>
      <c r="R62" s="1" t="s">
        <v>1132</v>
      </c>
      <c r="S62" s="1" t="s">
        <v>765</v>
      </c>
      <c r="T62" s="1" t="s">
        <v>766</v>
      </c>
      <c r="U62" s="1" t="s">
        <v>767</v>
      </c>
      <c r="V62" s="1" t="s">
        <v>1133</v>
      </c>
    </row>
    <row r="63" s="1" customFormat="1" spans="1:22">
      <c r="A63" s="3">
        <v>999222472645495</v>
      </c>
      <c r="B63" s="1" t="s">
        <v>1134</v>
      </c>
      <c r="C63" s="1" t="s">
        <v>1135</v>
      </c>
      <c r="D63" s="1" t="s">
        <v>1076</v>
      </c>
      <c r="E63" s="1" t="s">
        <v>1136</v>
      </c>
      <c r="F63" s="1" t="s">
        <v>752</v>
      </c>
      <c r="G63" s="1" t="s">
        <v>756</v>
      </c>
      <c r="H63" s="1" t="s">
        <v>757</v>
      </c>
      <c r="I63" s="1" t="s">
        <v>1137</v>
      </c>
      <c r="J63" s="1" t="s">
        <v>30</v>
      </c>
      <c r="K63" s="1" t="s">
        <v>1079</v>
      </c>
      <c r="L63" s="1" t="s">
        <v>1079</v>
      </c>
      <c r="M63" s="1" t="s">
        <v>760</v>
      </c>
      <c r="N63" s="1" t="s">
        <v>760</v>
      </c>
      <c r="O63" s="1" t="s">
        <v>761</v>
      </c>
      <c r="P63" s="1" t="s">
        <v>762</v>
      </c>
      <c r="Q63" s="1" t="s">
        <v>763</v>
      </c>
      <c r="R63" s="1" t="s">
        <v>1138</v>
      </c>
      <c r="S63" s="1" t="s">
        <v>765</v>
      </c>
      <c r="T63" s="1" t="s">
        <v>766</v>
      </c>
      <c r="U63" s="1" t="s">
        <v>767</v>
      </c>
      <c r="V63" s="1" t="s">
        <v>802</v>
      </c>
    </row>
    <row r="64" s="1" customFormat="1" spans="1:22">
      <c r="A64" s="3">
        <v>999222471920723</v>
      </c>
      <c r="B64" s="1" t="s">
        <v>1134</v>
      </c>
      <c r="C64" s="1" t="s">
        <v>1139</v>
      </c>
      <c r="D64" s="1" t="s">
        <v>1140</v>
      </c>
      <c r="E64" s="1" t="s">
        <v>1141</v>
      </c>
      <c r="F64" s="1" t="s">
        <v>981</v>
      </c>
      <c r="G64" s="1" t="s">
        <v>756</v>
      </c>
      <c r="H64" s="1" t="s">
        <v>757</v>
      </c>
      <c r="I64" s="1" t="s">
        <v>1142</v>
      </c>
      <c r="J64" s="1" t="s">
        <v>30</v>
      </c>
      <c r="K64" s="1" t="s">
        <v>1143</v>
      </c>
      <c r="L64" s="1" t="s">
        <v>1143</v>
      </c>
      <c r="M64" s="1" t="s">
        <v>760</v>
      </c>
      <c r="N64" s="1" t="s">
        <v>760</v>
      </c>
      <c r="O64" s="1" t="s">
        <v>761</v>
      </c>
      <c r="P64" s="1" t="s">
        <v>762</v>
      </c>
      <c r="Q64" s="1" t="s">
        <v>763</v>
      </c>
      <c r="R64" s="1" t="s">
        <v>1144</v>
      </c>
      <c r="S64" s="1" t="s">
        <v>765</v>
      </c>
      <c r="T64" s="1" t="s">
        <v>766</v>
      </c>
      <c r="U64" s="1" t="s">
        <v>767</v>
      </c>
      <c r="V64" s="1" t="s">
        <v>899</v>
      </c>
    </row>
    <row r="65" s="1" customFormat="1" spans="1:22">
      <c r="A65" s="3">
        <v>22471625293</v>
      </c>
      <c r="B65" s="1" t="s">
        <v>1134</v>
      </c>
      <c r="C65" s="1" t="s">
        <v>1145</v>
      </c>
      <c r="D65" s="1" t="s">
        <v>1146</v>
      </c>
      <c r="E65" s="1" t="s">
        <v>1147</v>
      </c>
      <c r="F65" s="1" t="s">
        <v>752</v>
      </c>
      <c r="G65" s="1" t="s">
        <v>756</v>
      </c>
      <c r="H65" s="1" t="s">
        <v>757</v>
      </c>
      <c r="I65" s="1" t="s">
        <v>1148</v>
      </c>
      <c r="J65" s="1" t="s">
        <v>30</v>
      </c>
      <c r="K65" s="1" t="s">
        <v>1149</v>
      </c>
      <c r="L65" s="1" t="s">
        <v>1149</v>
      </c>
      <c r="M65" s="1" t="s">
        <v>760</v>
      </c>
      <c r="N65" s="1" t="s">
        <v>760</v>
      </c>
      <c r="O65" s="1" t="s">
        <v>761</v>
      </c>
      <c r="P65" s="1" t="s">
        <v>762</v>
      </c>
      <c r="Q65" s="1" t="s">
        <v>763</v>
      </c>
      <c r="R65" s="1" t="s">
        <v>1150</v>
      </c>
      <c r="S65" s="1" t="s">
        <v>765</v>
      </c>
      <c r="T65" s="1" t="s">
        <v>766</v>
      </c>
      <c r="U65" s="1" t="s">
        <v>767</v>
      </c>
      <c r="V65" s="1" t="s">
        <v>1151</v>
      </c>
    </row>
    <row r="66" s="1" customFormat="1" spans="1:22">
      <c r="A66" s="3">
        <v>999222467777200</v>
      </c>
      <c r="B66" s="1" t="s">
        <v>1134</v>
      </c>
      <c r="C66" s="1" t="s">
        <v>1152</v>
      </c>
      <c r="D66" s="1" t="s">
        <v>1153</v>
      </c>
      <c r="E66" s="1" t="s">
        <v>1154</v>
      </c>
      <c r="F66" s="1" t="s">
        <v>752</v>
      </c>
      <c r="G66" s="1" t="s">
        <v>756</v>
      </c>
      <c r="H66" s="1" t="s">
        <v>757</v>
      </c>
      <c r="I66" s="1" t="s">
        <v>1155</v>
      </c>
      <c r="J66" s="1" t="s">
        <v>30</v>
      </c>
      <c r="K66" s="1" t="s">
        <v>1156</v>
      </c>
      <c r="L66" s="1" t="s">
        <v>1156</v>
      </c>
      <c r="M66" s="1" t="s">
        <v>760</v>
      </c>
      <c r="N66" s="1" t="s">
        <v>760</v>
      </c>
      <c r="O66" s="1" t="s">
        <v>761</v>
      </c>
      <c r="P66" s="1" t="s">
        <v>762</v>
      </c>
      <c r="Q66" s="1" t="s">
        <v>763</v>
      </c>
      <c r="R66" s="1" t="s">
        <v>1157</v>
      </c>
      <c r="S66" s="1" t="s">
        <v>765</v>
      </c>
      <c r="T66" s="1" t="s">
        <v>766</v>
      </c>
      <c r="U66" s="1" t="s">
        <v>767</v>
      </c>
      <c r="V66" s="1" t="s">
        <v>1151</v>
      </c>
    </row>
    <row r="67" s="1" customFormat="1" spans="1:22">
      <c r="A67" s="3">
        <v>999222467559188</v>
      </c>
      <c r="B67" s="1" t="s">
        <v>1134</v>
      </c>
      <c r="C67" s="1" t="s">
        <v>1158</v>
      </c>
      <c r="D67" s="1" t="s">
        <v>1159</v>
      </c>
      <c r="E67" s="1" t="s">
        <v>1160</v>
      </c>
      <c r="F67" s="1" t="s">
        <v>752</v>
      </c>
      <c r="G67" s="1" t="s">
        <v>756</v>
      </c>
      <c r="H67" s="1" t="s">
        <v>757</v>
      </c>
      <c r="I67" s="1" t="s">
        <v>1161</v>
      </c>
      <c r="J67" s="1" t="s">
        <v>30</v>
      </c>
      <c r="K67" s="1" t="s">
        <v>1162</v>
      </c>
      <c r="L67" s="1" t="s">
        <v>1162</v>
      </c>
      <c r="M67" s="1" t="s">
        <v>760</v>
      </c>
      <c r="N67" s="1" t="s">
        <v>760</v>
      </c>
      <c r="O67" s="1" t="s">
        <v>761</v>
      </c>
      <c r="P67" s="1" t="s">
        <v>762</v>
      </c>
      <c r="Q67" s="1" t="s">
        <v>763</v>
      </c>
      <c r="R67" s="1" t="s">
        <v>1163</v>
      </c>
      <c r="S67" s="1" t="s">
        <v>765</v>
      </c>
      <c r="T67" s="1" t="s">
        <v>766</v>
      </c>
      <c r="U67" s="1" t="s">
        <v>767</v>
      </c>
      <c r="V67" s="1" t="s">
        <v>768</v>
      </c>
    </row>
    <row r="68" s="1" customFormat="1" spans="1:22">
      <c r="A68" s="3">
        <v>999222465463608</v>
      </c>
      <c r="B68" s="1" t="s">
        <v>1134</v>
      </c>
      <c r="C68" s="1" t="s">
        <v>1164</v>
      </c>
      <c r="D68" s="1" t="s">
        <v>1140</v>
      </c>
      <c r="E68" s="1" t="s">
        <v>1165</v>
      </c>
      <c r="F68" s="1" t="s">
        <v>981</v>
      </c>
      <c r="G68" s="1" t="s">
        <v>756</v>
      </c>
      <c r="H68" s="1" t="s">
        <v>757</v>
      </c>
      <c r="I68" s="1" t="s">
        <v>1166</v>
      </c>
      <c r="J68" s="1" t="s">
        <v>30</v>
      </c>
      <c r="K68" s="1" t="s">
        <v>1167</v>
      </c>
      <c r="L68" s="1" t="s">
        <v>1167</v>
      </c>
      <c r="M68" s="1" t="s">
        <v>760</v>
      </c>
      <c r="N68" s="1" t="s">
        <v>760</v>
      </c>
      <c r="O68" s="1" t="s">
        <v>761</v>
      </c>
      <c r="P68" s="1" t="s">
        <v>762</v>
      </c>
      <c r="Q68" s="1" t="s">
        <v>763</v>
      </c>
      <c r="R68" s="1" t="s">
        <v>1168</v>
      </c>
      <c r="S68" s="1" t="s">
        <v>765</v>
      </c>
      <c r="T68" s="1" t="s">
        <v>766</v>
      </c>
      <c r="U68" s="1" t="s">
        <v>767</v>
      </c>
      <c r="V68" s="1" t="s">
        <v>899</v>
      </c>
    </row>
    <row r="69" s="1" customFormat="1" spans="1:22">
      <c r="A69" s="3">
        <v>999222463702644</v>
      </c>
      <c r="B69" s="1" t="s">
        <v>1134</v>
      </c>
      <c r="C69" s="1" t="s">
        <v>1169</v>
      </c>
      <c r="D69" s="1" t="s">
        <v>1170</v>
      </c>
      <c r="E69" s="1" t="s">
        <v>1171</v>
      </c>
      <c r="F69" s="1" t="s">
        <v>981</v>
      </c>
      <c r="G69" s="1" t="s">
        <v>756</v>
      </c>
      <c r="H69" s="1" t="s">
        <v>757</v>
      </c>
      <c r="I69" s="1" t="s">
        <v>1172</v>
      </c>
      <c r="J69" s="1" t="s">
        <v>30</v>
      </c>
      <c r="K69" s="1" t="s">
        <v>1173</v>
      </c>
      <c r="L69" s="1" t="s">
        <v>1173</v>
      </c>
      <c r="M69" s="1" t="s">
        <v>760</v>
      </c>
      <c r="N69" s="1" t="s">
        <v>760</v>
      </c>
      <c r="O69" s="1" t="s">
        <v>761</v>
      </c>
      <c r="P69" s="1" t="s">
        <v>762</v>
      </c>
      <c r="Q69" s="1" t="s">
        <v>763</v>
      </c>
      <c r="R69" s="1" t="s">
        <v>1174</v>
      </c>
      <c r="S69" s="1" t="s">
        <v>765</v>
      </c>
      <c r="T69" s="1" t="s">
        <v>766</v>
      </c>
      <c r="U69" s="1" t="s">
        <v>767</v>
      </c>
      <c r="V69" s="1" t="s">
        <v>899</v>
      </c>
    </row>
    <row r="70" s="1" customFormat="1" spans="1:22">
      <c r="A70" s="3">
        <v>999222458256964</v>
      </c>
      <c r="B70" s="1" t="s">
        <v>1134</v>
      </c>
      <c r="C70" s="1" t="s">
        <v>1175</v>
      </c>
      <c r="D70" s="1" t="s">
        <v>1176</v>
      </c>
      <c r="E70" s="1" t="s">
        <v>1177</v>
      </c>
      <c r="F70" s="1" t="s">
        <v>981</v>
      </c>
      <c r="G70" s="1" t="s">
        <v>756</v>
      </c>
      <c r="H70" s="1" t="s">
        <v>757</v>
      </c>
      <c r="I70" s="1" t="s">
        <v>1178</v>
      </c>
      <c r="J70" s="1" t="s">
        <v>30</v>
      </c>
      <c r="K70" s="1" t="s">
        <v>1179</v>
      </c>
      <c r="L70" s="1" t="s">
        <v>1179</v>
      </c>
      <c r="M70" s="1" t="s">
        <v>760</v>
      </c>
      <c r="N70" s="1" t="s">
        <v>760</v>
      </c>
      <c r="O70" s="1" t="s">
        <v>761</v>
      </c>
      <c r="P70" s="1" t="s">
        <v>762</v>
      </c>
      <c r="Q70" s="1" t="s">
        <v>763</v>
      </c>
      <c r="R70" s="1" t="s">
        <v>1180</v>
      </c>
      <c r="S70" s="1" t="s">
        <v>765</v>
      </c>
      <c r="T70" s="1" t="s">
        <v>766</v>
      </c>
      <c r="U70" s="1" t="s">
        <v>767</v>
      </c>
      <c r="V70" s="1" t="s">
        <v>899</v>
      </c>
    </row>
    <row r="71" s="1" customFormat="1" spans="1:22">
      <c r="A71" s="3">
        <v>999222446690357</v>
      </c>
      <c r="B71" s="1" t="s">
        <v>1181</v>
      </c>
      <c r="C71" s="1" t="s">
        <v>1182</v>
      </c>
      <c r="D71" s="1" t="s">
        <v>1183</v>
      </c>
      <c r="E71" s="1" t="s">
        <v>1184</v>
      </c>
      <c r="F71" s="1" t="s">
        <v>752</v>
      </c>
      <c r="G71" s="1" t="s">
        <v>756</v>
      </c>
      <c r="H71" s="1" t="s">
        <v>757</v>
      </c>
      <c r="I71" s="1" t="s">
        <v>1185</v>
      </c>
      <c r="J71" s="1" t="s">
        <v>30</v>
      </c>
      <c r="K71" s="1" t="s">
        <v>1186</v>
      </c>
      <c r="L71" s="1" t="s">
        <v>1186</v>
      </c>
      <c r="M71" s="1" t="s">
        <v>760</v>
      </c>
      <c r="N71" s="1" t="s">
        <v>760</v>
      </c>
      <c r="O71" s="1" t="s">
        <v>761</v>
      </c>
      <c r="P71" s="1" t="s">
        <v>762</v>
      </c>
      <c r="Q71" s="1" t="s">
        <v>763</v>
      </c>
      <c r="R71" s="1" t="s">
        <v>1187</v>
      </c>
      <c r="S71" s="1" t="s">
        <v>765</v>
      </c>
      <c r="T71" s="1" t="s">
        <v>766</v>
      </c>
      <c r="U71" s="1" t="s">
        <v>767</v>
      </c>
      <c r="V71" s="1" t="s">
        <v>835</v>
      </c>
    </row>
    <row r="72" s="1" customFormat="1" spans="1:22">
      <c r="A72" s="3">
        <v>999222494029179</v>
      </c>
      <c r="B72" s="1" t="s">
        <v>752</v>
      </c>
      <c r="C72" s="1" t="s">
        <v>1188</v>
      </c>
      <c r="D72" s="1" t="s">
        <v>1189</v>
      </c>
      <c r="E72" s="1" t="s">
        <v>1190</v>
      </c>
      <c r="F72" s="1" t="s">
        <v>752</v>
      </c>
      <c r="G72" s="1" t="s">
        <v>756</v>
      </c>
      <c r="H72" s="1" t="s">
        <v>757</v>
      </c>
      <c r="I72" s="1" t="s">
        <v>1191</v>
      </c>
      <c r="J72" s="1" t="s">
        <v>30</v>
      </c>
      <c r="K72" s="1" t="s">
        <v>1192</v>
      </c>
      <c r="L72" s="1" t="s">
        <v>1192</v>
      </c>
      <c r="M72" s="1" t="s">
        <v>760</v>
      </c>
      <c r="N72" s="1" t="s">
        <v>760</v>
      </c>
      <c r="O72" s="1" t="s">
        <v>761</v>
      </c>
      <c r="P72" s="1" t="s">
        <v>762</v>
      </c>
      <c r="Q72" s="1" t="s">
        <v>763</v>
      </c>
      <c r="R72" s="1" t="s">
        <v>1193</v>
      </c>
      <c r="S72" s="1" t="s">
        <v>765</v>
      </c>
      <c r="T72" s="1" t="s">
        <v>766</v>
      </c>
      <c r="U72" s="1" t="s">
        <v>767</v>
      </c>
      <c r="V72" s="1" t="s">
        <v>1194</v>
      </c>
    </row>
    <row r="73" s="1" customFormat="1" spans="1:22">
      <c r="A73" s="3">
        <v>999222492883905</v>
      </c>
      <c r="B73" s="1" t="s">
        <v>981</v>
      </c>
      <c r="C73" s="1" t="s">
        <v>1195</v>
      </c>
      <c r="D73" s="1" t="s">
        <v>1196</v>
      </c>
      <c r="E73" s="1" t="s">
        <v>1197</v>
      </c>
      <c r="F73" s="1" t="s">
        <v>752</v>
      </c>
      <c r="G73" s="1" t="s">
        <v>756</v>
      </c>
      <c r="H73" s="1" t="s">
        <v>757</v>
      </c>
      <c r="I73" s="1" t="s">
        <v>1198</v>
      </c>
      <c r="J73" s="1" t="s">
        <v>30</v>
      </c>
      <c r="K73" s="1" t="s">
        <v>1199</v>
      </c>
      <c r="L73" s="1" t="s">
        <v>1199</v>
      </c>
      <c r="M73" s="1" t="s">
        <v>760</v>
      </c>
      <c r="N73" s="1" t="s">
        <v>760</v>
      </c>
      <c r="O73" s="1" t="s">
        <v>761</v>
      </c>
      <c r="P73" s="1" t="s">
        <v>762</v>
      </c>
      <c r="Q73" s="1" t="s">
        <v>763</v>
      </c>
      <c r="R73" s="1" t="s">
        <v>1200</v>
      </c>
      <c r="S73" s="1" t="s">
        <v>765</v>
      </c>
      <c r="T73" s="1" t="s">
        <v>766</v>
      </c>
      <c r="U73" s="1" t="s">
        <v>767</v>
      </c>
      <c r="V73" s="1" t="s">
        <v>815</v>
      </c>
    </row>
    <row r="74" s="1" customFormat="1" spans="1:22">
      <c r="A74" s="3">
        <v>999222495235991</v>
      </c>
      <c r="B74" s="1" t="s">
        <v>752</v>
      </c>
      <c r="C74" s="1" t="s">
        <v>1201</v>
      </c>
      <c r="D74" s="1" t="s">
        <v>1202</v>
      </c>
      <c r="E74" s="1" t="s">
        <v>1203</v>
      </c>
      <c r="F74" s="1" t="s">
        <v>752</v>
      </c>
      <c r="G74" s="1" t="s">
        <v>756</v>
      </c>
      <c r="H74" s="1" t="s">
        <v>757</v>
      </c>
      <c r="I74" s="1" t="s">
        <v>1204</v>
      </c>
      <c r="J74" s="1" t="s">
        <v>30</v>
      </c>
      <c r="K74" s="1" t="s">
        <v>1205</v>
      </c>
      <c r="L74" s="1" t="s">
        <v>1205</v>
      </c>
      <c r="M74" s="1" t="s">
        <v>760</v>
      </c>
      <c r="N74" s="1" t="s">
        <v>760</v>
      </c>
      <c r="O74" s="1" t="s">
        <v>761</v>
      </c>
      <c r="P74" s="1" t="s">
        <v>762</v>
      </c>
      <c r="Q74" s="1" t="s">
        <v>763</v>
      </c>
      <c r="R74" s="1" t="s">
        <v>1206</v>
      </c>
      <c r="S74" s="1" t="s">
        <v>765</v>
      </c>
      <c r="T74" s="1" t="s">
        <v>766</v>
      </c>
      <c r="U74" s="1" t="s">
        <v>767</v>
      </c>
      <c r="V74" s="1" t="s">
        <v>835</v>
      </c>
    </row>
    <row r="75" s="1" customFormat="1" spans="1:22">
      <c r="A75" s="3">
        <v>999222445708380</v>
      </c>
      <c r="B75" s="1" t="s">
        <v>1181</v>
      </c>
      <c r="C75" s="1" t="s">
        <v>1207</v>
      </c>
      <c r="D75" s="1" t="s">
        <v>1208</v>
      </c>
      <c r="E75" s="1" t="s">
        <v>1209</v>
      </c>
      <c r="F75" s="1" t="s">
        <v>1181</v>
      </c>
      <c r="G75" s="1" t="s">
        <v>756</v>
      </c>
      <c r="H75" s="1" t="s">
        <v>757</v>
      </c>
      <c r="I75" s="1" t="s">
        <v>1210</v>
      </c>
      <c r="J75" s="1" t="s">
        <v>30</v>
      </c>
      <c r="K75" s="1" t="s">
        <v>1211</v>
      </c>
      <c r="L75" s="1" t="s">
        <v>1211</v>
      </c>
      <c r="M75" s="1" t="s">
        <v>760</v>
      </c>
      <c r="N75" s="1" t="s">
        <v>760</v>
      </c>
      <c r="O75" s="1" t="s">
        <v>761</v>
      </c>
      <c r="P75" s="1" t="s">
        <v>762</v>
      </c>
      <c r="Q75" s="1" t="s">
        <v>763</v>
      </c>
      <c r="R75" s="1" t="s">
        <v>1212</v>
      </c>
      <c r="S75" s="1" t="s">
        <v>765</v>
      </c>
      <c r="T75" s="1" t="s">
        <v>766</v>
      </c>
      <c r="U75" s="1" t="s">
        <v>767</v>
      </c>
      <c r="V75" s="1" t="s">
        <v>835</v>
      </c>
    </row>
    <row r="76" s="1" customFormat="1" spans="1:22">
      <c r="A76" s="3">
        <v>999222444084046</v>
      </c>
      <c r="B76" s="1" t="s">
        <v>1181</v>
      </c>
      <c r="C76" s="1" t="s">
        <v>1213</v>
      </c>
      <c r="D76" s="1" t="s">
        <v>1214</v>
      </c>
      <c r="E76" s="1" t="s">
        <v>1215</v>
      </c>
      <c r="F76" s="1" t="s">
        <v>1181</v>
      </c>
      <c r="G76" s="1" t="s">
        <v>756</v>
      </c>
      <c r="H76" s="1" t="s">
        <v>757</v>
      </c>
      <c r="I76" s="1" t="s">
        <v>1216</v>
      </c>
      <c r="J76" s="1" t="s">
        <v>30</v>
      </c>
      <c r="K76" s="1" t="s">
        <v>1217</v>
      </c>
      <c r="L76" s="1" t="s">
        <v>1217</v>
      </c>
      <c r="M76" s="1" t="s">
        <v>760</v>
      </c>
      <c r="N76" s="1" t="s">
        <v>760</v>
      </c>
      <c r="O76" s="1" t="s">
        <v>761</v>
      </c>
      <c r="P76" s="1" t="s">
        <v>762</v>
      </c>
      <c r="Q76" s="1" t="s">
        <v>763</v>
      </c>
      <c r="R76" s="1" t="s">
        <v>1218</v>
      </c>
      <c r="S76" s="1" t="s">
        <v>765</v>
      </c>
      <c r="T76" s="1" t="s">
        <v>766</v>
      </c>
      <c r="U76" s="1" t="s">
        <v>980</v>
      </c>
      <c r="V76" s="1" t="s">
        <v>899</v>
      </c>
    </row>
    <row r="77" s="1" customFormat="1" spans="1:22">
      <c r="A77" s="3">
        <v>999222443417301</v>
      </c>
      <c r="B77" s="1" t="s">
        <v>1181</v>
      </c>
      <c r="C77" s="1" t="s">
        <v>1219</v>
      </c>
      <c r="D77" s="1" t="s">
        <v>1220</v>
      </c>
      <c r="E77" s="1" t="s">
        <v>1221</v>
      </c>
      <c r="F77" s="1" t="s">
        <v>1181</v>
      </c>
      <c r="G77" s="1" t="s">
        <v>756</v>
      </c>
      <c r="H77" s="1" t="s">
        <v>757</v>
      </c>
      <c r="I77" s="1" t="s">
        <v>1222</v>
      </c>
      <c r="J77" s="1" t="s">
        <v>30</v>
      </c>
      <c r="K77" s="1" t="s">
        <v>1223</v>
      </c>
      <c r="L77" s="1" t="s">
        <v>1223</v>
      </c>
      <c r="M77" s="1" t="s">
        <v>760</v>
      </c>
      <c r="N77" s="1" t="s">
        <v>760</v>
      </c>
      <c r="O77" s="1" t="s">
        <v>761</v>
      </c>
      <c r="P77" s="1" t="s">
        <v>762</v>
      </c>
      <c r="Q77" s="1" t="s">
        <v>763</v>
      </c>
      <c r="R77" s="1" t="s">
        <v>1224</v>
      </c>
      <c r="S77" s="1" t="s">
        <v>765</v>
      </c>
      <c r="T77" s="1" t="s">
        <v>766</v>
      </c>
      <c r="U77" s="1" t="s">
        <v>767</v>
      </c>
      <c r="V77" s="1" t="s">
        <v>835</v>
      </c>
    </row>
    <row r="78" s="1" customFormat="1" spans="1:22">
      <c r="A78" s="3">
        <v>999222438919980</v>
      </c>
      <c r="B78" s="1" t="s">
        <v>1181</v>
      </c>
      <c r="C78" s="1" t="s">
        <v>1225</v>
      </c>
      <c r="D78" s="1" t="s">
        <v>1226</v>
      </c>
      <c r="E78" s="1" t="s">
        <v>1227</v>
      </c>
      <c r="F78" s="1" t="s">
        <v>1134</v>
      </c>
      <c r="G78" s="1" t="s">
        <v>756</v>
      </c>
      <c r="H78" s="1" t="s">
        <v>757</v>
      </c>
      <c r="I78" s="1" t="s">
        <v>1228</v>
      </c>
      <c r="J78" s="1" t="s">
        <v>30</v>
      </c>
      <c r="K78" s="1" t="s">
        <v>1229</v>
      </c>
      <c r="L78" s="1" t="s">
        <v>1229</v>
      </c>
      <c r="M78" s="1" t="s">
        <v>760</v>
      </c>
      <c r="N78" s="1" t="s">
        <v>760</v>
      </c>
      <c r="O78" s="1" t="s">
        <v>761</v>
      </c>
      <c r="P78" s="1" t="s">
        <v>762</v>
      </c>
      <c r="Q78" s="1" t="s">
        <v>763</v>
      </c>
      <c r="R78" s="1" t="s">
        <v>1230</v>
      </c>
      <c r="S78" s="1" t="s">
        <v>765</v>
      </c>
      <c r="T78" s="1" t="s">
        <v>766</v>
      </c>
      <c r="U78" s="1" t="s">
        <v>767</v>
      </c>
      <c r="V78" s="1" t="s">
        <v>835</v>
      </c>
    </row>
    <row r="79" s="1" customFormat="1" spans="1:22">
      <c r="A79" s="3">
        <v>999222438780526</v>
      </c>
      <c r="B79" s="1" t="s">
        <v>1181</v>
      </c>
      <c r="C79" s="1" t="s">
        <v>1231</v>
      </c>
      <c r="D79" s="1" t="s">
        <v>1232</v>
      </c>
      <c r="E79" s="1" t="s">
        <v>1233</v>
      </c>
      <c r="F79" s="1" t="s">
        <v>752</v>
      </c>
      <c r="G79" s="1" t="s">
        <v>756</v>
      </c>
      <c r="H79" s="1" t="s">
        <v>757</v>
      </c>
      <c r="I79" s="1" t="s">
        <v>1234</v>
      </c>
      <c r="J79" s="1" t="s">
        <v>30</v>
      </c>
      <c r="K79" s="1" t="s">
        <v>1235</v>
      </c>
      <c r="L79" s="1" t="s">
        <v>1235</v>
      </c>
      <c r="M79" s="1" t="s">
        <v>760</v>
      </c>
      <c r="N79" s="1" t="s">
        <v>760</v>
      </c>
      <c r="O79" s="1" t="s">
        <v>761</v>
      </c>
      <c r="P79" s="1" t="s">
        <v>762</v>
      </c>
      <c r="Q79" s="1" t="s">
        <v>763</v>
      </c>
      <c r="R79" s="1" t="s">
        <v>1236</v>
      </c>
      <c r="S79" s="1" t="s">
        <v>765</v>
      </c>
      <c r="T79" s="1" t="s">
        <v>766</v>
      </c>
      <c r="U79" s="1" t="s">
        <v>767</v>
      </c>
      <c r="V79" s="1" t="s">
        <v>835</v>
      </c>
    </row>
    <row r="80" s="1" customFormat="1" spans="1:22">
      <c r="A80" s="3">
        <v>999222438675816</v>
      </c>
      <c r="B80" s="1" t="s">
        <v>1181</v>
      </c>
      <c r="C80" s="1" t="s">
        <v>1237</v>
      </c>
      <c r="D80" s="1" t="s">
        <v>1238</v>
      </c>
      <c r="E80" s="1" t="s">
        <v>1239</v>
      </c>
      <c r="F80" s="1" t="s">
        <v>1181</v>
      </c>
      <c r="G80" s="1" t="s">
        <v>756</v>
      </c>
      <c r="H80" s="1" t="s">
        <v>757</v>
      </c>
      <c r="I80" s="1" t="s">
        <v>1240</v>
      </c>
      <c r="J80" s="1" t="s">
        <v>30</v>
      </c>
      <c r="K80" s="1" t="s">
        <v>1241</v>
      </c>
      <c r="L80" s="1" t="s">
        <v>1241</v>
      </c>
      <c r="M80" s="1" t="s">
        <v>760</v>
      </c>
      <c r="N80" s="1" t="s">
        <v>760</v>
      </c>
      <c r="O80" s="1" t="s">
        <v>761</v>
      </c>
      <c r="P80" s="1" t="s">
        <v>762</v>
      </c>
      <c r="Q80" s="1" t="s">
        <v>763</v>
      </c>
      <c r="R80" s="1" t="s">
        <v>1242</v>
      </c>
      <c r="S80" s="1" t="s">
        <v>765</v>
      </c>
      <c r="T80" s="1" t="s">
        <v>766</v>
      </c>
      <c r="U80" s="1" t="s">
        <v>767</v>
      </c>
      <c r="V80" s="1" t="s">
        <v>899</v>
      </c>
    </row>
    <row r="81" s="1" customFormat="1" spans="1:22">
      <c r="A81" s="3">
        <v>999222438266630</v>
      </c>
      <c r="B81" s="1" t="s">
        <v>1181</v>
      </c>
      <c r="C81" s="1" t="s">
        <v>1243</v>
      </c>
      <c r="D81" s="1" t="s">
        <v>1244</v>
      </c>
      <c r="E81" s="1" t="s">
        <v>1245</v>
      </c>
      <c r="F81" s="1" t="s">
        <v>752</v>
      </c>
      <c r="G81" s="1" t="s">
        <v>756</v>
      </c>
      <c r="H81" s="1" t="s">
        <v>757</v>
      </c>
      <c r="I81" s="1" t="s">
        <v>1246</v>
      </c>
      <c r="J81" s="1" t="s">
        <v>30</v>
      </c>
      <c r="K81" s="1" t="s">
        <v>1247</v>
      </c>
      <c r="L81" s="1" t="s">
        <v>1247</v>
      </c>
      <c r="M81" s="1" t="s">
        <v>760</v>
      </c>
      <c r="N81" s="1" t="s">
        <v>760</v>
      </c>
      <c r="O81" s="1" t="s">
        <v>761</v>
      </c>
      <c r="P81" s="1" t="s">
        <v>762</v>
      </c>
      <c r="Q81" s="1" t="s">
        <v>763</v>
      </c>
      <c r="R81" s="1" t="s">
        <v>1248</v>
      </c>
      <c r="S81" s="1" t="s">
        <v>765</v>
      </c>
      <c r="T81" s="1" t="s">
        <v>766</v>
      </c>
      <c r="U81" s="1" t="s">
        <v>767</v>
      </c>
      <c r="V81" s="1" t="s">
        <v>1036</v>
      </c>
    </row>
    <row r="82" s="1" customFormat="1" spans="1:22">
      <c r="A82" s="3">
        <v>999222428269459</v>
      </c>
      <c r="B82" s="1" t="s">
        <v>1249</v>
      </c>
      <c r="C82" s="1" t="s">
        <v>1250</v>
      </c>
      <c r="D82" s="1" t="s">
        <v>1140</v>
      </c>
      <c r="E82" s="1" t="s">
        <v>1251</v>
      </c>
      <c r="F82" s="1" t="s">
        <v>752</v>
      </c>
      <c r="G82" s="1" t="s">
        <v>756</v>
      </c>
      <c r="H82" s="1" t="s">
        <v>757</v>
      </c>
      <c r="I82" s="1" t="s">
        <v>1252</v>
      </c>
      <c r="J82" s="1" t="s">
        <v>30</v>
      </c>
      <c r="K82" s="1" t="s">
        <v>1253</v>
      </c>
      <c r="L82" s="1" t="s">
        <v>1253</v>
      </c>
      <c r="M82" s="1" t="s">
        <v>760</v>
      </c>
      <c r="N82" s="1" t="s">
        <v>760</v>
      </c>
      <c r="O82" s="1" t="s">
        <v>761</v>
      </c>
      <c r="P82" s="1" t="s">
        <v>762</v>
      </c>
      <c r="Q82" s="1" t="s">
        <v>763</v>
      </c>
      <c r="R82" s="1" t="s">
        <v>1254</v>
      </c>
      <c r="S82" s="1" t="s">
        <v>765</v>
      </c>
      <c r="T82" s="1" t="s">
        <v>766</v>
      </c>
      <c r="U82" s="1" t="s">
        <v>767</v>
      </c>
      <c r="V82" s="1" t="s">
        <v>899</v>
      </c>
    </row>
    <row r="83" s="1" customFormat="1" spans="1:22">
      <c r="A83" s="3">
        <v>22424473706</v>
      </c>
      <c r="B83" s="1" t="s">
        <v>1249</v>
      </c>
      <c r="C83" s="1" t="s">
        <v>1255</v>
      </c>
      <c r="D83" s="1" t="s">
        <v>1076</v>
      </c>
      <c r="E83" s="1" t="s">
        <v>1256</v>
      </c>
      <c r="F83" s="1" t="s">
        <v>752</v>
      </c>
      <c r="G83" s="1" t="s">
        <v>756</v>
      </c>
      <c r="H83" s="1" t="s">
        <v>757</v>
      </c>
      <c r="I83" s="1" t="s">
        <v>1257</v>
      </c>
      <c r="J83" s="1" t="s">
        <v>30</v>
      </c>
      <c r="K83" s="1" t="s">
        <v>1258</v>
      </c>
      <c r="L83" s="1" t="s">
        <v>1258</v>
      </c>
      <c r="M83" s="1" t="s">
        <v>760</v>
      </c>
      <c r="N83" s="1" t="s">
        <v>760</v>
      </c>
      <c r="O83" s="1" t="s">
        <v>761</v>
      </c>
      <c r="P83" s="1" t="s">
        <v>762</v>
      </c>
      <c r="Q83" s="1" t="s">
        <v>763</v>
      </c>
      <c r="R83" s="1" t="s">
        <v>1259</v>
      </c>
      <c r="S83" s="1" t="s">
        <v>765</v>
      </c>
      <c r="T83" s="1" t="s">
        <v>766</v>
      </c>
      <c r="U83" s="1" t="s">
        <v>767</v>
      </c>
      <c r="V83" s="1" t="s">
        <v>802</v>
      </c>
    </row>
    <row r="84" s="1" customFormat="1" spans="1:22">
      <c r="A84" s="3">
        <v>999222422295180</v>
      </c>
      <c r="B84" s="1" t="s">
        <v>1249</v>
      </c>
      <c r="C84" s="1" t="s">
        <v>1260</v>
      </c>
      <c r="D84" s="1" t="s">
        <v>1261</v>
      </c>
      <c r="E84" s="1" t="s">
        <v>1262</v>
      </c>
      <c r="F84" s="1" t="s">
        <v>752</v>
      </c>
      <c r="G84" s="1" t="s">
        <v>756</v>
      </c>
      <c r="H84" s="1" t="s">
        <v>757</v>
      </c>
      <c r="I84" s="1" t="s">
        <v>1263</v>
      </c>
      <c r="J84" s="1" t="s">
        <v>30</v>
      </c>
      <c r="K84" s="1" t="s">
        <v>1264</v>
      </c>
      <c r="L84" s="1" t="s">
        <v>1264</v>
      </c>
      <c r="M84" s="1" t="s">
        <v>760</v>
      </c>
      <c r="N84" s="1" t="s">
        <v>760</v>
      </c>
      <c r="O84" s="1" t="s">
        <v>761</v>
      </c>
      <c r="P84" s="1" t="s">
        <v>762</v>
      </c>
      <c r="Q84" s="1" t="s">
        <v>763</v>
      </c>
      <c r="R84" s="1" t="s">
        <v>1265</v>
      </c>
      <c r="S84" s="1" t="s">
        <v>765</v>
      </c>
      <c r="T84" s="1" t="s">
        <v>766</v>
      </c>
      <c r="U84" s="1" t="s">
        <v>767</v>
      </c>
      <c r="V84" s="1" t="s">
        <v>835</v>
      </c>
    </row>
    <row r="85" s="1" customFormat="1" spans="1:22">
      <c r="A85" s="3">
        <v>999222108474672</v>
      </c>
      <c r="B85" s="1" t="s">
        <v>1266</v>
      </c>
      <c r="C85" s="1" t="s">
        <v>1267</v>
      </c>
      <c r="D85" s="1" t="s">
        <v>1268</v>
      </c>
      <c r="E85" s="1" t="s">
        <v>1269</v>
      </c>
      <c r="F85" s="1" t="s">
        <v>1249</v>
      </c>
      <c r="G85" s="1" t="s">
        <v>756</v>
      </c>
      <c r="H85" s="1" t="s">
        <v>757</v>
      </c>
      <c r="I85" s="1" t="s">
        <v>1270</v>
      </c>
      <c r="J85" s="1" t="s">
        <v>30</v>
      </c>
      <c r="K85" s="1" t="s">
        <v>1271</v>
      </c>
      <c r="L85" s="1" t="s">
        <v>1271</v>
      </c>
      <c r="M85" s="1" t="s">
        <v>760</v>
      </c>
      <c r="N85" s="1" t="s">
        <v>760</v>
      </c>
      <c r="O85" s="1" t="s">
        <v>761</v>
      </c>
      <c r="P85" s="1" t="s">
        <v>762</v>
      </c>
      <c r="Q85" s="1" t="s">
        <v>763</v>
      </c>
      <c r="R85" s="1" t="s">
        <v>1272</v>
      </c>
      <c r="S85" s="1" t="s">
        <v>765</v>
      </c>
      <c r="T85" s="1" t="s">
        <v>766</v>
      </c>
      <c r="U85" s="1" t="s">
        <v>980</v>
      </c>
      <c r="V85" s="1" t="s">
        <v>899</v>
      </c>
    </row>
    <row r="86" s="1" customFormat="1" spans="1:22">
      <c r="A86" s="3">
        <v>999222108113044</v>
      </c>
      <c r="B86" s="1" t="s">
        <v>1266</v>
      </c>
      <c r="C86" s="1" t="s">
        <v>1273</v>
      </c>
      <c r="D86" s="1" t="s">
        <v>1268</v>
      </c>
      <c r="E86" s="1" t="s">
        <v>1274</v>
      </c>
      <c r="F86" s="1" t="s">
        <v>1249</v>
      </c>
      <c r="G86" s="1" t="s">
        <v>756</v>
      </c>
      <c r="H86" s="1" t="s">
        <v>757</v>
      </c>
      <c r="I86" s="1" t="s">
        <v>1270</v>
      </c>
      <c r="J86" s="1" t="s">
        <v>30</v>
      </c>
      <c r="K86" s="1" t="s">
        <v>1271</v>
      </c>
      <c r="L86" s="1" t="s">
        <v>1271</v>
      </c>
      <c r="M86" s="1" t="s">
        <v>760</v>
      </c>
      <c r="N86" s="1" t="s">
        <v>760</v>
      </c>
      <c r="O86" s="1" t="s">
        <v>761</v>
      </c>
      <c r="P86" s="1" t="s">
        <v>762</v>
      </c>
      <c r="Q86" s="1" t="s">
        <v>763</v>
      </c>
      <c r="R86" s="1" t="s">
        <v>1275</v>
      </c>
      <c r="S86" s="1" t="s">
        <v>765</v>
      </c>
      <c r="T86" s="1" t="s">
        <v>766</v>
      </c>
      <c r="U86" s="1" t="s">
        <v>980</v>
      </c>
      <c r="V86" s="1" t="s">
        <v>899</v>
      </c>
    </row>
    <row r="87" s="1" customFormat="1" spans="1:22">
      <c r="A87" s="3">
        <v>21841412595</v>
      </c>
      <c r="B87" s="1" t="s">
        <v>1276</v>
      </c>
      <c r="C87" s="1" t="s">
        <v>1277</v>
      </c>
      <c r="D87" s="1" t="s">
        <v>1278</v>
      </c>
      <c r="E87" s="1" t="s">
        <v>1279</v>
      </c>
      <c r="F87" s="1" t="s">
        <v>1134</v>
      </c>
      <c r="G87" s="1" t="s">
        <v>756</v>
      </c>
      <c r="H87" s="1" t="s">
        <v>757</v>
      </c>
      <c r="I87" s="1" t="s">
        <v>1280</v>
      </c>
      <c r="J87" s="1" t="s">
        <v>30</v>
      </c>
      <c r="K87" s="1" t="s">
        <v>1281</v>
      </c>
      <c r="L87" s="1" t="s">
        <v>1281</v>
      </c>
      <c r="M87" s="1" t="s">
        <v>760</v>
      </c>
      <c r="N87" s="1" t="s">
        <v>760</v>
      </c>
      <c r="O87" s="1" t="s">
        <v>761</v>
      </c>
      <c r="P87" s="1" t="s">
        <v>762</v>
      </c>
      <c r="Q87" s="1" t="s">
        <v>763</v>
      </c>
      <c r="R87" s="1" t="s">
        <v>1282</v>
      </c>
      <c r="S87" s="1" t="s">
        <v>765</v>
      </c>
      <c r="T87" s="1" t="s">
        <v>766</v>
      </c>
      <c r="U87" s="1" t="s">
        <v>767</v>
      </c>
      <c r="V87" s="1" t="s">
        <v>1283</v>
      </c>
    </row>
    <row r="88" s="1" customFormat="1" spans="1:22">
      <c r="A88" s="3">
        <v>999222173327110</v>
      </c>
      <c r="B88" s="1" t="s">
        <v>1284</v>
      </c>
      <c r="C88" s="1" t="s">
        <v>1285</v>
      </c>
      <c r="D88" s="1" t="s">
        <v>1286</v>
      </c>
      <c r="E88" s="1" t="s">
        <v>1287</v>
      </c>
      <c r="F88" s="1" t="s">
        <v>752</v>
      </c>
      <c r="G88" s="1" t="s">
        <v>756</v>
      </c>
      <c r="H88" s="1" t="s">
        <v>757</v>
      </c>
      <c r="I88" s="1" t="s">
        <v>1288</v>
      </c>
      <c r="J88" s="1" t="s">
        <v>30</v>
      </c>
      <c r="K88" s="1" t="s">
        <v>1289</v>
      </c>
      <c r="L88" s="1" t="s">
        <v>1289</v>
      </c>
      <c r="M88" s="1" t="s">
        <v>760</v>
      </c>
      <c r="N88" s="1" t="s">
        <v>760</v>
      </c>
      <c r="O88" s="1" t="s">
        <v>761</v>
      </c>
      <c r="P88" s="1" t="s">
        <v>762</v>
      </c>
      <c r="Q88" s="1" t="s">
        <v>763</v>
      </c>
      <c r="R88" s="1" t="s">
        <v>1290</v>
      </c>
      <c r="S88" s="1" t="s">
        <v>765</v>
      </c>
      <c r="T88" s="1" t="s">
        <v>766</v>
      </c>
      <c r="U88" s="1" t="s">
        <v>767</v>
      </c>
      <c r="V88" s="1" t="s">
        <v>889</v>
      </c>
    </row>
    <row r="89" s="1" customFormat="1" spans="1:22">
      <c r="A89" s="3">
        <v>999222309147454</v>
      </c>
      <c r="B89" s="1" t="s">
        <v>1291</v>
      </c>
      <c r="C89" s="1" t="s">
        <v>1292</v>
      </c>
      <c r="D89" s="1" t="s">
        <v>1286</v>
      </c>
      <c r="E89" s="1" t="s">
        <v>1293</v>
      </c>
      <c r="F89" s="1" t="s">
        <v>752</v>
      </c>
      <c r="G89" s="1" t="s">
        <v>756</v>
      </c>
      <c r="H89" s="1" t="s">
        <v>757</v>
      </c>
      <c r="I89" s="1" t="s">
        <v>1294</v>
      </c>
      <c r="J89" s="1" t="s">
        <v>30</v>
      </c>
      <c r="K89" s="1" t="s">
        <v>1295</v>
      </c>
      <c r="L89" s="1" t="s">
        <v>1295</v>
      </c>
      <c r="M89" s="1" t="s">
        <v>760</v>
      </c>
      <c r="N89" s="1" t="s">
        <v>760</v>
      </c>
      <c r="O89" s="1" t="s">
        <v>761</v>
      </c>
      <c r="P89" s="1" t="s">
        <v>762</v>
      </c>
      <c r="Q89" s="1" t="s">
        <v>763</v>
      </c>
      <c r="R89" s="1" t="s">
        <v>1296</v>
      </c>
      <c r="S89" s="1" t="s">
        <v>765</v>
      </c>
      <c r="T89" s="1" t="s">
        <v>766</v>
      </c>
      <c r="U89" s="1" t="s">
        <v>767</v>
      </c>
      <c r="V89" s="1" t="s">
        <v>889</v>
      </c>
    </row>
    <row r="90" s="1" customFormat="1" spans="1:22">
      <c r="A90" s="3">
        <v>999222421933194</v>
      </c>
      <c r="B90" s="1" t="s">
        <v>1249</v>
      </c>
      <c r="C90" s="1" t="s">
        <v>1297</v>
      </c>
      <c r="D90" s="1" t="s">
        <v>1298</v>
      </c>
      <c r="E90" s="1" t="s">
        <v>1299</v>
      </c>
      <c r="F90" s="1" t="s">
        <v>752</v>
      </c>
      <c r="G90" s="1" t="s">
        <v>756</v>
      </c>
      <c r="H90" s="1" t="s">
        <v>757</v>
      </c>
      <c r="I90" s="1" t="s">
        <v>1300</v>
      </c>
      <c r="J90" s="1" t="s">
        <v>30</v>
      </c>
      <c r="K90" s="1" t="s">
        <v>1301</v>
      </c>
      <c r="L90" s="1" t="s">
        <v>1301</v>
      </c>
      <c r="M90" s="1" t="s">
        <v>760</v>
      </c>
      <c r="N90" s="1" t="s">
        <v>760</v>
      </c>
      <c r="O90" s="1" t="s">
        <v>761</v>
      </c>
      <c r="P90" s="1" t="s">
        <v>762</v>
      </c>
      <c r="Q90" s="1" t="s">
        <v>763</v>
      </c>
      <c r="R90" s="1" t="s">
        <v>1302</v>
      </c>
      <c r="S90" s="1" t="s">
        <v>765</v>
      </c>
      <c r="T90" s="1" t="s">
        <v>766</v>
      </c>
      <c r="U90" s="1" t="s">
        <v>767</v>
      </c>
      <c r="V90" s="1" t="s">
        <v>1303</v>
      </c>
    </row>
    <row r="91" s="1" customFormat="1" spans="1:22">
      <c r="A91" s="3">
        <v>999222338122835</v>
      </c>
      <c r="B91" s="1" t="s">
        <v>1304</v>
      </c>
      <c r="C91" s="1" t="s">
        <v>1305</v>
      </c>
      <c r="D91" s="1" t="s">
        <v>1306</v>
      </c>
      <c r="E91" s="1" t="s">
        <v>1307</v>
      </c>
      <c r="F91" s="1" t="s">
        <v>752</v>
      </c>
      <c r="G91" s="1" t="s">
        <v>756</v>
      </c>
      <c r="H91" s="1" t="s">
        <v>757</v>
      </c>
      <c r="I91" s="1" t="s">
        <v>1308</v>
      </c>
      <c r="J91" s="1" t="s">
        <v>30</v>
      </c>
      <c r="K91" s="1" t="s">
        <v>1309</v>
      </c>
      <c r="L91" s="1" t="s">
        <v>1309</v>
      </c>
      <c r="M91" s="1" t="s">
        <v>760</v>
      </c>
      <c r="N91" s="1" t="s">
        <v>760</v>
      </c>
      <c r="O91" s="1" t="s">
        <v>761</v>
      </c>
      <c r="P91" s="1" t="s">
        <v>762</v>
      </c>
      <c r="Q91" s="1" t="s">
        <v>763</v>
      </c>
      <c r="R91" s="1" t="s">
        <v>1310</v>
      </c>
      <c r="S91" s="1" t="s">
        <v>765</v>
      </c>
      <c r="T91" s="1" t="s">
        <v>766</v>
      </c>
      <c r="U91" s="1" t="s">
        <v>767</v>
      </c>
      <c r="V91" s="1" t="s">
        <v>768</v>
      </c>
    </row>
    <row r="92" s="1" customFormat="1" spans="1:22">
      <c r="A92" s="3">
        <v>999222416558726</v>
      </c>
      <c r="B92" s="1" t="s">
        <v>1311</v>
      </c>
      <c r="C92" s="1" t="s">
        <v>1312</v>
      </c>
      <c r="D92" s="1" t="s">
        <v>866</v>
      </c>
      <c r="E92" s="1" t="s">
        <v>1313</v>
      </c>
      <c r="F92" s="1" t="s">
        <v>1134</v>
      </c>
      <c r="G92" s="1" t="s">
        <v>756</v>
      </c>
      <c r="H92" s="1" t="s">
        <v>757</v>
      </c>
      <c r="I92" s="1" t="s">
        <v>1314</v>
      </c>
      <c r="J92" s="1" t="s">
        <v>30</v>
      </c>
      <c r="K92" s="1" t="s">
        <v>1315</v>
      </c>
      <c r="L92" s="1" t="s">
        <v>1315</v>
      </c>
      <c r="M92" s="1" t="s">
        <v>760</v>
      </c>
      <c r="N92" s="1" t="s">
        <v>760</v>
      </c>
      <c r="O92" s="1" t="s">
        <v>761</v>
      </c>
      <c r="P92" s="1" t="s">
        <v>762</v>
      </c>
      <c r="Q92" s="1" t="s">
        <v>763</v>
      </c>
      <c r="R92" s="1" t="s">
        <v>1316</v>
      </c>
      <c r="S92" s="1" t="s">
        <v>765</v>
      </c>
      <c r="T92" s="1" t="s">
        <v>766</v>
      </c>
      <c r="U92" s="1" t="s">
        <v>767</v>
      </c>
      <c r="V92" s="1" t="s">
        <v>815</v>
      </c>
    </row>
    <row r="93" s="1" customFormat="1" spans="1:22">
      <c r="A93" s="3">
        <v>999222367436591</v>
      </c>
      <c r="B93" s="1" t="s">
        <v>1317</v>
      </c>
      <c r="C93" s="1" t="s">
        <v>1318</v>
      </c>
      <c r="D93" s="1" t="s">
        <v>1319</v>
      </c>
      <c r="E93" s="1" t="s">
        <v>1320</v>
      </c>
      <c r="F93" s="1" t="s">
        <v>981</v>
      </c>
      <c r="G93" s="1" t="s">
        <v>756</v>
      </c>
      <c r="H93" s="1" t="s">
        <v>757</v>
      </c>
      <c r="I93" s="1" t="s">
        <v>1321</v>
      </c>
      <c r="J93" s="1" t="s">
        <v>30</v>
      </c>
      <c r="K93" s="1" t="s">
        <v>1322</v>
      </c>
      <c r="L93" s="1" t="s">
        <v>1322</v>
      </c>
      <c r="M93" s="1" t="s">
        <v>760</v>
      </c>
      <c r="N93" s="1" t="s">
        <v>760</v>
      </c>
      <c r="O93" s="1" t="s">
        <v>761</v>
      </c>
      <c r="P93" s="1" t="s">
        <v>762</v>
      </c>
      <c r="Q93" s="1" t="s">
        <v>763</v>
      </c>
      <c r="R93" s="1" t="s">
        <v>1323</v>
      </c>
      <c r="S93" s="1" t="s">
        <v>765</v>
      </c>
      <c r="T93" s="1" t="s">
        <v>766</v>
      </c>
      <c r="U93" s="1" t="s">
        <v>767</v>
      </c>
      <c r="V93" s="1" t="s">
        <v>815</v>
      </c>
    </row>
    <row r="94" s="1" customFormat="1" spans="1:22">
      <c r="A94" s="3">
        <v>999222361118718</v>
      </c>
      <c r="B94" s="1" t="s">
        <v>1317</v>
      </c>
      <c r="C94" s="1" t="s">
        <v>1324</v>
      </c>
      <c r="D94" s="1" t="s">
        <v>1325</v>
      </c>
      <c r="E94" s="1" t="s">
        <v>1326</v>
      </c>
      <c r="F94" s="1" t="s">
        <v>752</v>
      </c>
      <c r="G94" s="1" t="s">
        <v>756</v>
      </c>
      <c r="H94" s="1" t="s">
        <v>757</v>
      </c>
      <c r="I94" s="1" t="s">
        <v>1327</v>
      </c>
      <c r="J94" s="1" t="s">
        <v>30</v>
      </c>
      <c r="K94" s="1" t="s">
        <v>1328</v>
      </c>
      <c r="L94" s="1" t="s">
        <v>1328</v>
      </c>
      <c r="M94" s="1" t="s">
        <v>760</v>
      </c>
      <c r="N94" s="1" t="s">
        <v>760</v>
      </c>
      <c r="O94" s="1" t="s">
        <v>761</v>
      </c>
      <c r="P94" s="1" t="s">
        <v>762</v>
      </c>
      <c r="Q94" s="1" t="s">
        <v>763</v>
      </c>
      <c r="R94" s="1" t="s">
        <v>1329</v>
      </c>
      <c r="S94" s="1" t="s">
        <v>765</v>
      </c>
      <c r="T94" s="1" t="s">
        <v>766</v>
      </c>
      <c r="U94" s="1" t="s">
        <v>767</v>
      </c>
      <c r="V94" s="1" t="s">
        <v>1330</v>
      </c>
    </row>
    <row r="95" s="1" customFormat="1" spans="1:22">
      <c r="A95" s="3">
        <v>999222327948016</v>
      </c>
      <c r="B95" s="1" t="s">
        <v>1331</v>
      </c>
      <c r="C95" s="1" t="s">
        <v>1332</v>
      </c>
      <c r="D95" s="1" t="s">
        <v>1333</v>
      </c>
      <c r="E95" s="1" t="s">
        <v>1334</v>
      </c>
      <c r="F95" s="1" t="s">
        <v>1249</v>
      </c>
      <c r="G95" s="1" t="s">
        <v>756</v>
      </c>
      <c r="H95" s="1" t="s">
        <v>757</v>
      </c>
      <c r="I95" s="1" t="s">
        <v>1335</v>
      </c>
      <c r="J95" s="1" t="s">
        <v>30</v>
      </c>
      <c r="K95" s="1" t="s">
        <v>1336</v>
      </c>
      <c r="L95" s="1" t="s">
        <v>1336</v>
      </c>
      <c r="M95" s="1" t="s">
        <v>760</v>
      </c>
      <c r="N95" s="1" t="s">
        <v>760</v>
      </c>
      <c r="O95" s="1" t="s">
        <v>761</v>
      </c>
      <c r="P95" s="1" t="s">
        <v>762</v>
      </c>
      <c r="Q95" s="1" t="s">
        <v>763</v>
      </c>
      <c r="R95" s="1" t="s">
        <v>1337</v>
      </c>
      <c r="S95" s="1" t="s">
        <v>765</v>
      </c>
      <c r="T95" s="1" t="s">
        <v>766</v>
      </c>
      <c r="U95" s="1" t="s">
        <v>767</v>
      </c>
      <c r="V95" s="1" t="s">
        <v>899</v>
      </c>
    </row>
    <row r="96" s="1" customFormat="1" spans="1:22">
      <c r="A96" s="3">
        <v>999222278962198</v>
      </c>
      <c r="B96" s="1" t="s">
        <v>1338</v>
      </c>
      <c r="C96" s="1" t="s">
        <v>1339</v>
      </c>
      <c r="D96" s="1" t="s">
        <v>1340</v>
      </c>
      <c r="E96" s="1" t="s">
        <v>1341</v>
      </c>
      <c r="F96" s="1" t="s">
        <v>752</v>
      </c>
      <c r="G96" s="1" t="s">
        <v>756</v>
      </c>
      <c r="H96" s="1" t="s">
        <v>757</v>
      </c>
      <c r="I96" s="1" t="s">
        <v>1342</v>
      </c>
      <c r="J96" s="1" t="s">
        <v>30</v>
      </c>
      <c r="K96" s="1" t="s">
        <v>1343</v>
      </c>
      <c r="L96" s="1" t="s">
        <v>1343</v>
      </c>
      <c r="M96" s="1" t="s">
        <v>760</v>
      </c>
      <c r="N96" s="1" t="s">
        <v>760</v>
      </c>
      <c r="O96" s="1" t="s">
        <v>761</v>
      </c>
      <c r="P96" s="1" t="s">
        <v>762</v>
      </c>
      <c r="Q96" s="1" t="s">
        <v>763</v>
      </c>
      <c r="R96" s="1" t="s">
        <v>1344</v>
      </c>
      <c r="S96" s="1" t="s">
        <v>765</v>
      </c>
      <c r="T96" s="1" t="s">
        <v>766</v>
      </c>
      <c r="U96" s="1" t="s">
        <v>767</v>
      </c>
      <c r="V96" s="1" t="s">
        <v>782</v>
      </c>
    </row>
    <row r="97" s="1" customFormat="1" spans="1:22">
      <c r="A97" s="3">
        <v>999222341916462</v>
      </c>
      <c r="B97" s="1" t="s">
        <v>1304</v>
      </c>
      <c r="C97" s="1" t="s">
        <v>1345</v>
      </c>
      <c r="D97" s="1" t="s">
        <v>1346</v>
      </c>
      <c r="E97" s="1" t="s">
        <v>1347</v>
      </c>
      <c r="F97" s="1" t="s">
        <v>752</v>
      </c>
      <c r="G97" s="1" t="s">
        <v>756</v>
      </c>
      <c r="H97" s="1" t="s">
        <v>757</v>
      </c>
      <c r="I97" s="1" t="s">
        <v>1348</v>
      </c>
      <c r="J97" s="1" t="s">
        <v>30</v>
      </c>
      <c r="K97" s="1" t="s">
        <v>1349</v>
      </c>
      <c r="L97" s="1" t="s">
        <v>1349</v>
      </c>
      <c r="M97" s="1" t="s">
        <v>760</v>
      </c>
      <c r="N97" s="1" t="s">
        <v>760</v>
      </c>
      <c r="O97" s="1" t="s">
        <v>761</v>
      </c>
      <c r="P97" s="1" t="s">
        <v>762</v>
      </c>
      <c r="Q97" s="1" t="s">
        <v>763</v>
      </c>
      <c r="R97" s="1" t="s">
        <v>1350</v>
      </c>
      <c r="S97" s="1" t="s">
        <v>765</v>
      </c>
      <c r="T97" s="1" t="s">
        <v>766</v>
      </c>
      <c r="U97" s="1" t="s">
        <v>767</v>
      </c>
      <c r="V97" s="1" t="s">
        <v>1283</v>
      </c>
    </row>
    <row r="98" s="1" customFormat="1" spans="1:22">
      <c r="A98" s="3">
        <v>999222399638049</v>
      </c>
      <c r="B98" s="1" t="s">
        <v>1351</v>
      </c>
      <c r="C98" s="1" t="s">
        <v>1352</v>
      </c>
      <c r="D98" s="1" t="s">
        <v>1353</v>
      </c>
      <c r="E98" s="1" t="s">
        <v>1354</v>
      </c>
      <c r="F98" s="1" t="s">
        <v>981</v>
      </c>
      <c r="G98" s="1" t="s">
        <v>756</v>
      </c>
      <c r="H98" s="1" t="s">
        <v>757</v>
      </c>
      <c r="I98" s="1" t="s">
        <v>1355</v>
      </c>
      <c r="J98" s="1" t="s">
        <v>30</v>
      </c>
      <c r="K98" s="1" t="s">
        <v>1356</v>
      </c>
      <c r="L98" s="1" t="s">
        <v>1356</v>
      </c>
      <c r="M98" s="1" t="s">
        <v>760</v>
      </c>
      <c r="N98" s="1" t="s">
        <v>760</v>
      </c>
      <c r="O98" s="1" t="s">
        <v>761</v>
      </c>
      <c r="P98" s="1" t="s">
        <v>762</v>
      </c>
      <c r="Q98" s="1" t="s">
        <v>763</v>
      </c>
      <c r="R98" s="1" t="s">
        <v>1357</v>
      </c>
      <c r="S98" s="1" t="s">
        <v>765</v>
      </c>
      <c r="T98" s="1" t="s">
        <v>766</v>
      </c>
      <c r="U98" s="1" t="s">
        <v>767</v>
      </c>
      <c r="V98" s="1" t="s">
        <v>768</v>
      </c>
    </row>
    <row r="99" s="1" customFormat="1" spans="1:22">
      <c r="A99" s="3">
        <v>999222299533335</v>
      </c>
      <c r="B99" s="1" t="s">
        <v>1291</v>
      </c>
      <c r="C99" s="1" t="s">
        <v>1358</v>
      </c>
      <c r="D99" s="1" t="s">
        <v>1359</v>
      </c>
      <c r="E99" s="1" t="s">
        <v>1360</v>
      </c>
      <c r="F99" s="1" t="s">
        <v>1134</v>
      </c>
      <c r="G99" s="1" t="s">
        <v>756</v>
      </c>
      <c r="H99" s="1" t="s">
        <v>757</v>
      </c>
      <c r="I99" s="1" t="s">
        <v>1361</v>
      </c>
      <c r="J99" s="1" t="s">
        <v>30</v>
      </c>
      <c r="K99" s="1" t="s">
        <v>1362</v>
      </c>
      <c r="L99" s="1" t="s">
        <v>1362</v>
      </c>
      <c r="M99" s="1" t="s">
        <v>760</v>
      </c>
      <c r="N99" s="1" t="s">
        <v>760</v>
      </c>
      <c r="O99" s="1" t="s">
        <v>761</v>
      </c>
      <c r="P99" s="1" t="s">
        <v>762</v>
      </c>
      <c r="Q99" s="1" t="s">
        <v>763</v>
      </c>
      <c r="R99" s="1" t="s">
        <v>1363</v>
      </c>
      <c r="S99" s="1" t="s">
        <v>765</v>
      </c>
      <c r="T99" s="1" t="s">
        <v>766</v>
      </c>
      <c r="U99" s="1" t="s">
        <v>767</v>
      </c>
      <c r="V99" s="1" t="s">
        <v>1283</v>
      </c>
    </row>
    <row r="100" s="1" customFormat="1" spans="1:22">
      <c r="A100" s="3">
        <v>999221848258736</v>
      </c>
      <c r="B100" s="1" t="s">
        <v>1364</v>
      </c>
      <c r="C100" s="1" t="s">
        <v>1365</v>
      </c>
      <c r="D100" s="1" t="s">
        <v>1366</v>
      </c>
      <c r="E100" s="1" t="s">
        <v>1367</v>
      </c>
      <c r="F100" s="1" t="s">
        <v>981</v>
      </c>
      <c r="G100" s="1" t="s">
        <v>756</v>
      </c>
      <c r="H100" s="1" t="s">
        <v>757</v>
      </c>
      <c r="I100" s="1" t="s">
        <v>1368</v>
      </c>
      <c r="J100" s="1" t="s">
        <v>30</v>
      </c>
      <c r="K100" s="1" t="s">
        <v>1369</v>
      </c>
      <c r="L100" s="1" t="s">
        <v>1369</v>
      </c>
      <c r="M100" s="1" t="s">
        <v>760</v>
      </c>
      <c r="N100" s="1" t="s">
        <v>760</v>
      </c>
      <c r="O100" s="1" t="s">
        <v>761</v>
      </c>
      <c r="P100" s="1" t="s">
        <v>762</v>
      </c>
      <c r="Q100" s="1" t="s">
        <v>763</v>
      </c>
      <c r="R100" s="1" t="s">
        <v>1370</v>
      </c>
      <c r="S100" s="1" t="s">
        <v>765</v>
      </c>
      <c r="T100" s="1" t="s">
        <v>766</v>
      </c>
      <c r="U100" s="1" t="s">
        <v>767</v>
      </c>
      <c r="V100" s="1" t="s">
        <v>1371</v>
      </c>
    </row>
    <row r="101" s="1" customFormat="1" spans="1:22">
      <c r="A101" s="3">
        <v>999222353054312</v>
      </c>
      <c r="B101" s="1" t="s">
        <v>1317</v>
      </c>
      <c r="C101" s="1" t="s">
        <v>1372</v>
      </c>
      <c r="D101" s="1" t="s">
        <v>1373</v>
      </c>
      <c r="E101" s="1" t="s">
        <v>1374</v>
      </c>
      <c r="F101" s="1" t="s">
        <v>752</v>
      </c>
      <c r="G101" s="1" t="s">
        <v>756</v>
      </c>
      <c r="H101" s="1" t="s">
        <v>757</v>
      </c>
      <c r="I101" s="1" t="s">
        <v>1375</v>
      </c>
      <c r="J101" s="1" t="s">
        <v>30</v>
      </c>
      <c r="K101" s="1" t="s">
        <v>1376</v>
      </c>
      <c r="L101" s="1" t="s">
        <v>1376</v>
      </c>
      <c r="M101" s="1" t="s">
        <v>760</v>
      </c>
      <c r="N101" s="1" t="s">
        <v>760</v>
      </c>
      <c r="O101" s="1" t="s">
        <v>761</v>
      </c>
      <c r="P101" s="1" t="s">
        <v>762</v>
      </c>
      <c r="Q101" s="1" t="s">
        <v>763</v>
      </c>
      <c r="R101" s="1" t="s">
        <v>1377</v>
      </c>
      <c r="S101" s="1" t="s">
        <v>765</v>
      </c>
      <c r="T101" s="1" t="s">
        <v>766</v>
      </c>
      <c r="U101" s="1" t="s">
        <v>767</v>
      </c>
      <c r="V101" s="1" t="s">
        <v>795</v>
      </c>
    </row>
    <row r="102" s="1" customFormat="1" spans="1:22">
      <c r="A102" s="3">
        <v>999222256287393</v>
      </c>
      <c r="B102" s="1" t="s">
        <v>1378</v>
      </c>
      <c r="C102" s="1" t="s">
        <v>1379</v>
      </c>
      <c r="D102" s="1" t="s">
        <v>1380</v>
      </c>
      <c r="E102" s="1" t="s">
        <v>1381</v>
      </c>
      <c r="F102" s="1" t="s">
        <v>1351</v>
      </c>
      <c r="G102" s="1" t="s">
        <v>756</v>
      </c>
      <c r="H102" s="1" t="s">
        <v>757</v>
      </c>
      <c r="I102" s="1" t="s">
        <v>1382</v>
      </c>
      <c r="J102" s="1" t="s">
        <v>30</v>
      </c>
      <c r="K102" s="1" t="s">
        <v>1383</v>
      </c>
      <c r="L102" s="1" t="s">
        <v>1383</v>
      </c>
      <c r="M102" s="1" t="s">
        <v>760</v>
      </c>
      <c r="N102" s="1" t="s">
        <v>760</v>
      </c>
      <c r="O102" s="1" t="s">
        <v>761</v>
      </c>
      <c r="P102" s="1" t="s">
        <v>762</v>
      </c>
      <c r="Q102" s="1" t="s">
        <v>763</v>
      </c>
      <c r="R102" s="1" t="s">
        <v>1384</v>
      </c>
      <c r="S102" s="1" t="s">
        <v>765</v>
      </c>
      <c r="T102" s="1" t="s">
        <v>766</v>
      </c>
      <c r="U102" s="1" t="s">
        <v>767</v>
      </c>
      <c r="V102" s="1" t="s">
        <v>795</v>
      </c>
    </row>
    <row r="103" s="1" customFormat="1" spans="1:22">
      <c r="A103" s="3">
        <v>999222398494617</v>
      </c>
      <c r="B103" s="1" t="s">
        <v>1351</v>
      </c>
      <c r="C103" s="1" t="s">
        <v>1385</v>
      </c>
      <c r="D103" s="1" t="s">
        <v>1386</v>
      </c>
      <c r="E103" s="1" t="s">
        <v>1387</v>
      </c>
      <c r="F103" s="1" t="s">
        <v>752</v>
      </c>
      <c r="G103" s="1" t="s">
        <v>756</v>
      </c>
      <c r="H103" s="1" t="s">
        <v>757</v>
      </c>
      <c r="I103" s="1" t="s">
        <v>1388</v>
      </c>
      <c r="J103" s="1" t="s">
        <v>30</v>
      </c>
      <c r="K103" s="1" t="s">
        <v>1389</v>
      </c>
      <c r="L103" s="1" t="s">
        <v>1389</v>
      </c>
      <c r="M103" s="1" t="s">
        <v>760</v>
      </c>
      <c r="N103" s="1" t="s">
        <v>760</v>
      </c>
      <c r="O103" s="1" t="s">
        <v>761</v>
      </c>
      <c r="P103" s="1" t="s">
        <v>762</v>
      </c>
      <c r="Q103" s="1" t="s">
        <v>763</v>
      </c>
      <c r="R103" s="1" t="s">
        <v>1390</v>
      </c>
      <c r="S103" s="1" t="s">
        <v>765</v>
      </c>
      <c r="T103" s="1" t="s">
        <v>766</v>
      </c>
      <c r="U103" s="1" t="s">
        <v>767</v>
      </c>
      <c r="V103" s="1" t="s">
        <v>802</v>
      </c>
    </row>
    <row r="104" s="1" customFormat="1" spans="1:22">
      <c r="A104" s="3">
        <v>999222386006449</v>
      </c>
      <c r="B104" s="1" t="s">
        <v>1351</v>
      </c>
      <c r="C104" s="1" t="s">
        <v>1391</v>
      </c>
      <c r="D104" s="1" t="s">
        <v>1076</v>
      </c>
      <c r="E104" s="1" t="s">
        <v>1392</v>
      </c>
      <c r="F104" s="1" t="s">
        <v>981</v>
      </c>
      <c r="G104" s="1" t="s">
        <v>756</v>
      </c>
      <c r="H104" s="1" t="s">
        <v>757</v>
      </c>
      <c r="I104" s="1" t="s">
        <v>1393</v>
      </c>
      <c r="J104" s="1" t="s">
        <v>30</v>
      </c>
      <c r="K104" s="1" t="s">
        <v>1394</v>
      </c>
      <c r="L104" s="1" t="s">
        <v>1394</v>
      </c>
      <c r="M104" s="1" t="s">
        <v>760</v>
      </c>
      <c r="N104" s="1" t="s">
        <v>760</v>
      </c>
      <c r="O104" s="1" t="s">
        <v>761</v>
      </c>
      <c r="P104" s="1" t="s">
        <v>762</v>
      </c>
      <c r="Q104" s="1" t="s">
        <v>763</v>
      </c>
      <c r="R104" s="1" t="s">
        <v>1395</v>
      </c>
      <c r="S104" s="1" t="s">
        <v>765</v>
      </c>
      <c r="T104" s="1" t="s">
        <v>766</v>
      </c>
      <c r="U104" s="1" t="s">
        <v>767</v>
      </c>
      <c r="V104" s="1" t="s">
        <v>802</v>
      </c>
    </row>
    <row r="105" s="1" customFormat="1" spans="1:22">
      <c r="A105" s="3">
        <v>999222313841951</v>
      </c>
      <c r="B105" s="1" t="s">
        <v>1396</v>
      </c>
      <c r="C105" s="1" t="s">
        <v>1397</v>
      </c>
      <c r="D105" s="1" t="s">
        <v>1076</v>
      </c>
      <c r="E105" s="1" t="s">
        <v>1398</v>
      </c>
      <c r="F105" s="1" t="s">
        <v>752</v>
      </c>
      <c r="G105" s="1" t="s">
        <v>756</v>
      </c>
      <c r="H105" s="1" t="s">
        <v>757</v>
      </c>
      <c r="I105" s="1" t="s">
        <v>1399</v>
      </c>
      <c r="J105" s="1" t="s">
        <v>30</v>
      </c>
      <c r="K105" s="1" t="s">
        <v>1400</v>
      </c>
      <c r="L105" s="1" t="s">
        <v>1400</v>
      </c>
      <c r="M105" s="1" t="s">
        <v>760</v>
      </c>
      <c r="N105" s="1" t="s">
        <v>760</v>
      </c>
      <c r="O105" s="1" t="s">
        <v>761</v>
      </c>
      <c r="P105" s="1" t="s">
        <v>762</v>
      </c>
      <c r="Q105" s="1" t="s">
        <v>763</v>
      </c>
      <c r="R105" s="1" t="s">
        <v>1401</v>
      </c>
      <c r="S105" s="1" t="s">
        <v>765</v>
      </c>
      <c r="T105" s="1" t="s">
        <v>766</v>
      </c>
      <c r="U105" s="1" t="s">
        <v>767</v>
      </c>
      <c r="V105" s="1" t="s">
        <v>802</v>
      </c>
    </row>
    <row r="106" s="1" customFormat="1" spans="1:22">
      <c r="A106" s="3">
        <v>999222417483471</v>
      </c>
      <c r="B106" s="1" t="s">
        <v>1311</v>
      </c>
      <c r="C106" s="1" t="s">
        <v>1402</v>
      </c>
      <c r="D106" s="1" t="s">
        <v>1403</v>
      </c>
      <c r="E106" s="1" t="s">
        <v>1404</v>
      </c>
      <c r="F106" s="1" t="s">
        <v>752</v>
      </c>
      <c r="G106" s="1" t="s">
        <v>756</v>
      </c>
      <c r="H106" s="1" t="s">
        <v>757</v>
      </c>
      <c r="I106" s="1" t="s">
        <v>1405</v>
      </c>
      <c r="J106" s="1" t="s">
        <v>30</v>
      </c>
      <c r="K106" s="1" t="s">
        <v>1406</v>
      </c>
      <c r="L106" s="1" t="s">
        <v>1406</v>
      </c>
      <c r="M106" s="1" t="s">
        <v>760</v>
      </c>
      <c r="N106" s="1" t="s">
        <v>760</v>
      </c>
      <c r="O106" s="1" t="s">
        <v>761</v>
      </c>
      <c r="P106" s="1" t="s">
        <v>762</v>
      </c>
      <c r="Q106" s="1" t="s">
        <v>763</v>
      </c>
      <c r="R106" s="1" t="s">
        <v>1407</v>
      </c>
      <c r="S106" s="1" t="s">
        <v>765</v>
      </c>
      <c r="T106" s="1" t="s">
        <v>766</v>
      </c>
      <c r="U106" s="1" t="s">
        <v>767</v>
      </c>
      <c r="V106" s="1" t="s">
        <v>802</v>
      </c>
    </row>
    <row r="107" s="1" customFormat="1" spans="1:22">
      <c r="A107" s="3">
        <v>999222403545212</v>
      </c>
      <c r="B107" s="1" t="s">
        <v>1311</v>
      </c>
      <c r="C107" s="1" t="s">
        <v>1408</v>
      </c>
      <c r="D107" s="1" t="s">
        <v>1403</v>
      </c>
      <c r="E107" s="1" t="s">
        <v>1409</v>
      </c>
      <c r="F107" s="1" t="s">
        <v>752</v>
      </c>
      <c r="G107" s="1" t="s">
        <v>756</v>
      </c>
      <c r="H107" s="1" t="s">
        <v>757</v>
      </c>
      <c r="I107" s="1" t="s">
        <v>1410</v>
      </c>
      <c r="J107" s="1" t="s">
        <v>30</v>
      </c>
      <c r="K107" s="1" t="s">
        <v>1411</v>
      </c>
      <c r="L107" s="1" t="s">
        <v>1411</v>
      </c>
      <c r="M107" s="1" t="s">
        <v>760</v>
      </c>
      <c r="N107" s="1" t="s">
        <v>760</v>
      </c>
      <c r="O107" s="1" t="s">
        <v>761</v>
      </c>
      <c r="P107" s="1" t="s">
        <v>762</v>
      </c>
      <c r="Q107" s="1" t="s">
        <v>763</v>
      </c>
      <c r="R107" s="1" t="s">
        <v>1412</v>
      </c>
      <c r="S107" s="1" t="s">
        <v>765</v>
      </c>
      <c r="T107" s="1" t="s">
        <v>766</v>
      </c>
      <c r="U107" s="1" t="s">
        <v>767</v>
      </c>
      <c r="V107" s="1" t="s">
        <v>802</v>
      </c>
    </row>
    <row r="108" s="1" customFormat="1" spans="1:22">
      <c r="A108" s="3">
        <v>999222256315097</v>
      </c>
      <c r="B108" s="1" t="s">
        <v>1378</v>
      </c>
      <c r="C108" s="1" t="s">
        <v>1413</v>
      </c>
      <c r="D108" s="1" t="s">
        <v>1414</v>
      </c>
      <c r="E108" s="1" t="s">
        <v>1415</v>
      </c>
      <c r="F108" s="1" t="s">
        <v>752</v>
      </c>
      <c r="G108" s="1" t="s">
        <v>756</v>
      </c>
      <c r="H108" s="1" t="s">
        <v>757</v>
      </c>
      <c r="I108" s="1" t="s">
        <v>1416</v>
      </c>
      <c r="J108" s="1" t="s">
        <v>30</v>
      </c>
      <c r="K108" s="1" t="s">
        <v>972</v>
      </c>
      <c r="L108" s="1" t="s">
        <v>972</v>
      </c>
      <c r="M108" s="1" t="s">
        <v>760</v>
      </c>
      <c r="N108" s="1" t="s">
        <v>760</v>
      </c>
      <c r="O108" s="1" t="s">
        <v>761</v>
      </c>
      <c r="P108" s="1" t="s">
        <v>762</v>
      </c>
      <c r="Q108" s="1" t="s">
        <v>763</v>
      </c>
      <c r="R108" s="1" t="s">
        <v>1417</v>
      </c>
      <c r="S108" s="1" t="s">
        <v>765</v>
      </c>
      <c r="T108" s="1" t="s">
        <v>766</v>
      </c>
      <c r="U108" s="1" t="s">
        <v>767</v>
      </c>
      <c r="V108" s="1" t="s">
        <v>1418</v>
      </c>
    </row>
    <row r="109" s="1" customFormat="1" spans="1:22">
      <c r="A109" s="3">
        <v>999222420903078</v>
      </c>
      <c r="B109" s="1" t="s">
        <v>1249</v>
      </c>
      <c r="C109" s="1" t="s">
        <v>1419</v>
      </c>
      <c r="D109" s="1" t="s">
        <v>1420</v>
      </c>
      <c r="E109" s="1" t="s">
        <v>1421</v>
      </c>
      <c r="F109" s="1" t="s">
        <v>752</v>
      </c>
      <c r="G109" s="1" t="s">
        <v>756</v>
      </c>
      <c r="H109" s="1" t="s">
        <v>757</v>
      </c>
      <c r="I109" s="1" t="s">
        <v>1422</v>
      </c>
      <c r="J109" s="1" t="s">
        <v>30</v>
      </c>
      <c r="K109" s="1" t="s">
        <v>1423</v>
      </c>
      <c r="L109" s="1" t="s">
        <v>1423</v>
      </c>
      <c r="M109" s="1" t="s">
        <v>760</v>
      </c>
      <c r="N109" s="1" t="s">
        <v>760</v>
      </c>
      <c r="O109" s="1" t="s">
        <v>761</v>
      </c>
      <c r="P109" s="1" t="s">
        <v>762</v>
      </c>
      <c r="Q109" s="1" t="s">
        <v>763</v>
      </c>
      <c r="R109" s="1" t="s">
        <v>1424</v>
      </c>
      <c r="S109" s="1" t="s">
        <v>765</v>
      </c>
      <c r="T109" s="1" t="s">
        <v>766</v>
      </c>
      <c r="U109" s="1" t="s">
        <v>767</v>
      </c>
      <c r="V109" s="1" t="s">
        <v>835</v>
      </c>
    </row>
    <row r="110" s="1" customFormat="1" spans="1:22">
      <c r="A110" s="3">
        <v>999222405664445</v>
      </c>
      <c r="B110" s="1" t="s">
        <v>1311</v>
      </c>
      <c r="C110" s="1" t="s">
        <v>1425</v>
      </c>
      <c r="D110" s="1" t="s">
        <v>1426</v>
      </c>
      <c r="E110" s="1" t="s">
        <v>1427</v>
      </c>
      <c r="F110" s="1" t="s">
        <v>981</v>
      </c>
      <c r="G110" s="1" t="s">
        <v>756</v>
      </c>
      <c r="H110" s="1" t="s">
        <v>757</v>
      </c>
      <c r="I110" s="1" t="s">
        <v>1428</v>
      </c>
      <c r="J110" s="1" t="s">
        <v>30</v>
      </c>
      <c r="K110" s="1" t="s">
        <v>1429</v>
      </c>
      <c r="L110" s="1" t="s">
        <v>1429</v>
      </c>
      <c r="M110" s="1" t="s">
        <v>760</v>
      </c>
      <c r="N110" s="1" t="s">
        <v>760</v>
      </c>
      <c r="O110" s="1" t="s">
        <v>761</v>
      </c>
      <c r="P110" s="1" t="s">
        <v>762</v>
      </c>
      <c r="Q110" s="1" t="s">
        <v>763</v>
      </c>
      <c r="R110" s="1" t="s">
        <v>1430</v>
      </c>
      <c r="S110" s="1" t="s">
        <v>765</v>
      </c>
      <c r="T110" s="1" t="s">
        <v>766</v>
      </c>
      <c r="U110" s="1" t="s">
        <v>767</v>
      </c>
      <c r="V110" s="1" t="s">
        <v>899</v>
      </c>
    </row>
    <row r="111" s="1" customFormat="1" spans="1:22">
      <c r="A111" s="3">
        <v>999222387293120</v>
      </c>
      <c r="B111" s="1" t="s">
        <v>1351</v>
      </c>
      <c r="C111" s="1" t="s">
        <v>1431</v>
      </c>
      <c r="D111" s="1" t="s">
        <v>1432</v>
      </c>
      <c r="E111" s="1" t="s">
        <v>1433</v>
      </c>
      <c r="F111" s="1" t="s">
        <v>1181</v>
      </c>
      <c r="G111" s="1" t="s">
        <v>756</v>
      </c>
      <c r="H111" s="1" t="s">
        <v>757</v>
      </c>
      <c r="I111" s="1" t="s">
        <v>1434</v>
      </c>
      <c r="J111" s="1" t="s">
        <v>30</v>
      </c>
      <c r="K111" s="1" t="s">
        <v>1435</v>
      </c>
      <c r="L111" s="1" t="s">
        <v>1435</v>
      </c>
      <c r="M111" s="1" t="s">
        <v>760</v>
      </c>
      <c r="N111" s="1" t="s">
        <v>760</v>
      </c>
      <c r="O111" s="1" t="s">
        <v>761</v>
      </c>
      <c r="P111" s="1" t="s">
        <v>762</v>
      </c>
      <c r="Q111" s="1" t="s">
        <v>763</v>
      </c>
      <c r="R111" s="1" t="s">
        <v>1436</v>
      </c>
      <c r="S111" s="1" t="s">
        <v>765</v>
      </c>
      <c r="T111" s="1" t="s">
        <v>766</v>
      </c>
      <c r="U111" s="1" t="s">
        <v>767</v>
      </c>
      <c r="V111" s="1" t="s">
        <v>1437</v>
      </c>
    </row>
    <row r="112" s="1" customFormat="1" spans="1:22">
      <c r="A112" s="3">
        <v>999222321934323</v>
      </c>
      <c r="B112" s="1" t="s">
        <v>1396</v>
      </c>
      <c r="C112" s="1" t="s">
        <v>1438</v>
      </c>
      <c r="D112" s="1" t="s">
        <v>1439</v>
      </c>
      <c r="E112" s="1" t="s">
        <v>1440</v>
      </c>
      <c r="F112" s="1" t="s">
        <v>752</v>
      </c>
      <c r="G112" s="1" t="s">
        <v>756</v>
      </c>
      <c r="H112" s="1" t="s">
        <v>757</v>
      </c>
      <c r="I112" s="1" t="s">
        <v>1441</v>
      </c>
      <c r="J112" s="1" t="s">
        <v>30</v>
      </c>
      <c r="K112" s="1" t="s">
        <v>1442</v>
      </c>
      <c r="L112" s="1" t="s">
        <v>1442</v>
      </c>
      <c r="M112" s="1" t="s">
        <v>760</v>
      </c>
      <c r="N112" s="1" t="s">
        <v>760</v>
      </c>
      <c r="O112" s="1" t="s">
        <v>761</v>
      </c>
      <c r="P112" s="1" t="s">
        <v>762</v>
      </c>
      <c r="Q112" s="1" t="s">
        <v>763</v>
      </c>
      <c r="R112" s="1" t="s">
        <v>1443</v>
      </c>
      <c r="S112" s="1" t="s">
        <v>765</v>
      </c>
      <c r="T112" s="1" t="s">
        <v>766</v>
      </c>
      <c r="U112" s="1" t="s">
        <v>767</v>
      </c>
      <c r="V112" s="1" t="s">
        <v>828</v>
      </c>
    </row>
    <row r="113" s="1" customFormat="1" spans="1:22">
      <c r="A113" s="3">
        <v>999222380992930</v>
      </c>
      <c r="B113" s="1" t="s">
        <v>1444</v>
      </c>
      <c r="C113" s="1" t="s">
        <v>1445</v>
      </c>
      <c r="D113" s="1" t="s">
        <v>1446</v>
      </c>
      <c r="E113" s="1" t="s">
        <v>1447</v>
      </c>
      <c r="F113" s="1" t="s">
        <v>752</v>
      </c>
      <c r="G113" s="1" t="s">
        <v>756</v>
      </c>
      <c r="H113" s="1" t="s">
        <v>757</v>
      </c>
      <c r="I113" s="1" t="s">
        <v>1448</v>
      </c>
      <c r="J113" s="1" t="s">
        <v>30</v>
      </c>
      <c r="K113" s="1" t="s">
        <v>1449</v>
      </c>
      <c r="L113" s="1" t="s">
        <v>1449</v>
      </c>
      <c r="M113" s="1" t="s">
        <v>760</v>
      </c>
      <c r="N113" s="1" t="s">
        <v>760</v>
      </c>
      <c r="O113" s="1" t="s">
        <v>761</v>
      </c>
      <c r="P113" s="1" t="s">
        <v>762</v>
      </c>
      <c r="Q113" s="1" t="s">
        <v>763</v>
      </c>
      <c r="R113" s="1" t="s">
        <v>1450</v>
      </c>
      <c r="S113" s="1" t="s">
        <v>765</v>
      </c>
      <c r="T113" s="1" t="s">
        <v>766</v>
      </c>
      <c r="U113" s="1" t="s">
        <v>767</v>
      </c>
      <c r="V113" s="1" t="s">
        <v>802</v>
      </c>
    </row>
    <row r="114" s="1" customFormat="1" spans="1:22">
      <c r="A114" s="3">
        <v>999222322033356</v>
      </c>
      <c r="B114" s="1" t="s">
        <v>1396</v>
      </c>
      <c r="C114" s="1" t="s">
        <v>1451</v>
      </c>
      <c r="D114" s="1" t="s">
        <v>1452</v>
      </c>
      <c r="E114" s="1" t="s">
        <v>1453</v>
      </c>
      <c r="F114" s="1" t="s">
        <v>1351</v>
      </c>
      <c r="G114" s="1" t="s">
        <v>756</v>
      </c>
      <c r="H114" s="1" t="s">
        <v>757</v>
      </c>
      <c r="I114" s="1" t="s">
        <v>1454</v>
      </c>
      <c r="J114" s="1" t="s">
        <v>30</v>
      </c>
      <c r="K114" s="1" t="s">
        <v>1455</v>
      </c>
      <c r="L114" s="1" t="s">
        <v>1455</v>
      </c>
      <c r="M114" s="1" t="s">
        <v>760</v>
      </c>
      <c r="N114" s="1" t="s">
        <v>760</v>
      </c>
      <c r="O114" s="1" t="s">
        <v>761</v>
      </c>
      <c r="P114" s="1" t="s">
        <v>762</v>
      </c>
      <c r="Q114" s="1" t="s">
        <v>763</v>
      </c>
      <c r="R114" s="1" t="s">
        <v>1456</v>
      </c>
      <c r="S114" s="1" t="s">
        <v>765</v>
      </c>
      <c r="T114" s="1" t="s">
        <v>766</v>
      </c>
      <c r="U114" s="1" t="s">
        <v>767</v>
      </c>
      <c r="V114" s="1" t="s">
        <v>815</v>
      </c>
    </row>
    <row r="115" s="1" customFormat="1" spans="1:22">
      <c r="A115" s="3">
        <v>999222255068185</v>
      </c>
      <c r="B115" s="1" t="s">
        <v>1378</v>
      </c>
      <c r="C115" s="1" t="s">
        <v>1457</v>
      </c>
      <c r="D115" s="1" t="s">
        <v>1458</v>
      </c>
      <c r="E115" s="1" t="s">
        <v>1459</v>
      </c>
      <c r="F115" s="1" t="s">
        <v>1181</v>
      </c>
      <c r="G115" s="1" t="s">
        <v>756</v>
      </c>
      <c r="H115" s="1" t="s">
        <v>757</v>
      </c>
      <c r="I115" s="1" t="s">
        <v>1460</v>
      </c>
      <c r="J115" s="1" t="s">
        <v>30</v>
      </c>
      <c r="K115" s="1" t="s">
        <v>1461</v>
      </c>
      <c r="L115" s="1" t="s">
        <v>1461</v>
      </c>
      <c r="M115" s="1" t="s">
        <v>760</v>
      </c>
      <c r="N115" s="1" t="s">
        <v>760</v>
      </c>
      <c r="O115" s="1" t="s">
        <v>761</v>
      </c>
      <c r="P115" s="1" t="s">
        <v>762</v>
      </c>
      <c r="Q115" s="1" t="s">
        <v>763</v>
      </c>
      <c r="R115" s="1" t="s">
        <v>1462</v>
      </c>
      <c r="S115" s="1" t="s">
        <v>765</v>
      </c>
      <c r="T115" s="1" t="s">
        <v>766</v>
      </c>
      <c r="U115" s="1" t="s">
        <v>767</v>
      </c>
      <c r="V115" s="1" t="s">
        <v>768</v>
      </c>
    </row>
    <row r="116" s="1" customFormat="1" spans="1:22">
      <c r="A116" s="3">
        <v>999222135503442</v>
      </c>
      <c r="B116" s="1" t="s">
        <v>1463</v>
      </c>
      <c r="C116" s="1" t="s">
        <v>1464</v>
      </c>
      <c r="D116" s="1" t="s">
        <v>1465</v>
      </c>
      <c r="E116" s="1" t="s">
        <v>1466</v>
      </c>
      <c r="F116" s="1" t="s">
        <v>981</v>
      </c>
      <c r="G116" s="1" t="s">
        <v>756</v>
      </c>
      <c r="H116" s="1" t="s">
        <v>757</v>
      </c>
      <c r="I116" s="1" t="s">
        <v>1467</v>
      </c>
      <c r="J116" s="1" t="s">
        <v>30</v>
      </c>
      <c r="K116" s="1" t="s">
        <v>1468</v>
      </c>
      <c r="L116" s="1" t="s">
        <v>1468</v>
      </c>
      <c r="M116" s="1" t="s">
        <v>760</v>
      </c>
      <c r="N116" s="1" t="s">
        <v>760</v>
      </c>
      <c r="O116" s="1" t="s">
        <v>761</v>
      </c>
      <c r="P116" s="1" t="s">
        <v>762</v>
      </c>
      <c r="Q116" s="1" t="s">
        <v>763</v>
      </c>
      <c r="R116" s="1" t="s">
        <v>1469</v>
      </c>
      <c r="S116" s="1" t="s">
        <v>765</v>
      </c>
      <c r="T116" s="1" t="s">
        <v>766</v>
      </c>
      <c r="U116" s="1" t="s">
        <v>767</v>
      </c>
      <c r="V116" s="1" t="s">
        <v>835</v>
      </c>
    </row>
    <row r="117" s="1" customFormat="1" spans="1:22">
      <c r="A117" s="3">
        <v>999222151179703</v>
      </c>
      <c r="B117" s="1" t="s">
        <v>1470</v>
      </c>
      <c r="C117" s="1" t="s">
        <v>1471</v>
      </c>
      <c r="D117" s="1" t="s">
        <v>1472</v>
      </c>
      <c r="E117" s="1" t="s">
        <v>1473</v>
      </c>
      <c r="F117" s="1" t="s">
        <v>1311</v>
      </c>
      <c r="G117" s="1" t="s">
        <v>756</v>
      </c>
      <c r="H117" s="1" t="s">
        <v>757</v>
      </c>
      <c r="I117" s="1" t="s">
        <v>1474</v>
      </c>
      <c r="J117" s="1" t="s">
        <v>30</v>
      </c>
      <c r="K117" s="1" t="s">
        <v>1475</v>
      </c>
      <c r="L117" s="1" t="s">
        <v>1475</v>
      </c>
      <c r="M117" s="1" t="s">
        <v>760</v>
      </c>
      <c r="N117" s="1" t="s">
        <v>760</v>
      </c>
      <c r="O117" s="1" t="s">
        <v>761</v>
      </c>
      <c r="P117" s="1" t="s">
        <v>762</v>
      </c>
      <c r="Q117" s="1" t="s">
        <v>763</v>
      </c>
      <c r="R117" s="1" t="s">
        <v>1476</v>
      </c>
      <c r="S117" s="1" t="s">
        <v>765</v>
      </c>
      <c r="T117" s="1" t="s">
        <v>766</v>
      </c>
      <c r="U117" s="1" t="s">
        <v>767</v>
      </c>
      <c r="V117" s="1" t="s">
        <v>835</v>
      </c>
    </row>
    <row r="118" s="1" customFormat="1" spans="1:22">
      <c r="A118" s="3">
        <v>21843805941</v>
      </c>
      <c r="B118" s="1" t="s">
        <v>1477</v>
      </c>
      <c r="C118" s="1" t="s">
        <v>1478</v>
      </c>
      <c r="D118" s="1" t="s">
        <v>1479</v>
      </c>
      <c r="E118" s="1" t="s">
        <v>1480</v>
      </c>
      <c r="F118" s="1" t="s">
        <v>752</v>
      </c>
      <c r="G118" s="1" t="s">
        <v>756</v>
      </c>
      <c r="H118" s="1" t="s">
        <v>757</v>
      </c>
      <c r="I118" s="1" t="s">
        <v>1481</v>
      </c>
      <c r="J118" s="1" t="s">
        <v>30</v>
      </c>
      <c r="K118" s="1" t="s">
        <v>1482</v>
      </c>
      <c r="L118" s="1" t="s">
        <v>1482</v>
      </c>
      <c r="M118" s="1" t="s">
        <v>760</v>
      </c>
      <c r="N118" s="1" t="s">
        <v>760</v>
      </c>
      <c r="O118" s="1" t="s">
        <v>761</v>
      </c>
      <c r="P118" s="1" t="s">
        <v>762</v>
      </c>
      <c r="Q118" s="1" t="s">
        <v>763</v>
      </c>
      <c r="R118" s="1" t="s">
        <v>1483</v>
      </c>
      <c r="S118" s="1" t="s">
        <v>765</v>
      </c>
      <c r="T118" s="1" t="s">
        <v>766</v>
      </c>
      <c r="U118" s="1" t="s">
        <v>767</v>
      </c>
      <c r="V118" s="1" t="s">
        <v>1283</v>
      </c>
    </row>
    <row r="119" s="1" customFormat="1" spans="1:22">
      <c r="A119" s="3">
        <v>999222230077430</v>
      </c>
      <c r="B119" s="1" t="s">
        <v>1484</v>
      </c>
      <c r="C119" s="1" t="s">
        <v>1485</v>
      </c>
      <c r="D119" s="1" t="s">
        <v>1486</v>
      </c>
      <c r="E119" s="1" t="s">
        <v>1487</v>
      </c>
      <c r="F119" s="1" t="s">
        <v>752</v>
      </c>
      <c r="G119" s="1" t="s">
        <v>756</v>
      </c>
      <c r="H119" s="1" t="s">
        <v>757</v>
      </c>
      <c r="I119" s="1" t="s">
        <v>1488</v>
      </c>
      <c r="J119" s="1" t="s">
        <v>30</v>
      </c>
      <c r="K119" s="1" t="s">
        <v>1489</v>
      </c>
      <c r="L119" s="1" t="s">
        <v>1489</v>
      </c>
      <c r="M119" s="1" t="s">
        <v>760</v>
      </c>
      <c r="N119" s="1" t="s">
        <v>760</v>
      </c>
      <c r="O119" s="1" t="s">
        <v>761</v>
      </c>
      <c r="P119" s="1" t="s">
        <v>762</v>
      </c>
      <c r="Q119" s="1" t="s">
        <v>763</v>
      </c>
      <c r="R119" s="1" t="s">
        <v>1490</v>
      </c>
      <c r="S119" s="1" t="s">
        <v>765</v>
      </c>
      <c r="T119" s="1" t="s">
        <v>766</v>
      </c>
      <c r="U119" s="1" t="s">
        <v>767</v>
      </c>
      <c r="V119" s="1" t="s">
        <v>768</v>
      </c>
    </row>
    <row r="120" s="1" customFormat="1" spans="1:22">
      <c r="A120" s="3">
        <v>999222267295506</v>
      </c>
      <c r="B120" s="1" t="s">
        <v>1491</v>
      </c>
      <c r="C120" s="1" t="s">
        <v>1492</v>
      </c>
      <c r="D120" s="1" t="s">
        <v>1493</v>
      </c>
      <c r="E120" s="1" t="s">
        <v>1494</v>
      </c>
      <c r="F120" s="1" t="s">
        <v>1181</v>
      </c>
      <c r="G120" s="1" t="s">
        <v>756</v>
      </c>
      <c r="H120" s="1" t="s">
        <v>757</v>
      </c>
      <c r="I120" s="1" t="s">
        <v>1495</v>
      </c>
      <c r="J120" s="1" t="s">
        <v>30</v>
      </c>
      <c r="K120" s="1" t="s">
        <v>1496</v>
      </c>
      <c r="L120" s="1" t="s">
        <v>1496</v>
      </c>
      <c r="M120" s="1" t="s">
        <v>760</v>
      </c>
      <c r="N120" s="1" t="s">
        <v>760</v>
      </c>
      <c r="O120" s="1" t="s">
        <v>761</v>
      </c>
      <c r="P120" s="1" t="s">
        <v>762</v>
      </c>
      <c r="Q120" s="1" t="s">
        <v>763</v>
      </c>
      <c r="R120" s="1" t="s">
        <v>1497</v>
      </c>
      <c r="S120" s="1" t="s">
        <v>765</v>
      </c>
      <c r="T120" s="1" t="s">
        <v>766</v>
      </c>
      <c r="U120" s="1" t="s">
        <v>767</v>
      </c>
      <c r="V120" s="1" t="s">
        <v>899</v>
      </c>
    </row>
    <row r="121" s="1" customFormat="1" spans="1:22">
      <c r="A121" s="3">
        <v>999222148794590</v>
      </c>
      <c r="B121" s="1" t="s">
        <v>1470</v>
      </c>
      <c r="C121" s="1" t="s">
        <v>1498</v>
      </c>
      <c r="D121" s="1" t="s">
        <v>1499</v>
      </c>
      <c r="E121" s="1" t="s">
        <v>1500</v>
      </c>
      <c r="F121" s="1" t="s">
        <v>752</v>
      </c>
      <c r="G121" s="1" t="s">
        <v>756</v>
      </c>
      <c r="H121" s="1" t="s">
        <v>757</v>
      </c>
      <c r="I121" s="1" t="s">
        <v>1501</v>
      </c>
      <c r="J121" s="1" t="s">
        <v>30</v>
      </c>
      <c r="K121" s="1" t="s">
        <v>1502</v>
      </c>
      <c r="L121" s="1" t="s">
        <v>1502</v>
      </c>
      <c r="M121" s="1" t="s">
        <v>760</v>
      </c>
      <c r="N121" s="1" t="s">
        <v>760</v>
      </c>
      <c r="O121" s="1" t="s">
        <v>761</v>
      </c>
      <c r="P121" s="1" t="s">
        <v>762</v>
      </c>
      <c r="Q121" s="1" t="s">
        <v>763</v>
      </c>
      <c r="R121" s="1" t="s">
        <v>1503</v>
      </c>
      <c r="S121" s="1" t="s">
        <v>765</v>
      </c>
      <c r="T121" s="1" t="s">
        <v>766</v>
      </c>
      <c r="U121" s="1" t="s">
        <v>767</v>
      </c>
      <c r="V121" s="1" t="s">
        <v>768</v>
      </c>
    </row>
    <row r="122" s="1" customFormat="1" spans="1:22">
      <c r="A122" s="3">
        <v>999222381197527</v>
      </c>
      <c r="B122" s="1" t="s">
        <v>1444</v>
      </c>
      <c r="C122" s="1" t="s">
        <v>1504</v>
      </c>
      <c r="D122" s="1" t="s">
        <v>1505</v>
      </c>
      <c r="E122" s="1" t="s">
        <v>1506</v>
      </c>
      <c r="F122" s="1" t="s">
        <v>752</v>
      </c>
      <c r="G122" s="1" t="s">
        <v>756</v>
      </c>
      <c r="H122" s="1" t="s">
        <v>757</v>
      </c>
      <c r="I122" s="1" t="s">
        <v>1507</v>
      </c>
      <c r="J122" s="1" t="s">
        <v>30</v>
      </c>
      <c r="K122" s="1" t="s">
        <v>1508</v>
      </c>
      <c r="L122" s="1" t="s">
        <v>1508</v>
      </c>
      <c r="M122" s="1" t="s">
        <v>760</v>
      </c>
      <c r="N122" s="1" t="s">
        <v>760</v>
      </c>
      <c r="O122" s="1" t="s">
        <v>761</v>
      </c>
      <c r="P122" s="1" t="s">
        <v>762</v>
      </c>
      <c r="Q122" s="1" t="s">
        <v>763</v>
      </c>
      <c r="R122" s="1" t="s">
        <v>1509</v>
      </c>
      <c r="S122" s="1" t="s">
        <v>765</v>
      </c>
      <c r="T122" s="1" t="s">
        <v>766</v>
      </c>
      <c r="U122" s="1" t="s">
        <v>767</v>
      </c>
      <c r="V122" s="1" t="s">
        <v>1510</v>
      </c>
    </row>
    <row r="123" s="1" customFormat="1" spans="1:22">
      <c r="A123" s="3">
        <v>999222179069046</v>
      </c>
      <c r="B123" s="1" t="s">
        <v>1284</v>
      </c>
      <c r="C123" s="1" t="s">
        <v>1511</v>
      </c>
      <c r="D123" s="1" t="s">
        <v>1512</v>
      </c>
      <c r="E123" s="1" t="s">
        <v>1513</v>
      </c>
      <c r="F123" s="1" t="s">
        <v>752</v>
      </c>
      <c r="G123" s="1" t="s">
        <v>756</v>
      </c>
      <c r="H123" s="1" t="s">
        <v>757</v>
      </c>
      <c r="I123" s="1" t="s">
        <v>1514</v>
      </c>
      <c r="J123" s="1" t="s">
        <v>30</v>
      </c>
      <c r="K123" s="1" t="s">
        <v>1515</v>
      </c>
      <c r="L123" s="1" t="s">
        <v>1515</v>
      </c>
      <c r="M123" s="1" t="s">
        <v>760</v>
      </c>
      <c r="N123" s="1" t="s">
        <v>760</v>
      </c>
      <c r="O123" s="1" t="s">
        <v>761</v>
      </c>
      <c r="P123" s="1" t="s">
        <v>762</v>
      </c>
      <c r="Q123" s="1" t="s">
        <v>763</v>
      </c>
      <c r="R123" s="1" t="s">
        <v>1516</v>
      </c>
      <c r="S123" s="1" t="s">
        <v>765</v>
      </c>
      <c r="T123" s="1" t="s">
        <v>766</v>
      </c>
      <c r="U123" s="1" t="s">
        <v>767</v>
      </c>
      <c r="V123" s="1" t="s">
        <v>899</v>
      </c>
    </row>
    <row r="124" s="1" customFormat="1" spans="1:22">
      <c r="A124" s="3">
        <v>999222151214214</v>
      </c>
      <c r="B124" s="1" t="s">
        <v>1470</v>
      </c>
      <c r="C124" s="1" t="s">
        <v>1517</v>
      </c>
      <c r="D124" s="1" t="s">
        <v>1518</v>
      </c>
      <c r="E124" s="1" t="s">
        <v>1519</v>
      </c>
      <c r="F124" s="1" t="s">
        <v>1134</v>
      </c>
      <c r="G124" s="1" t="s">
        <v>756</v>
      </c>
      <c r="H124" s="1" t="s">
        <v>757</v>
      </c>
      <c r="I124" s="1" t="s">
        <v>1520</v>
      </c>
      <c r="J124" s="1" t="s">
        <v>30</v>
      </c>
      <c r="K124" s="1" t="s">
        <v>1521</v>
      </c>
      <c r="L124" s="1" t="s">
        <v>1521</v>
      </c>
      <c r="M124" s="1" t="s">
        <v>760</v>
      </c>
      <c r="N124" s="1" t="s">
        <v>760</v>
      </c>
      <c r="O124" s="1" t="s">
        <v>761</v>
      </c>
      <c r="P124" s="1" t="s">
        <v>762</v>
      </c>
      <c r="Q124" s="1" t="s">
        <v>763</v>
      </c>
      <c r="R124" s="1" t="s">
        <v>1522</v>
      </c>
      <c r="S124" s="1" t="s">
        <v>765</v>
      </c>
      <c r="T124" s="1" t="s">
        <v>766</v>
      </c>
      <c r="U124" s="1" t="s">
        <v>767</v>
      </c>
      <c r="V124" s="1" t="s">
        <v>1523</v>
      </c>
    </row>
    <row r="125" s="1" customFormat="1" spans="1:22">
      <c r="A125" s="3">
        <v>999222290557167</v>
      </c>
      <c r="B125" s="1" t="s">
        <v>1524</v>
      </c>
      <c r="C125" s="1" t="s">
        <v>1525</v>
      </c>
      <c r="D125" s="1" t="s">
        <v>1526</v>
      </c>
      <c r="E125" s="1" t="s">
        <v>1527</v>
      </c>
      <c r="F125" s="1" t="s">
        <v>752</v>
      </c>
      <c r="G125" s="1" t="s">
        <v>756</v>
      </c>
      <c r="H125" s="1" t="s">
        <v>757</v>
      </c>
      <c r="I125" s="1" t="s">
        <v>1528</v>
      </c>
      <c r="J125" s="1" t="s">
        <v>30</v>
      </c>
      <c r="K125" s="1" t="s">
        <v>1529</v>
      </c>
      <c r="L125" s="1" t="s">
        <v>1529</v>
      </c>
      <c r="M125" s="1" t="s">
        <v>760</v>
      </c>
      <c r="N125" s="1" t="s">
        <v>760</v>
      </c>
      <c r="O125" s="1" t="s">
        <v>761</v>
      </c>
      <c r="P125" s="1" t="s">
        <v>762</v>
      </c>
      <c r="Q125" s="1" t="s">
        <v>763</v>
      </c>
      <c r="R125" s="1" t="s">
        <v>1530</v>
      </c>
      <c r="S125" s="1" t="s">
        <v>765</v>
      </c>
      <c r="T125" s="1" t="s">
        <v>766</v>
      </c>
      <c r="U125" s="1" t="s">
        <v>767</v>
      </c>
      <c r="V125" s="1" t="s">
        <v>1036</v>
      </c>
    </row>
    <row r="126" s="1" customFormat="1" spans="1:22">
      <c r="A126" s="3">
        <v>999222160513199</v>
      </c>
      <c r="B126" s="1" t="s">
        <v>1531</v>
      </c>
      <c r="C126" s="1" t="s">
        <v>1532</v>
      </c>
      <c r="D126" s="1" t="s">
        <v>1533</v>
      </c>
      <c r="E126" s="1" t="s">
        <v>1534</v>
      </c>
      <c r="F126" s="1" t="s">
        <v>1249</v>
      </c>
      <c r="G126" s="1" t="s">
        <v>756</v>
      </c>
      <c r="H126" s="1" t="s">
        <v>757</v>
      </c>
      <c r="I126" s="1" t="s">
        <v>1535</v>
      </c>
      <c r="J126" s="1" t="s">
        <v>30</v>
      </c>
      <c r="K126" s="1" t="s">
        <v>1536</v>
      </c>
      <c r="L126" s="1" t="s">
        <v>1536</v>
      </c>
      <c r="M126" s="1" t="s">
        <v>760</v>
      </c>
      <c r="N126" s="1" t="s">
        <v>760</v>
      </c>
      <c r="O126" s="1" t="s">
        <v>761</v>
      </c>
      <c r="P126" s="1" t="s">
        <v>762</v>
      </c>
      <c r="Q126" s="1" t="s">
        <v>763</v>
      </c>
      <c r="R126" s="1" t="s">
        <v>1537</v>
      </c>
      <c r="S126" s="1" t="s">
        <v>765</v>
      </c>
      <c r="T126" s="1" t="s">
        <v>766</v>
      </c>
      <c r="U126" s="1" t="s">
        <v>767</v>
      </c>
      <c r="V126" s="1" t="s">
        <v>889</v>
      </c>
    </row>
    <row r="127" s="1" customFormat="1" spans="1:22">
      <c r="A127" s="3">
        <v>999222395753919</v>
      </c>
      <c r="B127" s="1" t="s">
        <v>1351</v>
      </c>
      <c r="C127" s="1" t="s">
        <v>1538</v>
      </c>
      <c r="D127" s="1" t="s">
        <v>1539</v>
      </c>
      <c r="E127" s="1" t="s">
        <v>1540</v>
      </c>
      <c r="F127" s="1" t="s">
        <v>1134</v>
      </c>
      <c r="G127" s="1" t="s">
        <v>756</v>
      </c>
      <c r="H127" s="1" t="s">
        <v>757</v>
      </c>
      <c r="I127" s="1" t="s">
        <v>1541</v>
      </c>
      <c r="J127" s="1" t="s">
        <v>30</v>
      </c>
      <c r="K127" s="1" t="s">
        <v>1542</v>
      </c>
      <c r="L127" s="1" t="s">
        <v>1542</v>
      </c>
      <c r="M127" s="1" t="s">
        <v>760</v>
      </c>
      <c r="N127" s="1" t="s">
        <v>760</v>
      </c>
      <c r="O127" s="1" t="s">
        <v>761</v>
      </c>
      <c r="P127" s="1" t="s">
        <v>762</v>
      </c>
      <c r="Q127" s="1" t="s">
        <v>763</v>
      </c>
      <c r="R127" s="1" t="s">
        <v>1543</v>
      </c>
      <c r="S127" s="1" t="s">
        <v>765</v>
      </c>
      <c r="T127" s="1" t="s">
        <v>766</v>
      </c>
      <c r="U127" s="1" t="s">
        <v>767</v>
      </c>
      <c r="V127" s="1" t="s">
        <v>768</v>
      </c>
    </row>
    <row r="128" s="1" customFormat="1" spans="1:22">
      <c r="A128" s="3">
        <v>22408208805</v>
      </c>
      <c r="B128" s="1" t="s">
        <v>1311</v>
      </c>
      <c r="C128" s="1" t="s">
        <v>1544</v>
      </c>
      <c r="D128" s="1" t="s">
        <v>1545</v>
      </c>
      <c r="E128" s="1" t="s">
        <v>1546</v>
      </c>
      <c r="F128" s="1" t="s">
        <v>981</v>
      </c>
      <c r="G128" s="1" t="s">
        <v>756</v>
      </c>
      <c r="H128" s="1" t="s">
        <v>757</v>
      </c>
      <c r="I128" s="1" t="s">
        <v>1547</v>
      </c>
      <c r="J128" s="1" t="s">
        <v>30</v>
      </c>
      <c r="K128" s="1" t="s">
        <v>1548</v>
      </c>
      <c r="L128" s="1" t="s">
        <v>1548</v>
      </c>
      <c r="M128" s="1" t="s">
        <v>760</v>
      </c>
      <c r="N128" s="1" t="s">
        <v>760</v>
      </c>
      <c r="O128" s="1" t="s">
        <v>761</v>
      </c>
      <c r="P128" s="1" t="s">
        <v>762</v>
      </c>
      <c r="Q128" s="1" t="s">
        <v>763</v>
      </c>
      <c r="R128" s="1" t="s">
        <v>1549</v>
      </c>
      <c r="S128" s="1" t="s">
        <v>765</v>
      </c>
      <c r="T128" s="1" t="s">
        <v>766</v>
      </c>
      <c r="U128" s="1" t="s">
        <v>767</v>
      </c>
      <c r="V128" s="1" t="s">
        <v>802</v>
      </c>
    </row>
    <row r="129" s="1" customFormat="1" spans="1:22">
      <c r="A129" s="3">
        <v>999222280389862</v>
      </c>
      <c r="B129" s="1" t="s">
        <v>1338</v>
      </c>
      <c r="C129" s="1" t="s">
        <v>1550</v>
      </c>
      <c r="D129" s="1" t="s">
        <v>1545</v>
      </c>
      <c r="E129" s="1" t="s">
        <v>1551</v>
      </c>
      <c r="F129" s="1" t="s">
        <v>752</v>
      </c>
      <c r="G129" s="1" t="s">
        <v>756</v>
      </c>
      <c r="H129" s="1" t="s">
        <v>757</v>
      </c>
      <c r="I129" s="1" t="s">
        <v>1552</v>
      </c>
      <c r="J129" s="1" t="s">
        <v>30</v>
      </c>
      <c r="K129" s="1" t="s">
        <v>1553</v>
      </c>
      <c r="L129" s="1" t="s">
        <v>1553</v>
      </c>
      <c r="M129" s="1" t="s">
        <v>760</v>
      </c>
      <c r="N129" s="1" t="s">
        <v>760</v>
      </c>
      <c r="O129" s="1" t="s">
        <v>761</v>
      </c>
      <c r="P129" s="1" t="s">
        <v>762</v>
      </c>
      <c r="Q129" s="1" t="s">
        <v>763</v>
      </c>
      <c r="R129" s="1" t="s">
        <v>1554</v>
      </c>
      <c r="S129" s="1" t="s">
        <v>765</v>
      </c>
      <c r="T129" s="1" t="s">
        <v>766</v>
      </c>
      <c r="U129" s="1" t="s">
        <v>767</v>
      </c>
      <c r="V129" s="1" t="s">
        <v>802</v>
      </c>
    </row>
    <row r="130" s="1" customFormat="1" spans="1:22">
      <c r="A130" s="3">
        <v>999222290820546</v>
      </c>
      <c r="B130" s="1" t="s">
        <v>1524</v>
      </c>
      <c r="C130" s="1" t="s">
        <v>1555</v>
      </c>
      <c r="D130" s="1" t="s">
        <v>1545</v>
      </c>
      <c r="E130" s="1" t="s">
        <v>1556</v>
      </c>
      <c r="F130" s="1" t="s">
        <v>752</v>
      </c>
      <c r="G130" s="1" t="s">
        <v>756</v>
      </c>
      <c r="H130" s="1" t="s">
        <v>757</v>
      </c>
      <c r="I130" s="1" t="s">
        <v>1557</v>
      </c>
      <c r="J130" s="1" t="s">
        <v>30</v>
      </c>
      <c r="K130" s="1" t="s">
        <v>1558</v>
      </c>
      <c r="L130" s="1" t="s">
        <v>1558</v>
      </c>
      <c r="M130" s="1" t="s">
        <v>760</v>
      </c>
      <c r="N130" s="1" t="s">
        <v>760</v>
      </c>
      <c r="O130" s="1" t="s">
        <v>761</v>
      </c>
      <c r="P130" s="1" t="s">
        <v>762</v>
      </c>
      <c r="Q130" s="1" t="s">
        <v>763</v>
      </c>
      <c r="R130" s="1" t="s">
        <v>1559</v>
      </c>
      <c r="S130" s="1" t="s">
        <v>765</v>
      </c>
      <c r="T130" s="1" t="s">
        <v>766</v>
      </c>
      <c r="U130" s="1" t="s">
        <v>767</v>
      </c>
      <c r="V130" s="1" t="s">
        <v>802</v>
      </c>
    </row>
    <row r="131" s="1" customFormat="1" spans="1:22">
      <c r="A131" s="3">
        <v>999222311798977</v>
      </c>
      <c r="B131" s="1" t="s">
        <v>1396</v>
      </c>
      <c r="C131" s="1" t="s">
        <v>1560</v>
      </c>
      <c r="D131" s="1" t="s">
        <v>1545</v>
      </c>
      <c r="E131" s="1" t="s">
        <v>1561</v>
      </c>
      <c r="F131" s="1" t="s">
        <v>981</v>
      </c>
      <c r="G131" s="1" t="s">
        <v>756</v>
      </c>
      <c r="H131" s="1" t="s">
        <v>757</v>
      </c>
      <c r="I131" s="1" t="s">
        <v>1562</v>
      </c>
      <c r="J131" s="1" t="s">
        <v>30</v>
      </c>
      <c r="K131" s="1" t="s">
        <v>1563</v>
      </c>
      <c r="L131" s="1" t="s">
        <v>1563</v>
      </c>
      <c r="M131" s="1" t="s">
        <v>760</v>
      </c>
      <c r="N131" s="1" t="s">
        <v>760</v>
      </c>
      <c r="O131" s="1" t="s">
        <v>761</v>
      </c>
      <c r="P131" s="1" t="s">
        <v>762</v>
      </c>
      <c r="Q131" s="1" t="s">
        <v>763</v>
      </c>
      <c r="R131" s="1" t="s">
        <v>1564</v>
      </c>
      <c r="S131" s="1" t="s">
        <v>765</v>
      </c>
      <c r="T131" s="1" t="s">
        <v>766</v>
      </c>
      <c r="U131" s="1" t="s">
        <v>767</v>
      </c>
      <c r="V131" s="1" t="s">
        <v>802</v>
      </c>
    </row>
    <row r="132" s="1" customFormat="1" spans="1:22">
      <c r="A132" s="3">
        <v>999222200507196</v>
      </c>
      <c r="B132" s="1" t="s">
        <v>1565</v>
      </c>
      <c r="C132" s="1" t="s">
        <v>1566</v>
      </c>
      <c r="D132" s="1" t="s">
        <v>1545</v>
      </c>
      <c r="E132" s="1" t="s">
        <v>1567</v>
      </c>
      <c r="F132" s="1" t="s">
        <v>752</v>
      </c>
      <c r="G132" s="1" t="s">
        <v>756</v>
      </c>
      <c r="H132" s="1" t="s">
        <v>757</v>
      </c>
      <c r="I132" s="1" t="s">
        <v>1568</v>
      </c>
      <c r="J132" s="1" t="s">
        <v>30</v>
      </c>
      <c r="K132" s="1" t="s">
        <v>1569</v>
      </c>
      <c r="L132" s="1" t="s">
        <v>1569</v>
      </c>
      <c r="M132" s="1" t="s">
        <v>760</v>
      </c>
      <c r="N132" s="1" t="s">
        <v>760</v>
      </c>
      <c r="O132" s="1" t="s">
        <v>761</v>
      </c>
      <c r="P132" s="1" t="s">
        <v>762</v>
      </c>
      <c r="Q132" s="1" t="s">
        <v>763</v>
      </c>
      <c r="R132" s="1" t="s">
        <v>1570</v>
      </c>
      <c r="S132" s="1" t="s">
        <v>765</v>
      </c>
      <c r="T132" s="1" t="s">
        <v>766</v>
      </c>
      <c r="U132" s="1" t="s">
        <v>767</v>
      </c>
      <c r="V132" s="1" t="s">
        <v>802</v>
      </c>
    </row>
    <row r="133" s="1" customFormat="1" spans="1:22">
      <c r="A133" s="3">
        <v>999222255318632</v>
      </c>
      <c r="B133" s="1" t="s">
        <v>1378</v>
      </c>
      <c r="C133" s="1" t="s">
        <v>1571</v>
      </c>
      <c r="D133" s="1" t="s">
        <v>1545</v>
      </c>
      <c r="E133" s="1" t="s">
        <v>1551</v>
      </c>
      <c r="F133" s="1" t="s">
        <v>752</v>
      </c>
      <c r="G133" s="1" t="s">
        <v>756</v>
      </c>
      <c r="H133" s="1" t="s">
        <v>757</v>
      </c>
      <c r="I133" s="1" t="s">
        <v>1572</v>
      </c>
      <c r="J133" s="1" t="s">
        <v>30</v>
      </c>
      <c r="K133" s="1" t="s">
        <v>1573</v>
      </c>
      <c r="L133" s="1" t="s">
        <v>1573</v>
      </c>
      <c r="M133" s="1" t="s">
        <v>760</v>
      </c>
      <c r="N133" s="1" t="s">
        <v>760</v>
      </c>
      <c r="O133" s="1" t="s">
        <v>761</v>
      </c>
      <c r="P133" s="1" t="s">
        <v>762</v>
      </c>
      <c r="Q133" s="1" t="s">
        <v>763</v>
      </c>
      <c r="R133" s="1" t="s">
        <v>1574</v>
      </c>
      <c r="S133" s="1" t="s">
        <v>765</v>
      </c>
      <c r="T133" s="1" t="s">
        <v>766</v>
      </c>
      <c r="U133" s="1" t="s">
        <v>767</v>
      </c>
      <c r="V133" s="1" t="s">
        <v>802</v>
      </c>
    </row>
    <row r="134" s="1" customFormat="1" spans="1:22">
      <c r="A134" s="3">
        <v>999222255300661</v>
      </c>
      <c r="B134" s="1" t="s">
        <v>1378</v>
      </c>
      <c r="C134" s="1" t="s">
        <v>1575</v>
      </c>
      <c r="D134" s="1" t="s">
        <v>1545</v>
      </c>
      <c r="E134" s="1" t="s">
        <v>1551</v>
      </c>
      <c r="F134" s="1" t="s">
        <v>752</v>
      </c>
      <c r="G134" s="1" t="s">
        <v>756</v>
      </c>
      <c r="H134" s="1" t="s">
        <v>757</v>
      </c>
      <c r="I134" s="1" t="s">
        <v>1576</v>
      </c>
      <c r="J134" s="1" t="s">
        <v>30</v>
      </c>
      <c r="K134" s="1" t="s">
        <v>1577</v>
      </c>
      <c r="L134" s="1" t="s">
        <v>1577</v>
      </c>
      <c r="M134" s="1" t="s">
        <v>760</v>
      </c>
      <c r="N134" s="1" t="s">
        <v>760</v>
      </c>
      <c r="O134" s="1" t="s">
        <v>761</v>
      </c>
      <c r="P134" s="1" t="s">
        <v>762</v>
      </c>
      <c r="Q134" s="1" t="s">
        <v>763</v>
      </c>
      <c r="R134" s="1" t="s">
        <v>1578</v>
      </c>
      <c r="S134" s="1" t="s">
        <v>765</v>
      </c>
      <c r="T134" s="1" t="s">
        <v>766</v>
      </c>
      <c r="U134" s="1" t="s">
        <v>767</v>
      </c>
      <c r="V134" s="1" t="s">
        <v>802</v>
      </c>
    </row>
    <row r="135" s="1" customFormat="1" spans="1:22">
      <c r="A135" s="3">
        <v>999222403280885</v>
      </c>
      <c r="B135" s="1" t="s">
        <v>1311</v>
      </c>
      <c r="C135" s="1" t="s">
        <v>1579</v>
      </c>
      <c r="D135" s="1" t="s">
        <v>1580</v>
      </c>
      <c r="E135" s="1" t="s">
        <v>1581</v>
      </c>
      <c r="F135" s="1" t="s">
        <v>981</v>
      </c>
      <c r="G135" s="1" t="s">
        <v>756</v>
      </c>
      <c r="H135" s="1" t="s">
        <v>757</v>
      </c>
      <c r="I135" s="1" t="s">
        <v>1582</v>
      </c>
      <c r="J135" s="1" t="s">
        <v>30</v>
      </c>
      <c r="K135" s="1" t="s">
        <v>1583</v>
      </c>
      <c r="L135" s="1" t="s">
        <v>1583</v>
      </c>
      <c r="M135" s="1" t="s">
        <v>760</v>
      </c>
      <c r="N135" s="1" t="s">
        <v>760</v>
      </c>
      <c r="O135" s="1" t="s">
        <v>761</v>
      </c>
      <c r="P135" s="1" t="s">
        <v>762</v>
      </c>
      <c r="Q135" s="1" t="s">
        <v>763</v>
      </c>
      <c r="R135" s="1" t="s">
        <v>1584</v>
      </c>
      <c r="S135" s="1" t="s">
        <v>765</v>
      </c>
      <c r="T135" s="1" t="s">
        <v>766</v>
      </c>
      <c r="U135" s="1" t="s">
        <v>767</v>
      </c>
      <c r="V135" s="1" t="s">
        <v>768</v>
      </c>
    </row>
    <row r="136" s="1" customFormat="1" spans="1:22">
      <c r="A136" s="3">
        <v>999222325414322</v>
      </c>
      <c r="B136" s="1" t="s">
        <v>1331</v>
      </c>
      <c r="C136" s="1" t="s">
        <v>1585</v>
      </c>
      <c r="D136" s="1" t="s">
        <v>1586</v>
      </c>
      <c r="E136" s="1" t="s">
        <v>1587</v>
      </c>
      <c r="F136" s="1" t="s">
        <v>752</v>
      </c>
      <c r="G136" s="1" t="s">
        <v>756</v>
      </c>
      <c r="H136" s="1" t="s">
        <v>757</v>
      </c>
      <c r="I136" s="1" t="s">
        <v>1588</v>
      </c>
      <c r="J136" s="1" t="s">
        <v>30</v>
      </c>
      <c r="K136" s="1" t="s">
        <v>1589</v>
      </c>
      <c r="L136" s="1" t="s">
        <v>1589</v>
      </c>
      <c r="M136" s="1" t="s">
        <v>760</v>
      </c>
      <c r="N136" s="1" t="s">
        <v>760</v>
      </c>
      <c r="O136" s="1" t="s">
        <v>761</v>
      </c>
      <c r="P136" s="1" t="s">
        <v>762</v>
      </c>
      <c r="Q136" s="1" t="s">
        <v>763</v>
      </c>
      <c r="R136" s="1" t="s">
        <v>1590</v>
      </c>
      <c r="S136" s="1" t="s">
        <v>765</v>
      </c>
      <c r="T136" s="1" t="s">
        <v>766</v>
      </c>
      <c r="U136" s="1" t="s">
        <v>767</v>
      </c>
      <c r="V136" s="1" t="s">
        <v>815</v>
      </c>
    </row>
    <row r="137" s="1" customFormat="1" spans="1:22">
      <c r="A137" s="3">
        <v>999222387524447</v>
      </c>
      <c r="B137" s="1" t="s">
        <v>1351</v>
      </c>
      <c r="C137" s="1" t="s">
        <v>1591</v>
      </c>
      <c r="D137" s="1" t="s">
        <v>1140</v>
      </c>
      <c r="E137" s="1" t="s">
        <v>1592</v>
      </c>
      <c r="F137" s="1" t="s">
        <v>1249</v>
      </c>
      <c r="G137" s="1" t="s">
        <v>756</v>
      </c>
      <c r="H137" s="1" t="s">
        <v>757</v>
      </c>
      <c r="I137" s="1" t="s">
        <v>1593</v>
      </c>
      <c r="J137" s="1" t="s">
        <v>30</v>
      </c>
      <c r="K137" s="1" t="s">
        <v>1594</v>
      </c>
      <c r="L137" s="1" t="s">
        <v>1594</v>
      </c>
      <c r="M137" s="1" t="s">
        <v>760</v>
      </c>
      <c r="N137" s="1" t="s">
        <v>760</v>
      </c>
      <c r="O137" s="1" t="s">
        <v>761</v>
      </c>
      <c r="P137" s="1" t="s">
        <v>762</v>
      </c>
      <c r="Q137" s="1" t="s">
        <v>763</v>
      </c>
      <c r="R137" s="1" t="s">
        <v>1595</v>
      </c>
      <c r="S137" s="1" t="s">
        <v>765</v>
      </c>
      <c r="T137" s="1" t="s">
        <v>766</v>
      </c>
      <c r="U137" s="1" t="s">
        <v>767</v>
      </c>
      <c r="V137" s="1" t="s">
        <v>899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2023-02-07T01:49:29Z</dcterms:created>
  <dcterms:modified xsi:type="dcterms:W3CDTF">2023-02-07T02:12:37Z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2E63919EBFFF48C688E5CE211F4DD28A</vt:lpwstr>
  </property>
  <property fmtid="{D5CDD505-2E9C-101B-9397-08002B2CF9AE}" pid="3" name="KSOProductBuildVer">
    <vt:lpwstr>2052-11.1.0.13703</vt:lpwstr>
  </property>
</Properties>
</file>