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<sst xmlns="http://schemas.openxmlformats.org/spreadsheetml/2006/main" count="88" uniqueCount="77">
  <si>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</si>
  <si>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</si>
  <si>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</si>
  <si>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</si>
  <si>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</si>
  <si>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</si>
  <si>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</si>
  <si>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</si>
  <si>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</si>
  <si>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</si>
  <si>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</si>
  <si>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</si>
  <si>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</si>
  <si>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</si>
  <si>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</si>
  <si>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</si>
  <si>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</si>
  <si>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</si>
  <si>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</si>
  <si>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</si>
  <si>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</si>
  <si>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</si>
  <si>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</si>
  <si>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</si>
  <si>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</si>
  <si>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999222478481800	</t>
  </si>
  <si>
    <t>Ctrip</t>
  </si>
  <si>
    <t>正常</t>
  </si>
  <si>
    <t>[济南]济南五洲至尊酒店(77170765)</t>
  </si>
  <si>
    <t>舒适大床间&lt;双人入住&gt;&lt;内宾&gt;&lt;预付&gt;&lt;无早&gt;</t>
  </si>
  <si>
    <t>CNY</t>
  </si>
  <si>
    <t>王硕</t>
  </si>
  <si>
    <t>CA11323230207CNY</t>
  </si>
  <si>
    <t>未提现</t>
  </si>
  <si>
    <t>携程开票</t>
  </si>
  <si>
    <t xml:space="preserve">2997242	</t>
  </si>
  <si>
    <t xml:space="preserve">1620988113478254600	</t>
  </si>
  <si>
    <t>，</t>
  </si>
  <si>
    <t>A230207095337481</t>
  </si>
  <si>
    <t>CNY / HKD 当前参考汇率: 1.155008228</t>
  </si>
  <si>
    <t>总计: 86.86 CNY/
100.32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</si>
  <si>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</si>
  <si>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</si>
  <si>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</si>
  <si>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</si>
  <si>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</si>
  <si>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</si>
  <si>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</si>
  <si>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</si>
  <si>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</si>
  <si>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</si>
  <si>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</si>
  <si>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</si>
  <si>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</si>
  <si>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</si>
  <si>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</si>
  <si>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</si>
  <si>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</si>
  <si>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</si>
  <si>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</si>
  <si>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2023-02-02</t>
  </si>
  <si>
    <t>2997242</t>
  </si>
  <si>
    <t>济南五洲至尊酒店</t>
  </si>
  <si>
    <t>2023-02-03</t>
  </si>
  <si>
    <t>2023-02-04</t>
  </si>
  <si>
    <t>退房日月结</t>
  </si>
  <si>
    <t>86.86</t>
  </si>
  <si>
    <t>RMB</t>
  </si>
  <si>
    <t>0</t>
  </si>
  <si>
    <t>0.00</t>
  </si>
  <si>
    <t>携程汇智国内直连</t>
  </si>
  <si>
    <t>1861</t>
  </si>
  <si>
    <t>2023-02-02 11:30:58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</si>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</sst>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17</xdr:col>
      <xdr:colOff>238125</xdr:colOff>
      <xdr:row>46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71750"/>
          <a:ext cx="12230100" cy="5353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44960</v>
      </c>
      <c r="G2" s="6">
        <v>44961</v>
      </c>
      <c r="H2" s="4">
        <v>1</v>
      </c>
      <c r="I2" s="4">
        <v>1</v>
      </c>
      <c r="J2" s="4">
        <v>1</v>
      </c>
      <c r="K2" s="4" t="s">
        <v>30</v>
      </c>
      <c r="L2" s="4">
        <v>86.86</v>
      </c>
      <c r="M2" s="4">
        <v>86.86</v>
      </c>
      <c r="N2" s="4" t="s">
        <v>31</v>
      </c>
      <c r="O2" s="4" t="s">
        <v>32</v>
      </c>
      <c r="P2" s="4" t="s">
        <v>33</v>
      </c>
      <c r="Q2" s="4">
        <v>0</v>
      </c>
      <c r="R2" s="7">
        <v>44959</v>
      </c>
      <c r="S2" s="6">
        <v>44964</v>
      </c>
      <c r="T2" s="4" t="s">
        <v>34</v>
      </c>
      <c r="U2" s="4">
        <v>86.86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9" sqref="A9:A11"/>
    </sheetView>
  </sheetViews>
  <sheetFormatPr defaultColWidth="9" defaultRowHeight="13.5"/>
  <cols>
    <col min="1" max="1" width="12.625" style="4"/>
    <col min="2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999222478481800</v>
      </c>
      <c r="B2" s="6">
        <v>44960</v>
      </c>
      <c r="C2" s="6">
        <v>44961</v>
      </c>
      <c r="D2" s="4">
        <v>86.86</v>
      </c>
      <c r="E2" s="4" t="str">
        <f>VLOOKUP(A2,HOP!A:L,12,0)</f>
        <v>86.86</v>
      </c>
      <c r="F2" s="4" t="str">
        <f>VLOOKUP(A2,HOP!A:C,3,0)</f>
        <v>2997242</v>
      </c>
      <c r="G2" s="4">
        <f>D2-E2</f>
        <v>0</v>
      </c>
      <c r="H2" s="4" t="str">
        <f>$H$1&amp;F2</f>
        <v>，2997242</v>
      </c>
      <c r="I2" s="4" t="str">
        <f>VLOOKUP(A2,HOP!A:U,21,0)</f>
        <v>直连</v>
      </c>
    </row>
    <row r="4" spans="4:4">
      <c r="D4" s="4">
        <f>SUM(D2:D3)</f>
        <v>86.86</v>
      </c>
    </row>
    <row r="9" spans="1:1">
      <c r="A9" s="4" t="s">
        <v>38</v>
      </c>
    </row>
    <row r="10" spans="1:1">
      <c r="A10" s="4" t="s">
        <v>39</v>
      </c>
    </row>
    <row r="11" spans="1:1">
      <c r="A11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999222478481800</v>
      </c>
      <c r="B2" s="1" t="s">
        <v>60</v>
      </c>
      <c r="C2" s="1" t="s">
        <v>61</v>
      </c>
      <c r="D2" s="1" t="s">
        <v>62</v>
      </c>
      <c r="E2" s="1" t="s">
        <v>31</v>
      </c>
      <c r="F2" s="1" t="s">
        <v>63</v>
      </c>
      <c r="G2" s="1" t="s">
        <v>64</v>
      </c>
      <c r="H2" s="1" t="s">
        <v>65</v>
      </c>
      <c r="I2" s="1" t="s">
        <v>66</v>
      </c>
      <c r="J2" s="1" t="s">
        <v>67</v>
      </c>
      <c r="K2" s="1" t="s">
        <v>66</v>
      </c>
      <c r="L2" s="1" t="s">
        <v>66</v>
      </c>
      <c r="M2" s="1" t="s">
        <v>68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 t="s">
        <v>74</v>
      </c>
      <c r="U2" s="1" t="s">
        <v>75</v>
      </c>
      <c r="V2" s="1" t="s">
        <v>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2023-02-07T01:42:18Z</dcterms:created>
  <dcterms:modified xsi:type="dcterms:W3CDTF">2023-02-07T01:53:56Z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BC046E8E0569441A9D3C44ED8334292B</vt:lpwstr>
  </property>
  <property fmtid="{D5CDD505-2E9C-101B-9397-08002B2CF9AE}" pid="3" name="KSOProductBuildVer">
    <vt:lpwstr>2052-11.1.0.13703</vt:lpwstr>
  </property>
</Properties>
</file>