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对账!$A$1:$W$22</definedName>
  </definedNames>
  <calcPr calcId="144525"/>
</workbook>
</file>

<file path=xl/sharedStrings.xml><?xml version="1.0" encoding="utf-8"?>
<sst xmlns="http://schemas.openxmlformats.org/spreadsheetml/2006/main" count="721" uniqueCount="239">
  <si>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</si>
  <si>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</si>
  <si>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</si>
  <si>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</si>
  <si>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</si>
  <si>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</si>
  <si>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</si>
  <si>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</si>
  <si>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</si>
  <si>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</si>
  <si>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</si>
  <si>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</si>
  <si>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</si>
  <si>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</si>
  <si>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</si>
  <si>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</si>
  <si>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</si>
  <si>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</si>
  <si>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</si>
  <si>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</si>
  <si>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</si>
  <si>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</si>
  <si>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</si>
  <si>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</si>
  <si>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</si>
  <si>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999222192549877	</t>
  </si>
  <si>
    <t>Ctrip</t>
  </si>
  <si>
    <t>正常</t>
  </si>
  <si>
    <t>[高雄]高雄现代大饭店(Modern Plaza Hotel)(80942266)</t>
  </si>
  <si>
    <t>标准双人房&lt;至多8间&gt;&lt;2人入住&gt;</t>
  </si>
  <si>
    <t>CNY</t>
  </si>
  <si>
    <t>WANGCHENGLUNG/CHENGLUNG</t>
  </si>
  <si>
    <t>CA13744230208CNY</t>
  </si>
  <si>
    <t>未提现</t>
  </si>
  <si>
    <t>携程开票</t>
  </si>
  <si>
    <t xml:space="preserve">2947699	</t>
  </si>
  <si>
    <t xml:space="preserve">	</t>
  </si>
  <si>
    <t xml:space="preserve">999222218778414	</t>
  </si>
  <si>
    <t>[宜兰]静园休闲民宿(Jingyuan B&amp;B)(81211053)</t>
  </si>
  <si>
    <t>普羅旺斯大床房&lt;至多8间&gt;&lt;2人入住&gt;</t>
  </si>
  <si>
    <t>HUANG/WENYU</t>
  </si>
  <si>
    <t xml:space="preserve">2952200	</t>
  </si>
  <si>
    <t xml:space="preserve">01_63c3fae8270e5	</t>
  </si>
  <si>
    <t xml:space="preserve">999222246599725	</t>
  </si>
  <si>
    <t>[南投]日月潭名人大饭店(Minren Hotel)(81210648)</t>
  </si>
  <si>
    <t>标准双人间&lt;至多8间&gt;&lt;2人入住&gt;</t>
  </si>
  <si>
    <t>CHEN/CHIH WEI,CHEN/CHIH WEI</t>
  </si>
  <si>
    <t xml:space="preserve">2957266	</t>
  </si>
  <si>
    <t xml:space="preserve">999222248482844	</t>
  </si>
  <si>
    <t>[无锡]无锡凯燕环球中心酒店公寓(93872772)</t>
  </si>
  <si>
    <t>商务大床房&lt;至多8间&gt;&lt;2人入住&gt;</t>
  </si>
  <si>
    <t>谢振莉</t>
  </si>
  <si>
    <t xml:space="preserve">2957711	</t>
  </si>
  <si>
    <t xml:space="preserve">Acknowledged	</t>
  </si>
  <si>
    <t>取消</t>
  </si>
  <si>
    <t xml:space="preserve">999222258327784	</t>
  </si>
  <si>
    <t>[文昌]文昌南国温德姆花园酒店(92491028)</t>
  </si>
  <si>
    <t>温德姆海景大床房&lt;至多8间&gt;&lt;2人入住&gt;</t>
  </si>
  <si>
    <t>先勇,先思衡,胡馨月</t>
  </si>
  <si>
    <t xml:space="preserve">2959767	</t>
  </si>
  <si>
    <t xml:space="preserve">90019EE006842;90019EE006843;90019EE006841	</t>
  </si>
  <si>
    <t xml:space="preserve">999222285948652	</t>
  </si>
  <si>
    <t>[三亚]三亚亚太海航度假酒店暨亚太国际会议中心(83900713)</t>
  </si>
  <si>
    <t>园景大床房&lt;至多8间&gt;&lt;2人入住&gt;&lt;早餐&gt;</t>
  </si>
  <si>
    <t>王进武</t>
  </si>
  <si>
    <t xml:space="preserve">2966177	</t>
  </si>
  <si>
    <t xml:space="preserve">115768253	</t>
  </si>
  <si>
    <t xml:space="preserve">999222299565589	</t>
  </si>
  <si>
    <t>[台中]沐夏时尚精品旅馆(Moonshy Boutique Motel Taichung)(80941706)</t>
  </si>
  <si>
    <t>商务双人房&lt;至多8间&gt;&lt;2人入住&gt;&lt;早餐&gt;</t>
  </si>
  <si>
    <t>Wang/Dawei,Wang/Dawei</t>
  </si>
  <si>
    <t xml:space="preserve">2969183	</t>
  </si>
  <si>
    <t xml:space="preserve">999222312923213	</t>
  </si>
  <si>
    <t>[长沙]长沙会展诺富特酒店(80251071)</t>
  </si>
  <si>
    <t>高级大床房&lt;至多8间&gt;&lt;2人入住&gt;</t>
  </si>
  <si>
    <t>伍卫琳</t>
  </si>
  <si>
    <t xml:space="preserve">2971552	</t>
  </si>
  <si>
    <t xml:space="preserve">999222314232867	</t>
  </si>
  <si>
    <t>标准双床房&lt;至多8间&gt;&lt;2人入住&gt;</t>
  </si>
  <si>
    <t>罗川</t>
  </si>
  <si>
    <t xml:space="preserve">2971970	</t>
  </si>
  <si>
    <t xml:space="preserve">999222314772216	</t>
  </si>
  <si>
    <t>[道真]道真两江假日丽呈酒店(82807418)</t>
  </si>
  <si>
    <t>高级双床房&lt;至多8间&gt;&lt;90天内可预订&gt;&lt;2人入住&gt;&lt;早餐&gt;</t>
  </si>
  <si>
    <t>骆春敏</t>
  </si>
  <si>
    <t xml:space="preserve">2972114	</t>
  </si>
  <si>
    <t xml:space="preserve">4029253	</t>
  </si>
  <si>
    <t xml:space="preserve">999222314886016	</t>
  </si>
  <si>
    <t>[三江]骏怡精选酒店(三江侗乡大道店)(80248109)</t>
  </si>
  <si>
    <t>特价房&lt;至多8间&gt;&lt;2人入住&gt;</t>
  </si>
  <si>
    <t>秦路良</t>
  </si>
  <si>
    <t xml:space="preserve">2972147	</t>
  </si>
  <si>
    <t xml:space="preserve">(THK)YD04202230123154430126;	</t>
  </si>
  <si>
    <t xml:space="preserve">999222315099735	</t>
  </si>
  <si>
    <t>[定远]格林豪泰(定远人民广场总医院店)(80246529)</t>
  </si>
  <si>
    <t>张晶晶</t>
  </si>
  <si>
    <t xml:space="preserve">2972214	</t>
  </si>
  <si>
    <t xml:space="preserve">999222315199288	</t>
  </si>
  <si>
    <t>毕小佩</t>
  </si>
  <si>
    <t xml:space="preserve">2972242	</t>
  </si>
  <si>
    <t xml:space="preserve">4029675	</t>
  </si>
  <si>
    <t xml:space="preserve">999222315298802	</t>
  </si>
  <si>
    <t>杨清</t>
  </si>
  <si>
    <t xml:space="preserve">2972271	</t>
  </si>
  <si>
    <t xml:space="preserve">4029755	</t>
  </si>
  <si>
    <t xml:space="preserve">999222316323492	</t>
  </si>
  <si>
    <t>[葫芦岛]格林豪泰智选酒店(葫芦岛客运总站店)(80247758)</t>
  </si>
  <si>
    <t>双床房&lt;至多8间&gt;&lt;2人入住&gt;</t>
  </si>
  <si>
    <t>申永贵</t>
  </si>
  <si>
    <t xml:space="preserve">2972370	</t>
  </si>
  <si>
    <t xml:space="preserve">(GRT)82257679;	</t>
  </si>
  <si>
    <t xml:space="preserve">999222317160903	</t>
  </si>
  <si>
    <t>唐日斌,唐日斌</t>
  </si>
  <si>
    <t xml:space="preserve">2972449	</t>
  </si>
  <si>
    <t xml:space="preserve">(THK)YD04202230123180233862;(THK)YD04202230123180234871;	</t>
  </si>
  <si>
    <t xml:space="preserve">999222317537222	</t>
  </si>
  <si>
    <t>王苏徽</t>
  </si>
  <si>
    <t xml:space="preserve">2972495	</t>
  </si>
  <si>
    <t xml:space="preserve">999222317707360	</t>
  </si>
  <si>
    <t>吴禹锡</t>
  </si>
  <si>
    <t xml:space="preserve">2972519	</t>
  </si>
  <si>
    <t xml:space="preserve">4030565	</t>
  </si>
  <si>
    <t xml:space="preserve">999222319053683	</t>
  </si>
  <si>
    <t>[大新]尚客优精选酒店(大新汽车站店)(92484346)</t>
  </si>
  <si>
    <t>特惠大床房&lt;至多8间&gt;&lt;2人入住&gt;</t>
  </si>
  <si>
    <t>李秋燕</t>
  </si>
  <si>
    <t xml:space="preserve">2972691	</t>
  </si>
  <si>
    <t xml:space="preserve">(THK)YD02827230123200032635;	</t>
  </si>
  <si>
    <t xml:space="preserve">999222319769251	</t>
  </si>
  <si>
    <t>万沛谦</t>
  </si>
  <si>
    <t xml:space="preserve">2972786	</t>
  </si>
  <si>
    <t xml:space="preserve">999222321778871	</t>
  </si>
  <si>
    <t>杨柳香</t>
  </si>
  <si>
    <t xml:space="preserve">2973149	</t>
  </si>
  <si>
    <t xml:space="preserve">4032666	</t>
  </si>
  <si>
    <t>，</t>
  </si>
  <si>
    <t xml:space="preserve"> 11184 CNY</t>
  </si>
  <si>
    <t>A230208091939481</t>
  </si>
  <si>
    <t>总计：11184元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</si>
  <si>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</si>
  <si>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</si>
  <si>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</si>
  <si>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</si>
  <si>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</si>
  <si>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</si>
  <si>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</si>
  <si>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</si>
  <si>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</si>
  <si>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</si>
  <si>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</si>
  <si>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</si>
  <si>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</si>
  <si>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</si>
  <si>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</si>
  <si>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</si>
  <si>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</si>
  <si>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</si>
  <si>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</si>
  <si>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2023-01-23</t>
  </si>
  <si>
    <t>2973149</t>
  </si>
  <si>
    <t>道真两江假日丽呈酒店</t>
  </si>
  <si>
    <t>2023-01-24</t>
  </si>
  <si>
    <t>退房日月结</t>
  </si>
  <si>
    <t>391.00</t>
  </si>
  <si>
    <t>RMB</t>
  </si>
  <si>
    <t>0</t>
  </si>
  <si>
    <t>0.00</t>
  </si>
  <si>
    <t>携程汇登国内直连</t>
  </si>
  <si>
    <t>01.011264</t>
  </si>
  <si>
    <t>2023-01-23 23:21:50</t>
  </si>
  <si>
    <t>否</t>
  </si>
  <si>
    <t>广州汇登信息科技有限公司</t>
  </si>
  <si>
    <t>直连</t>
  </si>
  <si>
    <t>中国</t>
  </si>
  <si>
    <t>2972786</t>
  </si>
  <si>
    <t>长沙会展诺富特酒店</t>
  </si>
  <si>
    <t>308.00</t>
  </si>
  <si>
    <t>2023-01-23 20:40:04</t>
  </si>
  <si>
    <t>2972691</t>
  </si>
  <si>
    <t>尚客优精选酒店(大新汽车站店)</t>
  </si>
  <si>
    <t>141.00</t>
  </si>
  <si>
    <t>2023-01-23 20:00:33</t>
  </si>
  <si>
    <t>2972519</t>
  </si>
  <si>
    <t>311.00</t>
  </si>
  <si>
    <t>2023-01-23 18:35:13</t>
  </si>
  <si>
    <t>2972495</t>
  </si>
  <si>
    <t>2023-01-23 18:23:51</t>
  </si>
  <si>
    <t>2972449</t>
  </si>
  <si>
    <t>骏怡精选酒店(三江侗乡大道店)</t>
  </si>
  <si>
    <t>174.00</t>
  </si>
  <si>
    <t>2023-01-23 18:02:36</t>
  </si>
  <si>
    <t>2972271</t>
  </si>
  <si>
    <t>2023-01-23 16:41:38</t>
  </si>
  <si>
    <t>2972242</t>
  </si>
  <si>
    <t>2023-01-23 16:28:15</t>
  </si>
  <si>
    <t>2972147</t>
  </si>
  <si>
    <t>87.00</t>
  </si>
  <si>
    <t>2023-01-23 15:44:31</t>
  </si>
  <si>
    <t>2972114</t>
  </si>
  <si>
    <t>2023-01-23 15:27:57</t>
  </si>
  <si>
    <t>2971970</t>
  </si>
  <si>
    <t>2023-01-23 14:18:25</t>
  </si>
  <si>
    <t>2971552</t>
  </si>
  <si>
    <t>389.00</t>
  </si>
  <si>
    <t>2023-01-23 10:38:09</t>
  </si>
  <si>
    <t>2023-01-22</t>
  </si>
  <si>
    <t>2969183</t>
  </si>
  <si>
    <t>沐夏时尚精品旅馆</t>
  </si>
  <si>
    <t>Wang Dawei,Wang Dawei</t>
  </si>
  <si>
    <t>961.00</t>
  </si>
  <si>
    <t>2023-01-22 02:21:59</t>
  </si>
  <si>
    <t>2023-01-20</t>
  </si>
  <si>
    <t>2966177</t>
  </si>
  <si>
    <t>三亚亚太海航度假酒店暨亚太国际会议中心</t>
  </si>
  <si>
    <t>1067.00</t>
  </si>
  <si>
    <t>2023-01-20 18:20:12</t>
  </si>
  <si>
    <t>2023-01-18</t>
  </si>
  <si>
    <t>2959767</t>
  </si>
  <si>
    <t>文昌南国温德姆花园酒店</t>
  </si>
  <si>
    <t>2583.00</t>
  </si>
  <si>
    <t>2023-01-18 14:07:09</t>
  </si>
  <si>
    <t>2023-01-17</t>
  </si>
  <si>
    <t>2957266</t>
  </si>
  <si>
    <t>日月潭名人大饭店</t>
  </si>
  <si>
    <t>CHEN CHIH WEI,CHEN CHIH WEI</t>
  </si>
  <si>
    <t>1256.00</t>
  </si>
  <si>
    <t>2023-01-17 17:03:54</t>
  </si>
  <si>
    <t>2023-01-15</t>
  </si>
  <si>
    <t>2952200</t>
  </si>
  <si>
    <t>静园休闲民宿</t>
  </si>
  <si>
    <t>HUANG WENYU</t>
  </si>
  <si>
    <t>746.00</t>
  </si>
  <si>
    <t>2023-01-15 21:08:28</t>
  </si>
  <si>
    <t>2023-01-14</t>
  </si>
  <si>
    <t>2947699</t>
  </si>
  <si>
    <t>现代商务旅馆</t>
  </si>
  <si>
    <t>WANGCHENGLUNG CHENGLUNG</t>
  </si>
  <si>
    <t>1221.00</t>
  </si>
  <si>
    <t>2023-01-14 10:25:19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</si>
</sst>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44948</v>
      </c>
      <c r="G2" s="6">
        <v>44950</v>
      </c>
      <c r="H2" s="4">
        <v>1</v>
      </c>
      <c r="I2" s="4">
        <v>2</v>
      </c>
      <c r="J2" s="4">
        <v>2</v>
      </c>
      <c r="K2" s="4" t="s">
        <v>30</v>
      </c>
      <c r="L2" s="4">
        <v>1221</v>
      </c>
      <c r="M2" s="4">
        <v>1221</v>
      </c>
      <c r="N2" s="4" t="s">
        <v>31</v>
      </c>
      <c r="O2" s="4" t="s">
        <v>32</v>
      </c>
      <c r="P2" s="4" t="s">
        <v>33</v>
      </c>
      <c r="Q2" s="4">
        <v>0</v>
      </c>
      <c r="R2" s="7">
        <v>44940</v>
      </c>
      <c r="S2" s="6">
        <v>44965</v>
      </c>
      <c r="T2" s="4" t="s">
        <v>34</v>
      </c>
      <c r="U2" s="4">
        <v>1221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44949</v>
      </c>
      <c r="G3" s="6">
        <v>44950</v>
      </c>
      <c r="H3" s="4">
        <v>1</v>
      </c>
      <c r="I3" s="4">
        <v>1</v>
      </c>
      <c r="J3" s="4">
        <v>1</v>
      </c>
      <c r="K3" s="4" t="s">
        <v>30</v>
      </c>
      <c r="L3" s="4">
        <v>746</v>
      </c>
      <c r="M3" s="4">
        <v>746</v>
      </c>
      <c r="N3" s="4" t="s">
        <v>40</v>
      </c>
      <c r="O3" s="4" t="s">
        <v>32</v>
      </c>
      <c r="P3" s="4" t="s">
        <v>33</v>
      </c>
      <c r="Q3" s="4">
        <v>0</v>
      </c>
      <c r="R3" s="7">
        <v>44941</v>
      </c>
      <c r="S3" s="6">
        <v>44965</v>
      </c>
      <c r="T3" s="4" t="s">
        <v>34</v>
      </c>
      <c r="U3" s="4">
        <v>746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44948</v>
      </c>
      <c r="G4" s="6">
        <v>44950</v>
      </c>
      <c r="H4" s="4">
        <v>1</v>
      </c>
      <c r="I4" s="4">
        <v>2</v>
      </c>
      <c r="J4" s="4">
        <v>2</v>
      </c>
      <c r="K4" s="4" t="s">
        <v>30</v>
      </c>
      <c r="L4" s="4">
        <v>1256</v>
      </c>
      <c r="M4" s="4">
        <v>1256</v>
      </c>
      <c r="N4" s="4" t="s">
        <v>46</v>
      </c>
      <c r="O4" s="4" t="s">
        <v>32</v>
      </c>
      <c r="P4" s="4" t="s">
        <v>33</v>
      </c>
      <c r="Q4" s="4">
        <v>0</v>
      </c>
      <c r="R4" s="7">
        <v>44943</v>
      </c>
      <c r="S4" s="6">
        <v>44965</v>
      </c>
      <c r="T4" s="4" t="s">
        <v>34</v>
      </c>
      <c r="U4" s="4">
        <v>1256</v>
      </c>
      <c r="V4" s="4">
        <v>0</v>
      </c>
      <c r="W4" s="4">
        <v>0</v>
      </c>
      <c r="X4" s="4" t="s">
        <v>47</v>
      </c>
      <c r="Y4" s="4" t="s">
        <v>36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44943</v>
      </c>
      <c r="G5" s="6">
        <v>44950</v>
      </c>
      <c r="H5" s="4">
        <v>1</v>
      </c>
      <c r="I5" s="4">
        <v>7</v>
      </c>
      <c r="J5" s="4">
        <v>7</v>
      </c>
      <c r="K5" s="4" t="s">
        <v>30</v>
      </c>
      <c r="L5" s="4">
        <v>1181</v>
      </c>
      <c r="M5" s="4">
        <v>1181</v>
      </c>
      <c r="N5" s="4" t="s">
        <v>51</v>
      </c>
      <c r="O5" s="4" t="s">
        <v>32</v>
      </c>
      <c r="P5" s="4" t="s">
        <v>33</v>
      </c>
      <c r="Q5" s="4">
        <v>0</v>
      </c>
      <c r="R5" s="7">
        <v>44943</v>
      </c>
      <c r="S5" s="6">
        <v>44965</v>
      </c>
      <c r="T5" s="4" t="s">
        <v>34</v>
      </c>
      <c r="U5" s="4">
        <v>1181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48</v>
      </c>
      <c r="B6" s="4" t="s">
        <v>26</v>
      </c>
      <c r="C6" s="4" t="s">
        <v>54</v>
      </c>
      <c r="D6" s="4" t="s">
        <v>49</v>
      </c>
      <c r="E6" s="4" t="s">
        <v>50</v>
      </c>
      <c r="F6" s="6">
        <v>44943</v>
      </c>
      <c r="G6" s="6">
        <v>44950</v>
      </c>
      <c r="H6" s="4">
        <v>1</v>
      </c>
      <c r="I6" s="4">
        <v>7</v>
      </c>
      <c r="J6" s="4">
        <v>7</v>
      </c>
      <c r="K6" s="4" t="s">
        <v>30</v>
      </c>
      <c r="L6" s="4">
        <v>-1181</v>
      </c>
      <c r="M6" s="4">
        <v>-1181</v>
      </c>
      <c r="N6" s="4" t="s">
        <v>51</v>
      </c>
      <c r="O6" s="4" t="s">
        <v>32</v>
      </c>
      <c r="P6" s="4" t="s">
        <v>33</v>
      </c>
      <c r="Q6" s="4">
        <v>0</v>
      </c>
      <c r="R6" s="7">
        <v>44943</v>
      </c>
      <c r="S6" s="6">
        <v>44965</v>
      </c>
      <c r="T6" s="4" t="s">
        <v>34</v>
      </c>
      <c r="U6" s="4">
        <v>-1181</v>
      </c>
      <c r="V6" s="4">
        <v>0</v>
      </c>
      <c r="W6" s="4">
        <v>0</v>
      </c>
      <c r="X6" s="4" t="s">
        <v>52</v>
      </c>
      <c r="Y6" s="4" t="s">
        <v>53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44949</v>
      </c>
      <c r="G7" s="6">
        <v>44950</v>
      </c>
      <c r="H7" s="4">
        <v>3</v>
      </c>
      <c r="I7" s="4">
        <v>1</v>
      </c>
      <c r="J7" s="4">
        <v>3</v>
      </c>
      <c r="K7" s="4" t="s">
        <v>30</v>
      </c>
      <c r="L7" s="4">
        <v>2583</v>
      </c>
      <c r="M7" s="4">
        <v>2583</v>
      </c>
      <c r="N7" s="4" t="s">
        <v>58</v>
      </c>
      <c r="O7" s="4" t="s">
        <v>32</v>
      </c>
      <c r="P7" s="4" t="s">
        <v>33</v>
      </c>
      <c r="Q7" s="4">
        <v>0</v>
      </c>
      <c r="R7" s="7">
        <v>44944</v>
      </c>
      <c r="S7" s="6">
        <v>44965</v>
      </c>
      <c r="T7" s="4" t="s">
        <v>34</v>
      </c>
      <c r="U7" s="4">
        <v>2583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44949</v>
      </c>
      <c r="G8" s="6">
        <v>44950</v>
      </c>
      <c r="H8" s="4">
        <v>1</v>
      </c>
      <c r="I8" s="4">
        <v>1</v>
      </c>
      <c r="J8" s="4">
        <v>1</v>
      </c>
      <c r="K8" s="4" t="s">
        <v>30</v>
      </c>
      <c r="L8" s="4">
        <v>1067</v>
      </c>
      <c r="M8" s="4">
        <v>1067</v>
      </c>
      <c r="N8" s="4" t="s">
        <v>64</v>
      </c>
      <c r="O8" s="4" t="s">
        <v>32</v>
      </c>
      <c r="P8" s="4" t="s">
        <v>33</v>
      </c>
      <c r="Q8" s="4">
        <v>0</v>
      </c>
      <c r="R8" s="7">
        <v>44946</v>
      </c>
      <c r="S8" s="6">
        <v>44965</v>
      </c>
      <c r="T8" s="4" t="s">
        <v>34</v>
      </c>
      <c r="U8" s="4">
        <v>1067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44949</v>
      </c>
      <c r="G9" s="6">
        <v>44950</v>
      </c>
      <c r="H9" s="4">
        <v>1</v>
      </c>
      <c r="I9" s="4">
        <v>1</v>
      </c>
      <c r="J9" s="4">
        <v>1</v>
      </c>
      <c r="K9" s="4" t="s">
        <v>30</v>
      </c>
      <c r="L9" s="4">
        <v>961</v>
      </c>
      <c r="M9" s="4">
        <v>961</v>
      </c>
      <c r="N9" s="4" t="s">
        <v>70</v>
      </c>
      <c r="O9" s="4" t="s">
        <v>32</v>
      </c>
      <c r="P9" s="4" t="s">
        <v>33</v>
      </c>
      <c r="Q9" s="4">
        <v>0</v>
      </c>
      <c r="R9" s="7">
        <v>44948</v>
      </c>
      <c r="S9" s="6">
        <v>44965</v>
      </c>
      <c r="T9" s="4" t="s">
        <v>34</v>
      </c>
      <c r="U9" s="4">
        <v>961</v>
      </c>
      <c r="V9" s="4">
        <v>0</v>
      </c>
      <c r="W9" s="4">
        <v>0</v>
      </c>
      <c r="X9" s="4" t="s">
        <v>71</v>
      </c>
      <c r="Y9" s="4" t="s">
        <v>36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44949</v>
      </c>
      <c r="G10" s="6">
        <v>44950</v>
      </c>
      <c r="H10" s="4">
        <v>1</v>
      </c>
      <c r="I10" s="4">
        <v>1</v>
      </c>
      <c r="J10" s="4">
        <v>1</v>
      </c>
      <c r="K10" s="4" t="s">
        <v>30</v>
      </c>
      <c r="L10" s="4">
        <v>389</v>
      </c>
      <c r="M10" s="4">
        <v>389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44949</v>
      </c>
      <c r="S10" s="6">
        <v>44965</v>
      </c>
      <c r="T10" s="4" t="s">
        <v>34</v>
      </c>
      <c r="U10" s="4">
        <v>389</v>
      </c>
      <c r="V10" s="4">
        <v>0</v>
      </c>
      <c r="W10" s="4">
        <v>0</v>
      </c>
      <c r="X10" s="4" t="s">
        <v>76</v>
      </c>
      <c r="Y10" s="4" t="s">
        <v>36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73</v>
      </c>
      <c r="E11" s="4" t="s">
        <v>78</v>
      </c>
      <c r="F11" s="6">
        <v>44949</v>
      </c>
      <c r="G11" s="6">
        <v>44950</v>
      </c>
      <c r="H11" s="4">
        <v>1</v>
      </c>
      <c r="I11" s="4">
        <v>1</v>
      </c>
      <c r="J11" s="4">
        <v>1</v>
      </c>
      <c r="K11" s="4" t="s">
        <v>30</v>
      </c>
      <c r="L11" s="4">
        <v>308</v>
      </c>
      <c r="M11" s="4">
        <v>308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44949</v>
      </c>
      <c r="S11" s="6">
        <v>44965</v>
      </c>
      <c r="T11" s="4" t="s">
        <v>34</v>
      </c>
      <c r="U11" s="4">
        <v>308</v>
      </c>
      <c r="V11" s="4">
        <v>0</v>
      </c>
      <c r="W11" s="4">
        <v>0</v>
      </c>
      <c r="X11" s="4" t="s">
        <v>80</v>
      </c>
      <c r="Y11" s="4" t="s">
        <v>36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44949</v>
      </c>
      <c r="G12" s="6">
        <v>44950</v>
      </c>
      <c r="H12" s="4">
        <v>1</v>
      </c>
      <c r="I12" s="4">
        <v>1</v>
      </c>
      <c r="J12" s="4">
        <v>1</v>
      </c>
      <c r="K12" s="4" t="s">
        <v>30</v>
      </c>
      <c r="L12" s="4">
        <v>311</v>
      </c>
      <c r="M12" s="4">
        <v>311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44949</v>
      </c>
      <c r="S12" s="6">
        <v>44965</v>
      </c>
      <c r="T12" s="4" t="s">
        <v>34</v>
      </c>
      <c r="U12" s="4">
        <v>311</v>
      </c>
      <c r="V12" s="4">
        <v>0</v>
      </c>
      <c r="W12" s="4">
        <v>0</v>
      </c>
      <c r="X12" s="4" t="s">
        <v>85</v>
      </c>
      <c r="Y12" s="4" t="s">
        <v>86</v>
      </c>
    </row>
    <row r="13" s="4" customFormat="1" spans="1:25">
      <c r="A13" s="4" t="s">
        <v>87</v>
      </c>
      <c r="B13" s="4" t="s">
        <v>26</v>
      </c>
      <c r="C13" s="4" t="s">
        <v>27</v>
      </c>
      <c r="D13" s="4" t="s">
        <v>88</v>
      </c>
      <c r="E13" s="4" t="s">
        <v>89</v>
      </c>
      <c r="F13" s="6">
        <v>44949</v>
      </c>
      <c r="G13" s="6">
        <v>44950</v>
      </c>
      <c r="H13" s="4">
        <v>1</v>
      </c>
      <c r="I13" s="4">
        <v>1</v>
      </c>
      <c r="J13" s="4">
        <v>1</v>
      </c>
      <c r="K13" s="4" t="s">
        <v>30</v>
      </c>
      <c r="L13" s="4">
        <v>87</v>
      </c>
      <c r="M13" s="4">
        <v>87</v>
      </c>
      <c r="N13" s="4" t="s">
        <v>90</v>
      </c>
      <c r="O13" s="4" t="s">
        <v>32</v>
      </c>
      <c r="P13" s="4" t="s">
        <v>33</v>
      </c>
      <c r="Q13" s="4">
        <v>0</v>
      </c>
      <c r="R13" s="7">
        <v>44949</v>
      </c>
      <c r="S13" s="6">
        <v>44965</v>
      </c>
      <c r="T13" s="4" t="s">
        <v>34</v>
      </c>
      <c r="U13" s="4">
        <v>87</v>
      </c>
      <c r="V13" s="4">
        <v>0</v>
      </c>
      <c r="W13" s="4">
        <v>0</v>
      </c>
      <c r="X13" s="4" t="s">
        <v>91</v>
      </c>
      <c r="Y13" s="4" t="s">
        <v>92</v>
      </c>
    </row>
    <row r="14" s="4" customFormat="1" spans="1:25">
      <c r="A14" s="4" t="s">
        <v>93</v>
      </c>
      <c r="B14" s="4" t="s">
        <v>26</v>
      </c>
      <c r="C14" s="4" t="s">
        <v>27</v>
      </c>
      <c r="D14" s="4" t="s">
        <v>94</v>
      </c>
      <c r="E14" s="4" t="s">
        <v>74</v>
      </c>
      <c r="F14" s="6">
        <v>44949</v>
      </c>
      <c r="G14" s="6">
        <v>44950</v>
      </c>
      <c r="H14" s="4">
        <v>1</v>
      </c>
      <c r="I14" s="4">
        <v>1</v>
      </c>
      <c r="J14" s="4">
        <v>1</v>
      </c>
      <c r="K14" s="4" t="s">
        <v>30</v>
      </c>
      <c r="L14" s="4">
        <v>231</v>
      </c>
      <c r="M14" s="4">
        <v>231</v>
      </c>
      <c r="N14" s="4" t="s">
        <v>95</v>
      </c>
      <c r="O14" s="4" t="s">
        <v>32</v>
      </c>
      <c r="P14" s="4" t="s">
        <v>33</v>
      </c>
      <c r="Q14" s="4">
        <v>0</v>
      </c>
      <c r="R14" s="7">
        <v>44949</v>
      </c>
      <c r="S14" s="6">
        <v>44965</v>
      </c>
      <c r="T14" s="4" t="s">
        <v>34</v>
      </c>
      <c r="U14" s="4">
        <v>231</v>
      </c>
      <c r="V14" s="4">
        <v>0</v>
      </c>
      <c r="W14" s="4">
        <v>0</v>
      </c>
      <c r="X14" s="4" t="s">
        <v>96</v>
      </c>
      <c r="Y14" s="4" t="s">
        <v>36</v>
      </c>
    </row>
    <row r="15" s="4" customFormat="1" spans="1:25">
      <c r="A15" s="4" t="s">
        <v>93</v>
      </c>
      <c r="B15" s="4" t="s">
        <v>26</v>
      </c>
      <c r="C15" s="4" t="s">
        <v>54</v>
      </c>
      <c r="D15" s="4" t="s">
        <v>94</v>
      </c>
      <c r="E15" s="4" t="s">
        <v>74</v>
      </c>
      <c r="F15" s="6">
        <v>44949</v>
      </c>
      <c r="G15" s="6">
        <v>44950</v>
      </c>
      <c r="H15" s="4">
        <v>1</v>
      </c>
      <c r="I15" s="4">
        <v>1</v>
      </c>
      <c r="J15" s="4">
        <v>1</v>
      </c>
      <c r="K15" s="4" t="s">
        <v>30</v>
      </c>
      <c r="L15" s="4">
        <v>-231</v>
      </c>
      <c r="M15" s="4">
        <v>-231</v>
      </c>
      <c r="N15" s="4" t="s">
        <v>95</v>
      </c>
      <c r="O15" s="4" t="s">
        <v>32</v>
      </c>
      <c r="P15" s="4" t="s">
        <v>33</v>
      </c>
      <c r="Q15" s="4">
        <v>0</v>
      </c>
      <c r="R15" s="7">
        <v>44949</v>
      </c>
      <c r="S15" s="6">
        <v>44965</v>
      </c>
      <c r="T15" s="4" t="s">
        <v>34</v>
      </c>
      <c r="U15" s="4">
        <v>-231</v>
      </c>
      <c r="V15" s="4">
        <v>0</v>
      </c>
      <c r="W15" s="4">
        <v>0</v>
      </c>
      <c r="X15" s="4" t="s">
        <v>96</v>
      </c>
      <c r="Y15" s="4" t="s">
        <v>36</v>
      </c>
    </row>
    <row r="16" s="4" customFormat="1" spans="1:25">
      <c r="A16" s="4" t="s">
        <v>97</v>
      </c>
      <c r="B16" s="4" t="s">
        <v>26</v>
      </c>
      <c r="C16" s="4" t="s">
        <v>27</v>
      </c>
      <c r="D16" s="4" t="s">
        <v>82</v>
      </c>
      <c r="E16" s="4" t="s">
        <v>83</v>
      </c>
      <c r="F16" s="6">
        <v>44949</v>
      </c>
      <c r="G16" s="6">
        <v>44950</v>
      </c>
      <c r="H16" s="4">
        <v>1</v>
      </c>
      <c r="I16" s="4">
        <v>1</v>
      </c>
      <c r="J16" s="4">
        <v>1</v>
      </c>
      <c r="K16" s="4" t="s">
        <v>30</v>
      </c>
      <c r="L16" s="4">
        <v>311</v>
      </c>
      <c r="M16" s="4">
        <v>311</v>
      </c>
      <c r="N16" s="4" t="s">
        <v>98</v>
      </c>
      <c r="O16" s="4" t="s">
        <v>32</v>
      </c>
      <c r="P16" s="4" t="s">
        <v>33</v>
      </c>
      <c r="Q16" s="4">
        <v>0</v>
      </c>
      <c r="R16" s="7">
        <v>44949</v>
      </c>
      <c r="S16" s="6">
        <v>44965</v>
      </c>
      <c r="T16" s="4" t="s">
        <v>34</v>
      </c>
      <c r="U16" s="4">
        <v>311</v>
      </c>
      <c r="V16" s="4">
        <v>0</v>
      </c>
      <c r="W16" s="4">
        <v>0</v>
      </c>
      <c r="X16" s="4" t="s">
        <v>99</v>
      </c>
      <c r="Y16" s="4" t="s">
        <v>100</v>
      </c>
    </row>
    <row r="17" s="4" customFormat="1" spans="1:25">
      <c r="A17" s="4" t="s">
        <v>101</v>
      </c>
      <c r="B17" s="4" t="s">
        <v>26</v>
      </c>
      <c r="C17" s="4" t="s">
        <v>27</v>
      </c>
      <c r="D17" s="4" t="s">
        <v>82</v>
      </c>
      <c r="E17" s="4" t="s">
        <v>83</v>
      </c>
      <c r="F17" s="6">
        <v>44949</v>
      </c>
      <c r="G17" s="6">
        <v>44950</v>
      </c>
      <c r="H17" s="4">
        <v>1</v>
      </c>
      <c r="I17" s="4">
        <v>1</v>
      </c>
      <c r="J17" s="4">
        <v>1</v>
      </c>
      <c r="K17" s="4" t="s">
        <v>30</v>
      </c>
      <c r="L17" s="4">
        <v>311</v>
      </c>
      <c r="M17" s="4">
        <v>311</v>
      </c>
      <c r="N17" s="4" t="s">
        <v>102</v>
      </c>
      <c r="O17" s="4" t="s">
        <v>32</v>
      </c>
      <c r="P17" s="4" t="s">
        <v>33</v>
      </c>
      <c r="Q17" s="4">
        <v>0</v>
      </c>
      <c r="R17" s="7">
        <v>44949</v>
      </c>
      <c r="S17" s="6">
        <v>44965</v>
      </c>
      <c r="T17" s="4" t="s">
        <v>34</v>
      </c>
      <c r="U17" s="4">
        <v>311</v>
      </c>
      <c r="V17" s="4">
        <v>0</v>
      </c>
      <c r="W17" s="4">
        <v>0</v>
      </c>
      <c r="X17" s="4" t="s">
        <v>103</v>
      </c>
      <c r="Y17" s="4" t="s">
        <v>104</v>
      </c>
    </row>
    <row r="18" s="4" customFormat="1" spans="1:25">
      <c r="A18" s="4" t="s">
        <v>105</v>
      </c>
      <c r="B18" s="4" t="s">
        <v>26</v>
      </c>
      <c r="C18" s="4" t="s">
        <v>27</v>
      </c>
      <c r="D18" s="4" t="s">
        <v>106</v>
      </c>
      <c r="E18" s="4" t="s">
        <v>107</v>
      </c>
      <c r="F18" s="6">
        <v>44949</v>
      </c>
      <c r="G18" s="6">
        <v>44950</v>
      </c>
      <c r="H18" s="4">
        <v>1</v>
      </c>
      <c r="I18" s="4">
        <v>1</v>
      </c>
      <c r="J18" s="4">
        <v>1</v>
      </c>
      <c r="K18" s="4" t="s">
        <v>30</v>
      </c>
      <c r="L18" s="4">
        <v>196</v>
      </c>
      <c r="M18" s="4">
        <v>196</v>
      </c>
      <c r="N18" s="4" t="s">
        <v>108</v>
      </c>
      <c r="O18" s="4" t="s">
        <v>32</v>
      </c>
      <c r="P18" s="4" t="s">
        <v>33</v>
      </c>
      <c r="Q18" s="4">
        <v>0</v>
      </c>
      <c r="R18" s="7">
        <v>44949</v>
      </c>
      <c r="S18" s="6">
        <v>44965</v>
      </c>
      <c r="T18" s="4" t="s">
        <v>34</v>
      </c>
      <c r="U18" s="4">
        <v>196</v>
      </c>
      <c r="V18" s="4">
        <v>0</v>
      </c>
      <c r="W18" s="4">
        <v>0</v>
      </c>
      <c r="X18" s="4" t="s">
        <v>109</v>
      </c>
      <c r="Y18" s="4" t="s">
        <v>110</v>
      </c>
    </row>
    <row r="19" s="4" customFormat="1" spans="1:25">
      <c r="A19" s="4" t="s">
        <v>111</v>
      </c>
      <c r="B19" s="4" t="s">
        <v>26</v>
      </c>
      <c r="C19" s="4" t="s">
        <v>27</v>
      </c>
      <c r="D19" s="4" t="s">
        <v>88</v>
      </c>
      <c r="E19" s="4" t="s">
        <v>89</v>
      </c>
      <c r="F19" s="6">
        <v>44949</v>
      </c>
      <c r="G19" s="6">
        <v>44950</v>
      </c>
      <c r="H19" s="4">
        <v>2</v>
      </c>
      <c r="I19" s="4">
        <v>1</v>
      </c>
      <c r="J19" s="4">
        <v>2</v>
      </c>
      <c r="K19" s="4" t="s">
        <v>30</v>
      </c>
      <c r="L19" s="4">
        <v>174</v>
      </c>
      <c r="M19" s="4">
        <v>174</v>
      </c>
      <c r="N19" s="4" t="s">
        <v>112</v>
      </c>
      <c r="O19" s="4" t="s">
        <v>32</v>
      </c>
      <c r="P19" s="4" t="s">
        <v>33</v>
      </c>
      <c r="Q19" s="4">
        <v>0</v>
      </c>
      <c r="R19" s="7">
        <v>44949</v>
      </c>
      <c r="S19" s="6">
        <v>44965</v>
      </c>
      <c r="T19" s="4" t="s">
        <v>34</v>
      </c>
      <c r="U19" s="4">
        <v>174</v>
      </c>
      <c r="V19" s="4">
        <v>0</v>
      </c>
      <c r="W19" s="4">
        <v>0</v>
      </c>
      <c r="X19" s="4" t="s">
        <v>113</v>
      </c>
      <c r="Y19" s="4" t="s">
        <v>114</v>
      </c>
    </row>
    <row r="20" s="4" customFormat="1" spans="1:25">
      <c r="A20" s="4" t="s">
        <v>105</v>
      </c>
      <c r="B20" s="4" t="s">
        <v>26</v>
      </c>
      <c r="C20" s="4" t="s">
        <v>54</v>
      </c>
      <c r="D20" s="4" t="s">
        <v>106</v>
      </c>
      <c r="E20" s="4" t="s">
        <v>107</v>
      </c>
      <c r="F20" s="6">
        <v>44949</v>
      </c>
      <c r="G20" s="6">
        <v>44950</v>
      </c>
      <c r="H20" s="4">
        <v>1</v>
      </c>
      <c r="I20" s="4">
        <v>1</v>
      </c>
      <c r="J20" s="4">
        <v>1</v>
      </c>
      <c r="K20" s="4" t="s">
        <v>30</v>
      </c>
      <c r="L20" s="4">
        <v>-196</v>
      </c>
      <c r="M20" s="4">
        <v>-196</v>
      </c>
      <c r="N20" s="4" t="s">
        <v>108</v>
      </c>
      <c r="O20" s="4" t="s">
        <v>32</v>
      </c>
      <c r="P20" s="4" t="s">
        <v>33</v>
      </c>
      <c r="Q20" s="4">
        <v>0</v>
      </c>
      <c r="R20" s="7">
        <v>44949</v>
      </c>
      <c r="S20" s="6">
        <v>44965</v>
      </c>
      <c r="T20" s="4" t="s">
        <v>34</v>
      </c>
      <c r="U20" s="4">
        <v>-196</v>
      </c>
      <c r="V20" s="4">
        <v>0</v>
      </c>
      <c r="W20" s="4">
        <v>0</v>
      </c>
      <c r="X20" s="4" t="s">
        <v>109</v>
      </c>
      <c r="Y20" s="4" t="s">
        <v>110</v>
      </c>
    </row>
    <row r="21" s="4" customFormat="1" spans="1:25">
      <c r="A21" s="4" t="s">
        <v>115</v>
      </c>
      <c r="B21" s="4" t="s">
        <v>26</v>
      </c>
      <c r="C21" s="4" t="s">
        <v>27</v>
      </c>
      <c r="D21" s="4" t="s">
        <v>73</v>
      </c>
      <c r="E21" s="4" t="s">
        <v>78</v>
      </c>
      <c r="F21" s="6">
        <v>44949</v>
      </c>
      <c r="G21" s="6">
        <v>44950</v>
      </c>
      <c r="H21" s="4">
        <v>1</v>
      </c>
      <c r="I21" s="4">
        <v>1</v>
      </c>
      <c r="J21" s="4">
        <v>1</v>
      </c>
      <c r="K21" s="4" t="s">
        <v>30</v>
      </c>
      <c r="L21" s="4">
        <v>308</v>
      </c>
      <c r="M21" s="4">
        <v>308</v>
      </c>
      <c r="N21" s="4" t="s">
        <v>116</v>
      </c>
      <c r="O21" s="4" t="s">
        <v>32</v>
      </c>
      <c r="P21" s="4" t="s">
        <v>33</v>
      </c>
      <c r="Q21" s="4">
        <v>0</v>
      </c>
      <c r="R21" s="7">
        <v>44949</v>
      </c>
      <c r="S21" s="6">
        <v>44965</v>
      </c>
      <c r="T21" s="4" t="s">
        <v>34</v>
      </c>
      <c r="U21" s="4">
        <v>308</v>
      </c>
      <c r="V21" s="4">
        <v>0</v>
      </c>
      <c r="W21" s="4">
        <v>0</v>
      </c>
      <c r="X21" s="4" t="s">
        <v>117</v>
      </c>
      <c r="Y21" s="4" t="s">
        <v>36</v>
      </c>
    </row>
    <row r="22" s="4" customFormat="1" spans="1:25">
      <c r="A22" s="4" t="s">
        <v>118</v>
      </c>
      <c r="B22" s="4" t="s">
        <v>26</v>
      </c>
      <c r="C22" s="4" t="s">
        <v>27</v>
      </c>
      <c r="D22" s="4" t="s">
        <v>82</v>
      </c>
      <c r="E22" s="4" t="s">
        <v>83</v>
      </c>
      <c r="F22" s="6">
        <v>44949</v>
      </c>
      <c r="G22" s="6">
        <v>44950</v>
      </c>
      <c r="H22" s="4">
        <v>1</v>
      </c>
      <c r="I22" s="4">
        <v>1</v>
      </c>
      <c r="J22" s="4">
        <v>1</v>
      </c>
      <c r="K22" s="4" t="s">
        <v>30</v>
      </c>
      <c r="L22" s="4">
        <v>311</v>
      </c>
      <c r="M22" s="4">
        <v>311</v>
      </c>
      <c r="N22" s="4" t="s">
        <v>119</v>
      </c>
      <c r="O22" s="4" t="s">
        <v>32</v>
      </c>
      <c r="P22" s="4" t="s">
        <v>33</v>
      </c>
      <c r="Q22" s="4">
        <v>0</v>
      </c>
      <c r="R22" s="7">
        <v>44949</v>
      </c>
      <c r="S22" s="6">
        <v>44965</v>
      </c>
      <c r="T22" s="4" t="s">
        <v>34</v>
      </c>
      <c r="U22" s="4">
        <v>311</v>
      </c>
      <c r="V22" s="4">
        <v>0</v>
      </c>
      <c r="W22" s="4">
        <v>0</v>
      </c>
      <c r="X22" s="4" t="s">
        <v>120</v>
      </c>
      <c r="Y22" s="4" t="s">
        <v>121</v>
      </c>
    </row>
    <row r="23" s="4" customFormat="1" spans="1:25">
      <c r="A23" s="4" t="s">
        <v>122</v>
      </c>
      <c r="B23" s="4" t="s">
        <v>26</v>
      </c>
      <c r="C23" s="4" t="s">
        <v>27</v>
      </c>
      <c r="D23" s="4" t="s">
        <v>123</v>
      </c>
      <c r="E23" s="4" t="s">
        <v>124</v>
      </c>
      <c r="F23" s="6">
        <v>44949</v>
      </c>
      <c r="G23" s="6">
        <v>44950</v>
      </c>
      <c r="H23" s="4">
        <v>1</v>
      </c>
      <c r="I23" s="4">
        <v>1</v>
      </c>
      <c r="J23" s="4">
        <v>1</v>
      </c>
      <c r="K23" s="4" t="s">
        <v>30</v>
      </c>
      <c r="L23" s="4">
        <v>141</v>
      </c>
      <c r="M23" s="4">
        <v>141</v>
      </c>
      <c r="N23" s="4" t="s">
        <v>125</v>
      </c>
      <c r="O23" s="4" t="s">
        <v>32</v>
      </c>
      <c r="P23" s="4" t="s">
        <v>33</v>
      </c>
      <c r="Q23" s="4">
        <v>0</v>
      </c>
      <c r="R23" s="7">
        <v>44949</v>
      </c>
      <c r="S23" s="6">
        <v>44965</v>
      </c>
      <c r="T23" s="4" t="s">
        <v>34</v>
      </c>
      <c r="U23" s="4">
        <v>141</v>
      </c>
      <c r="V23" s="4">
        <v>0</v>
      </c>
      <c r="W23" s="4">
        <v>0</v>
      </c>
      <c r="X23" s="4" t="s">
        <v>126</v>
      </c>
      <c r="Y23" s="4" t="s">
        <v>127</v>
      </c>
    </row>
    <row r="24" s="4" customFormat="1" spans="1:25">
      <c r="A24" s="4" t="s">
        <v>128</v>
      </c>
      <c r="B24" s="4" t="s">
        <v>26</v>
      </c>
      <c r="C24" s="4" t="s">
        <v>27</v>
      </c>
      <c r="D24" s="4" t="s">
        <v>73</v>
      </c>
      <c r="E24" s="4" t="s">
        <v>78</v>
      </c>
      <c r="F24" s="6">
        <v>44949</v>
      </c>
      <c r="G24" s="6">
        <v>44950</v>
      </c>
      <c r="H24" s="4">
        <v>1</v>
      </c>
      <c r="I24" s="4">
        <v>1</v>
      </c>
      <c r="J24" s="4">
        <v>1</v>
      </c>
      <c r="K24" s="4" t="s">
        <v>30</v>
      </c>
      <c r="L24" s="4">
        <v>308</v>
      </c>
      <c r="M24" s="4">
        <v>308</v>
      </c>
      <c r="N24" s="4" t="s">
        <v>129</v>
      </c>
      <c r="O24" s="4" t="s">
        <v>32</v>
      </c>
      <c r="P24" s="4" t="s">
        <v>33</v>
      </c>
      <c r="Q24" s="4">
        <v>0</v>
      </c>
      <c r="R24" s="7">
        <v>44949</v>
      </c>
      <c r="S24" s="6">
        <v>44965</v>
      </c>
      <c r="T24" s="4" t="s">
        <v>34</v>
      </c>
      <c r="U24" s="4">
        <v>308</v>
      </c>
      <c r="V24" s="4">
        <v>0</v>
      </c>
      <c r="W24" s="4">
        <v>0</v>
      </c>
      <c r="X24" s="4" t="s">
        <v>130</v>
      </c>
      <c r="Y24" s="4" t="s">
        <v>36</v>
      </c>
    </row>
    <row r="25" s="4" customFormat="1" spans="1:25">
      <c r="A25" s="4" t="s">
        <v>131</v>
      </c>
      <c r="B25" s="4" t="s">
        <v>26</v>
      </c>
      <c r="C25" s="4" t="s">
        <v>27</v>
      </c>
      <c r="D25" s="4" t="s">
        <v>82</v>
      </c>
      <c r="E25" s="4" t="s">
        <v>83</v>
      </c>
      <c r="F25" s="6">
        <v>44949</v>
      </c>
      <c r="G25" s="6">
        <v>44950</v>
      </c>
      <c r="H25" s="4">
        <v>1</v>
      </c>
      <c r="I25" s="4">
        <v>1</v>
      </c>
      <c r="J25" s="4">
        <v>1</v>
      </c>
      <c r="K25" s="4" t="s">
        <v>30</v>
      </c>
      <c r="L25" s="4">
        <v>391</v>
      </c>
      <c r="M25" s="4">
        <v>391</v>
      </c>
      <c r="N25" s="4" t="s">
        <v>132</v>
      </c>
      <c r="O25" s="4" t="s">
        <v>32</v>
      </c>
      <c r="P25" s="4" t="s">
        <v>33</v>
      </c>
      <c r="Q25" s="4">
        <v>0</v>
      </c>
      <c r="R25" s="7">
        <v>44949</v>
      </c>
      <c r="S25" s="6">
        <v>44965</v>
      </c>
      <c r="T25" s="4" t="s">
        <v>34</v>
      </c>
      <c r="U25" s="4">
        <v>391</v>
      </c>
      <c r="V25" s="4">
        <v>0</v>
      </c>
      <c r="W25" s="4">
        <v>0</v>
      </c>
      <c r="X25" s="4" t="s">
        <v>133</v>
      </c>
      <c r="Y25" s="4" t="s">
        <v>134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0"/>
  <sheetViews>
    <sheetView tabSelected="1" workbookViewId="0">
      <selection activeCell="A29" sqref="A29:A30"/>
    </sheetView>
  </sheetViews>
  <sheetFormatPr defaultColWidth="9" defaultRowHeight="13.5"/>
  <cols>
    <col min="1" max="1" width="12.625" style="4"/>
    <col min="2" max="3" width="10.375" style="4"/>
    <col min="4" max="1635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135</v>
      </c>
    </row>
    <row r="2" s="4" customFormat="1" spans="1:9">
      <c r="A2" s="5">
        <v>999222192549877</v>
      </c>
      <c r="B2" s="6">
        <v>44948</v>
      </c>
      <c r="C2" s="6">
        <v>44950</v>
      </c>
      <c r="D2" s="4">
        <v>1221</v>
      </c>
      <c r="E2" s="4" t="str">
        <f>VLOOKUP(A2,HOP!A:L,12,0)</f>
        <v>1221.00</v>
      </c>
      <c r="F2" s="4" t="str">
        <f>VLOOKUP(A2,HOP!A:C,3,0)</f>
        <v>2947699</v>
      </c>
      <c r="G2" s="4">
        <f>D2-E2</f>
        <v>0</v>
      </c>
      <c r="H2" s="4" t="str">
        <f>$H$1&amp;F2</f>
        <v>，2947699</v>
      </c>
      <c r="I2" s="4" t="str">
        <f>VLOOKUP(A2,HOP!A:U,21,0)</f>
        <v>直连</v>
      </c>
    </row>
    <row r="3" s="4" customFormat="1" spans="1:9">
      <c r="A3" s="5">
        <v>999222218778414</v>
      </c>
      <c r="B3" s="6">
        <v>44949</v>
      </c>
      <c r="C3" s="6">
        <v>44950</v>
      </c>
      <c r="D3" s="4">
        <v>746</v>
      </c>
      <c r="E3" s="4" t="str">
        <f>VLOOKUP(A3,HOP!A:L,12,0)</f>
        <v>746.00</v>
      </c>
      <c r="F3" s="4" t="str">
        <f>VLOOKUP(A3,HOP!A:C,3,0)</f>
        <v>2952200</v>
      </c>
      <c r="G3" s="4">
        <f t="shared" ref="G3:G22" si="0">D3-E3</f>
        <v>0</v>
      </c>
      <c r="H3" s="4" t="str">
        <f t="shared" ref="H3:H22" si="1">$H$1&amp;F3</f>
        <v>，2952200</v>
      </c>
      <c r="I3" s="4" t="str">
        <f>VLOOKUP(A3,HOP!A:U,21,0)</f>
        <v>直连</v>
      </c>
    </row>
    <row r="4" s="4" customFormat="1" spans="1:9">
      <c r="A4" s="5">
        <v>999222246599725</v>
      </c>
      <c r="B4" s="6">
        <v>44948</v>
      </c>
      <c r="C4" s="6">
        <v>44950</v>
      </c>
      <c r="D4" s="4">
        <v>1256</v>
      </c>
      <c r="E4" s="4" t="str">
        <f>VLOOKUP(A4,HOP!A:L,12,0)</f>
        <v>1256.00</v>
      </c>
      <c r="F4" s="4" t="str">
        <f>VLOOKUP(A4,HOP!A:C,3,0)</f>
        <v>2957266</v>
      </c>
      <c r="G4" s="4">
        <f t="shared" si="0"/>
        <v>0</v>
      </c>
      <c r="H4" s="4" t="str">
        <f t="shared" si="1"/>
        <v>，2957266</v>
      </c>
      <c r="I4" s="4" t="str">
        <f>VLOOKUP(A4,HOP!A:U,21,0)</f>
        <v>直连</v>
      </c>
    </row>
    <row r="5" s="4" customFormat="1" hidden="1" spans="1:9">
      <c r="A5" s="5">
        <v>999222248482844</v>
      </c>
      <c r="B5" s="6">
        <v>44943</v>
      </c>
      <c r="C5" s="6">
        <v>44950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999222258327784</v>
      </c>
      <c r="B6" s="6">
        <v>44949</v>
      </c>
      <c r="C6" s="6">
        <v>44950</v>
      </c>
      <c r="D6" s="4">
        <v>2583</v>
      </c>
      <c r="E6" s="4" t="str">
        <f>VLOOKUP(A6,HOP!A:L,12,0)</f>
        <v>2583.00</v>
      </c>
      <c r="F6" s="4" t="str">
        <f>VLOOKUP(A6,HOP!A:C,3,0)</f>
        <v>2959767</v>
      </c>
      <c r="G6" s="4">
        <f t="shared" si="0"/>
        <v>0</v>
      </c>
      <c r="H6" s="4" t="str">
        <f t="shared" si="1"/>
        <v>，2959767</v>
      </c>
      <c r="I6" s="4" t="str">
        <f>VLOOKUP(A6,HOP!A:U,21,0)</f>
        <v>直连</v>
      </c>
    </row>
    <row r="7" s="4" customFormat="1" spans="1:9">
      <c r="A7" s="5">
        <v>999222285948652</v>
      </c>
      <c r="B7" s="6">
        <v>44949</v>
      </c>
      <c r="C7" s="6">
        <v>44950</v>
      </c>
      <c r="D7" s="4">
        <v>1067</v>
      </c>
      <c r="E7" s="4" t="str">
        <f>VLOOKUP(A7,HOP!A:L,12,0)</f>
        <v>1067.00</v>
      </c>
      <c r="F7" s="4" t="str">
        <f>VLOOKUP(A7,HOP!A:C,3,0)</f>
        <v>2966177</v>
      </c>
      <c r="G7" s="4">
        <f t="shared" si="0"/>
        <v>0</v>
      </c>
      <c r="H7" s="4" t="str">
        <f t="shared" si="1"/>
        <v>，2966177</v>
      </c>
      <c r="I7" s="4" t="str">
        <f>VLOOKUP(A7,HOP!A:U,21,0)</f>
        <v>直连</v>
      </c>
    </row>
    <row r="8" s="4" customFormat="1" spans="1:9">
      <c r="A8" s="5">
        <v>999222299565589</v>
      </c>
      <c r="B8" s="6">
        <v>44949</v>
      </c>
      <c r="C8" s="6">
        <v>44950</v>
      </c>
      <c r="D8" s="4">
        <v>961</v>
      </c>
      <c r="E8" s="4" t="str">
        <f>VLOOKUP(A8,HOP!A:L,12,0)</f>
        <v>961.00</v>
      </c>
      <c r="F8" s="4" t="str">
        <f>VLOOKUP(A8,HOP!A:C,3,0)</f>
        <v>2969183</v>
      </c>
      <c r="G8" s="4">
        <f t="shared" si="0"/>
        <v>0</v>
      </c>
      <c r="H8" s="4" t="str">
        <f t="shared" si="1"/>
        <v>，2969183</v>
      </c>
      <c r="I8" s="4" t="str">
        <f>VLOOKUP(A8,HOP!A:U,21,0)</f>
        <v>直连</v>
      </c>
    </row>
    <row r="9" s="4" customFormat="1" spans="1:9">
      <c r="A9" s="5">
        <v>999222312923213</v>
      </c>
      <c r="B9" s="6">
        <v>44949</v>
      </c>
      <c r="C9" s="6">
        <v>44950</v>
      </c>
      <c r="D9" s="4">
        <v>389</v>
      </c>
      <c r="E9" s="4" t="str">
        <f>VLOOKUP(A9,HOP!A:L,12,0)</f>
        <v>389.00</v>
      </c>
      <c r="F9" s="4" t="str">
        <f>VLOOKUP(A9,HOP!A:C,3,0)</f>
        <v>2971552</v>
      </c>
      <c r="G9" s="4">
        <f t="shared" si="0"/>
        <v>0</v>
      </c>
      <c r="H9" s="4" t="str">
        <f t="shared" si="1"/>
        <v>，2971552</v>
      </c>
      <c r="I9" s="4" t="str">
        <f>VLOOKUP(A9,HOP!A:U,21,0)</f>
        <v>直连</v>
      </c>
    </row>
    <row r="10" s="4" customFormat="1" spans="1:9">
      <c r="A10" s="5">
        <v>999222314232867</v>
      </c>
      <c r="B10" s="6">
        <v>44949</v>
      </c>
      <c r="C10" s="6">
        <v>44950</v>
      </c>
      <c r="D10" s="4">
        <v>308</v>
      </c>
      <c r="E10" s="4" t="str">
        <f>VLOOKUP(A10,HOP!A:L,12,0)</f>
        <v>308.00</v>
      </c>
      <c r="F10" s="4" t="str">
        <f>VLOOKUP(A10,HOP!A:C,3,0)</f>
        <v>2971970</v>
      </c>
      <c r="G10" s="4">
        <f t="shared" si="0"/>
        <v>0</v>
      </c>
      <c r="H10" s="4" t="str">
        <f t="shared" si="1"/>
        <v>，2971970</v>
      </c>
      <c r="I10" s="4" t="str">
        <f>VLOOKUP(A10,HOP!A:U,21,0)</f>
        <v>直连</v>
      </c>
    </row>
    <row r="11" s="4" customFormat="1" spans="1:9">
      <c r="A11" s="5">
        <v>999222314772216</v>
      </c>
      <c r="B11" s="6">
        <v>44949</v>
      </c>
      <c r="C11" s="6">
        <v>44950</v>
      </c>
      <c r="D11" s="4">
        <v>311</v>
      </c>
      <c r="E11" s="4" t="str">
        <f>VLOOKUP(A11,HOP!A:L,12,0)</f>
        <v>311.00</v>
      </c>
      <c r="F11" s="4" t="str">
        <f>VLOOKUP(A11,HOP!A:C,3,0)</f>
        <v>2972114</v>
      </c>
      <c r="G11" s="4">
        <f t="shared" si="0"/>
        <v>0</v>
      </c>
      <c r="H11" s="4" t="str">
        <f t="shared" si="1"/>
        <v>，2972114</v>
      </c>
      <c r="I11" s="4" t="str">
        <f>VLOOKUP(A11,HOP!A:U,21,0)</f>
        <v>直连</v>
      </c>
    </row>
    <row r="12" s="4" customFormat="1" spans="1:9">
      <c r="A12" s="5">
        <v>999222314886016</v>
      </c>
      <c r="B12" s="6">
        <v>44949</v>
      </c>
      <c r="C12" s="6">
        <v>44950</v>
      </c>
      <c r="D12" s="4">
        <v>87</v>
      </c>
      <c r="E12" s="4" t="str">
        <f>VLOOKUP(A12,HOP!A:L,12,0)</f>
        <v>87.00</v>
      </c>
      <c r="F12" s="4" t="str">
        <f>VLOOKUP(A12,HOP!A:C,3,0)</f>
        <v>2972147</v>
      </c>
      <c r="G12" s="4">
        <f t="shared" si="0"/>
        <v>0</v>
      </c>
      <c r="H12" s="4" t="str">
        <f t="shared" si="1"/>
        <v>，2972147</v>
      </c>
      <c r="I12" s="4" t="str">
        <f>VLOOKUP(A12,HOP!A:U,21,0)</f>
        <v>直连</v>
      </c>
    </row>
    <row r="13" s="4" customFormat="1" hidden="1" spans="1:9">
      <c r="A13" s="5">
        <v>999222315099735</v>
      </c>
      <c r="B13" s="6">
        <v>44949</v>
      </c>
      <c r="C13" s="6">
        <v>44950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spans="1:9">
      <c r="A14" s="5">
        <v>999222315199288</v>
      </c>
      <c r="B14" s="6">
        <v>44949</v>
      </c>
      <c r="C14" s="6">
        <v>44950</v>
      </c>
      <c r="D14" s="4">
        <v>311</v>
      </c>
      <c r="E14" s="4" t="str">
        <f>VLOOKUP(A14,HOP!A:L,12,0)</f>
        <v>311.00</v>
      </c>
      <c r="F14" s="4" t="str">
        <f>VLOOKUP(A14,HOP!A:C,3,0)</f>
        <v>2972242</v>
      </c>
      <c r="G14" s="4">
        <f t="shared" si="0"/>
        <v>0</v>
      </c>
      <c r="H14" s="4" t="str">
        <f t="shared" si="1"/>
        <v>，2972242</v>
      </c>
      <c r="I14" s="4" t="str">
        <f>VLOOKUP(A14,HOP!A:U,21,0)</f>
        <v>直连</v>
      </c>
    </row>
    <row r="15" s="4" customFormat="1" spans="1:9">
      <c r="A15" s="5">
        <v>999222315298802</v>
      </c>
      <c r="B15" s="6">
        <v>44949</v>
      </c>
      <c r="C15" s="6">
        <v>44950</v>
      </c>
      <c r="D15" s="4">
        <v>311</v>
      </c>
      <c r="E15" s="4" t="str">
        <f>VLOOKUP(A15,HOP!A:L,12,0)</f>
        <v>311.00</v>
      </c>
      <c r="F15" s="4" t="str">
        <f>VLOOKUP(A15,HOP!A:C,3,0)</f>
        <v>2972271</v>
      </c>
      <c r="G15" s="4">
        <f t="shared" si="0"/>
        <v>0</v>
      </c>
      <c r="H15" s="4" t="str">
        <f t="shared" si="1"/>
        <v>，2972271</v>
      </c>
      <c r="I15" s="4" t="str">
        <f>VLOOKUP(A15,HOP!A:U,21,0)</f>
        <v>直连</v>
      </c>
    </row>
    <row r="16" s="4" customFormat="1" hidden="1" spans="1:9">
      <c r="A16" s="5">
        <v>999222316323492</v>
      </c>
      <c r="B16" s="6">
        <v>44949</v>
      </c>
      <c r="C16" s="6">
        <v>44950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spans="1:9">
      <c r="A17" s="5">
        <v>999222317160903</v>
      </c>
      <c r="B17" s="6">
        <v>44949</v>
      </c>
      <c r="C17" s="6">
        <v>44950</v>
      </c>
      <c r="D17" s="4">
        <v>174</v>
      </c>
      <c r="E17" s="4" t="str">
        <f>VLOOKUP(A17,HOP!A:L,12,0)</f>
        <v>174.00</v>
      </c>
      <c r="F17" s="4" t="str">
        <f>VLOOKUP(A17,HOP!A:C,3,0)</f>
        <v>2972449</v>
      </c>
      <c r="G17" s="4">
        <f t="shared" si="0"/>
        <v>0</v>
      </c>
      <c r="H17" s="4" t="str">
        <f t="shared" si="1"/>
        <v>，2972449</v>
      </c>
      <c r="I17" s="4" t="str">
        <f>VLOOKUP(A17,HOP!A:U,21,0)</f>
        <v>直连</v>
      </c>
    </row>
    <row r="18" s="4" customFormat="1" spans="1:9">
      <c r="A18" s="5">
        <v>999222317537222</v>
      </c>
      <c r="B18" s="6">
        <v>44949</v>
      </c>
      <c r="C18" s="6">
        <v>44950</v>
      </c>
      <c r="D18" s="4">
        <v>308</v>
      </c>
      <c r="E18" s="4" t="str">
        <f>VLOOKUP(A18,HOP!A:L,12,0)</f>
        <v>308.00</v>
      </c>
      <c r="F18" s="4" t="str">
        <f>VLOOKUP(A18,HOP!A:C,3,0)</f>
        <v>2972495</v>
      </c>
      <c r="G18" s="4">
        <f t="shared" si="0"/>
        <v>0</v>
      </c>
      <c r="H18" s="4" t="str">
        <f t="shared" si="1"/>
        <v>，2972495</v>
      </c>
      <c r="I18" s="4" t="str">
        <f>VLOOKUP(A18,HOP!A:U,21,0)</f>
        <v>直连</v>
      </c>
    </row>
    <row r="19" s="4" customFormat="1" spans="1:9">
      <c r="A19" s="5">
        <v>999222317707360</v>
      </c>
      <c r="B19" s="6">
        <v>44949</v>
      </c>
      <c r="C19" s="6">
        <v>44950</v>
      </c>
      <c r="D19" s="4">
        <v>311</v>
      </c>
      <c r="E19" s="4" t="str">
        <f>VLOOKUP(A19,HOP!A:L,12,0)</f>
        <v>311.00</v>
      </c>
      <c r="F19" s="4" t="str">
        <f>VLOOKUP(A19,HOP!A:C,3,0)</f>
        <v>2972519</v>
      </c>
      <c r="G19" s="4">
        <f t="shared" si="0"/>
        <v>0</v>
      </c>
      <c r="H19" s="4" t="str">
        <f t="shared" si="1"/>
        <v>，2972519</v>
      </c>
      <c r="I19" s="4" t="str">
        <f>VLOOKUP(A19,HOP!A:U,21,0)</f>
        <v>直连</v>
      </c>
    </row>
    <row r="20" s="4" customFormat="1" spans="1:9">
      <c r="A20" s="5">
        <v>999222319053683</v>
      </c>
      <c r="B20" s="6">
        <v>44949</v>
      </c>
      <c r="C20" s="6">
        <v>44950</v>
      </c>
      <c r="D20" s="4">
        <v>141</v>
      </c>
      <c r="E20" s="4" t="str">
        <f>VLOOKUP(A20,HOP!A:L,12,0)</f>
        <v>141.00</v>
      </c>
      <c r="F20" s="4" t="str">
        <f>VLOOKUP(A20,HOP!A:C,3,0)</f>
        <v>2972691</v>
      </c>
      <c r="G20" s="4">
        <f t="shared" si="0"/>
        <v>0</v>
      </c>
      <c r="H20" s="4" t="str">
        <f t="shared" si="1"/>
        <v>，2972691</v>
      </c>
      <c r="I20" s="4" t="str">
        <f>VLOOKUP(A20,HOP!A:U,21,0)</f>
        <v>直连</v>
      </c>
    </row>
    <row r="21" s="4" customFormat="1" spans="1:9">
      <c r="A21" s="5">
        <v>999222319769251</v>
      </c>
      <c r="B21" s="6">
        <v>44949</v>
      </c>
      <c r="C21" s="6">
        <v>44950</v>
      </c>
      <c r="D21" s="4">
        <v>308</v>
      </c>
      <c r="E21" s="4" t="str">
        <f>VLOOKUP(A21,HOP!A:L,12,0)</f>
        <v>308.00</v>
      </c>
      <c r="F21" s="4" t="str">
        <f>VLOOKUP(A21,HOP!A:C,3,0)</f>
        <v>2972786</v>
      </c>
      <c r="G21" s="4">
        <f t="shared" si="0"/>
        <v>0</v>
      </c>
      <c r="H21" s="4" t="str">
        <f t="shared" si="1"/>
        <v>，2972786</v>
      </c>
      <c r="I21" s="4" t="str">
        <f>VLOOKUP(A21,HOP!A:U,21,0)</f>
        <v>直连</v>
      </c>
    </row>
    <row r="22" s="4" customFormat="1" spans="1:9">
      <c r="A22" s="5">
        <v>999222321778871</v>
      </c>
      <c r="B22" s="6">
        <v>44949</v>
      </c>
      <c r="C22" s="6">
        <v>44950</v>
      </c>
      <c r="D22" s="4">
        <v>391</v>
      </c>
      <c r="E22" s="4" t="str">
        <f>VLOOKUP(A22,HOP!A:L,12,0)</f>
        <v>391.00</v>
      </c>
      <c r="F22" s="4" t="str">
        <f>VLOOKUP(A22,HOP!A:C,3,0)</f>
        <v>2973149</v>
      </c>
      <c r="G22" s="4">
        <f t="shared" si="0"/>
        <v>0</v>
      </c>
      <c r="H22" s="4" t="str">
        <f t="shared" si="1"/>
        <v>，2973149</v>
      </c>
      <c r="I22" s="4" t="str">
        <f>VLOOKUP(A22,HOP!A:U,21,0)</f>
        <v>直连</v>
      </c>
    </row>
    <row r="24" spans="4:4">
      <c r="D24" s="4">
        <f>SUM(D2:D23)</f>
        <v>11184</v>
      </c>
    </row>
    <row r="25" spans="4:4">
      <c r="D25" s="4" t="s">
        <v>136</v>
      </c>
    </row>
    <row r="29" spans="1:1">
      <c r="A29" s="4" t="s">
        <v>137</v>
      </c>
    </row>
    <row r="30" spans="1:1">
      <c r="A30" s="4" t="s">
        <v>138</v>
      </c>
    </row>
  </sheetData>
  <autoFilter ref="A1:W22">
    <filterColumn colId="3">
      <filters>
        <filter val="141"/>
        <filter val="311"/>
        <filter val="391"/>
        <filter val="961"/>
        <filter val="1221"/>
        <filter val="2583"/>
        <filter val="174"/>
        <filter val="746"/>
        <filter val="1256"/>
        <filter val="87"/>
        <filter val="1067"/>
        <filter val="308"/>
        <filter val="3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139</v>
      </c>
      <c r="B1" s="2" t="s">
        <v>140</v>
      </c>
      <c r="C1" s="2" t="s">
        <v>141</v>
      </c>
      <c r="D1" s="2" t="s">
        <v>142</v>
      </c>
      <c r="E1" s="2" t="s">
        <v>13</v>
      </c>
      <c r="F1" s="2" t="s">
        <v>5</v>
      </c>
      <c r="G1" s="2" t="s">
        <v>6</v>
      </c>
      <c r="H1" s="2" t="s">
        <v>143</v>
      </c>
      <c r="I1" s="2" t="s">
        <v>144</v>
      </c>
      <c r="J1" s="2" t="s">
        <v>145</v>
      </c>
      <c r="K1" s="2" t="s">
        <v>146</v>
      </c>
      <c r="L1" s="2" t="s">
        <v>147</v>
      </c>
      <c r="M1" s="2" t="s">
        <v>148</v>
      </c>
      <c r="N1" s="2" t="s">
        <v>149</v>
      </c>
      <c r="O1" s="2" t="s">
        <v>150</v>
      </c>
      <c r="P1" s="2" t="s">
        <v>151</v>
      </c>
      <c r="Q1" s="2" t="s">
        <v>152</v>
      </c>
      <c r="R1" s="2" t="s">
        <v>153</v>
      </c>
      <c r="S1" s="2" t="s">
        <v>154</v>
      </c>
      <c r="T1" s="2" t="s">
        <v>155</v>
      </c>
      <c r="U1" s="2" t="s">
        <v>156</v>
      </c>
      <c r="V1" s="2" t="s">
        <v>157</v>
      </c>
    </row>
    <row r="2" s="1" customFormat="1" spans="1:22">
      <c r="A2" s="3">
        <v>999222321778871</v>
      </c>
      <c r="B2" s="1" t="s">
        <v>158</v>
      </c>
      <c r="C2" s="1" t="s">
        <v>159</v>
      </c>
      <c r="D2" s="1" t="s">
        <v>160</v>
      </c>
      <c r="E2" s="1" t="s">
        <v>132</v>
      </c>
      <c r="F2" s="1" t="s">
        <v>158</v>
      </c>
      <c r="G2" s="1" t="s">
        <v>161</v>
      </c>
      <c r="H2" s="1" t="s">
        <v>162</v>
      </c>
      <c r="I2" s="1" t="s">
        <v>163</v>
      </c>
      <c r="J2" s="1" t="s">
        <v>164</v>
      </c>
      <c r="K2" s="1" t="s">
        <v>163</v>
      </c>
      <c r="L2" s="1" t="s">
        <v>163</v>
      </c>
      <c r="M2" s="1" t="s">
        <v>165</v>
      </c>
      <c r="N2" s="1" t="s">
        <v>165</v>
      </c>
      <c r="O2" s="1" t="s">
        <v>166</v>
      </c>
      <c r="P2" s="1" t="s">
        <v>167</v>
      </c>
      <c r="Q2" s="1" t="s">
        <v>168</v>
      </c>
      <c r="R2" s="1" t="s">
        <v>169</v>
      </c>
      <c r="S2" s="1" t="s">
        <v>170</v>
      </c>
      <c r="T2" s="1" t="s">
        <v>171</v>
      </c>
      <c r="U2" s="1" t="s">
        <v>172</v>
      </c>
      <c r="V2" s="1" t="s">
        <v>173</v>
      </c>
    </row>
    <row r="3" s="1" customFormat="1" spans="1:22">
      <c r="A3" s="3">
        <v>999222319769251</v>
      </c>
      <c r="B3" s="1" t="s">
        <v>158</v>
      </c>
      <c r="C3" s="1" t="s">
        <v>174</v>
      </c>
      <c r="D3" s="1" t="s">
        <v>175</v>
      </c>
      <c r="E3" s="1" t="s">
        <v>129</v>
      </c>
      <c r="F3" s="1" t="s">
        <v>158</v>
      </c>
      <c r="G3" s="1" t="s">
        <v>161</v>
      </c>
      <c r="H3" s="1" t="s">
        <v>162</v>
      </c>
      <c r="I3" s="1" t="s">
        <v>176</v>
      </c>
      <c r="J3" s="1" t="s">
        <v>164</v>
      </c>
      <c r="K3" s="1" t="s">
        <v>176</v>
      </c>
      <c r="L3" s="1" t="s">
        <v>176</v>
      </c>
      <c r="M3" s="1" t="s">
        <v>165</v>
      </c>
      <c r="N3" s="1" t="s">
        <v>165</v>
      </c>
      <c r="O3" s="1" t="s">
        <v>166</v>
      </c>
      <c r="P3" s="1" t="s">
        <v>167</v>
      </c>
      <c r="Q3" s="1" t="s">
        <v>168</v>
      </c>
      <c r="R3" s="1" t="s">
        <v>177</v>
      </c>
      <c r="S3" s="1" t="s">
        <v>170</v>
      </c>
      <c r="T3" s="1" t="s">
        <v>171</v>
      </c>
      <c r="U3" s="1" t="s">
        <v>172</v>
      </c>
      <c r="V3" s="1" t="s">
        <v>173</v>
      </c>
    </row>
    <row r="4" s="1" customFormat="1" spans="1:22">
      <c r="A4" s="3">
        <v>999222319053683</v>
      </c>
      <c r="B4" s="1" t="s">
        <v>158</v>
      </c>
      <c r="C4" s="1" t="s">
        <v>178</v>
      </c>
      <c r="D4" s="1" t="s">
        <v>179</v>
      </c>
      <c r="E4" s="1" t="s">
        <v>125</v>
      </c>
      <c r="F4" s="1" t="s">
        <v>158</v>
      </c>
      <c r="G4" s="1" t="s">
        <v>161</v>
      </c>
      <c r="H4" s="1" t="s">
        <v>162</v>
      </c>
      <c r="I4" s="1" t="s">
        <v>180</v>
      </c>
      <c r="J4" s="1" t="s">
        <v>164</v>
      </c>
      <c r="K4" s="1" t="s">
        <v>180</v>
      </c>
      <c r="L4" s="1" t="s">
        <v>180</v>
      </c>
      <c r="M4" s="1" t="s">
        <v>165</v>
      </c>
      <c r="N4" s="1" t="s">
        <v>165</v>
      </c>
      <c r="O4" s="1" t="s">
        <v>166</v>
      </c>
      <c r="P4" s="1" t="s">
        <v>167</v>
      </c>
      <c r="Q4" s="1" t="s">
        <v>168</v>
      </c>
      <c r="R4" s="1" t="s">
        <v>181</v>
      </c>
      <c r="S4" s="1" t="s">
        <v>170</v>
      </c>
      <c r="T4" s="1" t="s">
        <v>171</v>
      </c>
      <c r="U4" s="1" t="s">
        <v>172</v>
      </c>
      <c r="V4" s="1" t="s">
        <v>173</v>
      </c>
    </row>
    <row r="5" s="1" customFormat="1" spans="1:22">
      <c r="A5" s="3">
        <v>999222317707360</v>
      </c>
      <c r="B5" s="1" t="s">
        <v>158</v>
      </c>
      <c r="C5" s="1" t="s">
        <v>182</v>
      </c>
      <c r="D5" s="1" t="s">
        <v>160</v>
      </c>
      <c r="E5" s="1" t="s">
        <v>119</v>
      </c>
      <c r="F5" s="1" t="s">
        <v>158</v>
      </c>
      <c r="G5" s="1" t="s">
        <v>161</v>
      </c>
      <c r="H5" s="1" t="s">
        <v>162</v>
      </c>
      <c r="I5" s="1" t="s">
        <v>183</v>
      </c>
      <c r="J5" s="1" t="s">
        <v>164</v>
      </c>
      <c r="K5" s="1" t="s">
        <v>183</v>
      </c>
      <c r="L5" s="1" t="s">
        <v>183</v>
      </c>
      <c r="M5" s="1" t="s">
        <v>165</v>
      </c>
      <c r="N5" s="1" t="s">
        <v>165</v>
      </c>
      <c r="O5" s="1" t="s">
        <v>166</v>
      </c>
      <c r="P5" s="1" t="s">
        <v>167</v>
      </c>
      <c r="Q5" s="1" t="s">
        <v>168</v>
      </c>
      <c r="R5" s="1" t="s">
        <v>184</v>
      </c>
      <c r="S5" s="1" t="s">
        <v>170</v>
      </c>
      <c r="T5" s="1" t="s">
        <v>171</v>
      </c>
      <c r="U5" s="1" t="s">
        <v>172</v>
      </c>
      <c r="V5" s="1" t="s">
        <v>173</v>
      </c>
    </row>
    <row r="6" s="1" customFormat="1" spans="1:22">
      <c r="A6" s="3">
        <v>999222317537222</v>
      </c>
      <c r="B6" s="1" t="s">
        <v>158</v>
      </c>
      <c r="C6" s="1" t="s">
        <v>185</v>
      </c>
      <c r="D6" s="1" t="s">
        <v>175</v>
      </c>
      <c r="E6" s="1" t="s">
        <v>116</v>
      </c>
      <c r="F6" s="1" t="s">
        <v>158</v>
      </c>
      <c r="G6" s="1" t="s">
        <v>161</v>
      </c>
      <c r="H6" s="1" t="s">
        <v>162</v>
      </c>
      <c r="I6" s="1" t="s">
        <v>176</v>
      </c>
      <c r="J6" s="1" t="s">
        <v>164</v>
      </c>
      <c r="K6" s="1" t="s">
        <v>176</v>
      </c>
      <c r="L6" s="1" t="s">
        <v>176</v>
      </c>
      <c r="M6" s="1" t="s">
        <v>165</v>
      </c>
      <c r="N6" s="1" t="s">
        <v>165</v>
      </c>
      <c r="O6" s="1" t="s">
        <v>166</v>
      </c>
      <c r="P6" s="1" t="s">
        <v>167</v>
      </c>
      <c r="Q6" s="1" t="s">
        <v>168</v>
      </c>
      <c r="R6" s="1" t="s">
        <v>186</v>
      </c>
      <c r="S6" s="1" t="s">
        <v>170</v>
      </c>
      <c r="T6" s="1" t="s">
        <v>171</v>
      </c>
      <c r="U6" s="1" t="s">
        <v>172</v>
      </c>
      <c r="V6" s="1" t="s">
        <v>173</v>
      </c>
    </row>
    <row r="7" s="1" customFormat="1" spans="1:22">
      <c r="A7" s="3">
        <v>999222317160903</v>
      </c>
      <c r="B7" s="1" t="s">
        <v>158</v>
      </c>
      <c r="C7" s="1" t="s">
        <v>187</v>
      </c>
      <c r="D7" s="1" t="s">
        <v>188</v>
      </c>
      <c r="E7" s="1" t="s">
        <v>112</v>
      </c>
      <c r="F7" s="1" t="s">
        <v>158</v>
      </c>
      <c r="G7" s="1" t="s">
        <v>161</v>
      </c>
      <c r="H7" s="1" t="s">
        <v>162</v>
      </c>
      <c r="I7" s="1" t="s">
        <v>189</v>
      </c>
      <c r="J7" s="1" t="s">
        <v>164</v>
      </c>
      <c r="K7" s="1" t="s">
        <v>189</v>
      </c>
      <c r="L7" s="1" t="s">
        <v>189</v>
      </c>
      <c r="M7" s="1" t="s">
        <v>165</v>
      </c>
      <c r="N7" s="1" t="s">
        <v>165</v>
      </c>
      <c r="O7" s="1" t="s">
        <v>166</v>
      </c>
      <c r="P7" s="1" t="s">
        <v>167</v>
      </c>
      <c r="Q7" s="1" t="s">
        <v>168</v>
      </c>
      <c r="R7" s="1" t="s">
        <v>190</v>
      </c>
      <c r="S7" s="1" t="s">
        <v>170</v>
      </c>
      <c r="T7" s="1" t="s">
        <v>171</v>
      </c>
      <c r="U7" s="1" t="s">
        <v>172</v>
      </c>
      <c r="V7" s="1" t="s">
        <v>173</v>
      </c>
    </row>
    <row r="8" s="1" customFormat="1" spans="1:22">
      <c r="A8" s="3">
        <v>999222315298802</v>
      </c>
      <c r="B8" s="1" t="s">
        <v>158</v>
      </c>
      <c r="C8" s="1" t="s">
        <v>191</v>
      </c>
      <c r="D8" s="1" t="s">
        <v>160</v>
      </c>
      <c r="E8" s="1" t="s">
        <v>102</v>
      </c>
      <c r="F8" s="1" t="s">
        <v>158</v>
      </c>
      <c r="G8" s="1" t="s">
        <v>161</v>
      </c>
      <c r="H8" s="1" t="s">
        <v>162</v>
      </c>
      <c r="I8" s="1" t="s">
        <v>183</v>
      </c>
      <c r="J8" s="1" t="s">
        <v>164</v>
      </c>
      <c r="K8" s="1" t="s">
        <v>183</v>
      </c>
      <c r="L8" s="1" t="s">
        <v>183</v>
      </c>
      <c r="M8" s="1" t="s">
        <v>165</v>
      </c>
      <c r="N8" s="1" t="s">
        <v>165</v>
      </c>
      <c r="O8" s="1" t="s">
        <v>166</v>
      </c>
      <c r="P8" s="1" t="s">
        <v>167</v>
      </c>
      <c r="Q8" s="1" t="s">
        <v>168</v>
      </c>
      <c r="R8" s="1" t="s">
        <v>192</v>
      </c>
      <c r="S8" s="1" t="s">
        <v>170</v>
      </c>
      <c r="T8" s="1" t="s">
        <v>171</v>
      </c>
      <c r="U8" s="1" t="s">
        <v>172</v>
      </c>
      <c r="V8" s="1" t="s">
        <v>173</v>
      </c>
    </row>
    <row r="9" s="1" customFormat="1" spans="1:22">
      <c r="A9" s="3">
        <v>999222315199288</v>
      </c>
      <c r="B9" s="1" t="s">
        <v>158</v>
      </c>
      <c r="C9" s="1" t="s">
        <v>193</v>
      </c>
      <c r="D9" s="1" t="s">
        <v>160</v>
      </c>
      <c r="E9" s="1" t="s">
        <v>98</v>
      </c>
      <c r="F9" s="1" t="s">
        <v>158</v>
      </c>
      <c r="G9" s="1" t="s">
        <v>161</v>
      </c>
      <c r="H9" s="1" t="s">
        <v>162</v>
      </c>
      <c r="I9" s="1" t="s">
        <v>183</v>
      </c>
      <c r="J9" s="1" t="s">
        <v>164</v>
      </c>
      <c r="K9" s="1" t="s">
        <v>183</v>
      </c>
      <c r="L9" s="1" t="s">
        <v>183</v>
      </c>
      <c r="M9" s="1" t="s">
        <v>165</v>
      </c>
      <c r="N9" s="1" t="s">
        <v>165</v>
      </c>
      <c r="O9" s="1" t="s">
        <v>166</v>
      </c>
      <c r="P9" s="1" t="s">
        <v>167</v>
      </c>
      <c r="Q9" s="1" t="s">
        <v>168</v>
      </c>
      <c r="R9" s="1" t="s">
        <v>194</v>
      </c>
      <c r="S9" s="1" t="s">
        <v>170</v>
      </c>
      <c r="T9" s="1" t="s">
        <v>171</v>
      </c>
      <c r="U9" s="1" t="s">
        <v>172</v>
      </c>
      <c r="V9" s="1" t="s">
        <v>173</v>
      </c>
    </row>
    <row r="10" s="1" customFormat="1" spans="1:22">
      <c r="A10" s="3">
        <v>999222314886016</v>
      </c>
      <c r="B10" s="1" t="s">
        <v>158</v>
      </c>
      <c r="C10" s="1" t="s">
        <v>195</v>
      </c>
      <c r="D10" s="1" t="s">
        <v>188</v>
      </c>
      <c r="E10" s="1" t="s">
        <v>90</v>
      </c>
      <c r="F10" s="1" t="s">
        <v>158</v>
      </c>
      <c r="G10" s="1" t="s">
        <v>161</v>
      </c>
      <c r="H10" s="1" t="s">
        <v>162</v>
      </c>
      <c r="I10" s="1" t="s">
        <v>196</v>
      </c>
      <c r="J10" s="1" t="s">
        <v>164</v>
      </c>
      <c r="K10" s="1" t="s">
        <v>196</v>
      </c>
      <c r="L10" s="1" t="s">
        <v>196</v>
      </c>
      <c r="M10" s="1" t="s">
        <v>165</v>
      </c>
      <c r="N10" s="1" t="s">
        <v>165</v>
      </c>
      <c r="O10" s="1" t="s">
        <v>166</v>
      </c>
      <c r="P10" s="1" t="s">
        <v>167</v>
      </c>
      <c r="Q10" s="1" t="s">
        <v>168</v>
      </c>
      <c r="R10" s="1" t="s">
        <v>197</v>
      </c>
      <c r="S10" s="1" t="s">
        <v>170</v>
      </c>
      <c r="T10" s="1" t="s">
        <v>171</v>
      </c>
      <c r="U10" s="1" t="s">
        <v>172</v>
      </c>
      <c r="V10" s="1" t="s">
        <v>173</v>
      </c>
    </row>
    <row r="11" s="1" customFormat="1" spans="1:22">
      <c r="A11" s="3">
        <v>999222314772216</v>
      </c>
      <c r="B11" s="1" t="s">
        <v>158</v>
      </c>
      <c r="C11" s="1" t="s">
        <v>198</v>
      </c>
      <c r="D11" s="1" t="s">
        <v>160</v>
      </c>
      <c r="E11" s="1" t="s">
        <v>84</v>
      </c>
      <c r="F11" s="1" t="s">
        <v>158</v>
      </c>
      <c r="G11" s="1" t="s">
        <v>161</v>
      </c>
      <c r="H11" s="1" t="s">
        <v>162</v>
      </c>
      <c r="I11" s="1" t="s">
        <v>183</v>
      </c>
      <c r="J11" s="1" t="s">
        <v>164</v>
      </c>
      <c r="K11" s="1" t="s">
        <v>183</v>
      </c>
      <c r="L11" s="1" t="s">
        <v>183</v>
      </c>
      <c r="M11" s="1" t="s">
        <v>165</v>
      </c>
      <c r="N11" s="1" t="s">
        <v>165</v>
      </c>
      <c r="O11" s="1" t="s">
        <v>166</v>
      </c>
      <c r="P11" s="1" t="s">
        <v>167</v>
      </c>
      <c r="Q11" s="1" t="s">
        <v>168</v>
      </c>
      <c r="R11" s="1" t="s">
        <v>199</v>
      </c>
      <c r="S11" s="1" t="s">
        <v>170</v>
      </c>
      <c r="T11" s="1" t="s">
        <v>171</v>
      </c>
      <c r="U11" s="1" t="s">
        <v>172</v>
      </c>
      <c r="V11" s="1" t="s">
        <v>173</v>
      </c>
    </row>
    <row r="12" s="1" customFormat="1" spans="1:22">
      <c r="A12" s="3">
        <v>999222314232867</v>
      </c>
      <c r="B12" s="1" t="s">
        <v>158</v>
      </c>
      <c r="C12" s="1" t="s">
        <v>200</v>
      </c>
      <c r="D12" s="1" t="s">
        <v>175</v>
      </c>
      <c r="E12" s="1" t="s">
        <v>79</v>
      </c>
      <c r="F12" s="1" t="s">
        <v>158</v>
      </c>
      <c r="G12" s="1" t="s">
        <v>161</v>
      </c>
      <c r="H12" s="1" t="s">
        <v>162</v>
      </c>
      <c r="I12" s="1" t="s">
        <v>176</v>
      </c>
      <c r="J12" s="1" t="s">
        <v>164</v>
      </c>
      <c r="K12" s="1" t="s">
        <v>176</v>
      </c>
      <c r="L12" s="1" t="s">
        <v>176</v>
      </c>
      <c r="M12" s="1" t="s">
        <v>165</v>
      </c>
      <c r="N12" s="1" t="s">
        <v>165</v>
      </c>
      <c r="O12" s="1" t="s">
        <v>166</v>
      </c>
      <c r="P12" s="1" t="s">
        <v>167</v>
      </c>
      <c r="Q12" s="1" t="s">
        <v>168</v>
      </c>
      <c r="R12" s="1" t="s">
        <v>201</v>
      </c>
      <c r="S12" s="1" t="s">
        <v>170</v>
      </c>
      <c r="T12" s="1" t="s">
        <v>171</v>
      </c>
      <c r="U12" s="1" t="s">
        <v>172</v>
      </c>
      <c r="V12" s="1" t="s">
        <v>173</v>
      </c>
    </row>
    <row r="13" s="1" customFormat="1" spans="1:22">
      <c r="A13" s="3">
        <v>999222312923213</v>
      </c>
      <c r="B13" s="1" t="s">
        <v>158</v>
      </c>
      <c r="C13" s="1" t="s">
        <v>202</v>
      </c>
      <c r="D13" s="1" t="s">
        <v>175</v>
      </c>
      <c r="E13" s="1" t="s">
        <v>75</v>
      </c>
      <c r="F13" s="1" t="s">
        <v>158</v>
      </c>
      <c r="G13" s="1" t="s">
        <v>161</v>
      </c>
      <c r="H13" s="1" t="s">
        <v>162</v>
      </c>
      <c r="I13" s="1" t="s">
        <v>203</v>
      </c>
      <c r="J13" s="1" t="s">
        <v>164</v>
      </c>
      <c r="K13" s="1" t="s">
        <v>203</v>
      </c>
      <c r="L13" s="1" t="s">
        <v>203</v>
      </c>
      <c r="M13" s="1" t="s">
        <v>165</v>
      </c>
      <c r="N13" s="1" t="s">
        <v>165</v>
      </c>
      <c r="O13" s="1" t="s">
        <v>166</v>
      </c>
      <c r="P13" s="1" t="s">
        <v>167</v>
      </c>
      <c r="Q13" s="1" t="s">
        <v>168</v>
      </c>
      <c r="R13" s="1" t="s">
        <v>204</v>
      </c>
      <c r="S13" s="1" t="s">
        <v>170</v>
      </c>
      <c r="T13" s="1" t="s">
        <v>171</v>
      </c>
      <c r="U13" s="1" t="s">
        <v>172</v>
      </c>
      <c r="V13" s="1" t="s">
        <v>173</v>
      </c>
    </row>
    <row r="14" s="1" customFormat="1" spans="1:22">
      <c r="A14" s="3">
        <v>999222299565589</v>
      </c>
      <c r="B14" s="1" t="s">
        <v>205</v>
      </c>
      <c r="C14" s="1" t="s">
        <v>206</v>
      </c>
      <c r="D14" s="1" t="s">
        <v>207</v>
      </c>
      <c r="E14" s="1" t="s">
        <v>208</v>
      </c>
      <c r="F14" s="1" t="s">
        <v>158</v>
      </c>
      <c r="G14" s="1" t="s">
        <v>161</v>
      </c>
      <c r="H14" s="1" t="s">
        <v>162</v>
      </c>
      <c r="I14" s="1" t="s">
        <v>209</v>
      </c>
      <c r="J14" s="1" t="s">
        <v>164</v>
      </c>
      <c r="K14" s="1" t="s">
        <v>209</v>
      </c>
      <c r="L14" s="1" t="s">
        <v>209</v>
      </c>
      <c r="M14" s="1" t="s">
        <v>165</v>
      </c>
      <c r="N14" s="1" t="s">
        <v>165</v>
      </c>
      <c r="O14" s="1" t="s">
        <v>166</v>
      </c>
      <c r="P14" s="1" t="s">
        <v>167</v>
      </c>
      <c r="Q14" s="1" t="s">
        <v>168</v>
      </c>
      <c r="R14" s="1" t="s">
        <v>210</v>
      </c>
      <c r="S14" s="1" t="s">
        <v>170</v>
      </c>
      <c r="T14" s="1" t="s">
        <v>171</v>
      </c>
      <c r="U14" s="1" t="s">
        <v>172</v>
      </c>
      <c r="V14" s="1" t="s">
        <v>173</v>
      </c>
    </row>
    <row r="15" s="1" customFormat="1" spans="1:22">
      <c r="A15" s="3">
        <v>999222285948652</v>
      </c>
      <c r="B15" s="1" t="s">
        <v>211</v>
      </c>
      <c r="C15" s="1" t="s">
        <v>212</v>
      </c>
      <c r="D15" s="1" t="s">
        <v>213</v>
      </c>
      <c r="E15" s="1" t="s">
        <v>64</v>
      </c>
      <c r="F15" s="1" t="s">
        <v>158</v>
      </c>
      <c r="G15" s="1" t="s">
        <v>161</v>
      </c>
      <c r="H15" s="1" t="s">
        <v>162</v>
      </c>
      <c r="I15" s="1" t="s">
        <v>214</v>
      </c>
      <c r="J15" s="1" t="s">
        <v>164</v>
      </c>
      <c r="K15" s="1" t="s">
        <v>214</v>
      </c>
      <c r="L15" s="1" t="s">
        <v>214</v>
      </c>
      <c r="M15" s="1" t="s">
        <v>165</v>
      </c>
      <c r="N15" s="1" t="s">
        <v>165</v>
      </c>
      <c r="O15" s="1" t="s">
        <v>166</v>
      </c>
      <c r="P15" s="1" t="s">
        <v>167</v>
      </c>
      <c r="Q15" s="1" t="s">
        <v>168</v>
      </c>
      <c r="R15" s="1" t="s">
        <v>215</v>
      </c>
      <c r="S15" s="1" t="s">
        <v>170</v>
      </c>
      <c r="T15" s="1" t="s">
        <v>171</v>
      </c>
      <c r="U15" s="1" t="s">
        <v>172</v>
      </c>
      <c r="V15" s="1" t="s">
        <v>173</v>
      </c>
    </row>
    <row r="16" s="1" customFormat="1" spans="1:22">
      <c r="A16" s="3">
        <v>999222258327784</v>
      </c>
      <c r="B16" s="1" t="s">
        <v>216</v>
      </c>
      <c r="C16" s="1" t="s">
        <v>217</v>
      </c>
      <c r="D16" s="1" t="s">
        <v>218</v>
      </c>
      <c r="E16" s="1" t="s">
        <v>58</v>
      </c>
      <c r="F16" s="1" t="s">
        <v>158</v>
      </c>
      <c r="G16" s="1" t="s">
        <v>161</v>
      </c>
      <c r="H16" s="1" t="s">
        <v>162</v>
      </c>
      <c r="I16" s="1" t="s">
        <v>219</v>
      </c>
      <c r="J16" s="1" t="s">
        <v>164</v>
      </c>
      <c r="K16" s="1" t="s">
        <v>219</v>
      </c>
      <c r="L16" s="1" t="s">
        <v>219</v>
      </c>
      <c r="M16" s="1" t="s">
        <v>165</v>
      </c>
      <c r="N16" s="1" t="s">
        <v>165</v>
      </c>
      <c r="O16" s="1" t="s">
        <v>166</v>
      </c>
      <c r="P16" s="1" t="s">
        <v>167</v>
      </c>
      <c r="Q16" s="1" t="s">
        <v>168</v>
      </c>
      <c r="R16" s="1" t="s">
        <v>220</v>
      </c>
      <c r="S16" s="1" t="s">
        <v>170</v>
      </c>
      <c r="T16" s="1" t="s">
        <v>171</v>
      </c>
      <c r="U16" s="1" t="s">
        <v>172</v>
      </c>
      <c r="V16" s="1" t="s">
        <v>173</v>
      </c>
    </row>
    <row r="17" s="1" customFormat="1" spans="1:22">
      <c r="A17" s="3">
        <v>999222246599725</v>
      </c>
      <c r="B17" s="1" t="s">
        <v>221</v>
      </c>
      <c r="C17" s="1" t="s">
        <v>222</v>
      </c>
      <c r="D17" s="1" t="s">
        <v>223</v>
      </c>
      <c r="E17" s="1" t="s">
        <v>224</v>
      </c>
      <c r="F17" s="1" t="s">
        <v>205</v>
      </c>
      <c r="G17" s="1" t="s">
        <v>161</v>
      </c>
      <c r="H17" s="1" t="s">
        <v>162</v>
      </c>
      <c r="I17" s="1" t="s">
        <v>225</v>
      </c>
      <c r="J17" s="1" t="s">
        <v>164</v>
      </c>
      <c r="K17" s="1" t="s">
        <v>225</v>
      </c>
      <c r="L17" s="1" t="s">
        <v>225</v>
      </c>
      <c r="M17" s="1" t="s">
        <v>165</v>
      </c>
      <c r="N17" s="1" t="s">
        <v>165</v>
      </c>
      <c r="O17" s="1" t="s">
        <v>166</v>
      </c>
      <c r="P17" s="1" t="s">
        <v>167</v>
      </c>
      <c r="Q17" s="1" t="s">
        <v>168</v>
      </c>
      <c r="R17" s="1" t="s">
        <v>226</v>
      </c>
      <c r="S17" s="1" t="s">
        <v>170</v>
      </c>
      <c r="T17" s="1" t="s">
        <v>171</v>
      </c>
      <c r="U17" s="1" t="s">
        <v>172</v>
      </c>
      <c r="V17" s="1" t="s">
        <v>173</v>
      </c>
    </row>
    <row r="18" s="1" customFormat="1" spans="1:22">
      <c r="A18" s="3">
        <v>999222218778414</v>
      </c>
      <c r="B18" s="1" t="s">
        <v>227</v>
      </c>
      <c r="C18" s="1" t="s">
        <v>228</v>
      </c>
      <c r="D18" s="1" t="s">
        <v>229</v>
      </c>
      <c r="E18" s="1" t="s">
        <v>230</v>
      </c>
      <c r="F18" s="1" t="s">
        <v>158</v>
      </c>
      <c r="G18" s="1" t="s">
        <v>161</v>
      </c>
      <c r="H18" s="1" t="s">
        <v>162</v>
      </c>
      <c r="I18" s="1" t="s">
        <v>231</v>
      </c>
      <c r="J18" s="1" t="s">
        <v>164</v>
      </c>
      <c r="K18" s="1" t="s">
        <v>231</v>
      </c>
      <c r="L18" s="1" t="s">
        <v>231</v>
      </c>
      <c r="M18" s="1" t="s">
        <v>165</v>
      </c>
      <c r="N18" s="1" t="s">
        <v>165</v>
      </c>
      <c r="O18" s="1" t="s">
        <v>166</v>
      </c>
      <c r="P18" s="1" t="s">
        <v>167</v>
      </c>
      <c r="Q18" s="1" t="s">
        <v>168</v>
      </c>
      <c r="R18" s="1" t="s">
        <v>232</v>
      </c>
      <c r="S18" s="1" t="s">
        <v>170</v>
      </c>
      <c r="T18" s="1" t="s">
        <v>171</v>
      </c>
      <c r="U18" s="1" t="s">
        <v>172</v>
      </c>
      <c r="V18" s="1" t="s">
        <v>173</v>
      </c>
    </row>
    <row r="19" s="1" customFormat="1" spans="1:22">
      <c r="A19" s="3">
        <v>999222192549877</v>
      </c>
      <c r="B19" s="1" t="s">
        <v>233</v>
      </c>
      <c r="C19" s="1" t="s">
        <v>234</v>
      </c>
      <c r="D19" s="1" t="s">
        <v>235</v>
      </c>
      <c r="E19" s="1" t="s">
        <v>236</v>
      </c>
      <c r="F19" s="1" t="s">
        <v>205</v>
      </c>
      <c r="G19" s="1" t="s">
        <v>161</v>
      </c>
      <c r="H19" s="1" t="s">
        <v>162</v>
      </c>
      <c r="I19" s="1" t="s">
        <v>237</v>
      </c>
      <c r="J19" s="1" t="s">
        <v>164</v>
      </c>
      <c r="K19" s="1" t="s">
        <v>237</v>
      </c>
      <c r="L19" s="1" t="s">
        <v>237</v>
      </c>
      <c r="M19" s="1" t="s">
        <v>165</v>
      </c>
      <c r="N19" s="1" t="s">
        <v>165</v>
      </c>
      <c r="O19" s="1" t="s">
        <v>166</v>
      </c>
      <c r="P19" s="1" t="s">
        <v>167</v>
      </c>
      <c r="Q19" s="1" t="s">
        <v>168</v>
      </c>
      <c r="R19" s="1" t="s">
        <v>238</v>
      </c>
      <c r="S19" s="1" t="s">
        <v>170</v>
      </c>
      <c r="T19" s="1" t="s">
        <v>171</v>
      </c>
      <c r="U19" s="1" t="s">
        <v>172</v>
      </c>
      <c r="V19" s="1" t="s">
        <v>173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2023-02-08T01:12:42Z</dcterms:created>
  <dcterms:modified xsi:type="dcterms:W3CDTF">2023-02-08T01:20:17Z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4AF118E76AB2457ABB6638826CECBA8E</vt:lpwstr>
  </property>
  <property fmtid="{D5CDD505-2E9C-101B-9397-08002B2CF9AE}" pid="3" name="KSOProductBuildVer">
    <vt:lpwstr>2052-11.1.0.13703</vt:lpwstr>
  </property>
</Properties>
</file>