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对账!$A$1:$X$94</definedName>
  </definedNames>
  <calcPr calcId="144525"/>
</workbook>
</file>

<file path=xl/sharedStrings.xml><?xml version="1.0" encoding="utf-8"?>
<sst xmlns="http://schemas.openxmlformats.org/spreadsheetml/2006/main" count="3062" uniqueCount="995">
  <si>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</si>
  <si>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</si>
  <si>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</si>
  <si>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</si>
  <si>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</si>
  <si>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</si>
  <si>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</si>
  <si>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</si>
  <si>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</si>
  <si>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</si>
  <si>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</si>
  <si>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</si>
  <si>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</si>
  <si>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</si>
  <si>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</si>
  <si>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</si>
  <si>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</si>
  <si>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</si>
  <si>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</si>
  <si>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</si>
  <si>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</si>
  <si>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</si>
  <si>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</si>
  <si>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</si>
  <si>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</si>
  <si>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18719377253	</t>
  </si>
  <si>
    <t>Ctrip</t>
  </si>
  <si>
    <t>正常</t>
  </si>
  <si>
    <t>[涛岛]乌龟岛海滩度假酒店(Haadtien Beach Resort)(6027673)</t>
  </si>
  <si>
    <t>流浪者海滩别墅(至少连住2晚及以上)&lt;双人入住&gt;&lt;双早&gt;</t>
  </si>
  <si>
    <t>CNY</t>
  </si>
  <si>
    <t>Cuttaia/Giuseppe Fabio,Cuttaia/Giuseppe Fabio</t>
  </si>
  <si>
    <t>CA2019230210CNY</t>
  </si>
  <si>
    <t>未提现</t>
  </si>
  <si>
    <t>携程开票</t>
  </si>
  <si>
    <t xml:space="preserve">2652257	</t>
  </si>
  <si>
    <t xml:space="preserve">18670	</t>
  </si>
  <si>
    <t xml:space="preserve">21298659538	</t>
  </si>
  <si>
    <t>[薄荷岛]故事度假村(The Story Resort)(45698732)</t>
  </si>
  <si>
    <t>豪华房&lt;特价大促销&gt;&lt;双人入住&gt;&lt;双早&gt;</t>
  </si>
  <si>
    <t>YANG/JUNGSUB,YANG/JUNGSUB</t>
  </si>
  <si>
    <t xml:space="preserve">2720840	</t>
  </si>
  <si>
    <t xml:space="preserve">1248	</t>
  </si>
  <si>
    <t xml:space="preserve">21315179883	</t>
  </si>
  <si>
    <t>[曼谷]曼谷大仓新颐饭店(The Okura Prestige Bangkok)(4646619)</t>
  </si>
  <si>
    <t>豪华特大床房-禁烟&lt;特惠专享&gt;&lt;双人入住&gt;&lt;不适用泰国客人&gt;&lt;双早&gt;</t>
  </si>
  <si>
    <t>LAU/WING HING</t>
  </si>
  <si>
    <t xml:space="preserve">2721883	</t>
  </si>
  <si>
    <t xml:space="preserve">6844080	</t>
  </si>
  <si>
    <t xml:space="preserve">21360080441	</t>
  </si>
  <si>
    <t>[民丹岛]民丹岛悦榕庄(Banyan Tree Bintan)(4037222)</t>
  </si>
  <si>
    <t>雨林海景别墅(至少提前21天预订)&lt;双人入住&gt;&lt;双早&gt;</t>
  </si>
  <si>
    <t>CHENG TAN/KIM,CHENG TAN/KIM</t>
  </si>
  <si>
    <t xml:space="preserve">2729318	</t>
  </si>
  <si>
    <t xml:space="preserve">33432461	</t>
  </si>
  <si>
    <t xml:space="preserve">21816855899	</t>
  </si>
  <si>
    <t>[拉普拉普]宿雾迈瑞柏高碧海度假村(Bluewater Maribago Beach Resort Cebu)(7333668)</t>
  </si>
  <si>
    <t>豪华房&lt;今日特价 &gt;&lt;三人入住&gt;&lt;无早&gt;</t>
  </si>
  <si>
    <t>LI/FUZI,LI/FUZI,LI/FUZI,LI/FUZI,LI/FUZI</t>
  </si>
  <si>
    <t xml:space="preserve">2804920	</t>
  </si>
  <si>
    <t xml:space="preserve">113796	</t>
  </si>
  <si>
    <t xml:space="preserve">21826570764	</t>
  </si>
  <si>
    <t>[芭堤雅]诺瓦白金酒店 (SHA Plus+)(Nova Platinum Hotel (SHA Plus+))(5294202)</t>
  </si>
  <si>
    <t>至尊豪华房&lt;促销&gt;&lt;双人入住&gt;&lt;双早&gt;</t>
  </si>
  <si>
    <t>RUPRELA/AJAY ,RUPRELA/AJAY ,RUPRELA/AJAY ,RUPRELA/AJAY ,RUPRELA/AJAY ,RUPRELA/AJAY</t>
  </si>
  <si>
    <t xml:space="preserve">2811164	</t>
  </si>
  <si>
    <t xml:space="preserve">2254824	</t>
  </si>
  <si>
    <t xml:space="preserve">21827015793	</t>
  </si>
  <si>
    <t>[哥多华]麦克坦索雷棕榈度假酒店(Solea Palm Resort Mactan)(100421899)</t>
  </si>
  <si>
    <t>索雷棕榈海景房&lt;特价大促销&gt;&lt;三人入住&gt;&lt;早餐&gt;</t>
  </si>
  <si>
    <t>Proud/Simon,Proud/Simon,Proud/Simon</t>
  </si>
  <si>
    <t xml:space="preserve">2811837	</t>
  </si>
  <si>
    <t xml:space="preserve">3384804	</t>
  </si>
  <si>
    <t xml:space="preserve">21852801110	</t>
  </si>
  <si>
    <t>[普吉岛]阿克塞斯别墅度假酒店(Access Resort &amp; Villas)(4036554)</t>
  </si>
  <si>
    <t>绿翼直通泳池房&lt;双人入住&gt;&lt;双早&gt;</t>
  </si>
  <si>
    <t>Bax/Mikayla,Bax/Mikayla</t>
  </si>
  <si>
    <t xml:space="preserve">2844598	</t>
  </si>
  <si>
    <t xml:space="preserve">999221962393347	</t>
  </si>
  <si>
    <t>[曼谷]曼谷素坤逸航站 21 中心酒店 (SHA Plus+)(Grande Centre Point Hotel Terminal 21 (SHA Plus+))(5908161)</t>
  </si>
  <si>
    <t>行政四人套房&lt;特惠专享&gt;&lt;四人入住&gt;&lt;早餐&gt;</t>
  </si>
  <si>
    <t>JEONG/SEOKYOUNG</t>
  </si>
  <si>
    <t xml:space="preserve">2886974	</t>
  </si>
  <si>
    <t xml:space="preserve">395759	</t>
  </si>
  <si>
    <t xml:space="preserve">999221989178716	</t>
  </si>
  <si>
    <t>[普吉岛]阿玛塔拉康体度假村(SHA Extra Plus)(Amatara Wellness Resort(SHA Extra Plus))(3362896)</t>
  </si>
  <si>
    <t>海景泳池别墅&lt;今日特价 &gt;&lt;双人入住&gt;&lt;双早&gt;</t>
  </si>
  <si>
    <t>Chi Yang Terry/Tay,Chi Yang Terry/Tay</t>
  </si>
  <si>
    <t xml:space="preserve">2896614	</t>
  </si>
  <si>
    <t xml:space="preserve">23407548	</t>
  </si>
  <si>
    <t xml:space="preserve">999222016154990	</t>
  </si>
  <si>
    <t>[乔治市]槟城皇家朱兰酒店 (槟城对抗新冠肺炎认证)(Royale Chulan Penang)(12046718)</t>
  </si>
  <si>
    <t>豪华房(至少连住2晚及以上)&lt;双人入住&gt;&lt;双早&gt;</t>
  </si>
  <si>
    <t>Khan/Delwar,Khan/Delwar,Khan/Delwar</t>
  </si>
  <si>
    <t xml:space="preserve">2905081	</t>
  </si>
  <si>
    <t xml:space="preserve">8642692	</t>
  </si>
  <si>
    <t xml:space="preserve">999222016568045	</t>
  </si>
  <si>
    <t>[曼谷]曼谷利特酒店 (SHA Extra Plus)(LiT BANGKOK Hotel)(3799511)</t>
  </si>
  <si>
    <t>不同温度特大床房&lt;中宾&gt;&lt;双早&gt;</t>
  </si>
  <si>
    <t>KAO/KUANCHIN,LIN/JENGJOU</t>
  </si>
  <si>
    <t xml:space="preserve">2905293	</t>
  </si>
  <si>
    <t xml:space="preserve">9155	</t>
  </si>
  <si>
    <t xml:space="preserve">999222088705939	</t>
  </si>
  <si>
    <t>[吉隆坡]吉隆坡皇家朱兰酒店(Royale Chulan Kuala Lumpur)(5280527)</t>
  </si>
  <si>
    <t>一室公寓&lt;双人入住&gt;&lt;双早&gt;</t>
  </si>
  <si>
    <t>HUANG/MAOYUAN,CHANG/CHUNGHAO,CHEN/SHUFEN</t>
  </si>
  <si>
    <t xml:space="preserve">2923564	</t>
  </si>
  <si>
    <t xml:space="preserve">10010655158 / 60 / 61	</t>
  </si>
  <si>
    <t xml:space="preserve">22090051187	</t>
  </si>
  <si>
    <t>[普吉岛]芭东南滩欢乐鸿居酒店(Homm Bliss Southbeach Patong)(5468030)</t>
  </si>
  <si>
    <t>海景豪华套房&lt;双人入住&gt;&lt;双早&gt;</t>
  </si>
  <si>
    <t>WATTS/STEPHEN THOMAS</t>
  </si>
  <si>
    <t xml:space="preserve">2923594	</t>
  </si>
  <si>
    <t xml:space="preserve">7426	</t>
  </si>
  <si>
    <t xml:space="preserve">999222134613674	</t>
  </si>
  <si>
    <t>[曼谷]曼谷香格里拉大酒店 (SHA Extra Plus)(Shangri-La Bangkok)(3243791)</t>
  </si>
  <si>
    <t>香格里拉楼豪华双床房(连住3晚及以上)&lt;双人入住&gt;&lt;双早&gt;</t>
  </si>
  <si>
    <t>KOH/PIAK CHANG</t>
  </si>
  <si>
    <t xml:space="preserve">2934617	</t>
  </si>
  <si>
    <t xml:space="preserve">11484752	</t>
  </si>
  <si>
    <t xml:space="preserve">999222150781260	</t>
  </si>
  <si>
    <t>[曼谷]曼谷HOMM素坤逸34街酒店(HOMM Sukhumvit34 Bangkok)(99758480)</t>
  </si>
  <si>
    <t>高级房&lt;双人入住&gt;&lt;无早&gt;</t>
  </si>
  <si>
    <t>Buranasiri/Pimsiri,Buranasiri/Pimsiri</t>
  </si>
  <si>
    <t xml:space="preserve">2938820	</t>
  </si>
  <si>
    <t xml:space="preserve">169841701	</t>
  </si>
  <si>
    <t xml:space="preserve">999222151506919	</t>
  </si>
  <si>
    <t>[曼谷]曼谷盛泰澜中央世界商业中心酒店  (政府卫生认证)(Centara Grand &amp; Bangkok Convention Centre at CentralWorld  (SHA Plus+))(5527365)</t>
  </si>
  <si>
    <t>家庭甄选房&lt;今日特价 &gt;&lt;四人入住&gt;&lt;不适用泰国客人&gt;&lt;无早&gt;</t>
  </si>
  <si>
    <t>Mom/Kosal</t>
  </si>
  <si>
    <t xml:space="preserve">2939200	</t>
  </si>
  <si>
    <t xml:space="preserve">245368716	</t>
  </si>
  <si>
    <t xml:space="preserve">999222161291672	</t>
  </si>
  <si>
    <t>[拉普拉普]宿务白沙滩度假村及水疗中心(Cebu White Sands Resort and Spa)(8235003)</t>
  </si>
  <si>
    <t>家庭房&lt;特价大促销&gt;&lt;四人入住&gt;&lt;早餐&gt;</t>
  </si>
  <si>
    <t>KIM/JI SUN</t>
  </si>
  <si>
    <t xml:space="preserve">2941525	</t>
  </si>
  <si>
    <t xml:space="preserve">69390	</t>
  </si>
  <si>
    <t xml:space="preserve">999222174333409	</t>
  </si>
  <si>
    <t>[曼谷]曼谷艾美酒店(Le Meridien Bangkok)(2778530)</t>
  </si>
  <si>
    <t>豪华优质双床房(至少连住2晚及以上)&lt;双人入住&gt;&lt;不适用泰国客人&gt;&lt;双早&gt;</t>
  </si>
  <si>
    <t>KITABAYASHI/YUKI</t>
  </si>
  <si>
    <t xml:space="preserve">2944672	</t>
  </si>
  <si>
    <t xml:space="preserve">97886944	</t>
  </si>
  <si>
    <t xml:space="preserve">999222180111561	</t>
  </si>
  <si>
    <t>[仁川]仁川机场贝斯特韦斯特精品酒店(Best Western Premier Incheon Airport Hotel)(5923817)</t>
  </si>
  <si>
    <t>尊贵双人房&lt;单人入住&gt;&lt;单早&gt;</t>
  </si>
  <si>
    <t>HWANG/JUWON</t>
  </si>
  <si>
    <t xml:space="preserve">2945680	</t>
  </si>
  <si>
    <t xml:space="preserve">23193463	</t>
  </si>
  <si>
    <t xml:space="preserve">999222183304553	</t>
  </si>
  <si>
    <t>[吉隆坡]吉隆坡杂志酒店(The Kuala Lumpur Journal Hotel)(5703571)</t>
  </si>
  <si>
    <t>特大床豪华房&lt;双人入住&gt;&lt;双早&gt;</t>
  </si>
  <si>
    <t>NG/ZHENG HAN</t>
  </si>
  <si>
    <t xml:space="preserve">2946249	</t>
  </si>
  <si>
    <t xml:space="preserve">108694	</t>
  </si>
  <si>
    <t xml:space="preserve">999222196710431	</t>
  </si>
  <si>
    <t>豪华双床房&lt;双人入住&gt;&lt;无早&gt;</t>
  </si>
  <si>
    <t>DO/HYUNSOO</t>
  </si>
  <si>
    <t xml:space="preserve">2948727	</t>
  </si>
  <si>
    <t xml:space="preserve">23193611	</t>
  </si>
  <si>
    <t xml:space="preserve">999222236353943	</t>
  </si>
  <si>
    <t>[曼谷]是隆不容错过酒店 by Cross Collection(Haven't Met Bangkok Silom by Cross Collection)(17140699)</t>
  </si>
  <si>
    <t>城市工作室(至少连住2晚及以上)&lt;三人入住&gt;&lt;无早&gt;</t>
  </si>
  <si>
    <t>Hong Ngoc/Pham,Hong Ngoc/Pham,Hong Ngoc/Pham,Hong Ngoc/Pham,Hong Ngoc/Pham,Hong Ngoc/Pham</t>
  </si>
  <si>
    <t xml:space="preserve">2955241	</t>
  </si>
  <si>
    <t xml:space="preserve">31110	</t>
  </si>
  <si>
    <t xml:space="preserve">999222249404273	</t>
  </si>
  <si>
    <t>[普吉岛]普吉岛希尔顿阿卡迪亚温泉度假酒店 (政府卫生认证)(Hilton Phuket Arcadia Resort &amp; Spa (SHA Extra Plus))(3460018)</t>
  </si>
  <si>
    <t>园景豪华特大床房&lt;双人入住&gt;&lt;中宾&gt;&lt;双早&gt;</t>
  </si>
  <si>
    <t>FAN/JINFENG,YU/Jiancheng</t>
  </si>
  <si>
    <t xml:space="preserve">2957918	</t>
  </si>
  <si>
    <t xml:space="preserve">3340559743	</t>
  </si>
  <si>
    <t xml:space="preserve">999222249681634	</t>
  </si>
  <si>
    <t>[曼谷]曼谷盛泰乐水门酒店 (政府卫生认证)(Centara Watergate Pavillion Hotel Bangkok (SHA Plus+))(4733674)</t>
  </si>
  <si>
    <t>高级双床房(至少连住2晚及以上)&lt;今日特价 &gt;&lt;双人入住&gt;&lt;仅适用亚洲客人&gt;&lt;双早&gt;</t>
  </si>
  <si>
    <t>LOO/SAN SAN</t>
  </si>
  <si>
    <t xml:space="preserve">2957975	</t>
  </si>
  <si>
    <t xml:space="preserve">240120	</t>
  </si>
  <si>
    <t xml:space="preserve">999222257765603	</t>
  </si>
  <si>
    <t>[依斯干达公主城]特立尼达公主港套房酒店(Trinidad Suites Puteri Harbour)(99959221)</t>
  </si>
  <si>
    <t>尊贵一室房&lt;双人入住&gt;&lt;双早&gt;</t>
  </si>
  <si>
    <t>SUBRAMANIAM/SHUBASINI</t>
  </si>
  <si>
    <t xml:space="preserve">2959603	</t>
  </si>
  <si>
    <t xml:space="preserve">10128	</t>
  </si>
  <si>
    <t xml:space="preserve">999222260756842	</t>
  </si>
  <si>
    <t>尊贵双人房&lt;双人入住&gt;&lt;无早&gt;</t>
  </si>
  <si>
    <t>RATTAWISET/ANCHISA</t>
  </si>
  <si>
    <t xml:space="preserve">2960593	</t>
  </si>
  <si>
    <t xml:space="preserve">23195077	</t>
  </si>
  <si>
    <t xml:space="preserve">999222270915710	</t>
  </si>
  <si>
    <t>[普吉岛]普吉岛阿玛瑞酒店(政府卫生认证)(Amari Phuket (SHA Extra Plus))(4308716)</t>
  </si>
  <si>
    <t>海景高级特大床房(至少连住2晚及以上)&lt;今日特价 &gt;&lt;双人入住&gt;&lt;仅适用亚洲客人&gt;&lt;双早&gt;</t>
  </si>
  <si>
    <t>LING/FEN,WU/JIAFU</t>
  </si>
  <si>
    <t xml:space="preserve">2962691	</t>
  </si>
  <si>
    <t xml:space="preserve">35960995	</t>
  </si>
  <si>
    <t xml:space="preserve">999222271068828	</t>
  </si>
  <si>
    <t>[首尔]三井酒店(Hotel Samjung)(28525707)</t>
  </si>
  <si>
    <t>双床房&lt;双人入住&gt;&lt;无早&gt;</t>
  </si>
  <si>
    <t>Jeong/Hyeonju</t>
  </si>
  <si>
    <t xml:space="preserve">2962789	</t>
  </si>
  <si>
    <t xml:space="preserve">23033030	</t>
  </si>
  <si>
    <t xml:space="preserve">999222271117064	</t>
  </si>
  <si>
    <t>Kim/Gwangmuk</t>
  </si>
  <si>
    <t xml:space="preserve">2962801	</t>
  </si>
  <si>
    <t xml:space="preserve">23033031	</t>
  </si>
  <si>
    <t xml:space="preserve">999222271784358	</t>
  </si>
  <si>
    <t>[曼谷]曼谷大都会酒店(COMO Metropolitan Bangkok)(6035972)</t>
  </si>
  <si>
    <t>大都市客房(至少连住2晚及以上)&lt;特惠&gt;&lt;双人入住&gt;&lt;不适用泰国客人&gt;&lt;双早&gt;</t>
  </si>
  <si>
    <t>QIN/HAO,JIN/MINSU</t>
  </si>
  <si>
    <t xml:space="preserve">2963209	</t>
  </si>
  <si>
    <t xml:space="preserve">1281749	</t>
  </si>
  <si>
    <t xml:space="preserve">999222273862622	</t>
  </si>
  <si>
    <t>An/Jungok</t>
  </si>
  <si>
    <t xml:space="preserve">2963402	</t>
  </si>
  <si>
    <t xml:space="preserve">23195208	</t>
  </si>
  <si>
    <t xml:space="preserve">999222280876622	</t>
  </si>
  <si>
    <t>[芭堤雅]达拉海角渡假村(Cape Dara Resort)(5470678)</t>
  </si>
  <si>
    <t>豪华房&lt;特惠&gt;&lt;双人入住&gt;&lt;不适用泰国/印度次大陆客人&gt;&lt;双早&gt;</t>
  </si>
  <si>
    <t>Wei/Zhen</t>
  </si>
  <si>
    <t xml:space="preserve">2965370	</t>
  </si>
  <si>
    <t xml:space="preserve">486644	</t>
  </si>
  <si>
    <t xml:space="preserve">999222287494115	</t>
  </si>
  <si>
    <t>[普吉岛]普吉假日酒店 (政府卫生认证)(Holiday Inn Resort Phuket, an IHG Hotel  (SHA Extra Plus))(3031621)</t>
  </si>
  <si>
    <t>1大1单床标准家庭房&lt;特惠&gt;&lt;双人入住&gt;&lt;双早&gt;</t>
  </si>
  <si>
    <t>YANG/JINGREN,YANG/LIU,YANG/RAN,WANG/ZHAORONG</t>
  </si>
  <si>
    <t xml:space="preserve">2966493	</t>
  </si>
  <si>
    <t xml:space="preserve">13340297	</t>
  </si>
  <si>
    <t xml:space="preserve">999222287520539	</t>
  </si>
  <si>
    <t>1特大床池景露台套房&lt;双人入住&gt;&lt;双早&gt;</t>
  </si>
  <si>
    <t>PANG/GUILAN</t>
  </si>
  <si>
    <t xml:space="preserve">2966496	</t>
  </si>
  <si>
    <t xml:space="preserve">13341047	</t>
  </si>
  <si>
    <t xml:space="preserve">22291542566	</t>
  </si>
  <si>
    <t>大都会特大床房(至少连住2晚及以上)&lt;双人入住&gt;&lt;不适用泰国客人&gt;&lt;双早&gt;</t>
  </si>
  <si>
    <t>Wang/Mengna,Wu/Lulu</t>
  </si>
  <si>
    <t xml:space="preserve">2967756	</t>
  </si>
  <si>
    <t xml:space="preserve">1281979	</t>
  </si>
  <si>
    <t xml:space="preserve">999222306412925	</t>
  </si>
  <si>
    <t>城景豪华都市特大床房(至少连住2晚及以上)&lt;双人入住&gt;&lt;不适用泰国客人&gt;&lt;双早&gt;</t>
  </si>
  <si>
    <t>MA/YIXIAO,QIAN/BINGCHEN</t>
  </si>
  <si>
    <t xml:space="preserve">2970241	</t>
  </si>
  <si>
    <t xml:space="preserve">81088819	</t>
  </si>
  <si>
    <t xml:space="preserve">999222312316462	</t>
  </si>
  <si>
    <t>俱乐部豪华房&lt;今日特价 &gt;&lt;三人入住&gt;&lt;不适用泰国客人&gt;&lt;双早&gt;</t>
  </si>
  <si>
    <t>CHENG/MEI LIN,NG/SAU HAN,TSANG/SUK MAN</t>
  </si>
  <si>
    <t xml:space="preserve">2971394	</t>
  </si>
  <si>
    <t xml:space="preserve">249516352	</t>
  </si>
  <si>
    <t xml:space="preserve">999222322588224	</t>
  </si>
  <si>
    <t>[邦帕利]盖特43机场酒店 (政府卫生认证)(Gate43 Airport Hotel (SHA Plus+))(95453304)</t>
  </si>
  <si>
    <t>湖景豪华双床房&lt;双人入住&gt;&lt;无早&gt;</t>
  </si>
  <si>
    <t>Meijs/Fleur</t>
  </si>
  <si>
    <t xml:space="preserve">2973391	</t>
  </si>
  <si>
    <t xml:space="preserve">999222326705371	</t>
  </si>
  <si>
    <t>[曼谷]曼谷素坤逸辉盛阁酒店(Fraser Suites Sukhumvit, Bangkok)(27238239)</t>
  </si>
  <si>
    <t>一卧室行政公寓&lt;特惠专享&gt;&lt;双人入住&gt;&lt;无早&gt;</t>
  </si>
  <si>
    <t>Fleischer/Christian,Fleischer/Christian</t>
  </si>
  <si>
    <t xml:space="preserve">2973952	</t>
  </si>
  <si>
    <t xml:space="preserve">	</t>
  </si>
  <si>
    <t xml:space="preserve">999222330504544	</t>
  </si>
  <si>
    <t>[丹戎本雅]槟城火烈鸟海滩酒店(Flamingo Hotel by The Beach, Penang)(5253402)</t>
  </si>
  <si>
    <t>山景豪华特大床房&lt;今日特价 &gt;&lt;双人入住&gt;&lt;无早&gt;</t>
  </si>
  <si>
    <t>LAI/LAURA LEE WAN</t>
  </si>
  <si>
    <t xml:space="preserve">2974586	</t>
  </si>
  <si>
    <t xml:space="preserve">381213	</t>
  </si>
  <si>
    <t xml:space="preserve">999222331434185	</t>
  </si>
  <si>
    <t>LI/YANNAN</t>
  </si>
  <si>
    <t xml:space="preserve">2974828	</t>
  </si>
  <si>
    <t>取消</t>
  </si>
  <si>
    <t xml:space="preserve">999222344699474	</t>
  </si>
  <si>
    <t>[普吉岛]普吉岛卡隆亚维斯塔格兰德-美憬阁索菲特酒店(政府卫生认证)(Avista Grande Phuket Karon MGallery by Sofitel(SHA Extra Plus))(13921342)</t>
  </si>
  <si>
    <t>园景豪华特大床套房（直通泳池）(至少连住2晚及以上)&lt;双人入住&gt;&lt;不适用泰国客人&gt;&lt;双早&gt;</t>
  </si>
  <si>
    <t>LI/XIANG,DING/ZHENYING</t>
  </si>
  <si>
    <t xml:space="preserve">2976805	</t>
  </si>
  <si>
    <t xml:space="preserve">321888	</t>
  </si>
  <si>
    <t xml:space="preserve">999222349152505	</t>
  </si>
  <si>
    <t>KIM/GA YOUNG</t>
  </si>
  <si>
    <t xml:space="preserve">2977487	</t>
  </si>
  <si>
    <t xml:space="preserve">23196961	</t>
  </si>
  <si>
    <t>退单</t>
  </si>
  <si>
    <t xml:space="preserve">999222368766500	</t>
  </si>
  <si>
    <t>[曼谷]曼谷萨通JC凯文酒店(JC Kevin Sathorn Bangkok Hotel)(4401628)</t>
  </si>
  <si>
    <t>二室套房&lt;今日特价 &gt;&lt;四人入住&gt;&lt;早餐&gt;</t>
  </si>
  <si>
    <t>LAM/CHUN KIT,LAM/MAN KIT</t>
  </si>
  <si>
    <t xml:space="preserve">2980750	</t>
  </si>
  <si>
    <t xml:space="preserve">2825600	</t>
  </si>
  <si>
    <t xml:space="preserve">999222381869015	</t>
  </si>
  <si>
    <t>高级双人床房(至少连住2晚及以上)&lt;今日特价 &gt;&lt;双人入住&gt;&lt;仅适用亚洲客人&gt;&lt;双早&gt;</t>
  </si>
  <si>
    <t>YANG/JEN CHUN,HSU/SHAO CHIEN</t>
  </si>
  <si>
    <t xml:space="preserve">2982813	</t>
  </si>
  <si>
    <t xml:space="preserve">240844	</t>
  </si>
  <si>
    <t xml:space="preserve">999222404082635	</t>
  </si>
  <si>
    <t>[曼谷]曼谷香格里拉大酒店 (政府卫生认证)(Shangri-La Bangkok)(3243791)</t>
  </si>
  <si>
    <t>香格里拉楼豪华特大床房&lt;双人入住&gt;&lt;双早&gt;</t>
  </si>
  <si>
    <t>SWANSON/BARRY JAMES</t>
  </si>
  <si>
    <t xml:space="preserve">2986266	</t>
  </si>
  <si>
    <t xml:space="preserve">11493761	</t>
  </si>
  <si>
    <t xml:space="preserve">999222407217431	</t>
  </si>
  <si>
    <t>[曼谷]曼谷素凯泰酒店(The Sukhothai Bangkok)(4957359)</t>
  </si>
  <si>
    <t>YUAN/XIAOQING</t>
  </si>
  <si>
    <t xml:space="preserve">2986809	</t>
  </si>
  <si>
    <t xml:space="preserve">10480591	</t>
  </si>
  <si>
    <t xml:space="preserve">999222426446084	</t>
  </si>
  <si>
    <t>NA/HYEON</t>
  </si>
  <si>
    <t xml:space="preserve">2989597	</t>
  </si>
  <si>
    <t xml:space="preserve">23198225	</t>
  </si>
  <si>
    <t xml:space="preserve">999222426677146	</t>
  </si>
  <si>
    <t>[巴厘巴板]巴厘巴板奎斯特酒店(Quest Hotel Balikpapan by ASTON)(24273573)</t>
  </si>
  <si>
    <t>套房&lt;双人入住&gt;&lt;预付&gt;&lt;无早&gt;</t>
  </si>
  <si>
    <t>Saputra/Hendra</t>
  </si>
  <si>
    <t xml:space="preserve">2989664	</t>
  </si>
  <si>
    <t xml:space="preserve">AGCN0118372301109223	</t>
  </si>
  <si>
    <t xml:space="preserve">999222432153055	</t>
  </si>
  <si>
    <t>面海二卧室套房(至少连住2晚及以上)&lt;今日特价 &gt;&lt;仅适用亚洲客人&gt;</t>
  </si>
  <si>
    <t>JIANG/YURONG,YE/KAIXUAN,JIANG/BINGQIAN,HUANG/CHEN</t>
  </si>
  <si>
    <t xml:space="preserve">2990353	</t>
  </si>
  <si>
    <t xml:space="preserve">35993018	</t>
  </si>
  <si>
    <t xml:space="preserve">999222433368452	</t>
  </si>
  <si>
    <t>[曼谷]曼谷索拉利亚西铁酒店(Solaria Nishitetsu Hotel Bangkok)(102642575)</t>
  </si>
  <si>
    <t>标准双床房&lt;特惠专享&gt;&lt;双人入住&gt;&lt;无早&gt;</t>
  </si>
  <si>
    <t>Zhu/Fried,Chen/Hip</t>
  </si>
  <si>
    <t xml:space="preserve">2990579	</t>
  </si>
  <si>
    <t xml:space="preserve">250477641	</t>
  </si>
  <si>
    <t xml:space="preserve">999222437966576	</t>
  </si>
  <si>
    <t>SATHISH CHANDER/RAVINDRAN RAO</t>
  </si>
  <si>
    <t xml:space="preserve">2991420	</t>
  </si>
  <si>
    <t xml:space="preserve">171013893	</t>
  </si>
  <si>
    <t xml:space="preserve">999222438251951	</t>
  </si>
  <si>
    <t>尊贵泳池直通别墅（1张特大床，仅成人）&lt;双人入住&gt;&lt;双早&gt;</t>
  </si>
  <si>
    <t>WEN/SHAOYONG,WANG/SIXIAO</t>
  </si>
  <si>
    <t xml:space="preserve">2991483	</t>
  </si>
  <si>
    <t xml:space="preserve">13591798	</t>
  </si>
  <si>
    <t xml:space="preserve">22448591618	</t>
  </si>
  <si>
    <t>[巴都丁宜]槟城硬石酒店(Hard Rock Hotel Penang)(4649444)</t>
  </si>
  <si>
    <t>海景豪华房&lt;双人入住&gt;&lt;双早&gt;</t>
  </si>
  <si>
    <t>JAAFAR/MOHD HISHAM</t>
  </si>
  <si>
    <t xml:space="preserve">2993007	</t>
  </si>
  <si>
    <t xml:space="preserve"> 15695901	</t>
  </si>
  <si>
    <t xml:space="preserve">999222460577372	</t>
  </si>
  <si>
    <t>[普吉岛]Travelodge 普吉城镇酒店(Travelodge Phuket Town)(83852850)</t>
  </si>
  <si>
    <t>标准房&lt;双人入住&gt;&lt;无早&gt;</t>
  </si>
  <si>
    <t>SU/YULING</t>
  </si>
  <si>
    <t xml:space="preserve">2994527	</t>
  </si>
  <si>
    <t xml:space="preserve">8106	</t>
  </si>
  <si>
    <t xml:space="preserve">999222462206823	</t>
  </si>
  <si>
    <t>[釜山]侬新酒店(Nongshim Hotel)(28537275)</t>
  </si>
  <si>
    <t>豪华双床暖炕房&lt;双人入住&gt;&lt;无早&gt;</t>
  </si>
  <si>
    <t>HO/TAEYANG</t>
  </si>
  <si>
    <t xml:space="preserve">2994681	</t>
  </si>
  <si>
    <t xml:space="preserve">10660492	</t>
  </si>
  <si>
    <t xml:space="preserve">999222463160349	</t>
  </si>
  <si>
    <t>Tangkasetthakul/Napat,Tangkasetthakul/Napat</t>
  </si>
  <si>
    <t xml:space="preserve">2994851	</t>
  </si>
  <si>
    <t xml:space="preserve">171078674	</t>
  </si>
  <si>
    <t xml:space="preserve">999222463715918	</t>
  </si>
  <si>
    <t>LI/YANSHENG</t>
  </si>
  <si>
    <t xml:space="preserve">2994996	</t>
  </si>
  <si>
    <t xml:space="preserve">8117	</t>
  </si>
  <si>
    <t xml:space="preserve">999222468983341	</t>
  </si>
  <si>
    <t>Kwon/Eunhye</t>
  </si>
  <si>
    <t xml:space="preserve">2995567	</t>
  </si>
  <si>
    <t xml:space="preserve">23034020	</t>
  </si>
  <si>
    <t xml:space="preserve">999222484786673	</t>
  </si>
  <si>
    <t>[曼谷]曼谷宜必思尚品素坤逸康福酒店(Ibis Styles Bangkok Sukhumvit Phra Khanong)(19680484)</t>
  </si>
  <si>
    <t>标准双床房&lt;双人入住&gt;&lt;不适用泰国客人&gt;&lt;无早&gt;</t>
  </si>
  <si>
    <t>ZHANG/TING,ZHANG/XINYA</t>
  </si>
  <si>
    <t xml:space="preserve">2998331	</t>
  </si>
  <si>
    <t xml:space="preserve">acknowledged	</t>
  </si>
  <si>
    <t xml:space="preserve">999222484905613	</t>
  </si>
  <si>
    <t>[迪拜]迪拜范思哲宫殿酒店(Palazzo Versace Dubai)(6548818)</t>
  </si>
  <si>
    <t>文化村景豪华房(至少连住2晚及以上)&lt;促销&gt;&lt;双人入住&gt;&lt;仅限中国、东南亚与南亚地区的客人&gt;&lt;双早&gt;&lt;日历房套餐高价值&gt;&lt;新酒店礼盒&gt;</t>
  </si>
  <si>
    <t>ALIEVA/ALBINA,CHEN/RIMING</t>
  </si>
  <si>
    <t xml:space="preserve">2998350	</t>
  </si>
  <si>
    <t xml:space="preserve">844447	</t>
  </si>
  <si>
    <t xml:space="preserve">999222485035862	</t>
  </si>
  <si>
    <t>QU/WEIWEI</t>
  </si>
  <si>
    <t xml:space="preserve">2998379	</t>
  </si>
  <si>
    <t xml:space="preserve">143917	</t>
  </si>
  <si>
    <t xml:space="preserve">999222495858023	</t>
  </si>
  <si>
    <t>KWANGHOON/KIM,KWANGHOON/KIM</t>
  </si>
  <si>
    <t xml:space="preserve">2999733	</t>
  </si>
  <si>
    <t xml:space="preserve">10660737	</t>
  </si>
  <si>
    <t xml:space="preserve">999222499790133	</t>
  </si>
  <si>
    <t>CELEP/MURAT</t>
  </si>
  <si>
    <t xml:space="preserve">3000520	</t>
  </si>
  <si>
    <t xml:space="preserve">999222499996501	</t>
  </si>
  <si>
    <t>[宿务]宿务滨海前线酒店 - 北开垦(Bayfront Hotel Cebu – North Reclamation)(8235106)</t>
  </si>
  <si>
    <t>高级房&lt;今日特价 &gt;&lt;双人入住&gt;&lt;双早&gt;</t>
  </si>
  <si>
    <t>CRAMP/BENJAMIN MILES,ROXAS/REAH</t>
  </si>
  <si>
    <t xml:space="preserve">3000547	</t>
  </si>
  <si>
    <t xml:space="preserve">109537	</t>
  </si>
  <si>
    <t xml:space="preserve">999222506316760	</t>
  </si>
  <si>
    <t>[Donggongon]灵狮铂金酒店(Lintas Platinum Hotel)(99790378)</t>
  </si>
  <si>
    <t>豪华双床房&lt;双人入住&gt;&lt;双早&gt;</t>
  </si>
  <si>
    <t>Gan/Bee Lian,Tan/Jee Soon</t>
  </si>
  <si>
    <t xml:space="preserve">3001121	</t>
  </si>
  <si>
    <t xml:space="preserve">106289	</t>
  </si>
  <si>
    <t xml:space="preserve">999222509909977	</t>
  </si>
  <si>
    <t>标准双床房&lt;双人入住&gt;&lt;无早&gt;</t>
  </si>
  <si>
    <t>QIANG/DONG</t>
  </si>
  <si>
    <t xml:space="preserve">3001770	</t>
  </si>
  <si>
    <t xml:space="preserve">251583170	</t>
  </si>
  <si>
    <t xml:space="preserve">999222521473587	</t>
  </si>
  <si>
    <t>池景尊贵房（2张单人床，带阳台）&lt;双人入住&gt;&lt;双早&gt;</t>
  </si>
  <si>
    <t>WANG/XUE,DU/YAQING</t>
  </si>
  <si>
    <t xml:space="preserve">3003081	</t>
  </si>
  <si>
    <t xml:space="preserve">13702297	</t>
  </si>
  <si>
    <t xml:space="preserve">999222524951372	</t>
  </si>
  <si>
    <t>天际线景两卧室套房&lt;今日特价 &gt;&lt;五人入住&gt;&lt;早餐&gt;</t>
  </si>
  <si>
    <t>KIM/SEOJIN,CHO/IMSEON,LEE/JEONGJA,KIM/WOOJIN,KIM/KIHOAL</t>
  </si>
  <si>
    <t xml:space="preserve">3003721	</t>
  </si>
  <si>
    <t xml:space="preserve">2827371	</t>
  </si>
  <si>
    <t xml:space="preserve">999222528777726	</t>
  </si>
  <si>
    <t>湖景豪华双床房&lt;双人入住&gt;&lt;双早&gt;</t>
  </si>
  <si>
    <t>CHEN/DAOKUI</t>
  </si>
  <si>
    <t xml:space="preserve">3004435	</t>
  </si>
  <si>
    <t xml:space="preserve">999222530072113	</t>
  </si>
  <si>
    <t>XU/YUTING</t>
  </si>
  <si>
    <t xml:space="preserve">3004664	</t>
  </si>
  <si>
    <t xml:space="preserve">999222530763845	</t>
  </si>
  <si>
    <t>家庭甄选房&lt;今日特价 &gt;&lt;四人入住&gt;&lt;不适用泰国客人&gt;&lt;早餐&gt;</t>
  </si>
  <si>
    <t xml:space="preserve">3004805	</t>
  </si>
  <si>
    <t xml:space="preserve">251852294	</t>
  </si>
  <si>
    <t xml:space="preserve">999222531570651	</t>
  </si>
  <si>
    <t>[曼谷]金玉素万那普酒店(Golden Jade Suvarnabhumi)(28680143)</t>
  </si>
  <si>
    <t>高级房&lt;双人入住&gt;&lt;双早&gt;</t>
  </si>
  <si>
    <t>WANG/SHICHUAN,WANG/JINGCHANG</t>
  </si>
  <si>
    <t xml:space="preserve">3004993	</t>
  </si>
  <si>
    <t xml:space="preserve">acknowledge	</t>
  </si>
  <si>
    <t xml:space="preserve">999222541401966	</t>
  </si>
  <si>
    <t>[釜山]阿瓦尼中央酒店 釜山(Avani Central Busan)(97086698)</t>
  </si>
  <si>
    <t>城景豪华特大床房&lt;双人入住&gt;&lt;无早&gt;</t>
  </si>
  <si>
    <t>RUNGRUANGVIRIYA/WIPAWAN</t>
  </si>
  <si>
    <t xml:space="preserve">3005823	</t>
  </si>
  <si>
    <t xml:space="preserve">425946	</t>
  </si>
  <si>
    <t xml:space="preserve">999222544873040	</t>
  </si>
  <si>
    <t>LYU/JUNQIANG</t>
  </si>
  <si>
    <t xml:space="preserve">3006617	</t>
  </si>
  <si>
    <t xml:space="preserve">13751297	</t>
  </si>
  <si>
    <t xml:space="preserve">999222544988748	</t>
  </si>
  <si>
    <t>[八打灵再也]皇家朱兰曲线酒店(Royale Chulan The Curve)(28528099)</t>
  </si>
  <si>
    <t>FOK HIN/TAN</t>
  </si>
  <si>
    <t xml:space="preserve">3006648	</t>
  </si>
  <si>
    <t xml:space="preserve">399281	</t>
  </si>
  <si>
    <t xml:space="preserve">999222545562122	</t>
  </si>
  <si>
    <t>高级房&lt;今日特价 &gt;&lt;三人入住&gt;&lt;早餐&gt;</t>
  </si>
  <si>
    <t>Guimerey/Ruby Rose,Guimerey/Ruby Rose,Guimerey/Ruby Rose</t>
  </si>
  <si>
    <t xml:space="preserve">3006758	</t>
  </si>
  <si>
    <t xml:space="preserve">109729	</t>
  </si>
  <si>
    <t xml:space="preserve">999222546847137	</t>
  </si>
  <si>
    <t>Thongprasert/Kiattichai</t>
  </si>
  <si>
    <t xml:space="preserve">3007000	</t>
  </si>
  <si>
    <t xml:space="preserve">2827788	</t>
  </si>
  <si>
    <t xml:space="preserve">999222546891943	</t>
  </si>
  <si>
    <t>tak hae/pan,tak hae/pan</t>
  </si>
  <si>
    <t xml:space="preserve">3007013	</t>
  </si>
  <si>
    <t xml:space="preserve">106500	</t>
  </si>
  <si>
    <t xml:space="preserve">999222548993135	</t>
  </si>
  <si>
    <t>[曼谷]曼谷秋素坤逸酒店 (政府卫生认证)(Qiu Hotel Sukhumvit (SHA Plus+))(28597378)</t>
  </si>
  <si>
    <t>豪华房(无窗)&lt;今日特惠&gt;&lt;双人入住&gt;&lt;无早&gt;</t>
  </si>
  <si>
    <t>YANG/HUNG CHUN</t>
  </si>
  <si>
    <t xml:space="preserve">3007535	</t>
  </si>
  <si>
    <t xml:space="preserve">83228	</t>
  </si>
  <si>
    <t xml:space="preserve">999222549219604	</t>
  </si>
  <si>
    <t>高级好莱坞房&lt;今日特价 &gt;&lt;双人入住&gt;&lt;不适用泰国客人&gt;&lt;无早&gt;</t>
  </si>
  <si>
    <t>ZHANG/WEI</t>
  </si>
  <si>
    <t xml:space="preserve">3007593	</t>
  </si>
  <si>
    <t xml:space="preserve">251204279	</t>
  </si>
  <si>
    <t xml:space="preserve">999222549281931	</t>
  </si>
  <si>
    <t>thean wai/Chee,thean wai/Chee</t>
  </si>
  <si>
    <t xml:space="preserve">3007610	</t>
  </si>
  <si>
    <t xml:space="preserve">399285	</t>
  </si>
  <si>
    <t xml:space="preserve">999222549528322	</t>
  </si>
  <si>
    <t>[Batu Buruk]报春花海滩酒店(Primula Beach Hotel)(89000989)</t>
  </si>
  <si>
    <t>豪华双床房&lt;双人入住&gt;&lt;特价&gt;&lt;双早&gt;</t>
  </si>
  <si>
    <t>Bin Ahmad/Aidi Azhar,Bin Ahmad/Aidi Azhar</t>
  </si>
  <si>
    <t xml:space="preserve">3007656	</t>
  </si>
  <si>
    <t xml:space="preserve">121597	</t>
  </si>
  <si>
    <t xml:space="preserve">999222549263314	</t>
  </si>
  <si>
    <t>[甲米]甲米奥南宜必思尚品酒店(政府卫生认证)(Ibis Styles Krabi Ao Nang(SHA Extra Plus))(3525981)</t>
  </si>
  <si>
    <t>标准双人房&lt;特惠专享&gt;&lt;双人入住&gt;&lt;双早&gt;</t>
  </si>
  <si>
    <t>RIVERS/SHANE TERRENCE</t>
  </si>
  <si>
    <t xml:space="preserve">3007606	</t>
  </si>
  <si>
    <t xml:space="preserve">40606176	</t>
  </si>
  <si>
    <t xml:space="preserve">999222549938875	</t>
  </si>
  <si>
    <t>[宿务]宿务威斯顿泻湖酒店(Cebu Westown Lagoon)(99833716)</t>
  </si>
  <si>
    <t>派对翼豪华房&lt;今日特价 &gt;&lt;双人入住&gt;&lt;无早&gt;</t>
  </si>
  <si>
    <t>BILLETT/GRANT</t>
  </si>
  <si>
    <t xml:space="preserve">3007731	</t>
  </si>
  <si>
    <t xml:space="preserve">86604	</t>
  </si>
  <si>
    <t xml:space="preserve">999222556031190	</t>
  </si>
  <si>
    <t>[琅勃拉邦]铂尔曼琅勃拉邦酒店(Pullman Luang Prabang)(84735141)</t>
  </si>
  <si>
    <t>园景豪华双床房&lt;全日特价&gt;&lt;双人入住&gt;&lt;双早&gt;&lt;新酒店礼盒&gt;</t>
  </si>
  <si>
    <t>WANG/YING,WU/JIAMAO</t>
  </si>
  <si>
    <t xml:space="preserve">3007940	</t>
  </si>
  <si>
    <t xml:space="preserve">999222556208752	</t>
  </si>
  <si>
    <t>[曼谷]曼谷海军上将套房酒店(Admiral Suites Bangkok)(24405899)</t>
  </si>
  <si>
    <t>高级阳台房&lt;双人入住&gt;&lt;双早&gt;</t>
  </si>
  <si>
    <t>LU/LIANG,Lin/Xiaoyang</t>
  </si>
  <si>
    <t xml:space="preserve">3007977	</t>
  </si>
  <si>
    <t xml:space="preserve"> 98	</t>
  </si>
  <si>
    <t xml:space="preserve">999222557363067	</t>
  </si>
  <si>
    <t>REVENUE/MANAGER</t>
  </si>
  <si>
    <t xml:space="preserve">3008201	</t>
  </si>
  <si>
    <t xml:space="preserve">999222558708449	</t>
  </si>
  <si>
    <t>[宿务]宿务柏宁国际大酒店(Cebu Parklane International Hotel)(8234810)</t>
  </si>
  <si>
    <t>帕克兰房&lt;三人入住&gt;</t>
  </si>
  <si>
    <t>Sorensen/Nekecilyn R. G.</t>
  </si>
  <si>
    <t xml:space="preserve">3008439	</t>
  </si>
  <si>
    <t xml:space="preserve">172013	</t>
  </si>
  <si>
    <t xml:space="preserve">999222558772601	</t>
  </si>
  <si>
    <t>[曼谷]索菲特曼谷素坤逸酒店(Sofitel Bangkok Sukhumvit)(4119444)</t>
  </si>
  <si>
    <t>奢华特大床房&lt;双人入住&gt;&lt;双早&gt;</t>
  </si>
  <si>
    <t>RATTANEE/KELLY</t>
  </si>
  <si>
    <t xml:space="preserve">3008444	</t>
  </si>
  <si>
    <t xml:space="preserve">951500	</t>
  </si>
  <si>
    <t xml:space="preserve">999222560333290	</t>
  </si>
  <si>
    <t>[芭堤雅]芭堤雅T酒店 (政府卫生认证)(T Pattaya Hotel (SHA Extra Plus))(28154562)</t>
  </si>
  <si>
    <t>VAN DER SLUIJS/RICKY</t>
  </si>
  <si>
    <t xml:space="preserve">3008768	</t>
  </si>
  <si>
    <t xml:space="preserve">8768	</t>
  </si>
  <si>
    <t xml:space="preserve">999221859446561	</t>
  </si>
  <si>
    <t>调整</t>
  </si>
  <si>
    <t>[拉普拉普]坦布利 海滨 水疗度假村(Tambuli Seaside Resort and Spa)(100961327)</t>
  </si>
  <si>
    <t>豪华一室房&lt;特价大促销&gt;&lt;三人入住&gt;&lt;早餐&gt;</t>
  </si>
  <si>
    <t>LEE/YUNSEONG,CHUN/SOOHYEON,CHEONG/SEONGHOON,KIM/JIWOO,YONG/MYEONGHWAN,JEON/HYUNTAK</t>
  </si>
  <si>
    <t xml:space="preserve">2855692	</t>
  </si>
  <si>
    <t xml:space="preserve">13730	</t>
  </si>
  <si>
    <t>，</t>
  </si>
  <si>
    <t>999221859446561</t>
  </si>
  <si>
    <t>A230210095848481</t>
  </si>
  <si>
    <t>CNY / HKD 当前参考汇率: 1.155129916</t>
  </si>
  <si>
    <t>总计： 188616.1 CNY/
217876.1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</si>
  <si>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</si>
  <si>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</si>
  <si>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</si>
  <si>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</si>
  <si>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</si>
  <si>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</si>
  <si>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</si>
  <si>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</si>
  <si>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</si>
  <si>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</si>
  <si>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</si>
  <si>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</si>
  <si>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</si>
  <si>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</si>
  <si>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</si>
  <si>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</si>
  <si>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</si>
  <si>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</si>
  <si>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</si>
  <si>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2023-02-06</t>
  </si>
  <si>
    <t>3008768</t>
  </si>
  <si>
    <t>芭堤雅T酒店 (SHA Extra Plus)</t>
  </si>
  <si>
    <t>VAN DER SLUIJS RICKY</t>
  </si>
  <si>
    <t>2023-02-07</t>
  </si>
  <si>
    <t>退房日周结</t>
  </si>
  <si>
    <t>204.00</t>
  </si>
  <si>
    <t>RMB</t>
  </si>
  <si>
    <t>0</t>
  </si>
  <si>
    <t>0.00</t>
  </si>
  <si>
    <t>携程国际直连(DD)</t>
  </si>
  <si>
    <t>01.011174</t>
  </si>
  <si>
    <t>2023-02-06 17:32:16</t>
  </si>
  <si>
    <t>否</t>
  </si>
  <si>
    <t>汇智国际旅游发展有限公司</t>
  </si>
  <si>
    <t>直采</t>
  </si>
  <si>
    <t>泰国</t>
  </si>
  <si>
    <t>3008444</t>
  </si>
  <si>
    <t>索菲特曼谷素坤逸酒店</t>
  </si>
  <si>
    <t>RATTANEE KELLY</t>
  </si>
  <si>
    <t>1380.00</t>
  </si>
  <si>
    <t>2023-02-06 16:08:00</t>
  </si>
  <si>
    <t>3008439</t>
  </si>
  <si>
    <t>宿务柏宁国际大酒店</t>
  </si>
  <si>
    <t>Sorensen Nekecilyn R. G.</t>
  </si>
  <si>
    <t>650.00</t>
  </si>
  <si>
    <t>2023-02-06 16:08:16</t>
  </si>
  <si>
    <t>菲律宾</t>
  </si>
  <si>
    <t>3007977</t>
  </si>
  <si>
    <t>曼谷海军上将套房酒店</t>
  </si>
  <si>
    <t>LU LIANG,Lin Xiaoyang</t>
  </si>
  <si>
    <t>652.00</t>
  </si>
  <si>
    <t>2023-02-06 12:43:51</t>
  </si>
  <si>
    <t>3007731</t>
  </si>
  <si>
    <t>宿务威斯顿舄湖酒店</t>
  </si>
  <si>
    <t>BILLETT GRANT</t>
  </si>
  <si>
    <t>444.00</t>
  </si>
  <si>
    <t>2023-02-06 11:23:49</t>
  </si>
  <si>
    <t>3007656</t>
  </si>
  <si>
    <t>报春花海滩酒店</t>
  </si>
  <si>
    <t>Bin Ahmad Aidi Azhar,Bin Ahmad Aidi Azhar</t>
  </si>
  <si>
    <t>410.00</t>
  </si>
  <si>
    <t>2023-02-06 10:55:35</t>
  </si>
  <si>
    <t>马来西亚</t>
  </si>
  <si>
    <t>3007610</t>
  </si>
  <si>
    <t>吉隆坡皇家星光曲线酒店</t>
  </si>
  <si>
    <t>thean wai Chee,thean wai Chee</t>
  </si>
  <si>
    <t>355.00</t>
  </si>
  <si>
    <t>2023-02-06 10:23:24</t>
  </si>
  <si>
    <t>3007606</t>
  </si>
  <si>
    <t>甲米奥南宜必思尚品酒店</t>
  </si>
  <si>
    <t>RIVERS SHANE TERRENCE</t>
  </si>
  <si>
    <t>274.00</t>
  </si>
  <si>
    <t>2023-02-06 11:02:28</t>
  </si>
  <si>
    <t>3007593</t>
  </si>
  <si>
    <t>曼谷盛泰澜中央世界商业中心酒店  (SHA Plus+)</t>
  </si>
  <si>
    <t>ZHANG WEI</t>
  </si>
  <si>
    <t>1009.00</t>
  </si>
  <si>
    <t>2023-02-06 10:49:35</t>
  </si>
  <si>
    <t>3007535</t>
  </si>
  <si>
    <t>曼谷秋素坤逸酒店 (SHA Plus+)</t>
  </si>
  <si>
    <t>YANG HUNG CHUN</t>
  </si>
  <si>
    <t>230.00</t>
  </si>
  <si>
    <t>2023-02-06 09:37:07</t>
  </si>
  <si>
    <t>2023-02-05</t>
  </si>
  <si>
    <t>3007013</t>
  </si>
  <si>
    <t>灵狮铂金酒店</t>
  </si>
  <si>
    <t>tak hae pan,tak hae pan</t>
  </si>
  <si>
    <t>220.00</t>
  </si>
  <si>
    <t>2023-02-06 10:02:27</t>
  </si>
  <si>
    <t>3007000</t>
  </si>
  <si>
    <t>曼谷萨通JC凯文酒店</t>
  </si>
  <si>
    <t>Thongprasert Kiattichai</t>
  </si>
  <si>
    <t>736.00</t>
  </si>
  <si>
    <t>2023-02-06 11:10:12</t>
  </si>
  <si>
    <t>3006758</t>
  </si>
  <si>
    <t>宿务海湾酒店-北垦区</t>
  </si>
  <si>
    <t>Guimerey Ruby Rose,Guimerey Ruby Rose,Guimerey Ruby Rose</t>
  </si>
  <si>
    <t>2023-02-06 10:40:51</t>
  </si>
  <si>
    <t>3006648</t>
  </si>
  <si>
    <t>FOK HIN TAN</t>
  </si>
  <si>
    <t>2023-02-06 10:42:46</t>
  </si>
  <si>
    <t>3006617</t>
  </si>
  <si>
    <t>普吉假日酒店 (SHA Extra Plus)</t>
  </si>
  <si>
    <t>LYU JUNQIANG</t>
  </si>
  <si>
    <t>1695.00</t>
  </si>
  <si>
    <t>2023-02-06 12:08:19</t>
  </si>
  <si>
    <t>3005823</t>
  </si>
  <si>
    <t>阿瓦尼中央酒店 釜山</t>
  </si>
  <si>
    <t>RUNGRUANGVIRIYA WIPAWAN</t>
  </si>
  <si>
    <t>557.00</t>
  </si>
  <si>
    <t>2023-02-05 17:00:12</t>
  </si>
  <si>
    <t>韩国</t>
  </si>
  <si>
    <t>3004993</t>
  </si>
  <si>
    <t>曼谷金玉素旺纳普酒店</t>
  </si>
  <si>
    <t>WANG SHICHUAN,WANG JINGCHANG</t>
  </si>
  <si>
    <t>542.00</t>
  </si>
  <si>
    <t>2023-02-05 09:11:34</t>
  </si>
  <si>
    <t>3004805</t>
  </si>
  <si>
    <t>XU YUTING</t>
  </si>
  <si>
    <t>2996.00</t>
  </si>
  <si>
    <t>2023-02-05 10:02:34</t>
  </si>
  <si>
    <t>2023-02-04</t>
  </si>
  <si>
    <t>3004435</t>
  </si>
  <si>
    <t>盖特43机场酒店</t>
  </si>
  <si>
    <t>CHEN DAOKUI</t>
  </si>
  <si>
    <t>716.00</t>
  </si>
  <si>
    <t>2023-02-04 22:38:15</t>
  </si>
  <si>
    <t>3003721</t>
  </si>
  <si>
    <t>KIM SEOJIN,CHO IMSEON,LEE JEONGJA,KIM WOOJIN,KIM KIHOAL</t>
  </si>
  <si>
    <t>2052.00</t>
  </si>
  <si>
    <t>2023-02-04 18:52:42</t>
  </si>
  <si>
    <t>3003081</t>
  </si>
  <si>
    <t>WANG XUE,DU YAQING</t>
  </si>
  <si>
    <t>2023-02-04 15:40:15</t>
  </si>
  <si>
    <t>2023-02-03</t>
  </si>
  <si>
    <t>3001770</t>
  </si>
  <si>
    <t>曼谷索拉利亚西铁酒店</t>
  </si>
  <si>
    <t>QIANG DONG</t>
  </si>
  <si>
    <t>1989.00</t>
  </si>
  <si>
    <t>2023-02-04 08:58:16</t>
  </si>
  <si>
    <t>3001121</t>
  </si>
  <si>
    <t>Gan Bee Lian,Tan Jee Soon</t>
  </si>
  <si>
    <t>250.00</t>
  </si>
  <si>
    <t>2023-02-03 23:42:45</t>
  </si>
  <si>
    <t>3000547</t>
  </si>
  <si>
    <t>CRAMP BENJAMIN MILES,ROXAS REAH</t>
  </si>
  <si>
    <t>1100.00</t>
  </si>
  <si>
    <t>2023-02-03 15:06:29</t>
  </si>
  <si>
    <t>3000520</t>
  </si>
  <si>
    <t>CELEP MURAT</t>
  </si>
  <si>
    <t>286.00</t>
  </si>
  <si>
    <t>2023-02-03 14:37:14</t>
  </si>
  <si>
    <t>2999733</t>
  </si>
  <si>
    <t>侬新酒店</t>
  </si>
  <si>
    <t>KWANGHOON KIM,KWANGHOON KIM</t>
  </si>
  <si>
    <t>605.00</t>
  </si>
  <si>
    <t>2023-02-03 14:30:19</t>
  </si>
  <si>
    <t>2023-02-02</t>
  </si>
  <si>
    <t>2998379</t>
  </si>
  <si>
    <t>阿克塞斯别墅度假酒店</t>
  </si>
  <si>
    <t>QU WEIWEI</t>
  </si>
  <si>
    <t>735.00</t>
  </si>
  <si>
    <t>2023-02-03 09:39:13</t>
  </si>
  <si>
    <t>2998350</t>
  </si>
  <si>
    <t>迪拜范思哲宫殿酒店</t>
  </si>
  <si>
    <t>ALIEVA ALBINA,CHEN RIMING</t>
  </si>
  <si>
    <t>10870.00</t>
  </si>
  <si>
    <t>2023-02-02 21:15:40</t>
  </si>
  <si>
    <t>阿拉伯联合酋长国</t>
  </si>
  <si>
    <t>2998331</t>
  </si>
  <si>
    <t>宜必思尚品曼谷素坤逸康福酒店</t>
  </si>
  <si>
    <t>ZHANG TING,ZHANG XINYA</t>
  </si>
  <si>
    <t>260.00</t>
  </si>
  <si>
    <t>2023-02-02 21:42:13</t>
  </si>
  <si>
    <t>2023-02-01</t>
  </si>
  <si>
    <t>2995567</t>
  </si>
  <si>
    <t>首尔三井酒店</t>
  </si>
  <si>
    <t>Kwon Eunhye</t>
  </si>
  <si>
    <t>478.00</t>
  </si>
  <si>
    <t>2023-02-01 20:43:35</t>
  </si>
  <si>
    <t>2994996</t>
  </si>
  <si>
    <t>Travelodge Phuket Town</t>
  </si>
  <si>
    <t>LI YANSHENG</t>
  </si>
  <si>
    <t>582.00</t>
  </si>
  <si>
    <t>2023-02-01 16:10:43</t>
  </si>
  <si>
    <t>2994851</t>
  </si>
  <si>
    <t>曼谷HOMM素坤逸34街酒店</t>
  </si>
  <si>
    <t>Tangkasetthakul Napat,Tangkasetthakul Napat</t>
  </si>
  <si>
    <t>422.00</t>
  </si>
  <si>
    <t>2023-02-03 09:39:43</t>
  </si>
  <si>
    <t>2994681</t>
  </si>
  <si>
    <t>HO TAEYANG</t>
  </si>
  <si>
    <t>616.00</t>
  </si>
  <si>
    <t>2023-02-01 13:14:37</t>
  </si>
  <si>
    <t>2994527</t>
  </si>
  <si>
    <t>SU YULING</t>
  </si>
  <si>
    <t>2023-02-01 12:45:11</t>
  </si>
  <si>
    <t>2023-01-31</t>
  </si>
  <si>
    <t>2993007</t>
  </si>
  <si>
    <t>槟城硬石酒店</t>
  </si>
  <si>
    <t>JAAFAR MOHD HISHAM</t>
  </si>
  <si>
    <t>1724.00</t>
  </si>
  <si>
    <t>2023-02-01 11:48:41</t>
  </si>
  <si>
    <t>2991483</t>
  </si>
  <si>
    <t>WEN SHAOYONG,WANG SIXIAO</t>
  </si>
  <si>
    <t>6102.00</t>
  </si>
  <si>
    <t>2023-01-31 10:24:43</t>
  </si>
  <si>
    <t>2991420</t>
  </si>
  <si>
    <t>SATHISH CHANDER RAVINDRAN RAO</t>
  </si>
  <si>
    <t>2023-02-02 11:09:50</t>
  </si>
  <si>
    <t>2023-01-30</t>
  </si>
  <si>
    <t>2990579</t>
  </si>
  <si>
    <t>Zhu Fried,Chen Hip</t>
  </si>
  <si>
    <t>2010.00</t>
  </si>
  <si>
    <t>2023-01-31 09:29:47</t>
  </si>
  <si>
    <t>2990353</t>
  </si>
  <si>
    <t>普吉岛阿玛瑞酒店(SHA Extra Plus)</t>
  </si>
  <si>
    <t>JIANG YURONG,YE KAIXUAN,JIANG BINGQIAN,HUANG CHEN</t>
  </si>
  <si>
    <t>6567.00</t>
  </si>
  <si>
    <t>2023-01-31 18:48:27</t>
  </si>
  <si>
    <t>2023-01-29</t>
  </si>
  <si>
    <t>2986809</t>
  </si>
  <si>
    <t>曼谷素凯泰酒店</t>
  </si>
  <si>
    <t>YUAN XIAOQING</t>
  </si>
  <si>
    <t>6352.00</t>
  </si>
  <si>
    <t>2023-01-31 14:56:49</t>
  </si>
  <si>
    <t>2986266</t>
  </si>
  <si>
    <t>曼谷香格里拉大酒店</t>
  </si>
  <si>
    <t>SWANSON BARRY JAMES</t>
  </si>
  <si>
    <t>2596.00</t>
  </si>
  <si>
    <t>2023-01-30 18:24:58</t>
  </si>
  <si>
    <t>2023-01-27</t>
  </si>
  <si>
    <t>2982813</t>
  </si>
  <si>
    <t>曼谷盛泰乐水门酒店</t>
  </si>
  <si>
    <t>YANG JEN CHUN,HSU SHAO CHIEN</t>
  </si>
  <si>
    <t>2068.00</t>
  </si>
  <si>
    <t>2023-01-28 12:28:30</t>
  </si>
  <si>
    <t>2980750</t>
  </si>
  <si>
    <t>LAM CHUN KIT,LAM MAN KIT</t>
  </si>
  <si>
    <t>4440.00</t>
  </si>
  <si>
    <t>2023-01-27 15:09:01</t>
  </si>
  <si>
    <t>2023-01-25</t>
  </si>
  <si>
    <t>2977487</t>
  </si>
  <si>
    <t>仁川机场贝斯特韦斯特精品酒店</t>
  </si>
  <si>
    <t>KIM GA YOUNG</t>
  </si>
  <si>
    <t>430.00</t>
  </si>
  <si>
    <t>2023-01-26 11:30:08</t>
  </si>
  <si>
    <t>2976805</t>
  </si>
  <si>
    <t>普吉岛卡隆亚维斯塔格兰德-美憬阁索菲特酒店(SHA Extra Plus)</t>
  </si>
  <si>
    <t>LI XIANG,DING ZHENYING</t>
  </si>
  <si>
    <t>4000.00</t>
  </si>
  <si>
    <t>2023-01-26 13:25:28</t>
  </si>
  <si>
    <t>2023-01-24</t>
  </si>
  <si>
    <t>2974828</t>
  </si>
  <si>
    <t>LI YANNAN</t>
  </si>
  <si>
    <t>431.00</t>
  </si>
  <si>
    <t>43.10</t>
  </si>
  <si>
    <t>-387</t>
  </si>
  <si>
    <t>2023-01-26 09:49:49</t>
  </si>
  <si>
    <t>2974586</t>
  </si>
  <si>
    <t>槟城火烈鸟海滩酒店</t>
  </si>
  <si>
    <t>LAI LAURA LEE WAN</t>
  </si>
  <si>
    <t>1029.00</t>
  </si>
  <si>
    <t>2023-01-24 16:51:17</t>
  </si>
  <si>
    <t>2973391</t>
  </si>
  <si>
    <t>Meijs Fleur</t>
  </si>
  <si>
    <t>284.00</t>
  </si>
  <si>
    <t>2023-01-24 14:31:10</t>
  </si>
  <si>
    <t>2023-01-23</t>
  </si>
  <si>
    <t>2971394</t>
  </si>
  <si>
    <t>CHENG MEI LIN,NG SAU HAN,TSANG SUK MAN</t>
  </si>
  <si>
    <t>4332.00</t>
  </si>
  <si>
    <t>2023-01-27 12:44:40</t>
  </si>
  <si>
    <t>2023-01-22</t>
  </si>
  <si>
    <t>2970241</t>
  </si>
  <si>
    <t>曼谷艾美酒店</t>
  </si>
  <si>
    <t>MA YIXIAO,QIAN BINGCHEN</t>
  </si>
  <si>
    <t>2360.00</t>
  </si>
  <si>
    <t>2023-01-22 21:14:07</t>
  </si>
  <si>
    <t>2023-01-21</t>
  </si>
  <si>
    <t>2967756</t>
  </si>
  <si>
    <t>曼谷大都会酒店</t>
  </si>
  <si>
    <t>Wang Mengna,Wu Lulu</t>
  </si>
  <si>
    <t>1840.00</t>
  </si>
  <si>
    <t>2023-01-21 18:40:56</t>
  </si>
  <si>
    <t>2023-01-20</t>
  </si>
  <si>
    <t>2966496</t>
  </si>
  <si>
    <t>PANG GUILAN</t>
  </si>
  <si>
    <t>4512.00</t>
  </si>
  <si>
    <t>2023-01-21 11:55:39</t>
  </si>
  <si>
    <t>2966493</t>
  </si>
  <si>
    <t>YANG JINGREN,YANG LIU,YANG RAN,WANG ZHAORONG</t>
  </si>
  <si>
    <t>8430.00</t>
  </si>
  <si>
    <t>2023-01-21 11:43:49</t>
  </si>
  <si>
    <t>2965370</t>
  </si>
  <si>
    <t>达拉海角度假酒店</t>
  </si>
  <si>
    <t>Wei Zhen</t>
  </si>
  <si>
    <t>741.00</t>
  </si>
  <si>
    <t>2023-01-20 13:06:26</t>
  </si>
  <si>
    <t>2023-01-19</t>
  </si>
  <si>
    <t>2963402</t>
  </si>
  <si>
    <t>An Jungok</t>
  </si>
  <si>
    <t>434.00</t>
  </si>
  <si>
    <t>2023-01-19 18:04:27</t>
  </si>
  <si>
    <t>2963209</t>
  </si>
  <si>
    <t>QIN HAO,JIN MINSU</t>
  </si>
  <si>
    <t>2730.00</t>
  </si>
  <si>
    <t>2023-01-20 19:11:17</t>
  </si>
  <si>
    <t>2962801</t>
  </si>
  <si>
    <t>Kim Gwangmuk</t>
  </si>
  <si>
    <t>459.00</t>
  </si>
  <si>
    <t>2023-01-19 16:30:56</t>
  </si>
  <si>
    <t>2962789</t>
  </si>
  <si>
    <t>Jeong Hyeonju</t>
  </si>
  <si>
    <t>2023-01-19 15:45:53</t>
  </si>
  <si>
    <t>2962691</t>
  </si>
  <si>
    <t>LING FEN,WU JIAFU</t>
  </si>
  <si>
    <t>3783.00</t>
  </si>
  <si>
    <t>2023-01-19 19:45:06</t>
  </si>
  <si>
    <t>2023-01-18</t>
  </si>
  <si>
    <t>2960593</t>
  </si>
  <si>
    <t>RATTAWISET ANCHISA</t>
  </si>
  <si>
    <t>2023-01-19 10:47:55</t>
  </si>
  <si>
    <t>2959603</t>
  </si>
  <si>
    <t>特立尼达公主港套房酒店</t>
  </si>
  <si>
    <t>SUBRAMANIAM SHUBASINI</t>
  </si>
  <si>
    <t>324.00</t>
  </si>
  <si>
    <t>2023-01-18 14:04:18</t>
  </si>
  <si>
    <t>2023-01-17</t>
  </si>
  <si>
    <t>2957975</t>
  </si>
  <si>
    <t>LOO SAN SAN</t>
  </si>
  <si>
    <t>2023-01-18 13:00:54</t>
  </si>
  <si>
    <t>2957918</t>
  </si>
  <si>
    <t>普吉岛希尔顿阿卡迪亚温泉度假酒店 (SHA Extra Plus)</t>
  </si>
  <si>
    <t>FAN JINFENG,YU Jiancheng</t>
  </si>
  <si>
    <t>2320.00</t>
  </si>
  <si>
    <t>2023-01-18 13:38:12</t>
  </si>
  <si>
    <t>2023-01-16</t>
  </si>
  <si>
    <t>2955241</t>
  </si>
  <si>
    <t>是隆不容错过酒店 by Cross Collection</t>
  </si>
  <si>
    <t>Hong Ngoc Pham,Hong Ngoc Pham,Hong Ngoc Pham,Hong Ngoc Pham,Hong Ngoc Pham,Hong Ngoc Pham</t>
  </si>
  <si>
    <t>3008.00</t>
  </si>
  <si>
    <t>2023-01-17 16:18:15</t>
  </si>
  <si>
    <t>2023-01-14</t>
  </si>
  <si>
    <t>2948727</t>
  </si>
  <si>
    <t>DO HYUNSOO</t>
  </si>
  <si>
    <t>420.00</t>
  </si>
  <si>
    <t>2023-01-16 09:37:54</t>
  </si>
  <si>
    <t>2023-01-13</t>
  </si>
  <si>
    <t>2946249</t>
  </si>
  <si>
    <t>吉隆坡杂志酒店</t>
  </si>
  <si>
    <t>NG ZHENG HAN</t>
  </si>
  <si>
    <t>1348.00</t>
  </si>
  <si>
    <t>2023-01-16 08:30:55</t>
  </si>
  <si>
    <t>2945680</t>
  </si>
  <si>
    <t>HWANG JUWON</t>
  </si>
  <si>
    <t>560.00</t>
  </si>
  <si>
    <t>2023-01-14 09:49:26</t>
  </si>
  <si>
    <t>2944672</t>
  </si>
  <si>
    <t>KITABAYASHI YUKI</t>
  </si>
  <si>
    <t>3750.00</t>
  </si>
  <si>
    <t>2023-01-13 12:48:30</t>
  </si>
  <si>
    <t>2023-01-12</t>
  </si>
  <si>
    <t>2941525</t>
  </si>
  <si>
    <t>宿务白沙滩度假村及水疗中心</t>
  </si>
  <si>
    <t>KIM JI SUN</t>
  </si>
  <si>
    <t>1374.00</t>
  </si>
  <si>
    <t>2023-01-12 10:55:36</t>
  </si>
  <si>
    <t>2023-01-11</t>
  </si>
  <si>
    <t>2939200</t>
  </si>
  <si>
    <t>Mom Kosal</t>
  </si>
  <si>
    <t>2780.00</t>
  </si>
  <si>
    <t>2023-01-11 16:28:09</t>
  </si>
  <si>
    <t>2938820</t>
  </si>
  <si>
    <t>Buranasiri Pimsiri,Buranasiri Pimsiri</t>
  </si>
  <si>
    <t>2670.00</t>
  </si>
  <si>
    <t>2023-01-13 12:00:12</t>
  </si>
  <si>
    <t>2023-01-09</t>
  </si>
  <si>
    <t>2934617</t>
  </si>
  <si>
    <t>KOH PIAK CHANG</t>
  </si>
  <si>
    <t>2023-01-12 00:04:59</t>
  </si>
  <si>
    <t>2023-01-05</t>
  </si>
  <si>
    <t>2923594</t>
  </si>
  <si>
    <t>Homm布利斯南海滩巴东酒店(SHA Extra Plus)</t>
  </si>
  <si>
    <t>WATTS STEPHEN THOMAS</t>
  </si>
  <si>
    <t>3752.00</t>
  </si>
  <si>
    <t>2023-01-06 15:42:05</t>
  </si>
  <si>
    <t>2923564</t>
  </si>
  <si>
    <t>吉隆坡皇家朱兰酒店</t>
  </si>
  <si>
    <t>HUANG MAOYUAN,CHANG CHUNGHAO,CHEN SHUFEN</t>
  </si>
  <si>
    <t>2718.00</t>
  </si>
  <si>
    <t>2023-01-07 13:19:38</t>
  </si>
  <si>
    <t>2022-12-28</t>
  </si>
  <si>
    <t>2905293</t>
  </si>
  <si>
    <t>曼谷利特酒店</t>
  </si>
  <si>
    <t>KAO KUANCHIN,LIN JENGJOU</t>
  </si>
  <si>
    <t>2112.00</t>
  </si>
  <si>
    <t>2022-12-28 12:56:48</t>
  </si>
  <si>
    <t>2905081</t>
  </si>
  <si>
    <t>槟城皇家朱兰酒店</t>
  </si>
  <si>
    <t>Khan Delwar,Khan Delwar,Khan Delwar</t>
  </si>
  <si>
    <t>2556.00</t>
  </si>
  <si>
    <t>2022-12-29 10:27:04</t>
  </si>
  <si>
    <t>2022-12-23</t>
  </si>
  <si>
    <t>2896614</t>
  </si>
  <si>
    <t>阿玛塔拉康体度假村</t>
  </si>
  <si>
    <t>Chi Yang Terry Tay,Chi Yang Terry Tay</t>
  </si>
  <si>
    <t>9189.00</t>
  </si>
  <si>
    <t>2022-12-25 10:59:39</t>
  </si>
  <si>
    <t>2022-12-19</t>
  </si>
  <si>
    <t>2886974</t>
  </si>
  <si>
    <t>曼谷素坤逸航站 21 中心酒店 (SHA Plus+)</t>
  </si>
  <si>
    <t>JEONG SEOKYOUNG</t>
  </si>
  <si>
    <t>1800.00</t>
  </si>
  <si>
    <t>2022-12-20 11:01:55</t>
  </si>
  <si>
    <t>2022-12-04</t>
  </si>
  <si>
    <t>2844598</t>
  </si>
  <si>
    <t>Bax Mikayla,Bax Mikayla</t>
  </si>
  <si>
    <t>1284.00</t>
  </si>
  <si>
    <t>2022-12-05 08:06:51</t>
  </si>
  <si>
    <t>2022-11-20</t>
  </si>
  <si>
    <t>2811837</t>
  </si>
  <si>
    <t>麦克坦索雷棕榈度假酒店</t>
  </si>
  <si>
    <t>Proud Simon,Proud Simon,Proud Simon</t>
  </si>
  <si>
    <t>3600.00</t>
  </si>
  <si>
    <t>2022-11-21 11:40:20</t>
  </si>
  <si>
    <t>2811164</t>
  </si>
  <si>
    <t>诺瓦白金酒店</t>
  </si>
  <si>
    <t>RUPRELA AJAY,RUPRELA AJAY,RUPRELA AJAY,RUPRELA AJAY,RUPRELA AJAY,RUPRELA AJAY</t>
  </si>
  <si>
    <t>4680.00</t>
  </si>
  <si>
    <t>2022-11-21 07:52:33</t>
  </si>
  <si>
    <t>2022-11-17</t>
  </si>
  <si>
    <t>2804920</t>
  </si>
  <si>
    <t>宿务迈瑞柏高碧海度假村</t>
  </si>
  <si>
    <t>LI FUZI,LI FUZI,LI FUZI,LI FUZI,LI FUZI</t>
  </si>
  <si>
    <t>6080.00</t>
  </si>
  <si>
    <t>2022-11-18 21:28:20</t>
  </si>
  <si>
    <t>2022-10-07</t>
  </si>
  <si>
    <t>2729318</t>
  </si>
  <si>
    <t>民丹岛悦榕庄</t>
  </si>
  <si>
    <t>CHENG TAN KIM,CHENG TAN KIM</t>
  </si>
  <si>
    <t>4016.00</t>
  </si>
  <si>
    <t>2022-10-09 10:09:26</t>
  </si>
  <si>
    <t>印度尼西亚</t>
  </si>
  <si>
    <t>2022-10-03</t>
  </si>
  <si>
    <t>2721883</t>
  </si>
  <si>
    <t>曼谷大仓新颐饭店</t>
  </si>
  <si>
    <t>LAU WING HING</t>
  </si>
  <si>
    <t>5328.00</t>
  </si>
  <si>
    <t>2022-10-03 17:56:27</t>
  </si>
  <si>
    <t>2022-10-02</t>
  </si>
  <si>
    <t>2720840</t>
  </si>
  <si>
    <t>故事度假村</t>
  </si>
  <si>
    <t>YANG JUNGSUB,YANG JUNGSUB</t>
  </si>
  <si>
    <t>375.00</t>
  </si>
  <si>
    <t>2022-10-03 10:56:38</t>
  </si>
  <si>
    <t>2022-08-12</t>
  </si>
  <si>
    <t>2652257</t>
  </si>
  <si>
    <t>乌龟岛海滩度假酒店</t>
  </si>
  <si>
    <t>Cuttaia Giuseppe Fabio,Cuttaia Giuseppe Fabio</t>
  </si>
  <si>
    <t>6785.00</t>
  </si>
  <si>
    <t>2022-08-13 10:27:54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</si>
</sst>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104</xdr:row>
      <xdr:rowOff>0</xdr:rowOff>
    </xdr:from>
    <xdr:to>
      <xdr:col>15</xdr:col>
      <xdr:colOff>152400</xdr:colOff>
      <xdr:row>132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802100"/>
          <a:ext cx="10801350" cy="4953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44959</v>
      </c>
      <c r="G2" s="6">
        <v>44964</v>
      </c>
      <c r="H2" s="4">
        <v>1</v>
      </c>
      <c r="I2" s="4">
        <v>5</v>
      </c>
      <c r="J2" s="4">
        <v>5</v>
      </c>
      <c r="K2" s="4" t="s">
        <v>30</v>
      </c>
      <c r="L2" s="4">
        <v>6785</v>
      </c>
      <c r="M2" s="4">
        <v>6785</v>
      </c>
      <c r="N2" s="4" t="s">
        <v>31</v>
      </c>
      <c r="O2" s="4" t="s">
        <v>32</v>
      </c>
      <c r="P2" s="4" t="s">
        <v>33</v>
      </c>
      <c r="Q2" s="4">
        <v>0</v>
      </c>
      <c r="R2" s="7">
        <v>44785</v>
      </c>
      <c r="S2" s="6">
        <v>44967</v>
      </c>
      <c r="T2" s="4" t="s">
        <v>34</v>
      </c>
      <c r="U2" s="4">
        <v>6785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44963</v>
      </c>
      <c r="G3" s="6">
        <v>44964</v>
      </c>
      <c r="H3" s="4">
        <v>1</v>
      </c>
      <c r="I3" s="4">
        <v>1</v>
      </c>
      <c r="J3" s="4">
        <v>1</v>
      </c>
      <c r="K3" s="4" t="s">
        <v>30</v>
      </c>
      <c r="L3" s="4">
        <v>375</v>
      </c>
      <c r="M3" s="4">
        <v>375</v>
      </c>
      <c r="N3" s="4" t="s">
        <v>40</v>
      </c>
      <c r="O3" s="4" t="s">
        <v>32</v>
      </c>
      <c r="P3" s="4" t="s">
        <v>33</v>
      </c>
      <c r="Q3" s="4">
        <v>0</v>
      </c>
      <c r="R3" s="7">
        <v>44836</v>
      </c>
      <c r="S3" s="6">
        <v>44967</v>
      </c>
      <c r="T3" s="4" t="s">
        <v>34</v>
      </c>
      <c r="U3" s="4">
        <v>375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44960</v>
      </c>
      <c r="G4" s="6">
        <v>44964</v>
      </c>
      <c r="H4" s="4">
        <v>1</v>
      </c>
      <c r="I4" s="4">
        <v>4</v>
      </c>
      <c r="J4" s="4">
        <v>4</v>
      </c>
      <c r="K4" s="4" t="s">
        <v>30</v>
      </c>
      <c r="L4" s="4">
        <v>5328</v>
      </c>
      <c r="M4" s="4">
        <v>5328</v>
      </c>
      <c r="N4" s="4" t="s">
        <v>46</v>
      </c>
      <c r="O4" s="4" t="s">
        <v>32</v>
      </c>
      <c r="P4" s="4" t="s">
        <v>33</v>
      </c>
      <c r="Q4" s="4">
        <v>0</v>
      </c>
      <c r="R4" s="7">
        <v>44837</v>
      </c>
      <c r="S4" s="6">
        <v>44967</v>
      </c>
      <c r="T4" s="4" t="s">
        <v>34</v>
      </c>
      <c r="U4" s="4">
        <v>5328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44962</v>
      </c>
      <c r="G5" s="6">
        <v>44964</v>
      </c>
      <c r="H5" s="4">
        <v>1</v>
      </c>
      <c r="I5" s="4">
        <v>2</v>
      </c>
      <c r="J5" s="4">
        <v>2</v>
      </c>
      <c r="K5" s="4" t="s">
        <v>30</v>
      </c>
      <c r="L5" s="4">
        <v>4016</v>
      </c>
      <c r="M5" s="4">
        <v>4016</v>
      </c>
      <c r="N5" s="4" t="s">
        <v>52</v>
      </c>
      <c r="O5" s="4" t="s">
        <v>32</v>
      </c>
      <c r="P5" s="4" t="s">
        <v>33</v>
      </c>
      <c r="Q5" s="4">
        <v>0</v>
      </c>
      <c r="R5" s="7">
        <v>44841</v>
      </c>
      <c r="S5" s="6">
        <v>44967</v>
      </c>
      <c r="T5" s="4" t="s">
        <v>34</v>
      </c>
      <c r="U5" s="4">
        <v>4016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44960</v>
      </c>
      <c r="G6" s="6">
        <v>44964</v>
      </c>
      <c r="H6" s="4">
        <v>2</v>
      </c>
      <c r="I6" s="4">
        <v>4</v>
      </c>
      <c r="J6" s="4">
        <v>8</v>
      </c>
      <c r="K6" s="4" t="s">
        <v>30</v>
      </c>
      <c r="L6" s="4">
        <v>6080</v>
      </c>
      <c r="M6" s="4">
        <v>6080</v>
      </c>
      <c r="N6" s="4" t="s">
        <v>58</v>
      </c>
      <c r="O6" s="4" t="s">
        <v>32</v>
      </c>
      <c r="P6" s="4" t="s">
        <v>33</v>
      </c>
      <c r="Q6" s="4">
        <v>0</v>
      </c>
      <c r="R6" s="7">
        <v>44882</v>
      </c>
      <c r="S6" s="6">
        <v>44967</v>
      </c>
      <c r="T6" s="4" t="s">
        <v>34</v>
      </c>
      <c r="U6" s="4">
        <v>6080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44960</v>
      </c>
      <c r="G7" s="6">
        <v>44964</v>
      </c>
      <c r="H7" s="4">
        <v>3</v>
      </c>
      <c r="I7" s="4">
        <v>4</v>
      </c>
      <c r="J7" s="4">
        <v>12</v>
      </c>
      <c r="K7" s="4" t="s">
        <v>30</v>
      </c>
      <c r="L7" s="4">
        <v>4680</v>
      </c>
      <c r="M7" s="4">
        <v>4680</v>
      </c>
      <c r="N7" s="4" t="s">
        <v>64</v>
      </c>
      <c r="O7" s="4" t="s">
        <v>32</v>
      </c>
      <c r="P7" s="4" t="s">
        <v>33</v>
      </c>
      <c r="Q7" s="4">
        <v>0</v>
      </c>
      <c r="R7" s="7">
        <v>44885</v>
      </c>
      <c r="S7" s="6">
        <v>44967</v>
      </c>
      <c r="T7" s="4" t="s">
        <v>34</v>
      </c>
      <c r="U7" s="4">
        <v>4680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44961</v>
      </c>
      <c r="G8" s="6">
        <v>44964</v>
      </c>
      <c r="H8" s="4">
        <v>1</v>
      </c>
      <c r="I8" s="4">
        <v>3</v>
      </c>
      <c r="J8" s="4">
        <v>3</v>
      </c>
      <c r="K8" s="4" t="s">
        <v>30</v>
      </c>
      <c r="L8" s="4">
        <v>3600</v>
      </c>
      <c r="M8" s="4">
        <v>3600</v>
      </c>
      <c r="N8" s="4" t="s">
        <v>70</v>
      </c>
      <c r="O8" s="4" t="s">
        <v>32</v>
      </c>
      <c r="P8" s="4" t="s">
        <v>33</v>
      </c>
      <c r="Q8" s="4">
        <v>0</v>
      </c>
      <c r="R8" s="7">
        <v>44885</v>
      </c>
      <c r="S8" s="6">
        <v>44967</v>
      </c>
      <c r="T8" s="4" t="s">
        <v>34</v>
      </c>
      <c r="U8" s="4">
        <v>3600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44962</v>
      </c>
      <c r="G9" s="6">
        <v>44964</v>
      </c>
      <c r="H9" s="4">
        <v>1</v>
      </c>
      <c r="I9" s="4">
        <v>2</v>
      </c>
      <c r="J9" s="4">
        <v>2</v>
      </c>
      <c r="K9" s="4" t="s">
        <v>30</v>
      </c>
      <c r="L9" s="4">
        <v>1284</v>
      </c>
      <c r="M9" s="4">
        <v>1284</v>
      </c>
      <c r="N9" s="4" t="s">
        <v>76</v>
      </c>
      <c r="O9" s="4" t="s">
        <v>32</v>
      </c>
      <c r="P9" s="4" t="s">
        <v>33</v>
      </c>
      <c r="Q9" s="4">
        <v>0</v>
      </c>
      <c r="R9" s="7">
        <v>44899</v>
      </c>
      <c r="S9" s="6">
        <v>44967</v>
      </c>
      <c r="T9" s="4" t="s">
        <v>34</v>
      </c>
      <c r="U9" s="4">
        <v>1284</v>
      </c>
      <c r="V9" s="4">
        <v>0</v>
      </c>
      <c r="W9" s="4">
        <v>0</v>
      </c>
      <c r="X9" s="4" t="s">
        <v>77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44963</v>
      </c>
      <c r="G10" s="6">
        <v>44964</v>
      </c>
      <c r="H10" s="4">
        <v>1</v>
      </c>
      <c r="I10" s="4">
        <v>1</v>
      </c>
      <c r="J10" s="4">
        <v>1</v>
      </c>
      <c r="K10" s="4" t="s">
        <v>30</v>
      </c>
      <c r="L10" s="4">
        <v>1800</v>
      </c>
      <c r="M10" s="4">
        <v>1800</v>
      </c>
      <c r="N10" s="4" t="s">
        <v>81</v>
      </c>
      <c r="O10" s="4" t="s">
        <v>32</v>
      </c>
      <c r="P10" s="4" t="s">
        <v>33</v>
      </c>
      <c r="Q10" s="4">
        <v>0</v>
      </c>
      <c r="R10" s="7">
        <v>44914</v>
      </c>
      <c r="S10" s="6">
        <v>44967</v>
      </c>
      <c r="T10" s="4" t="s">
        <v>34</v>
      </c>
      <c r="U10" s="4">
        <v>1800</v>
      </c>
      <c r="V10" s="4">
        <v>0</v>
      </c>
      <c r="W10" s="4">
        <v>0</v>
      </c>
      <c r="X10" s="4" t="s">
        <v>82</v>
      </c>
      <c r="Y10" s="4" t="s">
        <v>83</v>
      </c>
    </row>
    <row r="11" s="4" customFormat="1" spans="1:25">
      <c r="A11" s="4" t="s">
        <v>84</v>
      </c>
      <c r="B11" s="4" t="s">
        <v>26</v>
      </c>
      <c r="C11" s="4" t="s">
        <v>27</v>
      </c>
      <c r="D11" s="4" t="s">
        <v>85</v>
      </c>
      <c r="E11" s="4" t="s">
        <v>86</v>
      </c>
      <c r="F11" s="6">
        <v>44961</v>
      </c>
      <c r="G11" s="6">
        <v>44964</v>
      </c>
      <c r="H11" s="4">
        <v>1</v>
      </c>
      <c r="I11" s="4">
        <v>3</v>
      </c>
      <c r="J11" s="4">
        <v>3</v>
      </c>
      <c r="K11" s="4" t="s">
        <v>30</v>
      </c>
      <c r="L11" s="4">
        <v>9189</v>
      </c>
      <c r="M11" s="4">
        <v>9189</v>
      </c>
      <c r="N11" s="4" t="s">
        <v>87</v>
      </c>
      <c r="O11" s="4" t="s">
        <v>32</v>
      </c>
      <c r="P11" s="4" t="s">
        <v>33</v>
      </c>
      <c r="Q11" s="4">
        <v>0</v>
      </c>
      <c r="R11" s="7">
        <v>44918</v>
      </c>
      <c r="S11" s="6">
        <v>44967</v>
      </c>
      <c r="T11" s="4" t="s">
        <v>34</v>
      </c>
      <c r="U11" s="4">
        <v>9189</v>
      </c>
      <c r="V11" s="4">
        <v>0</v>
      </c>
      <c r="W11" s="4">
        <v>0</v>
      </c>
      <c r="X11" s="4" t="s">
        <v>88</v>
      </c>
      <c r="Y11" s="4" t="s">
        <v>89</v>
      </c>
    </row>
    <row r="12" s="4" customFormat="1" spans="1:27">
      <c r="A12" s="4" t="s">
        <v>90</v>
      </c>
      <c r="B12" s="4" t="s">
        <v>26</v>
      </c>
      <c r="C12" s="4" t="s">
        <v>27</v>
      </c>
      <c r="D12" s="4" t="s">
        <v>91</v>
      </c>
      <c r="E12" s="4" t="s">
        <v>92</v>
      </c>
      <c r="F12" s="6">
        <v>44962</v>
      </c>
      <c r="G12" s="6">
        <v>44964</v>
      </c>
      <c r="H12" s="4">
        <v>3</v>
      </c>
      <c r="I12" s="4">
        <v>2</v>
      </c>
      <c r="J12" s="4">
        <v>6</v>
      </c>
      <c r="K12" s="4" t="s">
        <v>30</v>
      </c>
      <c r="L12" s="4">
        <v>2556</v>
      </c>
      <c r="M12" s="4">
        <v>2556</v>
      </c>
      <c r="N12" s="4" t="s">
        <v>93</v>
      </c>
      <c r="O12" s="4" t="s">
        <v>32</v>
      </c>
      <c r="P12" s="4" t="s">
        <v>33</v>
      </c>
      <c r="Q12" s="4">
        <v>0</v>
      </c>
      <c r="R12" s="7">
        <v>44923</v>
      </c>
      <c r="S12" s="6">
        <v>44967</v>
      </c>
      <c r="T12" s="4" t="s">
        <v>34</v>
      </c>
      <c r="U12" s="4">
        <v>2556</v>
      </c>
      <c r="V12" s="4">
        <v>0</v>
      </c>
      <c r="W12" s="4">
        <v>0</v>
      </c>
      <c r="X12" s="4" t="s">
        <v>94</v>
      </c>
      <c r="Y12" s="4">
        <v>8642690</v>
      </c>
      <c r="Z12" s="4">
        <v>8642691</v>
      </c>
      <c r="AA12" s="4" t="s">
        <v>95</v>
      </c>
    </row>
    <row r="13" s="4" customFormat="1" spans="1:25">
      <c r="A13" s="4" t="s">
        <v>96</v>
      </c>
      <c r="B13" s="4" t="s">
        <v>26</v>
      </c>
      <c r="C13" s="4" t="s">
        <v>27</v>
      </c>
      <c r="D13" s="4" t="s">
        <v>97</v>
      </c>
      <c r="E13" s="4" t="s">
        <v>98</v>
      </c>
      <c r="F13" s="6">
        <v>44962</v>
      </c>
      <c r="G13" s="6">
        <v>44964</v>
      </c>
      <c r="H13" s="4">
        <v>2</v>
      </c>
      <c r="I13" s="4">
        <v>2</v>
      </c>
      <c r="J13" s="4">
        <v>4</v>
      </c>
      <c r="K13" s="4" t="s">
        <v>30</v>
      </c>
      <c r="L13" s="4">
        <v>2112</v>
      </c>
      <c r="M13" s="4">
        <v>2112</v>
      </c>
      <c r="N13" s="4" t="s">
        <v>99</v>
      </c>
      <c r="O13" s="4" t="s">
        <v>32</v>
      </c>
      <c r="P13" s="4" t="s">
        <v>33</v>
      </c>
      <c r="Q13" s="4">
        <v>0</v>
      </c>
      <c r="R13" s="7">
        <v>44923</v>
      </c>
      <c r="S13" s="6">
        <v>44967</v>
      </c>
      <c r="T13" s="4" t="s">
        <v>34</v>
      </c>
      <c r="U13" s="4">
        <v>2112</v>
      </c>
      <c r="V13" s="4">
        <v>0</v>
      </c>
      <c r="W13" s="4">
        <v>0</v>
      </c>
      <c r="X13" s="4" t="s">
        <v>100</v>
      </c>
      <c r="Y13" s="4" t="s">
        <v>101</v>
      </c>
    </row>
    <row r="14" s="4" customFormat="1" spans="1:25">
      <c r="A14" s="4" t="s">
        <v>102</v>
      </c>
      <c r="B14" s="4" t="s">
        <v>26</v>
      </c>
      <c r="C14" s="4" t="s">
        <v>27</v>
      </c>
      <c r="D14" s="4" t="s">
        <v>103</v>
      </c>
      <c r="E14" s="4" t="s">
        <v>104</v>
      </c>
      <c r="F14" s="6">
        <v>44962</v>
      </c>
      <c r="G14" s="6">
        <v>44964</v>
      </c>
      <c r="H14" s="4">
        <v>3</v>
      </c>
      <c r="I14" s="4">
        <v>2</v>
      </c>
      <c r="J14" s="4">
        <v>6</v>
      </c>
      <c r="K14" s="4" t="s">
        <v>30</v>
      </c>
      <c r="L14" s="4">
        <v>2718</v>
      </c>
      <c r="M14" s="4">
        <v>2718</v>
      </c>
      <c r="N14" s="4" t="s">
        <v>105</v>
      </c>
      <c r="O14" s="4" t="s">
        <v>32</v>
      </c>
      <c r="P14" s="4" t="s">
        <v>33</v>
      </c>
      <c r="Q14" s="4">
        <v>0</v>
      </c>
      <c r="R14" s="7">
        <v>44931</v>
      </c>
      <c r="S14" s="6">
        <v>44967</v>
      </c>
      <c r="T14" s="4" t="s">
        <v>34</v>
      </c>
      <c r="U14" s="4">
        <v>2718</v>
      </c>
      <c r="V14" s="4">
        <v>0</v>
      </c>
      <c r="W14" s="4">
        <v>0</v>
      </c>
      <c r="X14" s="4" t="s">
        <v>106</v>
      </c>
      <c r="Y14" s="4" t="s">
        <v>107</v>
      </c>
    </row>
    <row r="15" s="4" customFormat="1" spans="1:25">
      <c r="A15" s="4" t="s">
        <v>108</v>
      </c>
      <c r="B15" s="4" t="s">
        <v>26</v>
      </c>
      <c r="C15" s="4" t="s">
        <v>27</v>
      </c>
      <c r="D15" s="4" t="s">
        <v>109</v>
      </c>
      <c r="E15" s="4" t="s">
        <v>110</v>
      </c>
      <c r="F15" s="6">
        <v>44960</v>
      </c>
      <c r="G15" s="6">
        <v>44964</v>
      </c>
      <c r="H15" s="4">
        <v>1</v>
      </c>
      <c r="I15" s="4">
        <v>4</v>
      </c>
      <c r="J15" s="4">
        <v>4</v>
      </c>
      <c r="K15" s="4" t="s">
        <v>30</v>
      </c>
      <c r="L15" s="4">
        <v>3752</v>
      </c>
      <c r="M15" s="4">
        <v>3752</v>
      </c>
      <c r="N15" s="4" t="s">
        <v>111</v>
      </c>
      <c r="O15" s="4" t="s">
        <v>32</v>
      </c>
      <c r="P15" s="4" t="s">
        <v>33</v>
      </c>
      <c r="Q15" s="4">
        <v>0</v>
      </c>
      <c r="R15" s="7">
        <v>44931</v>
      </c>
      <c r="S15" s="6">
        <v>44967</v>
      </c>
      <c r="T15" s="4" t="s">
        <v>34</v>
      </c>
      <c r="U15" s="4">
        <v>3752</v>
      </c>
      <c r="V15" s="4">
        <v>0</v>
      </c>
      <c r="W15" s="4">
        <v>0</v>
      </c>
      <c r="X15" s="4" t="s">
        <v>112</v>
      </c>
      <c r="Y15" s="4" t="s">
        <v>113</v>
      </c>
    </row>
    <row r="16" s="4" customFormat="1" spans="1:25">
      <c r="A16" s="4" t="s">
        <v>114</v>
      </c>
      <c r="B16" s="4" t="s">
        <v>26</v>
      </c>
      <c r="C16" s="4" t="s">
        <v>27</v>
      </c>
      <c r="D16" s="4" t="s">
        <v>115</v>
      </c>
      <c r="E16" s="4" t="s">
        <v>116</v>
      </c>
      <c r="F16" s="6">
        <v>44961</v>
      </c>
      <c r="G16" s="6">
        <v>44964</v>
      </c>
      <c r="H16" s="4">
        <v>1</v>
      </c>
      <c r="I16" s="4">
        <v>3</v>
      </c>
      <c r="J16" s="4">
        <v>3</v>
      </c>
      <c r="K16" s="4" t="s">
        <v>30</v>
      </c>
      <c r="L16" s="4">
        <v>3750</v>
      </c>
      <c r="M16" s="4">
        <v>3750</v>
      </c>
      <c r="N16" s="4" t="s">
        <v>117</v>
      </c>
      <c r="O16" s="4" t="s">
        <v>32</v>
      </c>
      <c r="P16" s="4" t="s">
        <v>33</v>
      </c>
      <c r="Q16" s="4">
        <v>0</v>
      </c>
      <c r="R16" s="7">
        <v>44935</v>
      </c>
      <c r="S16" s="6">
        <v>44967</v>
      </c>
      <c r="T16" s="4" t="s">
        <v>34</v>
      </c>
      <c r="U16" s="4">
        <v>3750</v>
      </c>
      <c r="V16" s="4">
        <v>0</v>
      </c>
      <c r="W16" s="4">
        <v>0</v>
      </c>
      <c r="X16" s="4" t="s">
        <v>118</v>
      </c>
      <c r="Y16" s="4" t="s">
        <v>119</v>
      </c>
    </row>
    <row r="17" s="4" customFormat="1" spans="1:25">
      <c r="A17" s="4" t="s">
        <v>120</v>
      </c>
      <c r="B17" s="4" t="s">
        <v>26</v>
      </c>
      <c r="C17" s="4" t="s">
        <v>27</v>
      </c>
      <c r="D17" s="4" t="s">
        <v>121</v>
      </c>
      <c r="E17" s="4" t="s">
        <v>122</v>
      </c>
      <c r="F17" s="6">
        <v>44959</v>
      </c>
      <c r="G17" s="6">
        <v>44964</v>
      </c>
      <c r="H17" s="4">
        <v>1</v>
      </c>
      <c r="I17" s="4">
        <v>5</v>
      </c>
      <c r="J17" s="4">
        <v>5</v>
      </c>
      <c r="K17" s="4" t="s">
        <v>30</v>
      </c>
      <c r="L17" s="4">
        <v>2670</v>
      </c>
      <c r="M17" s="4">
        <v>2670</v>
      </c>
      <c r="N17" s="4" t="s">
        <v>123</v>
      </c>
      <c r="O17" s="4" t="s">
        <v>32</v>
      </c>
      <c r="P17" s="4" t="s">
        <v>33</v>
      </c>
      <c r="Q17" s="4">
        <v>0</v>
      </c>
      <c r="R17" s="7">
        <v>44937</v>
      </c>
      <c r="S17" s="6">
        <v>44967</v>
      </c>
      <c r="T17" s="4" t="s">
        <v>34</v>
      </c>
      <c r="U17" s="4">
        <v>2670</v>
      </c>
      <c r="V17" s="4">
        <v>0</v>
      </c>
      <c r="W17" s="4">
        <v>0</v>
      </c>
      <c r="X17" s="4" t="s">
        <v>124</v>
      </c>
      <c r="Y17" s="4" t="s">
        <v>125</v>
      </c>
    </row>
    <row r="18" s="4" customFormat="1" spans="1:25">
      <c r="A18" s="4" t="s">
        <v>126</v>
      </c>
      <c r="B18" s="4" t="s">
        <v>26</v>
      </c>
      <c r="C18" s="4" t="s">
        <v>27</v>
      </c>
      <c r="D18" s="4" t="s">
        <v>127</v>
      </c>
      <c r="E18" s="4" t="s">
        <v>128</v>
      </c>
      <c r="F18" s="6">
        <v>44962</v>
      </c>
      <c r="G18" s="6">
        <v>44964</v>
      </c>
      <c r="H18" s="4">
        <v>1</v>
      </c>
      <c r="I18" s="4">
        <v>2</v>
      </c>
      <c r="J18" s="4">
        <v>2</v>
      </c>
      <c r="K18" s="4" t="s">
        <v>30</v>
      </c>
      <c r="L18" s="4">
        <v>2780</v>
      </c>
      <c r="M18" s="4">
        <v>2780</v>
      </c>
      <c r="N18" s="4" t="s">
        <v>129</v>
      </c>
      <c r="O18" s="4" t="s">
        <v>32</v>
      </c>
      <c r="P18" s="4" t="s">
        <v>33</v>
      </c>
      <c r="Q18" s="4">
        <v>0</v>
      </c>
      <c r="R18" s="7">
        <v>44937</v>
      </c>
      <c r="S18" s="6">
        <v>44967</v>
      </c>
      <c r="T18" s="4" t="s">
        <v>34</v>
      </c>
      <c r="U18" s="4">
        <v>2780</v>
      </c>
      <c r="V18" s="4">
        <v>0</v>
      </c>
      <c r="W18" s="4">
        <v>0</v>
      </c>
      <c r="X18" s="4" t="s">
        <v>130</v>
      </c>
      <c r="Y18" s="4" t="s">
        <v>131</v>
      </c>
    </row>
    <row r="19" s="4" customFormat="1" spans="1:25">
      <c r="A19" s="4" t="s">
        <v>132</v>
      </c>
      <c r="B19" s="4" t="s">
        <v>26</v>
      </c>
      <c r="C19" s="4" t="s">
        <v>27</v>
      </c>
      <c r="D19" s="4" t="s">
        <v>133</v>
      </c>
      <c r="E19" s="4" t="s">
        <v>134</v>
      </c>
      <c r="F19" s="6">
        <v>44963</v>
      </c>
      <c r="G19" s="6">
        <v>44964</v>
      </c>
      <c r="H19" s="4">
        <v>1</v>
      </c>
      <c r="I19" s="4">
        <v>1</v>
      </c>
      <c r="J19" s="4">
        <v>1</v>
      </c>
      <c r="K19" s="4" t="s">
        <v>30</v>
      </c>
      <c r="L19" s="4">
        <v>1374</v>
      </c>
      <c r="M19" s="4">
        <v>1374</v>
      </c>
      <c r="N19" s="4" t="s">
        <v>135</v>
      </c>
      <c r="O19" s="4" t="s">
        <v>32</v>
      </c>
      <c r="P19" s="4" t="s">
        <v>33</v>
      </c>
      <c r="Q19" s="4">
        <v>0</v>
      </c>
      <c r="R19" s="7">
        <v>44938</v>
      </c>
      <c r="S19" s="6">
        <v>44967</v>
      </c>
      <c r="T19" s="4" t="s">
        <v>34</v>
      </c>
      <c r="U19" s="4">
        <v>1374</v>
      </c>
      <c r="V19" s="4">
        <v>0</v>
      </c>
      <c r="W19" s="4">
        <v>0</v>
      </c>
      <c r="X19" s="4" t="s">
        <v>136</v>
      </c>
      <c r="Y19" s="4" t="s">
        <v>137</v>
      </c>
    </row>
    <row r="20" s="4" customFormat="1" spans="1:25">
      <c r="A20" s="4" t="s">
        <v>138</v>
      </c>
      <c r="B20" s="4" t="s">
        <v>26</v>
      </c>
      <c r="C20" s="4" t="s">
        <v>27</v>
      </c>
      <c r="D20" s="4" t="s">
        <v>139</v>
      </c>
      <c r="E20" s="4" t="s">
        <v>140</v>
      </c>
      <c r="F20" s="6">
        <v>44961</v>
      </c>
      <c r="G20" s="6">
        <v>44964</v>
      </c>
      <c r="H20" s="4">
        <v>1</v>
      </c>
      <c r="I20" s="4">
        <v>3</v>
      </c>
      <c r="J20" s="4">
        <v>3</v>
      </c>
      <c r="K20" s="4" t="s">
        <v>30</v>
      </c>
      <c r="L20" s="4">
        <v>3750</v>
      </c>
      <c r="M20" s="4">
        <v>3750</v>
      </c>
      <c r="N20" s="4" t="s">
        <v>141</v>
      </c>
      <c r="O20" s="4" t="s">
        <v>32</v>
      </c>
      <c r="P20" s="4" t="s">
        <v>33</v>
      </c>
      <c r="Q20" s="4">
        <v>0</v>
      </c>
      <c r="R20" s="7">
        <v>44939</v>
      </c>
      <c r="S20" s="6">
        <v>44967</v>
      </c>
      <c r="T20" s="4" t="s">
        <v>34</v>
      </c>
      <c r="U20" s="4">
        <v>3750</v>
      </c>
      <c r="V20" s="4">
        <v>0</v>
      </c>
      <c r="W20" s="4">
        <v>0</v>
      </c>
      <c r="X20" s="4" t="s">
        <v>142</v>
      </c>
      <c r="Y20" s="4" t="s">
        <v>143</v>
      </c>
    </row>
    <row r="21" s="4" customFormat="1" spans="1:25">
      <c r="A21" s="4" t="s">
        <v>144</v>
      </c>
      <c r="B21" s="4" t="s">
        <v>26</v>
      </c>
      <c r="C21" s="4" t="s">
        <v>27</v>
      </c>
      <c r="D21" s="4" t="s">
        <v>145</v>
      </c>
      <c r="E21" s="4" t="s">
        <v>146</v>
      </c>
      <c r="F21" s="6">
        <v>44963</v>
      </c>
      <c r="G21" s="6">
        <v>44964</v>
      </c>
      <c r="H21" s="4">
        <v>1</v>
      </c>
      <c r="I21" s="4">
        <v>1</v>
      </c>
      <c r="J21" s="4">
        <v>1</v>
      </c>
      <c r="K21" s="4" t="s">
        <v>30</v>
      </c>
      <c r="L21" s="4">
        <v>560</v>
      </c>
      <c r="M21" s="4">
        <v>560</v>
      </c>
      <c r="N21" s="4" t="s">
        <v>147</v>
      </c>
      <c r="O21" s="4" t="s">
        <v>32</v>
      </c>
      <c r="P21" s="4" t="s">
        <v>33</v>
      </c>
      <c r="Q21" s="4">
        <v>0</v>
      </c>
      <c r="R21" s="7">
        <v>44939</v>
      </c>
      <c r="S21" s="6">
        <v>44967</v>
      </c>
      <c r="T21" s="4" t="s">
        <v>34</v>
      </c>
      <c r="U21" s="4">
        <v>560</v>
      </c>
      <c r="V21" s="4">
        <v>0</v>
      </c>
      <c r="W21" s="4">
        <v>0</v>
      </c>
      <c r="X21" s="4" t="s">
        <v>148</v>
      </c>
      <c r="Y21" s="4" t="s">
        <v>149</v>
      </c>
    </row>
    <row r="22" s="4" customFormat="1" spans="1:25">
      <c r="A22" s="4" t="s">
        <v>150</v>
      </c>
      <c r="B22" s="4" t="s">
        <v>26</v>
      </c>
      <c r="C22" s="4" t="s">
        <v>27</v>
      </c>
      <c r="D22" s="4" t="s">
        <v>151</v>
      </c>
      <c r="E22" s="4" t="s">
        <v>152</v>
      </c>
      <c r="F22" s="6">
        <v>44961</v>
      </c>
      <c r="G22" s="6">
        <v>44964</v>
      </c>
      <c r="H22" s="4">
        <v>1</v>
      </c>
      <c r="I22" s="4">
        <v>3</v>
      </c>
      <c r="J22" s="4">
        <v>3</v>
      </c>
      <c r="K22" s="4" t="s">
        <v>30</v>
      </c>
      <c r="L22" s="4">
        <v>1348</v>
      </c>
      <c r="M22" s="4">
        <v>1348</v>
      </c>
      <c r="N22" s="4" t="s">
        <v>153</v>
      </c>
      <c r="O22" s="4" t="s">
        <v>32</v>
      </c>
      <c r="P22" s="4" t="s">
        <v>33</v>
      </c>
      <c r="Q22" s="4">
        <v>0</v>
      </c>
      <c r="R22" s="7">
        <v>44939</v>
      </c>
      <c r="S22" s="6">
        <v>44967</v>
      </c>
      <c r="T22" s="4" t="s">
        <v>34</v>
      </c>
      <c r="U22" s="4">
        <v>1348</v>
      </c>
      <c r="V22" s="4">
        <v>0</v>
      </c>
      <c r="W22" s="4">
        <v>0</v>
      </c>
      <c r="X22" s="4" t="s">
        <v>154</v>
      </c>
      <c r="Y22" s="4" t="s">
        <v>155</v>
      </c>
    </row>
    <row r="23" s="4" customFormat="1" spans="1:25">
      <c r="A23" s="4" t="s">
        <v>156</v>
      </c>
      <c r="B23" s="4" t="s">
        <v>26</v>
      </c>
      <c r="C23" s="4" t="s">
        <v>27</v>
      </c>
      <c r="D23" s="4" t="s">
        <v>145</v>
      </c>
      <c r="E23" s="4" t="s">
        <v>157</v>
      </c>
      <c r="F23" s="6">
        <v>44963</v>
      </c>
      <c r="G23" s="6">
        <v>44964</v>
      </c>
      <c r="H23" s="4">
        <v>1</v>
      </c>
      <c r="I23" s="4">
        <v>1</v>
      </c>
      <c r="J23" s="4">
        <v>1</v>
      </c>
      <c r="K23" s="4" t="s">
        <v>30</v>
      </c>
      <c r="L23" s="4">
        <v>420</v>
      </c>
      <c r="M23" s="4">
        <v>420</v>
      </c>
      <c r="N23" s="4" t="s">
        <v>158</v>
      </c>
      <c r="O23" s="4" t="s">
        <v>32</v>
      </c>
      <c r="P23" s="4" t="s">
        <v>33</v>
      </c>
      <c r="Q23" s="4">
        <v>0</v>
      </c>
      <c r="R23" s="7">
        <v>44940</v>
      </c>
      <c r="S23" s="6">
        <v>44967</v>
      </c>
      <c r="T23" s="4" t="s">
        <v>34</v>
      </c>
      <c r="U23" s="4">
        <v>420</v>
      </c>
      <c r="V23" s="4">
        <v>0</v>
      </c>
      <c r="W23" s="4">
        <v>0</v>
      </c>
      <c r="X23" s="4" t="s">
        <v>159</v>
      </c>
      <c r="Y23" s="4" t="s">
        <v>160</v>
      </c>
    </row>
    <row r="24" s="4" customFormat="1" spans="1:25">
      <c r="A24" s="4" t="s">
        <v>161</v>
      </c>
      <c r="B24" s="4" t="s">
        <v>26</v>
      </c>
      <c r="C24" s="4" t="s">
        <v>27</v>
      </c>
      <c r="D24" s="4" t="s">
        <v>162</v>
      </c>
      <c r="E24" s="4" t="s">
        <v>163</v>
      </c>
      <c r="F24" s="6">
        <v>44960</v>
      </c>
      <c r="G24" s="6">
        <v>44964</v>
      </c>
      <c r="H24" s="4">
        <v>2</v>
      </c>
      <c r="I24" s="4">
        <v>4</v>
      </c>
      <c r="J24" s="4">
        <v>8</v>
      </c>
      <c r="K24" s="4" t="s">
        <v>30</v>
      </c>
      <c r="L24" s="4">
        <v>3008</v>
      </c>
      <c r="M24" s="4">
        <v>3008</v>
      </c>
      <c r="N24" s="4" t="s">
        <v>164</v>
      </c>
      <c r="O24" s="4" t="s">
        <v>32</v>
      </c>
      <c r="P24" s="4" t="s">
        <v>33</v>
      </c>
      <c r="Q24" s="4">
        <v>0</v>
      </c>
      <c r="R24" s="7">
        <v>44942</v>
      </c>
      <c r="S24" s="6">
        <v>44967</v>
      </c>
      <c r="T24" s="4" t="s">
        <v>34</v>
      </c>
      <c r="U24" s="4">
        <v>3008</v>
      </c>
      <c r="V24" s="4">
        <v>0</v>
      </c>
      <c r="W24" s="4">
        <v>0</v>
      </c>
      <c r="X24" s="4" t="s">
        <v>165</v>
      </c>
      <c r="Y24" s="4" t="s">
        <v>166</v>
      </c>
    </row>
    <row r="25" s="4" customFormat="1" spans="1:25">
      <c r="A25" s="4" t="s">
        <v>167</v>
      </c>
      <c r="B25" s="4" t="s">
        <v>26</v>
      </c>
      <c r="C25" s="4" t="s">
        <v>27</v>
      </c>
      <c r="D25" s="4" t="s">
        <v>168</v>
      </c>
      <c r="E25" s="4" t="s">
        <v>169</v>
      </c>
      <c r="F25" s="6">
        <v>44962</v>
      </c>
      <c r="G25" s="6">
        <v>44964</v>
      </c>
      <c r="H25" s="4">
        <v>1</v>
      </c>
      <c r="I25" s="4">
        <v>2</v>
      </c>
      <c r="J25" s="4">
        <v>2</v>
      </c>
      <c r="K25" s="4" t="s">
        <v>30</v>
      </c>
      <c r="L25" s="4">
        <v>2320</v>
      </c>
      <c r="M25" s="4">
        <v>2320</v>
      </c>
      <c r="N25" s="4" t="s">
        <v>170</v>
      </c>
      <c r="O25" s="4" t="s">
        <v>32</v>
      </c>
      <c r="P25" s="4" t="s">
        <v>33</v>
      </c>
      <c r="Q25" s="4">
        <v>0</v>
      </c>
      <c r="R25" s="7">
        <v>44943</v>
      </c>
      <c r="S25" s="6">
        <v>44967</v>
      </c>
      <c r="T25" s="4" t="s">
        <v>34</v>
      </c>
      <c r="U25" s="4">
        <v>2320</v>
      </c>
      <c r="V25" s="4">
        <v>0</v>
      </c>
      <c r="W25" s="4">
        <v>0</v>
      </c>
      <c r="X25" s="4" t="s">
        <v>171</v>
      </c>
      <c r="Y25" s="4" t="s">
        <v>172</v>
      </c>
    </row>
    <row r="26" s="4" customFormat="1" spans="1:25">
      <c r="A26" s="4" t="s">
        <v>173</v>
      </c>
      <c r="B26" s="4" t="s">
        <v>26</v>
      </c>
      <c r="C26" s="4" t="s">
        <v>27</v>
      </c>
      <c r="D26" s="4" t="s">
        <v>174</v>
      </c>
      <c r="E26" s="4" t="s">
        <v>175</v>
      </c>
      <c r="F26" s="6">
        <v>44960</v>
      </c>
      <c r="G26" s="6">
        <v>44964</v>
      </c>
      <c r="H26" s="4">
        <v>1</v>
      </c>
      <c r="I26" s="4">
        <v>4</v>
      </c>
      <c r="J26" s="4">
        <v>4</v>
      </c>
      <c r="K26" s="4" t="s">
        <v>30</v>
      </c>
      <c r="L26" s="4">
        <v>2068</v>
      </c>
      <c r="M26" s="4">
        <v>2068</v>
      </c>
      <c r="N26" s="4" t="s">
        <v>176</v>
      </c>
      <c r="O26" s="4" t="s">
        <v>32</v>
      </c>
      <c r="P26" s="4" t="s">
        <v>33</v>
      </c>
      <c r="Q26" s="4">
        <v>0</v>
      </c>
      <c r="R26" s="7">
        <v>44943</v>
      </c>
      <c r="S26" s="6">
        <v>44967</v>
      </c>
      <c r="T26" s="4" t="s">
        <v>34</v>
      </c>
      <c r="U26" s="4">
        <v>2068</v>
      </c>
      <c r="V26" s="4">
        <v>0</v>
      </c>
      <c r="W26" s="4">
        <v>0</v>
      </c>
      <c r="X26" s="4" t="s">
        <v>177</v>
      </c>
      <c r="Y26" s="4" t="s">
        <v>178</v>
      </c>
    </row>
    <row r="27" s="4" customFormat="1" spans="1:25">
      <c r="A27" s="4" t="s">
        <v>179</v>
      </c>
      <c r="B27" s="4" t="s">
        <v>26</v>
      </c>
      <c r="C27" s="4" t="s">
        <v>27</v>
      </c>
      <c r="D27" s="4" t="s">
        <v>180</v>
      </c>
      <c r="E27" s="4" t="s">
        <v>181</v>
      </c>
      <c r="F27" s="6">
        <v>44963</v>
      </c>
      <c r="G27" s="6">
        <v>44964</v>
      </c>
      <c r="H27" s="4">
        <v>1</v>
      </c>
      <c r="I27" s="4">
        <v>1</v>
      </c>
      <c r="J27" s="4">
        <v>1</v>
      </c>
      <c r="K27" s="4" t="s">
        <v>30</v>
      </c>
      <c r="L27" s="4">
        <v>324</v>
      </c>
      <c r="M27" s="4">
        <v>324</v>
      </c>
      <c r="N27" s="4" t="s">
        <v>182</v>
      </c>
      <c r="O27" s="4" t="s">
        <v>32</v>
      </c>
      <c r="P27" s="4" t="s">
        <v>33</v>
      </c>
      <c r="Q27" s="4">
        <v>0</v>
      </c>
      <c r="R27" s="7">
        <v>44944</v>
      </c>
      <c r="S27" s="6">
        <v>44967</v>
      </c>
      <c r="T27" s="4" t="s">
        <v>34</v>
      </c>
      <c r="U27" s="4">
        <v>324</v>
      </c>
      <c r="V27" s="4">
        <v>0</v>
      </c>
      <c r="W27" s="4">
        <v>0</v>
      </c>
      <c r="X27" s="4" t="s">
        <v>183</v>
      </c>
      <c r="Y27" s="4" t="s">
        <v>184</v>
      </c>
    </row>
    <row r="28" s="4" customFormat="1" spans="1:25">
      <c r="A28" s="4" t="s">
        <v>185</v>
      </c>
      <c r="B28" s="4" t="s">
        <v>26</v>
      </c>
      <c r="C28" s="4" t="s">
        <v>27</v>
      </c>
      <c r="D28" s="4" t="s">
        <v>145</v>
      </c>
      <c r="E28" s="4" t="s">
        <v>186</v>
      </c>
      <c r="F28" s="6">
        <v>44963</v>
      </c>
      <c r="G28" s="6">
        <v>44964</v>
      </c>
      <c r="H28" s="4">
        <v>1</v>
      </c>
      <c r="I28" s="4">
        <v>1</v>
      </c>
      <c r="J28" s="4">
        <v>1</v>
      </c>
      <c r="K28" s="4" t="s">
        <v>30</v>
      </c>
      <c r="L28" s="4">
        <v>431</v>
      </c>
      <c r="M28" s="4">
        <v>431</v>
      </c>
      <c r="N28" s="4" t="s">
        <v>187</v>
      </c>
      <c r="O28" s="4" t="s">
        <v>32</v>
      </c>
      <c r="P28" s="4" t="s">
        <v>33</v>
      </c>
      <c r="Q28" s="4">
        <v>0</v>
      </c>
      <c r="R28" s="7">
        <v>44944</v>
      </c>
      <c r="S28" s="6">
        <v>44967</v>
      </c>
      <c r="T28" s="4" t="s">
        <v>34</v>
      </c>
      <c r="U28" s="4">
        <v>431</v>
      </c>
      <c r="V28" s="4">
        <v>0</v>
      </c>
      <c r="W28" s="4">
        <v>0</v>
      </c>
      <c r="X28" s="4" t="s">
        <v>188</v>
      </c>
      <c r="Y28" s="4" t="s">
        <v>189</v>
      </c>
    </row>
    <row r="29" s="4" customFormat="1" spans="1:25">
      <c r="A29" s="4" t="s">
        <v>190</v>
      </c>
      <c r="B29" s="4" t="s">
        <v>26</v>
      </c>
      <c r="C29" s="4" t="s">
        <v>27</v>
      </c>
      <c r="D29" s="4" t="s">
        <v>191</v>
      </c>
      <c r="E29" s="4" t="s">
        <v>192</v>
      </c>
      <c r="F29" s="6">
        <v>44961</v>
      </c>
      <c r="G29" s="6">
        <v>44964</v>
      </c>
      <c r="H29" s="4">
        <v>1</v>
      </c>
      <c r="I29" s="4">
        <v>3</v>
      </c>
      <c r="J29" s="4">
        <v>3</v>
      </c>
      <c r="K29" s="4" t="s">
        <v>30</v>
      </c>
      <c r="L29" s="4">
        <v>3783</v>
      </c>
      <c r="M29" s="4">
        <v>3783</v>
      </c>
      <c r="N29" s="4" t="s">
        <v>193</v>
      </c>
      <c r="O29" s="4" t="s">
        <v>32</v>
      </c>
      <c r="P29" s="4" t="s">
        <v>33</v>
      </c>
      <c r="Q29" s="4">
        <v>0</v>
      </c>
      <c r="R29" s="7">
        <v>44945</v>
      </c>
      <c r="S29" s="6">
        <v>44967</v>
      </c>
      <c r="T29" s="4" t="s">
        <v>34</v>
      </c>
      <c r="U29" s="4">
        <v>3783</v>
      </c>
      <c r="V29" s="4">
        <v>0</v>
      </c>
      <c r="W29" s="4">
        <v>0</v>
      </c>
      <c r="X29" s="4" t="s">
        <v>194</v>
      </c>
      <c r="Y29" s="4" t="s">
        <v>195</v>
      </c>
    </row>
    <row r="30" s="4" customFormat="1" spans="1:25">
      <c r="A30" s="4" t="s">
        <v>196</v>
      </c>
      <c r="B30" s="4" t="s">
        <v>26</v>
      </c>
      <c r="C30" s="4" t="s">
        <v>27</v>
      </c>
      <c r="D30" s="4" t="s">
        <v>197</v>
      </c>
      <c r="E30" s="4" t="s">
        <v>198</v>
      </c>
      <c r="F30" s="6">
        <v>44963</v>
      </c>
      <c r="G30" s="6">
        <v>44964</v>
      </c>
      <c r="H30" s="4">
        <v>1</v>
      </c>
      <c r="I30" s="4">
        <v>1</v>
      </c>
      <c r="J30" s="4">
        <v>1</v>
      </c>
      <c r="K30" s="4" t="s">
        <v>30</v>
      </c>
      <c r="L30" s="4">
        <v>459</v>
      </c>
      <c r="M30" s="4">
        <v>459</v>
      </c>
      <c r="N30" s="4" t="s">
        <v>199</v>
      </c>
      <c r="O30" s="4" t="s">
        <v>32</v>
      </c>
      <c r="P30" s="4" t="s">
        <v>33</v>
      </c>
      <c r="Q30" s="4">
        <v>0</v>
      </c>
      <c r="R30" s="7">
        <v>44945</v>
      </c>
      <c r="S30" s="6">
        <v>44967</v>
      </c>
      <c r="T30" s="4" t="s">
        <v>34</v>
      </c>
      <c r="U30" s="4">
        <v>459</v>
      </c>
      <c r="V30" s="4">
        <v>0</v>
      </c>
      <c r="W30" s="4">
        <v>0</v>
      </c>
      <c r="X30" s="4" t="s">
        <v>200</v>
      </c>
      <c r="Y30" s="4" t="s">
        <v>201</v>
      </c>
    </row>
    <row r="31" s="4" customFormat="1" spans="1:25">
      <c r="A31" s="4" t="s">
        <v>202</v>
      </c>
      <c r="B31" s="4" t="s">
        <v>26</v>
      </c>
      <c r="C31" s="4" t="s">
        <v>27</v>
      </c>
      <c r="D31" s="4" t="s">
        <v>197</v>
      </c>
      <c r="E31" s="4" t="s">
        <v>198</v>
      </c>
      <c r="F31" s="6">
        <v>44963</v>
      </c>
      <c r="G31" s="6">
        <v>44964</v>
      </c>
      <c r="H31" s="4">
        <v>1</v>
      </c>
      <c r="I31" s="4">
        <v>1</v>
      </c>
      <c r="J31" s="4">
        <v>1</v>
      </c>
      <c r="K31" s="4" t="s">
        <v>30</v>
      </c>
      <c r="L31" s="4">
        <v>459</v>
      </c>
      <c r="M31" s="4">
        <v>459</v>
      </c>
      <c r="N31" s="4" t="s">
        <v>203</v>
      </c>
      <c r="O31" s="4" t="s">
        <v>32</v>
      </c>
      <c r="P31" s="4" t="s">
        <v>33</v>
      </c>
      <c r="Q31" s="4">
        <v>0</v>
      </c>
      <c r="R31" s="7">
        <v>44945</v>
      </c>
      <c r="S31" s="6">
        <v>44967</v>
      </c>
      <c r="T31" s="4" t="s">
        <v>34</v>
      </c>
      <c r="U31" s="4">
        <v>459</v>
      </c>
      <c r="V31" s="4">
        <v>0</v>
      </c>
      <c r="W31" s="4">
        <v>0</v>
      </c>
      <c r="X31" s="4" t="s">
        <v>204</v>
      </c>
      <c r="Y31" s="4" t="s">
        <v>205</v>
      </c>
    </row>
    <row r="32" s="4" customFormat="1" spans="1:25">
      <c r="A32" s="4" t="s">
        <v>206</v>
      </c>
      <c r="B32" s="4" t="s">
        <v>26</v>
      </c>
      <c r="C32" s="4" t="s">
        <v>27</v>
      </c>
      <c r="D32" s="4" t="s">
        <v>207</v>
      </c>
      <c r="E32" s="4" t="s">
        <v>208</v>
      </c>
      <c r="F32" s="6">
        <v>44961</v>
      </c>
      <c r="G32" s="6">
        <v>44964</v>
      </c>
      <c r="H32" s="4">
        <v>1</v>
      </c>
      <c r="I32" s="4">
        <v>3</v>
      </c>
      <c r="J32" s="4">
        <v>3</v>
      </c>
      <c r="K32" s="4" t="s">
        <v>30</v>
      </c>
      <c r="L32" s="4">
        <v>2730</v>
      </c>
      <c r="M32" s="4">
        <v>2730</v>
      </c>
      <c r="N32" s="4" t="s">
        <v>209</v>
      </c>
      <c r="O32" s="4" t="s">
        <v>32</v>
      </c>
      <c r="P32" s="4" t="s">
        <v>33</v>
      </c>
      <c r="Q32" s="4">
        <v>0</v>
      </c>
      <c r="R32" s="7">
        <v>44945</v>
      </c>
      <c r="S32" s="6">
        <v>44967</v>
      </c>
      <c r="T32" s="4" t="s">
        <v>34</v>
      </c>
      <c r="U32" s="4">
        <v>2730</v>
      </c>
      <c r="V32" s="4">
        <v>0</v>
      </c>
      <c r="W32" s="4">
        <v>0</v>
      </c>
      <c r="X32" s="4" t="s">
        <v>210</v>
      </c>
      <c r="Y32" s="4" t="s">
        <v>211</v>
      </c>
    </row>
    <row r="33" s="4" customFormat="1" spans="1:25">
      <c r="A33" s="4" t="s">
        <v>212</v>
      </c>
      <c r="B33" s="4" t="s">
        <v>26</v>
      </c>
      <c r="C33" s="4" t="s">
        <v>27</v>
      </c>
      <c r="D33" s="4" t="s">
        <v>145</v>
      </c>
      <c r="E33" s="4" t="s">
        <v>157</v>
      </c>
      <c r="F33" s="6">
        <v>44963</v>
      </c>
      <c r="G33" s="6">
        <v>44964</v>
      </c>
      <c r="H33" s="4">
        <v>1</v>
      </c>
      <c r="I33" s="4">
        <v>1</v>
      </c>
      <c r="J33" s="4">
        <v>1</v>
      </c>
      <c r="K33" s="4" t="s">
        <v>30</v>
      </c>
      <c r="L33" s="4">
        <v>434</v>
      </c>
      <c r="M33" s="4">
        <v>434</v>
      </c>
      <c r="N33" s="4" t="s">
        <v>213</v>
      </c>
      <c r="O33" s="4" t="s">
        <v>32</v>
      </c>
      <c r="P33" s="4" t="s">
        <v>33</v>
      </c>
      <c r="Q33" s="4">
        <v>0</v>
      </c>
      <c r="R33" s="7">
        <v>44945</v>
      </c>
      <c r="S33" s="6">
        <v>44967</v>
      </c>
      <c r="T33" s="4" t="s">
        <v>34</v>
      </c>
      <c r="U33" s="4">
        <v>434</v>
      </c>
      <c r="V33" s="4">
        <v>0</v>
      </c>
      <c r="W33" s="4">
        <v>0</v>
      </c>
      <c r="X33" s="4" t="s">
        <v>214</v>
      </c>
      <c r="Y33" s="4" t="s">
        <v>215</v>
      </c>
    </row>
    <row r="34" s="4" customFormat="1" spans="1:25">
      <c r="A34" s="4" t="s">
        <v>216</v>
      </c>
      <c r="B34" s="4" t="s">
        <v>26</v>
      </c>
      <c r="C34" s="4" t="s">
        <v>27</v>
      </c>
      <c r="D34" s="4" t="s">
        <v>217</v>
      </c>
      <c r="E34" s="4" t="s">
        <v>218</v>
      </c>
      <c r="F34" s="6">
        <v>44963</v>
      </c>
      <c r="G34" s="6">
        <v>44964</v>
      </c>
      <c r="H34" s="4">
        <v>1</v>
      </c>
      <c r="I34" s="4">
        <v>1</v>
      </c>
      <c r="J34" s="4">
        <v>1</v>
      </c>
      <c r="K34" s="4" t="s">
        <v>30</v>
      </c>
      <c r="L34" s="4">
        <v>741</v>
      </c>
      <c r="M34" s="4">
        <v>741</v>
      </c>
      <c r="N34" s="4" t="s">
        <v>219</v>
      </c>
      <c r="O34" s="4" t="s">
        <v>32</v>
      </c>
      <c r="P34" s="4" t="s">
        <v>33</v>
      </c>
      <c r="Q34" s="4">
        <v>0</v>
      </c>
      <c r="R34" s="7">
        <v>44946</v>
      </c>
      <c r="S34" s="6">
        <v>44967</v>
      </c>
      <c r="T34" s="4" t="s">
        <v>34</v>
      </c>
      <c r="U34" s="4">
        <v>741</v>
      </c>
      <c r="V34" s="4">
        <v>0</v>
      </c>
      <c r="W34" s="4">
        <v>0</v>
      </c>
      <c r="X34" s="4" t="s">
        <v>220</v>
      </c>
      <c r="Y34" s="4" t="s">
        <v>221</v>
      </c>
    </row>
    <row r="35" s="4" customFormat="1" spans="1:25">
      <c r="A35" s="4" t="s">
        <v>222</v>
      </c>
      <c r="B35" s="4" t="s">
        <v>26</v>
      </c>
      <c r="C35" s="4" t="s">
        <v>27</v>
      </c>
      <c r="D35" s="4" t="s">
        <v>223</v>
      </c>
      <c r="E35" s="4" t="s">
        <v>224</v>
      </c>
      <c r="F35" s="6">
        <v>44961</v>
      </c>
      <c r="G35" s="6">
        <v>44964</v>
      </c>
      <c r="H35" s="4">
        <v>2</v>
      </c>
      <c r="I35" s="4">
        <v>3</v>
      </c>
      <c r="J35" s="4">
        <v>6</v>
      </c>
      <c r="K35" s="4" t="s">
        <v>30</v>
      </c>
      <c r="L35" s="4">
        <v>8430</v>
      </c>
      <c r="M35" s="4">
        <v>8430</v>
      </c>
      <c r="N35" s="4" t="s">
        <v>225</v>
      </c>
      <c r="O35" s="4" t="s">
        <v>32</v>
      </c>
      <c r="P35" s="4" t="s">
        <v>33</v>
      </c>
      <c r="Q35" s="4">
        <v>0</v>
      </c>
      <c r="R35" s="7">
        <v>44946</v>
      </c>
      <c r="S35" s="6">
        <v>44967</v>
      </c>
      <c r="T35" s="4" t="s">
        <v>34</v>
      </c>
      <c r="U35" s="4">
        <v>8430</v>
      </c>
      <c r="V35" s="4">
        <v>0</v>
      </c>
      <c r="W35" s="4">
        <v>0</v>
      </c>
      <c r="X35" s="4" t="s">
        <v>226</v>
      </c>
      <c r="Y35" s="4" t="s">
        <v>227</v>
      </c>
    </row>
    <row r="36" s="4" customFormat="1" spans="1:25">
      <c r="A36" s="4" t="s">
        <v>228</v>
      </c>
      <c r="B36" s="4" t="s">
        <v>26</v>
      </c>
      <c r="C36" s="4" t="s">
        <v>27</v>
      </c>
      <c r="D36" s="4" t="s">
        <v>223</v>
      </c>
      <c r="E36" s="4" t="s">
        <v>229</v>
      </c>
      <c r="F36" s="6">
        <v>44961</v>
      </c>
      <c r="G36" s="6">
        <v>44964</v>
      </c>
      <c r="H36" s="4">
        <v>1</v>
      </c>
      <c r="I36" s="4">
        <v>3</v>
      </c>
      <c r="J36" s="4">
        <v>3</v>
      </c>
      <c r="K36" s="4" t="s">
        <v>30</v>
      </c>
      <c r="L36" s="4">
        <v>4512</v>
      </c>
      <c r="M36" s="4">
        <v>4512</v>
      </c>
      <c r="N36" s="4" t="s">
        <v>230</v>
      </c>
      <c r="O36" s="4" t="s">
        <v>32</v>
      </c>
      <c r="P36" s="4" t="s">
        <v>33</v>
      </c>
      <c r="Q36" s="4">
        <v>0</v>
      </c>
      <c r="R36" s="7">
        <v>44946</v>
      </c>
      <c r="S36" s="6">
        <v>44967</v>
      </c>
      <c r="T36" s="4" t="s">
        <v>34</v>
      </c>
      <c r="U36" s="4">
        <v>4512</v>
      </c>
      <c r="V36" s="4">
        <v>0</v>
      </c>
      <c r="W36" s="4">
        <v>0</v>
      </c>
      <c r="X36" s="4" t="s">
        <v>231</v>
      </c>
      <c r="Y36" s="4" t="s">
        <v>232</v>
      </c>
    </row>
    <row r="37" s="4" customFormat="1" spans="1:25">
      <c r="A37" s="4" t="s">
        <v>233</v>
      </c>
      <c r="B37" s="4" t="s">
        <v>26</v>
      </c>
      <c r="C37" s="4" t="s">
        <v>27</v>
      </c>
      <c r="D37" s="4" t="s">
        <v>207</v>
      </c>
      <c r="E37" s="4" t="s">
        <v>234</v>
      </c>
      <c r="F37" s="6">
        <v>44962</v>
      </c>
      <c r="G37" s="6">
        <v>44964</v>
      </c>
      <c r="H37" s="4">
        <v>1</v>
      </c>
      <c r="I37" s="4">
        <v>2</v>
      </c>
      <c r="J37" s="4">
        <v>2</v>
      </c>
      <c r="K37" s="4" t="s">
        <v>30</v>
      </c>
      <c r="L37" s="4">
        <v>1840</v>
      </c>
      <c r="M37" s="4">
        <v>1840</v>
      </c>
      <c r="N37" s="4" t="s">
        <v>235</v>
      </c>
      <c r="O37" s="4" t="s">
        <v>32</v>
      </c>
      <c r="P37" s="4" t="s">
        <v>33</v>
      </c>
      <c r="Q37" s="4">
        <v>0</v>
      </c>
      <c r="R37" s="7">
        <v>44947</v>
      </c>
      <c r="S37" s="6">
        <v>44967</v>
      </c>
      <c r="T37" s="4" t="s">
        <v>34</v>
      </c>
      <c r="U37" s="4">
        <v>1840</v>
      </c>
      <c r="V37" s="4">
        <v>0</v>
      </c>
      <c r="W37" s="4">
        <v>0</v>
      </c>
      <c r="X37" s="4" t="s">
        <v>236</v>
      </c>
      <c r="Y37" s="4" t="s">
        <v>237</v>
      </c>
    </row>
    <row r="38" s="4" customFormat="1" spans="1:25">
      <c r="A38" s="4" t="s">
        <v>238</v>
      </c>
      <c r="B38" s="4" t="s">
        <v>26</v>
      </c>
      <c r="C38" s="4" t="s">
        <v>27</v>
      </c>
      <c r="D38" s="4" t="s">
        <v>139</v>
      </c>
      <c r="E38" s="4" t="s">
        <v>239</v>
      </c>
      <c r="F38" s="6">
        <v>44962</v>
      </c>
      <c r="G38" s="6">
        <v>44964</v>
      </c>
      <c r="H38" s="4">
        <v>1</v>
      </c>
      <c r="I38" s="4">
        <v>2</v>
      </c>
      <c r="J38" s="4">
        <v>2</v>
      </c>
      <c r="K38" s="4" t="s">
        <v>30</v>
      </c>
      <c r="L38" s="4">
        <v>2360</v>
      </c>
      <c r="M38" s="4">
        <v>2360</v>
      </c>
      <c r="N38" s="4" t="s">
        <v>240</v>
      </c>
      <c r="O38" s="4" t="s">
        <v>32</v>
      </c>
      <c r="P38" s="4" t="s">
        <v>33</v>
      </c>
      <c r="Q38" s="4">
        <v>0</v>
      </c>
      <c r="R38" s="7">
        <v>44948</v>
      </c>
      <c r="S38" s="6">
        <v>44967</v>
      </c>
      <c r="T38" s="4" t="s">
        <v>34</v>
      </c>
      <c r="U38" s="4">
        <v>2360</v>
      </c>
      <c r="V38" s="4">
        <v>0</v>
      </c>
      <c r="W38" s="4">
        <v>0</v>
      </c>
      <c r="X38" s="4" t="s">
        <v>241</v>
      </c>
      <c r="Y38" s="4" t="s">
        <v>242</v>
      </c>
    </row>
    <row r="39" s="4" customFormat="1" spans="1:25">
      <c r="A39" s="4" t="s">
        <v>243</v>
      </c>
      <c r="B39" s="4" t="s">
        <v>26</v>
      </c>
      <c r="C39" s="4" t="s">
        <v>27</v>
      </c>
      <c r="D39" s="4" t="s">
        <v>127</v>
      </c>
      <c r="E39" s="4" t="s">
        <v>244</v>
      </c>
      <c r="F39" s="6">
        <v>44961</v>
      </c>
      <c r="G39" s="6">
        <v>44964</v>
      </c>
      <c r="H39" s="4">
        <v>1</v>
      </c>
      <c r="I39" s="4">
        <v>3</v>
      </c>
      <c r="J39" s="4">
        <v>3</v>
      </c>
      <c r="K39" s="4" t="s">
        <v>30</v>
      </c>
      <c r="L39" s="4">
        <v>4332</v>
      </c>
      <c r="M39" s="4">
        <v>4332</v>
      </c>
      <c r="N39" s="4" t="s">
        <v>245</v>
      </c>
      <c r="O39" s="4" t="s">
        <v>32</v>
      </c>
      <c r="P39" s="4" t="s">
        <v>33</v>
      </c>
      <c r="Q39" s="4">
        <v>0</v>
      </c>
      <c r="R39" s="7">
        <v>44949</v>
      </c>
      <c r="S39" s="6">
        <v>44967</v>
      </c>
      <c r="T39" s="4" t="s">
        <v>34</v>
      </c>
      <c r="U39" s="4">
        <v>4332</v>
      </c>
      <c r="V39" s="4">
        <v>0</v>
      </c>
      <c r="W39" s="4">
        <v>0</v>
      </c>
      <c r="X39" s="4" t="s">
        <v>246</v>
      </c>
      <c r="Y39" s="4" t="s">
        <v>247</v>
      </c>
    </row>
    <row r="40" s="4" customFormat="1" spans="1:25">
      <c r="A40" s="4" t="s">
        <v>248</v>
      </c>
      <c r="B40" s="4" t="s">
        <v>26</v>
      </c>
      <c r="C40" s="4" t="s">
        <v>27</v>
      </c>
      <c r="D40" s="4" t="s">
        <v>249</v>
      </c>
      <c r="E40" s="4" t="s">
        <v>250</v>
      </c>
      <c r="F40" s="6">
        <v>44963</v>
      </c>
      <c r="G40" s="6">
        <v>44964</v>
      </c>
      <c r="H40" s="4">
        <v>1</v>
      </c>
      <c r="I40" s="4">
        <v>1</v>
      </c>
      <c r="J40" s="4">
        <v>1</v>
      </c>
      <c r="K40" s="4" t="s">
        <v>30</v>
      </c>
      <c r="L40" s="4">
        <v>284</v>
      </c>
      <c r="M40" s="4">
        <v>284</v>
      </c>
      <c r="N40" s="4" t="s">
        <v>251</v>
      </c>
      <c r="O40" s="4" t="s">
        <v>32</v>
      </c>
      <c r="P40" s="4" t="s">
        <v>33</v>
      </c>
      <c r="Q40" s="4">
        <v>0</v>
      </c>
      <c r="R40" s="7">
        <v>44950</v>
      </c>
      <c r="S40" s="6">
        <v>44967</v>
      </c>
      <c r="T40" s="4" t="s">
        <v>34</v>
      </c>
      <c r="U40" s="4">
        <v>284</v>
      </c>
      <c r="V40" s="4">
        <v>0</v>
      </c>
      <c r="W40" s="4">
        <v>0</v>
      </c>
      <c r="X40" s="4" t="s">
        <v>252</v>
      </c>
      <c r="Y40" s="4" t="s">
        <v>252</v>
      </c>
    </row>
    <row r="41" s="4" customFormat="1" spans="1:25">
      <c r="A41" s="4" t="s">
        <v>253</v>
      </c>
      <c r="B41" s="4" t="s">
        <v>26</v>
      </c>
      <c r="C41" s="4" t="s">
        <v>27</v>
      </c>
      <c r="D41" s="4" t="s">
        <v>254</v>
      </c>
      <c r="E41" s="4" t="s">
        <v>255</v>
      </c>
      <c r="F41" s="6">
        <v>44963</v>
      </c>
      <c r="G41" s="6">
        <v>44964</v>
      </c>
      <c r="H41" s="4">
        <v>1</v>
      </c>
      <c r="I41" s="4">
        <v>1</v>
      </c>
      <c r="J41" s="4">
        <v>1</v>
      </c>
      <c r="K41" s="4" t="s">
        <v>30</v>
      </c>
      <c r="L41" s="4">
        <v>606</v>
      </c>
      <c r="M41" s="4">
        <v>606</v>
      </c>
      <c r="N41" s="4" t="s">
        <v>256</v>
      </c>
      <c r="O41" s="4" t="s">
        <v>32</v>
      </c>
      <c r="P41" s="4" t="s">
        <v>33</v>
      </c>
      <c r="Q41" s="4">
        <v>0</v>
      </c>
      <c r="R41" s="7">
        <v>44950</v>
      </c>
      <c r="S41" s="6">
        <v>44967</v>
      </c>
      <c r="T41" s="4" t="s">
        <v>34</v>
      </c>
      <c r="U41" s="4">
        <v>606</v>
      </c>
      <c r="V41" s="4">
        <v>0</v>
      </c>
      <c r="W41" s="4">
        <v>0</v>
      </c>
      <c r="X41" s="4" t="s">
        <v>257</v>
      </c>
      <c r="Y41" s="4" t="s">
        <v>258</v>
      </c>
    </row>
    <row r="42" s="4" customFormat="1" spans="1:25">
      <c r="A42" s="4" t="s">
        <v>259</v>
      </c>
      <c r="B42" s="4" t="s">
        <v>26</v>
      </c>
      <c r="C42" s="4" t="s">
        <v>27</v>
      </c>
      <c r="D42" s="4" t="s">
        <v>260</v>
      </c>
      <c r="E42" s="4" t="s">
        <v>261</v>
      </c>
      <c r="F42" s="6">
        <v>44961</v>
      </c>
      <c r="G42" s="6">
        <v>44964</v>
      </c>
      <c r="H42" s="4">
        <v>1</v>
      </c>
      <c r="I42" s="4">
        <v>3</v>
      </c>
      <c r="J42" s="4">
        <v>3</v>
      </c>
      <c r="K42" s="4" t="s">
        <v>30</v>
      </c>
      <c r="L42" s="4">
        <v>1029</v>
      </c>
      <c r="M42" s="4">
        <v>1029</v>
      </c>
      <c r="N42" s="4" t="s">
        <v>262</v>
      </c>
      <c r="O42" s="4" t="s">
        <v>32</v>
      </c>
      <c r="P42" s="4" t="s">
        <v>33</v>
      </c>
      <c r="Q42" s="4">
        <v>0</v>
      </c>
      <c r="R42" s="7">
        <v>44950</v>
      </c>
      <c r="S42" s="6">
        <v>44967</v>
      </c>
      <c r="T42" s="4" t="s">
        <v>34</v>
      </c>
      <c r="U42" s="4">
        <v>1029</v>
      </c>
      <c r="V42" s="4">
        <v>0</v>
      </c>
      <c r="W42" s="4">
        <v>0</v>
      </c>
      <c r="X42" s="4" t="s">
        <v>263</v>
      </c>
      <c r="Y42" s="4" t="s">
        <v>264</v>
      </c>
    </row>
    <row r="43" s="4" customFormat="1" spans="1:25">
      <c r="A43" s="4" t="s">
        <v>265</v>
      </c>
      <c r="B43" s="4" t="s">
        <v>26</v>
      </c>
      <c r="C43" s="4" t="s">
        <v>27</v>
      </c>
      <c r="D43" s="4" t="s">
        <v>145</v>
      </c>
      <c r="E43" s="4" t="s">
        <v>186</v>
      </c>
      <c r="F43" s="6">
        <v>44963</v>
      </c>
      <c r="G43" s="6">
        <v>44964</v>
      </c>
      <c r="H43" s="4">
        <v>1</v>
      </c>
      <c r="I43" s="4">
        <v>1</v>
      </c>
      <c r="J43" s="4">
        <v>1</v>
      </c>
      <c r="K43" s="4" t="s">
        <v>30</v>
      </c>
      <c r="L43" s="4">
        <v>431</v>
      </c>
      <c r="M43" s="4">
        <v>431</v>
      </c>
      <c r="N43" s="4" t="s">
        <v>266</v>
      </c>
      <c r="O43" s="4" t="s">
        <v>32</v>
      </c>
      <c r="P43" s="4" t="s">
        <v>33</v>
      </c>
      <c r="Q43" s="4">
        <v>0</v>
      </c>
      <c r="R43" s="7">
        <v>44950</v>
      </c>
      <c r="S43" s="6">
        <v>44967</v>
      </c>
      <c r="T43" s="4" t="s">
        <v>34</v>
      </c>
      <c r="U43" s="4">
        <v>431</v>
      </c>
      <c r="V43" s="4">
        <v>0</v>
      </c>
      <c r="W43" s="4">
        <v>0</v>
      </c>
      <c r="X43" s="4" t="s">
        <v>267</v>
      </c>
      <c r="Y43" s="4" t="s">
        <v>258</v>
      </c>
    </row>
    <row r="44" s="4" customFormat="1" spans="1:25">
      <c r="A44" s="4" t="s">
        <v>253</v>
      </c>
      <c r="B44" s="4" t="s">
        <v>26</v>
      </c>
      <c r="C44" s="4" t="s">
        <v>268</v>
      </c>
      <c r="D44" s="4" t="s">
        <v>254</v>
      </c>
      <c r="E44" s="4" t="s">
        <v>255</v>
      </c>
      <c r="F44" s="6">
        <v>44963</v>
      </c>
      <c r="G44" s="6">
        <v>44964</v>
      </c>
      <c r="H44" s="4">
        <v>1</v>
      </c>
      <c r="I44" s="4">
        <v>1</v>
      </c>
      <c r="J44" s="4">
        <v>1</v>
      </c>
      <c r="K44" s="4" t="s">
        <v>30</v>
      </c>
      <c r="L44" s="4">
        <v>-606</v>
      </c>
      <c r="M44" s="4">
        <v>-606</v>
      </c>
      <c r="N44" s="4" t="s">
        <v>256</v>
      </c>
      <c r="O44" s="4" t="s">
        <v>32</v>
      </c>
      <c r="P44" s="4" t="s">
        <v>33</v>
      </c>
      <c r="Q44" s="4">
        <v>0</v>
      </c>
      <c r="R44" s="7">
        <v>44950</v>
      </c>
      <c r="S44" s="6">
        <v>44967</v>
      </c>
      <c r="T44" s="4" t="s">
        <v>34</v>
      </c>
      <c r="U44" s="4">
        <v>-606</v>
      </c>
      <c r="V44" s="4">
        <v>0</v>
      </c>
      <c r="W44" s="4">
        <v>0</v>
      </c>
      <c r="X44" s="4" t="s">
        <v>257</v>
      </c>
      <c r="Y44" s="4" t="s">
        <v>258</v>
      </c>
    </row>
    <row r="45" s="4" customFormat="1" spans="1:25">
      <c r="A45" s="4" t="s">
        <v>269</v>
      </c>
      <c r="B45" s="4" t="s">
        <v>26</v>
      </c>
      <c r="C45" s="4" t="s">
        <v>27</v>
      </c>
      <c r="D45" s="4" t="s">
        <v>270</v>
      </c>
      <c r="E45" s="4" t="s">
        <v>271</v>
      </c>
      <c r="F45" s="6">
        <v>44962</v>
      </c>
      <c r="G45" s="6">
        <v>44964</v>
      </c>
      <c r="H45" s="4">
        <v>1</v>
      </c>
      <c r="I45" s="4">
        <v>2</v>
      </c>
      <c r="J45" s="4">
        <v>2</v>
      </c>
      <c r="K45" s="4" t="s">
        <v>30</v>
      </c>
      <c r="L45" s="4">
        <v>4000</v>
      </c>
      <c r="M45" s="4">
        <v>4000</v>
      </c>
      <c r="N45" s="4" t="s">
        <v>272</v>
      </c>
      <c r="O45" s="4" t="s">
        <v>32</v>
      </c>
      <c r="P45" s="4" t="s">
        <v>33</v>
      </c>
      <c r="Q45" s="4">
        <v>0</v>
      </c>
      <c r="R45" s="7">
        <v>44951</v>
      </c>
      <c r="S45" s="6">
        <v>44967</v>
      </c>
      <c r="T45" s="4" t="s">
        <v>34</v>
      </c>
      <c r="U45" s="4">
        <v>4000</v>
      </c>
      <c r="V45" s="4">
        <v>0</v>
      </c>
      <c r="W45" s="4">
        <v>0</v>
      </c>
      <c r="X45" s="4" t="s">
        <v>273</v>
      </c>
      <c r="Y45" s="4" t="s">
        <v>274</v>
      </c>
    </row>
    <row r="46" s="4" customFormat="1" spans="1:25">
      <c r="A46" s="4" t="s">
        <v>275</v>
      </c>
      <c r="B46" s="4" t="s">
        <v>26</v>
      </c>
      <c r="C46" s="4" t="s">
        <v>27</v>
      </c>
      <c r="D46" s="4" t="s">
        <v>145</v>
      </c>
      <c r="E46" s="4" t="s">
        <v>157</v>
      </c>
      <c r="F46" s="6">
        <v>44963</v>
      </c>
      <c r="G46" s="6">
        <v>44964</v>
      </c>
      <c r="H46" s="4">
        <v>1</v>
      </c>
      <c r="I46" s="4">
        <v>1</v>
      </c>
      <c r="J46" s="4">
        <v>1</v>
      </c>
      <c r="K46" s="4" t="s">
        <v>30</v>
      </c>
      <c r="L46" s="4">
        <v>430</v>
      </c>
      <c r="M46" s="4">
        <v>430</v>
      </c>
      <c r="N46" s="4" t="s">
        <v>276</v>
      </c>
      <c r="O46" s="4" t="s">
        <v>32</v>
      </c>
      <c r="P46" s="4" t="s">
        <v>33</v>
      </c>
      <c r="Q46" s="4">
        <v>0</v>
      </c>
      <c r="R46" s="7">
        <v>44951</v>
      </c>
      <c r="S46" s="6">
        <v>44967</v>
      </c>
      <c r="T46" s="4" t="s">
        <v>34</v>
      </c>
      <c r="U46" s="4">
        <v>430</v>
      </c>
      <c r="V46" s="4">
        <v>0</v>
      </c>
      <c r="W46" s="4">
        <v>0</v>
      </c>
      <c r="X46" s="4" t="s">
        <v>277</v>
      </c>
      <c r="Y46" s="4" t="s">
        <v>278</v>
      </c>
    </row>
    <row r="47" s="4" customFormat="1" spans="1:25">
      <c r="A47" s="4" t="s">
        <v>265</v>
      </c>
      <c r="B47" s="4" t="s">
        <v>26</v>
      </c>
      <c r="C47" s="4" t="s">
        <v>279</v>
      </c>
      <c r="D47" s="4" t="s">
        <v>145</v>
      </c>
      <c r="E47" s="4" t="s">
        <v>186</v>
      </c>
      <c r="F47" s="6">
        <v>44963</v>
      </c>
      <c r="G47" s="6">
        <v>44964</v>
      </c>
      <c r="H47" s="4">
        <v>1</v>
      </c>
      <c r="I47" s="4">
        <v>1</v>
      </c>
      <c r="J47" s="4">
        <v>1</v>
      </c>
      <c r="K47" s="4" t="s">
        <v>30</v>
      </c>
      <c r="L47" s="4">
        <v>-387.9</v>
      </c>
      <c r="M47" s="4">
        <v>-387.9</v>
      </c>
      <c r="N47" s="4" t="s">
        <v>266</v>
      </c>
      <c r="O47" s="4" t="s">
        <v>32</v>
      </c>
      <c r="P47" s="4" t="s">
        <v>33</v>
      </c>
      <c r="Q47" s="4">
        <v>0</v>
      </c>
      <c r="R47" s="7">
        <v>44950.7633796296</v>
      </c>
      <c r="S47" s="6">
        <v>44967</v>
      </c>
      <c r="T47" s="4" t="s">
        <v>34</v>
      </c>
      <c r="U47" s="4">
        <v>-387.9</v>
      </c>
      <c r="V47" s="4">
        <v>0</v>
      </c>
      <c r="W47" s="4">
        <v>0</v>
      </c>
      <c r="X47" s="4" t="s">
        <v>267</v>
      </c>
      <c r="Y47" s="4" t="s">
        <v>258</v>
      </c>
    </row>
    <row r="48" s="4" customFormat="1" spans="1:25">
      <c r="A48" s="4" t="s">
        <v>280</v>
      </c>
      <c r="B48" s="4" t="s">
        <v>26</v>
      </c>
      <c r="C48" s="4" t="s">
        <v>27</v>
      </c>
      <c r="D48" s="4" t="s">
        <v>281</v>
      </c>
      <c r="E48" s="4" t="s">
        <v>282</v>
      </c>
      <c r="F48" s="6">
        <v>44958</v>
      </c>
      <c r="G48" s="6">
        <v>44964</v>
      </c>
      <c r="H48" s="4">
        <v>1</v>
      </c>
      <c r="I48" s="4">
        <v>6</v>
      </c>
      <c r="J48" s="4">
        <v>6</v>
      </c>
      <c r="K48" s="4" t="s">
        <v>30</v>
      </c>
      <c r="L48" s="4">
        <v>4440</v>
      </c>
      <c r="M48" s="4">
        <v>4440</v>
      </c>
      <c r="N48" s="4" t="s">
        <v>283</v>
      </c>
      <c r="O48" s="4" t="s">
        <v>32</v>
      </c>
      <c r="P48" s="4" t="s">
        <v>33</v>
      </c>
      <c r="Q48" s="4">
        <v>0</v>
      </c>
      <c r="R48" s="7">
        <v>44953</v>
      </c>
      <c r="S48" s="6">
        <v>44967</v>
      </c>
      <c r="T48" s="4" t="s">
        <v>34</v>
      </c>
      <c r="U48" s="4">
        <v>4440</v>
      </c>
      <c r="V48" s="4">
        <v>0</v>
      </c>
      <c r="W48" s="4">
        <v>0</v>
      </c>
      <c r="X48" s="4" t="s">
        <v>284</v>
      </c>
      <c r="Y48" s="4" t="s">
        <v>285</v>
      </c>
    </row>
    <row r="49" s="4" customFormat="1" spans="1:25">
      <c r="A49" s="4" t="s">
        <v>286</v>
      </c>
      <c r="B49" s="4" t="s">
        <v>26</v>
      </c>
      <c r="C49" s="4" t="s">
        <v>27</v>
      </c>
      <c r="D49" s="4" t="s">
        <v>174</v>
      </c>
      <c r="E49" s="4" t="s">
        <v>287</v>
      </c>
      <c r="F49" s="6">
        <v>44962</v>
      </c>
      <c r="G49" s="6">
        <v>44964</v>
      </c>
      <c r="H49" s="4">
        <v>2</v>
      </c>
      <c r="I49" s="4">
        <v>2</v>
      </c>
      <c r="J49" s="4">
        <v>4</v>
      </c>
      <c r="K49" s="4" t="s">
        <v>30</v>
      </c>
      <c r="L49" s="4">
        <v>2068</v>
      </c>
      <c r="M49" s="4">
        <v>2068</v>
      </c>
      <c r="N49" s="4" t="s">
        <v>288</v>
      </c>
      <c r="O49" s="4" t="s">
        <v>32</v>
      </c>
      <c r="P49" s="4" t="s">
        <v>33</v>
      </c>
      <c r="Q49" s="4">
        <v>0</v>
      </c>
      <c r="R49" s="7">
        <v>44953</v>
      </c>
      <c r="S49" s="6">
        <v>44967</v>
      </c>
      <c r="T49" s="4" t="s">
        <v>34</v>
      </c>
      <c r="U49" s="4">
        <v>2068</v>
      </c>
      <c r="V49" s="4">
        <v>0</v>
      </c>
      <c r="W49" s="4">
        <v>0</v>
      </c>
      <c r="X49" s="4" t="s">
        <v>289</v>
      </c>
      <c r="Y49" s="4" t="s">
        <v>290</v>
      </c>
    </row>
    <row r="50" s="4" customFormat="1" spans="1:25">
      <c r="A50" s="4" t="s">
        <v>291</v>
      </c>
      <c r="B50" s="4" t="s">
        <v>26</v>
      </c>
      <c r="C50" s="4" t="s">
        <v>27</v>
      </c>
      <c r="D50" s="4" t="s">
        <v>292</v>
      </c>
      <c r="E50" s="4" t="s">
        <v>293</v>
      </c>
      <c r="F50" s="6">
        <v>44962</v>
      </c>
      <c r="G50" s="6">
        <v>44964</v>
      </c>
      <c r="H50" s="4">
        <v>1</v>
      </c>
      <c r="I50" s="4">
        <v>2</v>
      </c>
      <c r="J50" s="4">
        <v>2</v>
      </c>
      <c r="K50" s="4" t="s">
        <v>30</v>
      </c>
      <c r="L50" s="4">
        <v>2596</v>
      </c>
      <c r="M50" s="4">
        <v>2596</v>
      </c>
      <c r="N50" s="4" t="s">
        <v>294</v>
      </c>
      <c r="O50" s="4" t="s">
        <v>32</v>
      </c>
      <c r="P50" s="4" t="s">
        <v>33</v>
      </c>
      <c r="Q50" s="4">
        <v>0</v>
      </c>
      <c r="R50" s="7">
        <v>44955</v>
      </c>
      <c r="S50" s="6">
        <v>44967</v>
      </c>
      <c r="T50" s="4" t="s">
        <v>34</v>
      </c>
      <c r="U50" s="4">
        <v>2596</v>
      </c>
      <c r="V50" s="4">
        <v>0</v>
      </c>
      <c r="W50" s="4">
        <v>0</v>
      </c>
      <c r="X50" s="4" t="s">
        <v>295</v>
      </c>
      <c r="Y50" s="4" t="s">
        <v>296</v>
      </c>
    </row>
    <row r="51" s="4" customFormat="1" spans="1:25">
      <c r="A51" s="4" t="s">
        <v>297</v>
      </c>
      <c r="B51" s="4" t="s">
        <v>26</v>
      </c>
      <c r="C51" s="4" t="s">
        <v>27</v>
      </c>
      <c r="D51" s="4" t="s">
        <v>298</v>
      </c>
      <c r="E51" s="4" t="s">
        <v>92</v>
      </c>
      <c r="F51" s="6">
        <v>44960</v>
      </c>
      <c r="G51" s="6">
        <v>44964</v>
      </c>
      <c r="H51" s="4">
        <v>1</v>
      </c>
      <c r="I51" s="4">
        <v>4</v>
      </c>
      <c r="J51" s="4">
        <v>4</v>
      </c>
      <c r="K51" s="4" t="s">
        <v>30</v>
      </c>
      <c r="L51" s="4">
        <v>6352</v>
      </c>
      <c r="M51" s="4">
        <v>6352</v>
      </c>
      <c r="N51" s="4" t="s">
        <v>299</v>
      </c>
      <c r="O51" s="4" t="s">
        <v>32</v>
      </c>
      <c r="P51" s="4" t="s">
        <v>33</v>
      </c>
      <c r="Q51" s="4">
        <v>0</v>
      </c>
      <c r="R51" s="7">
        <v>44955</v>
      </c>
      <c r="S51" s="6">
        <v>44967</v>
      </c>
      <c r="T51" s="4" t="s">
        <v>34</v>
      </c>
      <c r="U51" s="4">
        <v>6352</v>
      </c>
      <c r="V51" s="4">
        <v>0</v>
      </c>
      <c r="W51" s="4">
        <v>0</v>
      </c>
      <c r="X51" s="4" t="s">
        <v>300</v>
      </c>
      <c r="Y51" s="4" t="s">
        <v>301</v>
      </c>
    </row>
    <row r="52" s="4" customFormat="1" spans="1:25">
      <c r="A52" s="4" t="s">
        <v>302</v>
      </c>
      <c r="B52" s="4" t="s">
        <v>26</v>
      </c>
      <c r="C52" s="4" t="s">
        <v>27</v>
      </c>
      <c r="D52" s="4" t="s">
        <v>145</v>
      </c>
      <c r="E52" s="4" t="s">
        <v>186</v>
      </c>
      <c r="F52" s="6">
        <v>44963</v>
      </c>
      <c r="G52" s="6">
        <v>44964</v>
      </c>
      <c r="H52" s="4">
        <v>1</v>
      </c>
      <c r="I52" s="4">
        <v>1</v>
      </c>
      <c r="J52" s="4">
        <v>1</v>
      </c>
      <c r="K52" s="4" t="s">
        <v>30</v>
      </c>
      <c r="L52" s="4">
        <v>432</v>
      </c>
      <c r="M52" s="4">
        <v>432</v>
      </c>
      <c r="N52" s="4" t="s">
        <v>303</v>
      </c>
      <c r="O52" s="4" t="s">
        <v>32</v>
      </c>
      <c r="P52" s="4" t="s">
        <v>33</v>
      </c>
      <c r="Q52" s="4">
        <v>0</v>
      </c>
      <c r="R52" s="7">
        <v>44956</v>
      </c>
      <c r="S52" s="6">
        <v>44967</v>
      </c>
      <c r="T52" s="4" t="s">
        <v>34</v>
      </c>
      <c r="U52" s="4">
        <v>432</v>
      </c>
      <c r="V52" s="4">
        <v>0</v>
      </c>
      <c r="W52" s="4">
        <v>0</v>
      </c>
      <c r="X52" s="4" t="s">
        <v>304</v>
      </c>
      <c r="Y52" s="4" t="s">
        <v>305</v>
      </c>
    </row>
    <row r="53" s="4" customFormat="1" spans="1:25">
      <c r="A53" s="4" t="s">
        <v>306</v>
      </c>
      <c r="B53" s="4" t="s">
        <v>26</v>
      </c>
      <c r="C53" s="4" t="s">
        <v>27</v>
      </c>
      <c r="D53" s="4" t="s">
        <v>307</v>
      </c>
      <c r="E53" s="4" t="s">
        <v>308</v>
      </c>
      <c r="F53" s="6">
        <v>44963</v>
      </c>
      <c r="G53" s="6">
        <v>44964</v>
      </c>
      <c r="H53" s="4">
        <v>1</v>
      </c>
      <c r="I53" s="4">
        <v>1</v>
      </c>
      <c r="J53" s="4">
        <v>1</v>
      </c>
      <c r="K53" s="4" t="s">
        <v>30</v>
      </c>
      <c r="L53" s="4">
        <v>306</v>
      </c>
      <c r="M53" s="4">
        <v>306</v>
      </c>
      <c r="N53" s="4" t="s">
        <v>309</v>
      </c>
      <c r="O53" s="4" t="s">
        <v>32</v>
      </c>
      <c r="P53" s="4" t="s">
        <v>33</v>
      </c>
      <c r="Q53" s="4">
        <v>0</v>
      </c>
      <c r="R53" s="7">
        <v>44956</v>
      </c>
      <c r="S53" s="6">
        <v>44967</v>
      </c>
      <c r="T53" s="4" t="s">
        <v>34</v>
      </c>
      <c r="U53" s="4">
        <v>306</v>
      </c>
      <c r="V53" s="4">
        <v>0</v>
      </c>
      <c r="W53" s="4">
        <v>0</v>
      </c>
      <c r="X53" s="4" t="s">
        <v>310</v>
      </c>
      <c r="Y53" s="4" t="s">
        <v>311</v>
      </c>
    </row>
    <row r="54" s="4" customFormat="1" spans="1:25">
      <c r="A54" s="4" t="s">
        <v>312</v>
      </c>
      <c r="B54" s="4" t="s">
        <v>26</v>
      </c>
      <c r="C54" s="4" t="s">
        <v>27</v>
      </c>
      <c r="D54" s="4" t="s">
        <v>191</v>
      </c>
      <c r="E54" s="4" t="s">
        <v>313</v>
      </c>
      <c r="F54" s="6">
        <v>44961</v>
      </c>
      <c r="G54" s="6">
        <v>44964</v>
      </c>
      <c r="H54" s="4">
        <v>1</v>
      </c>
      <c r="I54" s="4">
        <v>3</v>
      </c>
      <c r="J54" s="4">
        <v>3</v>
      </c>
      <c r="K54" s="4" t="s">
        <v>30</v>
      </c>
      <c r="L54" s="4">
        <v>6567</v>
      </c>
      <c r="M54" s="4">
        <v>6567</v>
      </c>
      <c r="N54" s="4" t="s">
        <v>314</v>
      </c>
      <c r="O54" s="4" t="s">
        <v>32</v>
      </c>
      <c r="P54" s="4" t="s">
        <v>33</v>
      </c>
      <c r="Q54" s="4">
        <v>0</v>
      </c>
      <c r="R54" s="7">
        <v>44956</v>
      </c>
      <c r="S54" s="6">
        <v>44967</v>
      </c>
      <c r="T54" s="4" t="s">
        <v>34</v>
      </c>
      <c r="U54" s="4">
        <v>6567</v>
      </c>
      <c r="V54" s="4">
        <v>0</v>
      </c>
      <c r="W54" s="4">
        <v>0</v>
      </c>
      <c r="X54" s="4" t="s">
        <v>315</v>
      </c>
      <c r="Y54" s="4" t="s">
        <v>316</v>
      </c>
    </row>
    <row r="55" s="4" customFormat="1" spans="1:25">
      <c r="A55" s="4" t="s">
        <v>317</v>
      </c>
      <c r="B55" s="4" t="s">
        <v>26</v>
      </c>
      <c r="C55" s="4" t="s">
        <v>27</v>
      </c>
      <c r="D55" s="4" t="s">
        <v>318</v>
      </c>
      <c r="E55" s="4" t="s">
        <v>319</v>
      </c>
      <c r="F55" s="6">
        <v>44961</v>
      </c>
      <c r="G55" s="6">
        <v>44964</v>
      </c>
      <c r="H55" s="4">
        <v>1</v>
      </c>
      <c r="I55" s="4">
        <v>3</v>
      </c>
      <c r="J55" s="4">
        <v>3</v>
      </c>
      <c r="K55" s="4" t="s">
        <v>30</v>
      </c>
      <c r="L55" s="4">
        <v>2010</v>
      </c>
      <c r="M55" s="4">
        <v>2010</v>
      </c>
      <c r="N55" s="4" t="s">
        <v>320</v>
      </c>
      <c r="O55" s="4" t="s">
        <v>32</v>
      </c>
      <c r="P55" s="4" t="s">
        <v>33</v>
      </c>
      <c r="Q55" s="4">
        <v>0</v>
      </c>
      <c r="R55" s="7">
        <v>44956</v>
      </c>
      <c r="S55" s="6">
        <v>44967</v>
      </c>
      <c r="T55" s="4" t="s">
        <v>34</v>
      </c>
      <c r="U55" s="4">
        <v>2010</v>
      </c>
      <c r="V55" s="4">
        <v>0</v>
      </c>
      <c r="W55" s="4">
        <v>0</v>
      </c>
      <c r="X55" s="4" t="s">
        <v>321</v>
      </c>
      <c r="Y55" s="4" t="s">
        <v>322</v>
      </c>
    </row>
    <row r="56" s="4" customFormat="1" spans="1:25">
      <c r="A56" s="4" t="s">
        <v>302</v>
      </c>
      <c r="B56" s="4" t="s">
        <v>26</v>
      </c>
      <c r="C56" s="4" t="s">
        <v>268</v>
      </c>
      <c r="D56" s="4" t="s">
        <v>145</v>
      </c>
      <c r="E56" s="4" t="s">
        <v>186</v>
      </c>
      <c r="F56" s="6">
        <v>44963</v>
      </c>
      <c r="G56" s="6">
        <v>44964</v>
      </c>
      <c r="H56" s="4">
        <v>1</v>
      </c>
      <c r="I56" s="4">
        <v>1</v>
      </c>
      <c r="J56" s="4">
        <v>1</v>
      </c>
      <c r="K56" s="4" t="s">
        <v>30</v>
      </c>
      <c r="L56" s="4">
        <v>-432</v>
      </c>
      <c r="M56" s="4">
        <v>-432</v>
      </c>
      <c r="N56" s="4" t="s">
        <v>303</v>
      </c>
      <c r="O56" s="4" t="s">
        <v>32</v>
      </c>
      <c r="P56" s="4" t="s">
        <v>33</v>
      </c>
      <c r="Q56" s="4">
        <v>0</v>
      </c>
      <c r="R56" s="7">
        <v>44956</v>
      </c>
      <c r="S56" s="6">
        <v>44967</v>
      </c>
      <c r="T56" s="4" t="s">
        <v>34</v>
      </c>
      <c r="U56" s="4">
        <v>-432</v>
      </c>
      <c r="V56" s="4">
        <v>0</v>
      </c>
      <c r="W56" s="4">
        <v>0</v>
      </c>
      <c r="X56" s="4" t="s">
        <v>304</v>
      </c>
      <c r="Y56" s="4" t="s">
        <v>305</v>
      </c>
    </row>
    <row r="57" s="4" customFormat="1" spans="1:25">
      <c r="A57" s="4" t="s">
        <v>323</v>
      </c>
      <c r="B57" s="4" t="s">
        <v>26</v>
      </c>
      <c r="C57" s="4" t="s">
        <v>27</v>
      </c>
      <c r="D57" s="4" t="s">
        <v>121</v>
      </c>
      <c r="E57" s="4" t="s">
        <v>122</v>
      </c>
      <c r="F57" s="6">
        <v>44963</v>
      </c>
      <c r="G57" s="6">
        <v>44964</v>
      </c>
      <c r="H57" s="4">
        <v>1</v>
      </c>
      <c r="I57" s="4">
        <v>1</v>
      </c>
      <c r="J57" s="4">
        <v>1</v>
      </c>
      <c r="K57" s="4" t="s">
        <v>30</v>
      </c>
      <c r="L57" s="4">
        <v>422</v>
      </c>
      <c r="M57" s="4">
        <v>422</v>
      </c>
      <c r="N57" s="4" t="s">
        <v>324</v>
      </c>
      <c r="O57" s="4" t="s">
        <v>32</v>
      </c>
      <c r="P57" s="4" t="s">
        <v>33</v>
      </c>
      <c r="Q57" s="4">
        <v>0</v>
      </c>
      <c r="R57" s="7">
        <v>44957</v>
      </c>
      <c r="S57" s="6">
        <v>44967</v>
      </c>
      <c r="T57" s="4" t="s">
        <v>34</v>
      </c>
      <c r="U57" s="4">
        <v>422</v>
      </c>
      <c r="V57" s="4">
        <v>0</v>
      </c>
      <c r="W57" s="4">
        <v>0</v>
      </c>
      <c r="X57" s="4" t="s">
        <v>325</v>
      </c>
      <c r="Y57" s="4" t="s">
        <v>326</v>
      </c>
    </row>
    <row r="58" s="4" customFormat="1" spans="1:25">
      <c r="A58" s="4" t="s">
        <v>327</v>
      </c>
      <c r="B58" s="4" t="s">
        <v>26</v>
      </c>
      <c r="C58" s="4" t="s">
        <v>27</v>
      </c>
      <c r="D58" s="4" t="s">
        <v>223</v>
      </c>
      <c r="E58" s="4" t="s">
        <v>328</v>
      </c>
      <c r="F58" s="6">
        <v>44961</v>
      </c>
      <c r="G58" s="6">
        <v>44964</v>
      </c>
      <c r="H58" s="4">
        <v>1</v>
      </c>
      <c r="I58" s="4">
        <v>3</v>
      </c>
      <c r="J58" s="4">
        <v>3</v>
      </c>
      <c r="K58" s="4" t="s">
        <v>30</v>
      </c>
      <c r="L58" s="4">
        <v>6102</v>
      </c>
      <c r="M58" s="4">
        <v>6102</v>
      </c>
      <c r="N58" s="4" t="s">
        <v>329</v>
      </c>
      <c r="O58" s="4" t="s">
        <v>32</v>
      </c>
      <c r="P58" s="4" t="s">
        <v>33</v>
      </c>
      <c r="Q58" s="4">
        <v>0</v>
      </c>
      <c r="R58" s="7">
        <v>44957</v>
      </c>
      <c r="S58" s="6">
        <v>44967</v>
      </c>
      <c r="T58" s="4" t="s">
        <v>34</v>
      </c>
      <c r="U58" s="4">
        <v>6102</v>
      </c>
      <c r="V58" s="4">
        <v>0</v>
      </c>
      <c r="W58" s="4">
        <v>0</v>
      </c>
      <c r="X58" s="4" t="s">
        <v>330</v>
      </c>
      <c r="Y58" s="4" t="s">
        <v>331</v>
      </c>
    </row>
    <row r="59" s="4" customFormat="1" spans="1:26">
      <c r="A59" s="4" t="s">
        <v>332</v>
      </c>
      <c r="B59" s="4" t="s">
        <v>26</v>
      </c>
      <c r="C59" s="4" t="s">
        <v>27</v>
      </c>
      <c r="D59" s="4" t="s">
        <v>333</v>
      </c>
      <c r="E59" s="4" t="s">
        <v>334</v>
      </c>
      <c r="F59" s="6">
        <v>44963</v>
      </c>
      <c r="G59" s="6">
        <v>44964</v>
      </c>
      <c r="H59" s="4">
        <v>2</v>
      </c>
      <c r="I59" s="4">
        <v>1</v>
      </c>
      <c r="J59" s="4">
        <v>2</v>
      </c>
      <c r="K59" s="4" t="s">
        <v>30</v>
      </c>
      <c r="L59" s="4">
        <v>1724</v>
      </c>
      <c r="M59" s="4">
        <v>1724</v>
      </c>
      <c r="N59" s="4" t="s">
        <v>335</v>
      </c>
      <c r="O59" s="4" t="s">
        <v>32</v>
      </c>
      <c r="P59" s="4" t="s">
        <v>33</v>
      </c>
      <c r="Q59" s="4">
        <v>0</v>
      </c>
      <c r="R59" s="7">
        <v>44957</v>
      </c>
      <c r="S59" s="6">
        <v>44967</v>
      </c>
      <c r="T59" s="4" t="s">
        <v>34</v>
      </c>
      <c r="U59" s="4">
        <v>1724</v>
      </c>
      <c r="V59" s="4">
        <v>0</v>
      </c>
      <c r="W59" s="4">
        <v>0</v>
      </c>
      <c r="X59" s="4" t="s">
        <v>336</v>
      </c>
      <c r="Y59" s="4">
        <v>15695898</v>
      </c>
      <c r="Z59" s="4" t="s">
        <v>337</v>
      </c>
    </row>
    <row r="60" s="4" customFormat="1" spans="1:25">
      <c r="A60" s="4" t="s">
        <v>338</v>
      </c>
      <c r="B60" s="4" t="s">
        <v>26</v>
      </c>
      <c r="C60" s="4" t="s">
        <v>27</v>
      </c>
      <c r="D60" s="4" t="s">
        <v>339</v>
      </c>
      <c r="E60" s="4" t="s">
        <v>340</v>
      </c>
      <c r="F60" s="6">
        <v>44961</v>
      </c>
      <c r="G60" s="6">
        <v>44964</v>
      </c>
      <c r="H60" s="4">
        <v>1</v>
      </c>
      <c r="I60" s="4">
        <v>3</v>
      </c>
      <c r="J60" s="4">
        <v>3</v>
      </c>
      <c r="K60" s="4" t="s">
        <v>30</v>
      </c>
      <c r="L60" s="4">
        <v>582</v>
      </c>
      <c r="M60" s="4">
        <v>582</v>
      </c>
      <c r="N60" s="4" t="s">
        <v>341</v>
      </c>
      <c r="O60" s="4" t="s">
        <v>32</v>
      </c>
      <c r="P60" s="4" t="s">
        <v>33</v>
      </c>
      <c r="Q60" s="4">
        <v>0</v>
      </c>
      <c r="R60" s="7">
        <v>44958</v>
      </c>
      <c r="S60" s="6">
        <v>44967</v>
      </c>
      <c r="T60" s="4" t="s">
        <v>34</v>
      </c>
      <c r="U60" s="4">
        <v>582</v>
      </c>
      <c r="V60" s="4">
        <v>0</v>
      </c>
      <c r="W60" s="4">
        <v>0</v>
      </c>
      <c r="X60" s="4" t="s">
        <v>342</v>
      </c>
      <c r="Y60" s="4" t="s">
        <v>343</v>
      </c>
    </row>
    <row r="61" s="4" customFormat="1" spans="1:25">
      <c r="A61" s="4" t="s">
        <v>344</v>
      </c>
      <c r="B61" s="4" t="s">
        <v>26</v>
      </c>
      <c r="C61" s="4" t="s">
        <v>27</v>
      </c>
      <c r="D61" s="4" t="s">
        <v>345</v>
      </c>
      <c r="E61" s="4" t="s">
        <v>346</v>
      </c>
      <c r="F61" s="6">
        <v>44963</v>
      </c>
      <c r="G61" s="6">
        <v>44964</v>
      </c>
      <c r="H61" s="4">
        <v>1</v>
      </c>
      <c r="I61" s="4">
        <v>1</v>
      </c>
      <c r="J61" s="4">
        <v>1</v>
      </c>
      <c r="K61" s="4" t="s">
        <v>30</v>
      </c>
      <c r="L61" s="4">
        <v>616</v>
      </c>
      <c r="M61" s="4">
        <v>616</v>
      </c>
      <c r="N61" s="4" t="s">
        <v>347</v>
      </c>
      <c r="O61" s="4" t="s">
        <v>32</v>
      </c>
      <c r="P61" s="4" t="s">
        <v>33</v>
      </c>
      <c r="Q61" s="4">
        <v>0</v>
      </c>
      <c r="R61" s="7">
        <v>44958</v>
      </c>
      <c r="S61" s="6">
        <v>44967</v>
      </c>
      <c r="T61" s="4" t="s">
        <v>34</v>
      </c>
      <c r="U61" s="4">
        <v>616</v>
      </c>
      <c r="V61" s="4">
        <v>0</v>
      </c>
      <c r="W61" s="4">
        <v>0</v>
      </c>
      <c r="X61" s="4" t="s">
        <v>348</v>
      </c>
      <c r="Y61" s="4" t="s">
        <v>349</v>
      </c>
    </row>
    <row r="62" s="4" customFormat="1" spans="1:25">
      <c r="A62" s="4" t="s">
        <v>350</v>
      </c>
      <c r="B62" s="4" t="s">
        <v>26</v>
      </c>
      <c r="C62" s="4" t="s">
        <v>27</v>
      </c>
      <c r="D62" s="4" t="s">
        <v>121</v>
      </c>
      <c r="E62" s="4" t="s">
        <v>122</v>
      </c>
      <c r="F62" s="6">
        <v>44963</v>
      </c>
      <c r="G62" s="6">
        <v>44964</v>
      </c>
      <c r="H62" s="4">
        <v>1</v>
      </c>
      <c r="I62" s="4">
        <v>1</v>
      </c>
      <c r="J62" s="4">
        <v>1</v>
      </c>
      <c r="K62" s="4" t="s">
        <v>30</v>
      </c>
      <c r="L62" s="4">
        <v>422</v>
      </c>
      <c r="M62" s="4">
        <v>422</v>
      </c>
      <c r="N62" s="4" t="s">
        <v>351</v>
      </c>
      <c r="O62" s="4" t="s">
        <v>32</v>
      </c>
      <c r="P62" s="4" t="s">
        <v>33</v>
      </c>
      <c r="Q62" s="4">
        <v>0</v>
      </c>
      <c r="R62" s="7">
        <v>44958</v>
      </c>
      <c r="S62" s="6">
        <v>44967</v>
      </c>
      <c r="T62" s="4" t="s">
        <v>34</v>
      </c>
      <c r="U62" s="4">
        <v>422</v>
      </c>
      <c r="V62" s="4">
        <v>0</v>
      </c>
      <c r="W62" s="4">
        <v>0</v>
      </c>
      <c r="X62" s="4" t="s">
        <v>352</v>
      </c>
      <c r="Y62" s="4" t="s">
        <v>353</v>
      </c>
    </row>
    <row r="63" s="4" customFormat="1" spans="1:25">
      <c r="A63" s="4" t="s">
        <v>354</v>
      </c>
      <c r="B63" s="4" t="s">
        <v>26</v>
      </c>
      <c r="C63" s="4" t="s">
        <v>27</v>
      </c>
      <c r="D63" s="4" t="s">
        <v>339</v>
      </c>
      <c r="E63" s="4" t="s">
        <v>340</v>
      </c>
      <c r="F63" s="6">
        <v>44961</v>
      </c>
      <c r="G63" s="6">
        <v>44964</v>
      </c>
      <c r="H63" s="4">
        <v>1</v>
      </c>
      <c r="I63" s="4">
        <v>3</v>
      </c>
      <c r="J63" s="4">
        <v>3</v>
      </c>
      <c r="K63" s="4" t="s">
        <v>30</v>
      </c>
      <c r="L63" s="4">
        <v>582</v>
      </c>
      <c r="M63" s="4">
        <v>582</v>
      </c>
      <c r="N63" s="4" t="s">
        <v>355</v>
      </c>
      <c r="O63" s="4" t="s">
        <v>32</v>
      </c>
      <c r="P63" s="4" t="s">
        <v>33</v>
      </c>
      <c r="Q63" s="4">
        <v>0</v>
      </c>
      <c r="R63" s="7">
        <v>44958</v>
      </c>
      <c r="S63" s="6">
        <v>44967</v>
      </c>
      <c r="T63" s="4" t="s">
        <v>34</v>
      </c>
      <c r="U63" s="4">
        <v>582</v>
      </c>
      <c r="V63" s="4">
        <v>0</v>
      </c>
      <c r="W63" s="4">
        <v>0</v>
      </c>
      <c r="X63" s="4" t="s">
        <v>356</v>
      </c>
      <c r="Y63" s="4" t="s">
        <v>357</v>
      </c>
    </row>
    <row r="64" s="4" customFormat="1" spans="1:25">
      <c r="A64" s="4" t="s">
        <v>358</v>
      </c>
      <c r="B64" s="4" t="s">
        <v>26</v>
      </c>
      <c r="C64" s="4" t="s">
        <v>27</v>
      </c>
      <c r="D64" s="4" t="s">
        <v>197</v>
      </c>
      <c r="E64" s="4" t="s">
        <v>198</v>
      </c>
      <c r="F64" s="6">
        <v>44963</v>
      </c>
      <c r="G64" s="6">
        <v>44964</v>
      </c>
      <c r="H64" s="4">
        <v>1</v>
      </c>
      <c r="I64" s="4">
        <v>1</v>
      </c>
      <c r="J64" s="4">
        <v>1</v>
      </c>
      <c r="K64" s="4" t="s">
        <v>30</v>
      </c>
      <c r="L64" s="4">
        <v>478</v>
      </c>
      <c r="M64" s="4">
        <v>478</v>
      </c>
      <c r="N64" s="4" t="s">
        <v>359</v>
      </c>
      <c r="O64" s="4" t="s">
        <v>32</v>
      </c>
      <c r="P64" s="4" t="s">
        <v>33</v>
      </c>
      <c r="Q64" s="4">
        <v>0</v>
      </c>
      <c r="R64" s="7">
        <v>44958</v>
      </c>
      <c r="S64" s="6">
        <v>44967</v>
      </c>
      <c r="T64" s="4" t="s">
        <v>34</v>
      </c>
      <c r="U64" s="4">
        <v>478</v>
      </c>
      <c r="V64" s="4">
        <v>0</v>
      </c>
      <c r="W64" s="4">
        <v>0</v>
      </c>
      <c r="X64" s="4" t="s">
        <v>360</v>
      </c>
      <c r="Y64" s="4" t="s">
        <v>361</v>
      </c>
    </row>
    <row r="65" s="4" customFormat="1" spans="1:25">
      <c r="A65" s="4" t="s">
        <v>306</v>
      </c>
      <c r="B65" s="4" t="s">
        <v>26</v>
      </c>
      <c r="C65" s="4" t="s">
        <v>268</v>
      </c>
      <c r="D65" s="4" t="s">
        <v>307</v>
      </c>
      <c r="E65" s="4" t="s">
        <v>308</v>
      </c>
      <c r="F65" s="6">
        <v>44963</v>
      </c>
      <c r="G65" s="6">
        <v>44964</v>
      </c>
      <c r="H65" s="4">
        <v>1</v>
      </c>
      <c r="I65" s="4">
        <v>1</v>
      </c>
      <c r="J65" s="4">
        <v>1</v>
      </c>
      <c r="K65" s="4" t="s">
        <v>30</v>
      </c>
      <c r="L65" s="4">
        <v>-306</v>
      </c>
      <c r="M65" s="4">
        <v>-306</v>
      </c>
      <c r="N65" s="4" t="s">
        <v>309</v>
      </c>
      <c r="O65" s="4" t="s">
        <v>32</v>
      </c>
      <c r="P65" s="4" t="s">
        <v>33</v>
      </c>
      <c r="Q65" s="4">
        <v>0</v>
      </c>
      <c r="R65" s="7">
        <v>44956</v>
      </c>
      <c r="S65" s="6">
        <v>44967</v>
      </c>
      <c r="T65" s="4" t="s">
        <v>34</v>
      </c>
      <c r="U65" s="4">
        <v>-306</v>
      </c>
      <c r="V65" s="4">
        <v>0</v>
      </c>
      <c r="W65" s="4">
        <v>0</v>
      </c>
      <c r="X65" s="4" t="s">
        <v>310</v>
      </c>
      <c r="Y65" s="4" t="s">
        <v>311</v>
      </c>
    </row>
    <row r="66" s="4" customFormat="1" spans="1:25">
      <c r="A66" s="4" t="s">
        <v>362</v>
      </c>
      <c r="B66" s="4" t="s">
        <v>26</v>
      </c>
      <c r="C66" s="4" t="s">
        <v>27</v>
      </c>
      <c r="D66" s="4" t="s">
        <v>363</v>
      </c>
      <c r="E66" s="4" t="s">
        <v>364</v>
      </c>
      <c r="F66" s="6">
        <v>44963</v>
      </c>
      <c r="G66" s="6">
        <v>44964</v>
      </c>
      <c r="H66" s="4">
        <v>1</v>
      </c>
      <c r="I66" s="4">
        <v>1</v>
      </c>
      <c r="J66" s="4">
        <v>1</v>
      </c>
      <c r="K66" s="4" t="s">
        <v>30</v>
      </c>
      <c r="L66" s="4">
        <v>260</v>
      </c>
      <c r="M66" s="4">
        <v>260</v>
      </c>
      <c r="N66" s="4" t="s">
        <v>365</v>
      </c>
      <c r="O66" s="4" t="s">
        <v>32</v>
      </c>
      <c r="P66" s="4" t="s">
        <v>33</v>
      </c>
      <c r="Q66" s="4">
        <v>0</v>
      </c>
      <c r="R66" s="7">
        <v>44959</v>
      </c>
      <c r="S66" s="6">
        <v>44967</v>
      </c>
      <c r="T66" s="4" t="s">
        <v>34</v>
      </c>
      <c r="U66" s="4">
        <v>260</v>
      </c>
      <c r="V66" s="4">
        <v>0</v>
      </c>
      <c r="W66" s="4">
        <v>0</v>
      </c>
      <c r="X66" s="4" t="s">
        <v>366</v>
      </c>
      <c r="Y66" s="4" t="s">
        <v>367</v>
      </c>
    </row>
    <row r="67" s="4" customFormat="1" spans="1:25">
      <c r="A67" s="4" t="s">
        <v>368</v>
      </c>
      <c r="B67" s="4" t="s">
        <v>26</v>
      </c>
      <c r="C67" s="4" t="s">
        <v>27</v>
      </c>
      <c r="D67" s="4" t="s">
        <v>369</v>
      </c>
      <c r="E67" s="4" t="s">
        <v>370</v>
      </c>
      <c r="F67" s="6">
        <v>44960</v>
      </c>
      <c r="G67" s="6">
        <v>44964</v>
      </c>
      <c r="H67" s="4">
        <v>1</v>
      </c>
      <c r="I67" s="4">
        <v>4</v>
      </c>
      <c r="J67" s="4">
        <v>4</v>
      </c>
      <c r="K67" s="4" t="s">
        <v>30</v>
      </c>
      <c r="L67" s="4">
        <v>10870</v>
      </c>
      <c r="M67" s="4">
        <v>10870</v>
      </c>
      <c r="N67" s="4" t="s">
        <v>371</v>
      </c>
      <c r="O67" s="4" t="s">
        <v>32</v>
      </c>
      <c r="P67" s="4" t="s">
        <v>33</v>
      </c>
      <c r="Q67" s="4">
        <v>0</v>
      </c>
      <c r="R67" s="7">
        <v>44959</v>
      </c>
      <c r="S67" s="6">
        <v>44967</v>
      </c>
      <c r="T67" s="4" t="s">
        <v>34</v>
      </c>
      <c r="U67" s="4">
        <v>10870</v>
      </c>
      <c r="V67" s="4">
        <v>0</v>
      </c>
      <c r="W67" s="4">
        <v>0</v>
      </c>
      <c r="X67" s="4" t="s">
        <v>372</v>
      </c>
      <c r="Y67" s="4" t="s">
        <v>373</v>
      </c>
    </row>
    <row r="68" s="4" customFormat="1" spans="1:25">
      <c r="A68" s="4" t="s">
        <v>374</v>
      </c>
      <c r="B68" s="4" t="s">
        <v>26</v>
      </c>
      <c r="C68" s="4" t="s">
        <v>27</v>
      </c>
      <c r="D68" s="4" t="s">
        <v>74</v>
      </c>
      <c r="E68" s="4" t="s">
        <v>75</v>
      </c>
      <c r="F68" s="6">
        <v>44963</v>
      </c>
      <c r="G68" s="6">
        <v>44964</v>
      </c>
      <c r="H68" s="4">
        <v>1</v>
      </c>
      <c r="I68" s="4">
        <v>1</v>
      </c>
      <c r="J68" s="4">
        <v>1</v>
      </c>
      <c r="K68" s="4" t="s">
        <v>30</v>
      </c>
      <c r="L68" s="4">
        <v>735</v>
      </c>
      <c r="M68" s="4">
        <v>735</v>
      </c>
      <c r="N68" s="4" t="s">
        <v>375</v>
      </c>
      <c r="O68" s="4" t="s">
        <v>32</v>
      </c>
      <c r="P68" s="4" t="s">
        <v>33</v>
      </c>
      <c r="Q68" s="4">
        <v>0</v>
      </c>
      <c r="R68" s="7">
        <v>44959</v>
      </c>
      <c r="S68" s="6">
        <v>44967</v>
      </c>
      <c r="T68" s="4" t="s">
        <v>34</v>
      </c>
      <c r="U68" s="4">
        <v>735</v>
      </c>
      <c r="V68" s="4">
        <v>0</v>
      </c>
      <c r="W68" s="4">
        <v>0</v>
      </c>
      <c r="X68" s="4" t="s">
        <v>376</v>
      </c>
      <c r="Y68" s="4" t="s">
        <v>377</v>
      </c>
    </row>
    <row r="69" s="4" customFormat="1" spans="1:25">
      <c r="A69" s="4" t="s">
        <v>378</v>
      </c>
      <c r="B69" s="4" t="s">
        <v>26</v>
      </c>
      <c r="C69" s="4" t="s">
        <v>27</v>
      </c>
      <c r="D69" s="4" t="s">
        <v>345</v>
      </c>
      <c r="E69" s="4" t="s">
        <v>157</v>
      </c>
      <c r="F69" s="6">
        <v>44963</v>
      </c>
      <c r="G69" s="6">
        <v>44964</v>
      </c>
      <c r="H69" s="4">
        <v>1</v>
      </c>
      <c r="I69" s="4">
        <v>1</v>
      </c>
      <c r="J69" s="4">
        <v>1</v>
      </c>
      <c r="K69" s="4" t="s">
        <v>30</v>
      </c>
      <c r="L69" s="4">
        <v>605</v>
      </c>
      <c r="M69" s="4">
        <v>605</v>
      </c>
      <c r="N69" s="4" t="s">
        <v>379</v>
      </c>
      <c r="O69" s="4" t="s">
        <v>32</v>
      </c>
      <c r="P69" s="4" t="s">
        <v>33</v>
      </c>
      <c r="Q69" s="4">
        <v>0</v>
      </c>
      <c r="R69" s="7">
        <v>44960</v>
      </c>
      <c r="S69" s="6">
        <v>44967</v>
      </c>
      <c r="T69" s="4" t="s">
        <v>34</v>
      </c>
      <c r="U69" s="4">
        <v>605</v>
      </c>
      <c r="V69" s="4">
        <v>0</v>
      </c>
      <c r="W69" s="4">
        <v>0</v>
      </c>
      <c r="X69" s="4" t="s">
        <v>380</v>
      </c>
      <c r="Y69" s="4" t="s">
        <v>381</v>
      </c>
    </row>
    <row r="70" s="4" customFormat="1" spans="1:25">
      <c r="A70" s="4" t="s">
        <v>382</v>
      </c>
      <c r="B70" s="4" t="s">
        <v>26</v>
      </c>
      <c r="C70" s="4" t="s">
        <v>27</v>
      </c>
      <c r="D70" s="4" t="s">
        <v>249</v>
      </c>
      <c r="E70" s="4" t="s">
        <v>250</v>
      </c>
      <c r="F70" s="6">
        <v>44963</v>
      </c>
      <c r="G70" s="6">
        <v>44964</v>
      </c>
      <c r="H70" s="4">
        <v>1</v>
      </c>
      <c r="I70" s="4">
        <v>1</v>
      </c>
      <c r="J70" s="4">
        <v>1</v>
      </c>
      <c r="K70" s="4" t="s">
        <v>30</v>
      </c>
      <c r="L70" s="4">
        <v>286</v>
      </c>
      <c r="M70" s="4">
        <v>286</v>
      </c>
      <c r="N70" s="4" t="s">
        <v>383</v>
      </c>
      <c r="O70" s="4" t="s">
        <v>32</v>
      </c>
      <c r="P70" s="4" t="s">
        <v>33</v>
      </c>
      <c r="Q70" s="4">
        <v>0</v>
      </c>
      <c r="R70" s="7">
        <v>44960</v>
      </c>
      <c r="S70" s="6">
        <v>44967</v>
      </c>
      <c r="T70" s="4" t="s">
        <v>34</v>
      </c>
      <c r="U70" s="4">
        <v>286</v>
      </c>
      <c r="V70" s="4">
        <v>0</v>
      </c>
      <c r="W70" s="4">
        <v>0</v>
      </c>
      <c r="X70" s="4" t="s">
        <v>384</v>
      </c>
      <c r="Y70" s="4" t="s">
        <v>384</v>
      </c>
    </row>
    <row r="71" s="4" customFormat="1" spans="1:25">
      <c r="A71" s="4" t="s">
        <v>385</v>
      </c>
      <c r="B71" s="4" t="s">
        <v>26</v>
      </c>
      <c r="C71" s="4" t="s">
        <v>27</v>
      </c>
      <c r="D71" s="4" t="s">
        <v>386</v>
      </c>
      <c r="E71" s="4" t="s">
        <v>387</v>
      </c>
      <c r="F71" s="6">
        <v>44961</v>
      </c>
      <c r="G71" s="6">
        <v>44964</v>
      </c>
      <c r="H71" s="4">
        <v>1</v>
      </c>
      <c r="I71" s="4">
        <v>3</v>
      </c>
      <c r="J71" s="4">
        <v>3</v>
      </c>
      <c r="K71" s="4" t="s">
        <v>30</v>
      </c>
      <c r="L71" s="4">
        <v>1100</v>
      </c>
      <c r="M71" s="4">
        <v>1100</v>
      </c>
      <c r="N71" s="4" t="s">
        <v>388</v>
      </c>
      <c r="O71" s="4" t="s">
        <v>32</v>
      </c>
      <c r="P71" s="4" t="s">
        <v>33</v>
      </c>
      <c r="Q71" s="4">
        <v>0</v>
      </c>
      <c r="R71" s="7">
        <v>44960</v>
      </c>
      <c r="S71" s="6">
        <v>44967</v>
      </c>
      <c r="T71" s="4" t="s">
        <v>34</v>
      </c>
      <c r="U71" s="4">
        <v>1100</v>
      </c>
      <c r="V71" s="4">
        <v>0</v>
      </c>
      <c r="W71" s="4">
        <v>0</v>
      </c>
      <c r="X71" s="4" t="s">
        <v>389</v>
      </c>
      <c r="Y71" s="4" t="s">
        <v>390</v>
      </c>
    </row>
    <row r="72" s="4" customFormat="1" spans="1:25">
      <c r="A72" s="4" t="s">
        <v>391</v>
      </c>
      <c r="B72" s="4" t="s">
        <v>26</v>
      </c>
      <c r="C72" s="4" t="s">
        <v>27</v>
      </c>
      <c r="D72" s="4" t="s">
        <v>392</v>
      </c>
      <c r="E72" s="4" t="s">
        <v>393</v>
      </c>
      <c r="F72" s="6">
        <v>44963</v>
      </c>
      <c r="G72" s="6">
        <v>44964</v>
      </c>
      <c r="H72" s="4">
        <v>1</v>
      </c>
      <c r="I72" s="4">
        <v>1</v>
      </c>
      <c r="J72" s="4">
        <v>1</v>
      </c>
      <c r="K72" s="4" t="s">
        <v>30</v>
      </c>
      <c r="L72" s="4">
        <v>250</v>
      </c>
      <c r="M72" s="4">
        <v>250</v>
      </c>
      <c r="N72" s="4" t="s">
        <v>394</v>
      </c>
      <c r="O72" s="4" t="s">
        <v>32</v>
      </c>
      <c r="P72" s="4" t="s">
        <v>33</v>
      </c>
      <c r="Q72" s="4">
        <v>0</v>
      </c>
      <c r="R72" s="7">
        <v>44960</v>
      </c>
      <c r="S72" s="6">
        <v>44967</v>
      </c>
      <c r="T72" s="4" t="s">
        <v>34</v>
      </c>
      <c r="U72" s="4">
        <v>250</v>
      </c>
      <c r="V72" s="4">
        <v>0</v>
      </c>
      <c r="W72" s="4">
        <v>0</v>
      </c>
      <c r="X72" s="4" t="s">
        <v>395</v>
      </c>
      <c r="Y72" s="4" t="s">
        <v>396</v>
      </c>
    </row>
    <row r="73" s="4" customFormat="1" spans="1:25">
      <c r="A73" s="4" t="s">
        <v>397</v>
      </c>
      <c r="B73" s="4" t="s">
        <v>26</v>
      </c>
      <c r="C73" s="4" t="s">
        <v>27</v>
      </c>
      <c r="D73" s="4" t="s">
        <v>318</v>
      </c>
      <c r="E73" s="4" t="s">
        <v>398</v>
      </c>
      <c r="F73" s="6">
        <v>44961</v>
      </c>
      <c r="G73" s="6">
        <v>44964</v>
      </c>
      <c r="H73" s="4">
        <v>1</v>
      </c>
      <c r="I73" s="4">
        <v>3</v>
      </c>
      <c r="J73" s="4">
        <v>3</v>
      </c>
      <c r="K73" s="4" t="s">
        <v>30</v>
      </c>
      <c r="L73" s="4">
        <v>1989</v>
      </c>
      <c r="M73" s="4">
        <v>1989</v>
      </c>
      <c r="N73" s="4" t="s">
        <v>399</v>
      </c>
      <c r="O73" s="4" t="s">
        <v>32</v>
      </c>
      <c r="P73" s="4" t="s">
        <v>33</v>
      </c>
      <c r="Q73" s="4">
        <v>0</v>
      </c>
      <c r="R73" s="7">
        <v>44960</v>
      </c>
      <c r="S73" s="6">
        <v>44967</v>
      </c>
      <c r="T73" s="4" t="s">
        <v>34</v>
      </c>
      <c r="U73" s="4">
        <v>1989</v>
      </c>
      <c r="V73" s="4">
        <v>0</v>
      </c>
      <c r="W73" s="4">
        <v>0</v>
      </c>
      <c r="X73" s="4" t="s">
        <v>400</v>
      </c>
      <c r="Y73" s="4" t="s">
        <v>401</v>
      </c>
    </row>
    <row r="74" s="4" customFormat="1" spans="1:25">
      <c r="A74" s="4" t="s">
        <v>402</v>
      </c>
      <c r="B74" s="4" t="s">
        <v>26</v>
      </c>
      <c r="C74" s="4" t="s">
        <v>27</v>
      </c>
      <c r="D74" s="4" t="s">
        <v>223</v>
      </c>
      <c r="E74" s="4" t="s">
        <v>403</v>
      </c>
      <c r="F74" s="6">
        <v>44963</v>
      </c>
      <c r="G74" s="6">
        <v>44964</v>
      </c>
      <c r="H74" s="4">
        <v>1</v>
      </c>
      <c r="I74" s="4">
        <v>1</v>
      </c>
      <c r="J74" s="4">
        <v>1</v>
      </c>
      <c r="K74" s="4" t="s">
        <v>30</v>
      </c>
      <c r="L74" s="4">
        <v>1695</v>
      </c>
      <c r="M74" s="4">
        <v>1695</v>
      </c>
      <c r="N74" s="4" t="s">
        <v>404</v>
      </c>
      <c r="O74" s="4" t="s">
        <v>32</v>
      </c>
      <c r="P74" s="4" t="s">
        <v>33</v>
      </c>
      <c r="Q74" s="4">
        <v>0</v>
      </c>
      <c r="R74" s="7">
        <v>44961</v>
      </c>
      <c r="S74" s="6">
        <v>44967</v>
      </c>
      <c r="T74" s="4" t="s">
        <v>34</v>
      </c>
      <c r="U74" s="4">
        <v>1695</v>
      </c>
      <c r="V74" s="4">
        <v>0</v>
      </c>
      <c r="W74" s="4">
        <v>0</v>
      </c>
      <c r="X74" s="4" t="s">
        <v>405</v>
      </c>
      <c r="Y74" s="4" t="s">
        <v>406</v>
      </c>
    </row>
    <row r="75" s="4" customFormat="1" spans="1:25">
      <c r="A75" s="4" t="s">
        <v>407</v>
      </c>
      <c r="B75" s="4" t="s">
        <v>26</v>
      </c>
      <c r="C75" s="4" t="s">
        <v>27</v>
      </c>
      <c r="D75" s="4" t="s">
        <v>281</v>
      </c>
      <c r="E75" s="4" t="s">
        <v>408</v>
      </c>
      <c r="F75" s="6">
        <v>44962</v>
      </c>
      <c r="G75" s="6">
        <v>44964</v>
      </c>
      <c r="H75" s="4">
        <v>1</v>
      </c>
      <c r="I75" s="4">
        <v>2</v>
      </c>
      <c r="J75" s="4">
        <v>2</v>
      </c>
      <c r="K75" s="4" t="s">
        <v>30</v>
      </c>
      <c r="L75" s="4">
        <v>2052</v>
      </c>
      <c r="M75" s="4">
        <v>2052</v>
      </c>
      <c r="N75" s="4" t="s">
        <v>409</v>
      </c>
      <c r="O75" s="4" t="s">
        <v>32</v>
      </c>
      <c r="P75" s="4" t="s">
        <v>33</v>
      </c>
      <c r="Q75" s="4">
        <v>0</v>
      </c>
      <c r="R75" s="7">
        <v>44961</v>
      </c>
      <c r="S75" s="6">
        <v>44967</v>
      </c>
      <c r="T75" s="4" t="s">
        <v>34</v>
      </c>
      <c r="U75" s="4">
        <v>2052</v>
      </c>
      <c r="V75" s="4">
        <v>0</v>
      </c>
      <c r="W75" s="4">
        <v>0</v>
      </c>
      <c r="X75" s="4" t="s">
        <v>410</v>
      </c>
      <c r="Y75" s="4" t="s">
        <v>411</v>
      </c>
    </row>
    <row r="76" s="4" customFormat="1" spans="1:25">
      <c r="A76" s="4" t="s">
        <v>412</v>
      </c>
      <c r="B76" s="4" t="s">
        <v>26</v>
      </c>
      <c r="C76" s="4" t="s">
        <v>27</v>
      </c>
      <c r="D76" s="4" t="s">
        <v>249</v>
      </c>
      <c r="E76" s="4" t="s">
        <v>413</v>
      </c>
      <c r="F76" s="6">
        <v>44962</v>
      </c>
      <c r="G76" s="6">
        <v>44964</v>
      </c>
      <c r="H76" s="4">
        <v>1</v>
      </c>
      <c r="I76" s="4">
        <v>2</v>
      </c>
      <c r="J76" s="4">
        <v>2</v>
      </c>
      <c r="K76" s="4" t="s">
        <v>30</v>
      </c>
      <c r="L76" s="4">
        <v>716</v>
      </c>
      <c r="M76" s="4">
        <v>716</v>
      </c>
      <c r="N76" s="4" t="s">
        <v>414</v>
      </c>
      <c r="O76" s="4" t="s">
        <v>32</v>
      </c>
      <c r="P76" s="4" t="s">
        <v>33</v>
      </c>
      <c r="Q76" s="4">
        <v>0</v>
      </c>
      <c r="R76" s="7">
        <v>44961</v>
      </c>
      <c r="S76" s="6">
        <v>44967</v>
      </c>
      <c r="T76" s="4" t="s">
        <v>34</v>
      </c>
      <c r="U76" s="4">
        <v>716</v>
      </c>
      <c r="V76" s="4">
        <v>0</v>
      </c>
      <c r="W76" s="4">
        <v>0</v>
      </c>
      <c r="X76" s="4" t="s">
        <v>415</v>
      </c>
      <c r="Y76" s="4" t="s">
        <v>415</v>
      </c>
    </row>
    <row r="77" s="4" customFormat="1" spans="1:25">
      <c r="A77" s="4" t="s">
        <v>416</v>
      </c>
      <c r="B77" s="4" t="s">
        <v>26</v>
      </c>
      <c r="C77" s="4" t="s">
        <v>27</v>
      </c>
      <c r="D77" s="4" t="s">
        <v>127</v>
      </c>
      <c r="E77" s="4" t="s">
        <v>128</v>
      </c>
      <c r="F77" s="6">
        <v>44962</v>
      </c>
      <c r="G77" s="6">
        <v>44964</v>
      </c>
      <c r="H77" s="4">
        <v>1</v>
      </c>
      <c r="I77" s="4">
        <v>2</v>
      </c>
      <c r="J77" s="4">
        <v>2</v>
      </c>
      <c r="K77" s="4" t="s">
        <v>30</v>
      </c>
      <c r="L77" s="4">
        <v>2830</v>
      </c>
      <c r="M77" s="4">
        <v>2830</v>
      </c>
      <c r="N77" s="4" t="s">
        <v>417</v>
      </c>
      <c r="O77" s="4" t="s">
        <v>32</v>
      </c>
      <c r="P77" s="4" t="s">
        <v>33</v>
      </c>
      <c r="Q77" s="4">
        <v>0</v>
      </c>
      <c r="R77" s="7">
        <v>44962</v>
      </c>
      <c r="S77" s="6">
        <v>44967</v>
      </c>
      <c r="T77" s="4" t="s">
        <v>34</v>
      </c>
      <c r="U77" s="4">
        <v>2830</v>
      </c>
      <c r="V77" s="4">
        <v>0</v>
      </c>
      <c r="W77" s="4">
        <v>0</v>
      </c>
      <c r="X77" s="4" t="s">
        <v>418</v>
      </c>
      <c r="Y77" s="4" t="s">
        <v>258</v>
      </c>
    </row>
    <row r="78" s="4" customFormat="1" spans="1:25">
      <c r="A78" s="4" t="s">
        <v>416</v>
      </c>
      <c r="B78" s="4" t="s">
        <v>26</v>
      </c>
      <c r="C78" s="4" t="s">
        <v>268</v>
      </c>
      <c r="D78" s="4" t="s">
        <v>127</v>
      </c>
      <c r="E78" s="4" t="s">
        <v>128</v>
      </c>
      <c r="F78" s="6">
        <v>44962</v>
      </c>
      <c r="G78" s="6">
        <v>44964</v>
      </c>
      <c r="H78" s="4">
        <v>1</v>
      </c>
      <c r="I78" s="4">
        <v>2</v>
      </c>
      <c r="J78" s="4">
        <v>2</v>
      </c>
      <c r="K78" s="4" t="s">
        <v>30</v>
      </c>
      <c r="L78" s="4">
        <v>-2830</v>
      </c>
      <c r="M78" s="4">
        <v>-2830</v>
      </c>
      <c r="N78" s="4" t="s">
        <v>417</v>
      </c>
      <c r="O78" s="4" t="s">
        <v>32</v>
      </c>
      <c r="P78" s="4" t="s">
        <v>33</v>
      </c>
      <c r="Q78" s="4">
        <v>0</v>
      </c>
      <c r="R78" s="7">
        <v>44962</v>
      </c>
      <c r="S78" s="6">
        <v>44967</v>
      </c>
      <c r="T78" s="4" t="s">
        <v>34</v>
      </c>
      <c r="U78" s="4">
        <v>-2830</v>
      </c>
      <c r="V78" s="4">
        <v>0</v>
      </c>
      <c r="W78" s="4">
        <v>0</v>
      </c>
      <c r="X78" s="4" t="s">
        <v>418</v>
      </c>
      <c r="Y78" s="4" t="s">
        <v>258</v>
      </c>
    </row>
    <row r="79" s="4" customFormat="1" spans="1:25">
      <c r="A79" s="4" t="s">
        <v>419</v>
      </c>
      <c r="B79" s="4" t="s">
        <v>26</v>
      </c>
      <c r="C79" s="4" t="s">
        <v>27</v>
      </c>
      <c r="D79" s="4" t="s">
        <v>127</v>
      </c>
      <c r="E79" s="4" t="s">
        <v>420</v>
      </c>
      <c r="F79" s="6">
        <v>44962</v>
      </c>
      <c r="G79" s="6">
        <v>44964</v>
      </c>
      <c r="H79" s="4">
        <v>1</v>
      </c>
      <c r="I79" s="4">
        <v>2</v>
      </c>
      <c r="J79" s="4">
        <v>2</v>
      </c>
      <c r="K79" s="4" t="s">
        <v>30</v>
      </c>
      <c r="L79" s="4">
        <v>2996</v>
      </c>
      <c r="M79" s="4">
        <v>2996</v>
      </c>
      <c r="N79" s="4" t="s">
        <v>417</v>
      </c>
      <c r="O79" s="4" t="s">
        <v>32</v>
      </c>
      <c r="P79" s="4" t="s">
        <v>33</v>
      </c>
      <c r="Q79" s="4">
        <v>0</v>
      </c>
      <c r="R79" s="7">
        <v>44962</v>
      </c>
      <c r="S79" s="6">
        <v>44967</v>
      </c>
      <c r="T79" s="4" t="s">
        <v>34</v>
      </c>
      <c r="U79" s="4">
        <v>2996</v>
      </c>
      <c r="V79" s="4">
        <v>0</v>
      </c>
      <c r="W79" s="4">
        <v>0</v>
      </c>
      <c r="X79" s="4" t="s">
        <v>421</v>
      </c>
      <c r="Y79" s="4" t="s">
        <v>422</v>
      </c>
    </row>
    <row r="80" s="4" customFormat="1" spans="1:25">
      <c r="A80" s="4" t="s">
        <v>423</v>
      </c>
      <c r="B80" s="4" t="s">
        <v>26</v>
      </c>
      <c r="C80" s="4" t="s">
        <v>27</v>
      </c>
      <c r="D80" s="4" t="s">
        <v>424</v>
      </c>
      <c r="E80" s="4" t="s">
        <v>425</v>
      </c>
      <c r="F80" s="6">
        <v>44962</v>
      </c>
      <c r="G80" s="6">
        <v>44964</v>
      </c>
      <c r="H80" s="4">
        <v>1</v>
      </c>
      <c r="I80" s="4">
        <v>2</v>
      </c>
      <c r="J80" s="4">
        <v>2</v>
      </c>
      <c r="K80" s="4" t="s">
        <v>30</v>
      </c>
      <c r="L80" s="4">
        <v>542</v>
      </c>
      <c r="M80" s="4">
        <v>542</v>
      </c>
      <c r="N80" s="4" t="s">
        <v>426</v>
      </c>
      <c r="O80" s="4" t="s">
        <v>32</v>
      </c>
      <c r="P80" s="4" t="s">
        <v>33</v>
      </c>
      <c r="Q80" s="4">
        <v>0</v>
      </c>
      <c r="R80" s="7">
        <v>44962</v>
      </c>
      <c r="S80" s="6">
        <v>44967</v>
      </c>
      <c r="T80" s="4" t="s">
        <v>34</v>
      </c>
      <c r="U80" s="4">
        <v>542</v>
      </c>
      <c r="V80" s="4">
        <v>0</v>
      </c>
      <c r="W80" s="4">
        <v>0</v>
      </c>
      <c r="X80" s="4" t="s">
        <v>427</v>
      </c>
      <c r="Y80" s="4" t="s">
        <v>428</v>
      </c>
    </row>
    <row r="81" s="4" customFormat="1" spans="1:25">
      <c r="A81" s="4" t="s">
        <v>429</v>
      </c>
      <c r="B81" s="4" t="s">
        <v>26</v>
      </c>
      <c r="C81" s="4" t="s">
        <v>27</v>
      </c>
      <c r="D81" s="4" t="s">
        <v>430</v>
      </c>
      <c r="E81" s="4" t="s">
        <v>431</v>
      </c>
      <c r="F81" s="6">
        <v>44963</v>
      </c>
      <c r="G81" s="6">
        <v>44964</v>
      </c>
      <c r="H81" s="4">
        <v>1</v>
      </c>
      <c r="I81" s="4">
        <v>1</v>
      </c>
      <c r="J81" s="4">
        <v>1</v>
      </c>
      <c r="K81" s="4" t="s">
        <v>30</v>
      </c>
      <c r="L81" s="4">
        <v>557</v>
      </c>
      <c r="M81" s="4">
        <v>557</v>
      </c>
      <c r="N81" s="4" t="s">
        <v>432</v>
      </c>
      <c r="O81" s="4" t="s">
        <v>32</v>
      </c>
      <c r="P81" s="4" t="s">
        <v>33</v>
      </c>
      <c r="Q81" s="4">
        <v>0</v>
      </c>
      <c r="R81" s="7">
        <v>44962</v>
      </c>
      <c r="S81" s="6">
        <v>44967</v>
      </c>
      <c r="T81" s="4" t="s">
        <v>34</v>
      </c>
      <c r="U81" s="4">
        <v>557</v>
      </c>
      <c r="V81" s="4">
        <v>0</v>
      </c>
      <c r="W81" s="4">
        <v>0</v>
      </c>
      <c r="X81" s="4" t="s">
        <v>433</v>
      </c>
      <c r="Y81" s="4" t="s">
        <v>434</v>
      </c>
    </row>
    <row r="82" s="4" customFormat="1" spans="1:25">
      <c r="A82" s="4" t="s">
        <v>435</v>
      </c>
      <c r="B82" s="4" t="s">
        <v>26</v>
      </c>
      <c r="C82" s="4" t="s">
        <v>27</v>
      </c>
      <c r="D82" s="4" t="s">
        <v>223</v>
      </c>
      <c r="E82" s="4" t="s">
        <v>224</v>
      </c>
      <c r="F82" s="6">
        <v>44963</v>
      </c>
      <c r="G82" s="6">
        <v>44964</v>
      </c>
      <c r="H82" s="4">
        <v>1</v>
      </c>
      <c r="I82" s="4">
        <v>1</v>
      </c>
      <c r="J82" s="4">
        <v>1</v>
      </c>
      <c r="K82" s="4" t="s">
        <v>30</v>
      </c>
      <c r="L82" s="4">
        <v>1695</v>
      </c>
      <c r="M82" s="4">
        <v>1695</v>
      </c>
      <c r="N82" s="4" t="s">
        <v>436</v>
      </c>
      <c r="O82" s="4" t="s">
        <v>32</v>
      </c>
      <c r="P82" s="4" t="s">
        <v>33</v>
      </c>
      <c r="Q82" s="4">
        <v>0</v>
      </c>
      <c r="R82" s="7">
        <v>44962</v>
      </c>
      <c r="S82" s="6">
        <v>44967</v>
      </c>
      <c r="T82" s="4" t="s">
        <v>34</v>
      </c>
      <c r="U82" s="4">
        <v>1695</v>
      </c>
      <c r="V82" s="4">
        <v>0</v>
      </c>
      <c r="W82" s="4">
        <v>0</v>
      </c>
      <c r="X82" s="4" t="s">
        <v>437</v>
      </c>
      <c r="Y82" s="4" t="s">
        <v>438</v>
      </c>
    </row>
    <row r="83" s="4" customFormat="1" spans="1:25">
      <c r="A83" s="4" t="s">
        <v>439</v>
      </c>
      <c r="B83" s="4" t="s">
        <v>26</v>
      </c>
      <c r="C83" s="4" t="s">
        <v>27</v>
      </c>
      <c r="D83" s="4" t="s">
        <v>440</v>
      </c>
      <c r="E83" s="4" t="s">
        <v>122</v>
      </c>
      <c r="F83" s="6">
        <v>44963</v>
      </c>
      <c r="G83" s="6">
        <v>44964</v>
      </c>
      <c r="H83" s="4">
        <v>1</v>
      </c>
      <c r="I83" s="4">
        <v>1</v>
      </c>
      <c r="J83" s="4">
        <v>1</v>
      </c>
      <c r="K83" s="4" t="s">
        <v>30</v>
      </c>
      <c r="L83" s="4">
        <v>355</v>
      </c>
      <c r="M83" s="4">
        <v>355</v>
      </c>
      <c r="N83" s="4" t="s">
        <v>441</v>
      </c>
      <c r="O83" s="4" t="s">
        <v>32</v>
      </c>
      <c r="P83" s="4" t="s">
        <v>33</v>
      </c>
      <c r="Q83" s="4">
        <v>0</v>
      </c>
      <c r="R83" s="7">
        <v>44962</v>
      </c>
      <c r="S83" s="6">
        <v>44967</v>
      </c>
      <c r="T83" s="4" t="s">
        <v>34</v>
      </c>
      <c r="U83" s="4">
        <v>355</v>
      </c>
      <c r="V83" s="4">
        <v>0</v>
      </c>
      <c r="W83" s="4">
        <v>0</v>
      </c>
      <c r="X83" s="4" t="s">
        <v>442</v>
      </c>
      <c r="Y83" s="4" t="s">
        <v>443</v>
      </c>
    </row>
    <row r="84" s="4" customFormat="1" spans="1:25">
      <c r="A84" s="4" t="s">
        <v>444</v>
      </c>
      <c r="B84" s="4" t="s">
        <v>26</v>
      </c>
      <c r="C84" s="4" t="s">
        <v>27</v>
      </c>
      <c r="D84" s="4" t="s">
        <v>386</v>
      </c>
      <c r="E84" s="4" t="s">
        <v>445</v>
      </c>
      <c r="F84" s="6">
        <v>44963</v>
      </c>
      <c r="G84" s="6">
        <v>44964</v>
      </c>
      <c r="H84" s="4">
        <v>1</v>
      </c>
      <c r="I84" s="4">
        <v>1</v>
      </c>
      <c r="J84" s="4">
        <v>1</v>
      </c>
      <c r="K84" s="4" t="s">
        <v>30</v>
      </c>
      <c r="L84" s="4">
        <v>444</v>
      </c>
      <c r="M84" s="4">
        <v>444</v>
      </c>
      <c r="N84" s="4" t="s">
        <v>446</v>
      </c>
      <c r="O84" s="4" t="s">
        <v>32</v>
      </c>
      <c r="P84" s="4" t="s">
        <v>33</v>
      </c>
      <c r="Q84" s="4">
        <v>0</v>
      </c>
      <c r="R84" s="7">
        <v>44962</v>
      </c>
      <c r="S84" s="6">
        <v>44967</v>
      </c>
      <c r="T84" s="4" t="s">
        <v>34</v>
      </c>
      <c r="U84" s="4">
        <v>444</v>
      </c>
      <c r="V84" s="4">
        <v>0</v>
      </c>
      <c r="W84" s="4">
        <v>0</v>
      </c>
      <c r="X84" s="4" t="s">
        <v>447</v>
      </c>
      <c r="Y84" s="4" t="s">
        <v>448</v>
      </c>
    </row>
    <row r="85" s="4" customFormat="1" spans="1:25">
      <c r="A85" s="4" t="s">
        <v>449</v>
      </c>
      <c r="B85" s="4" t="s">
        <v>26</v>
      </c>
      <c r="C85" s="4" t="s">
        <v>27</v>
      </c>
      <c r="D85" s="4" t="s">
        <v>281</v>
      </c>
      <c r="E85" s="4" t="s">
        <v>282</v>
      </c>
      <c r="F85" s="6">
        <v>44963</v>
      </c>
      <c r="G85" s="6">
        <v>44964</v>
      </c>
      <c r="H85" s="4">
        <v>1</v>
      </c>
      <c r="I85" s="4">
        <v>1</v>
      </c>
      <c r="J85" s="4">
        <v>1</v>
      </c>
      <c r="K85" s="4" t="s">
        <v>30</v>
      </c>
      <c r="L85" s="4">
        <v>736</v>
      </c>
      <c r="M85" s="4">
        <v>736</v>
      </c>
      <c r="N85" s="4" t="s">
        <v>450</v>
      </c>
      <c r="O85" s="4" t="s">
        <v>32</v>
      </c>
      <c r="P85" s="4" t="s">
        <v>33</v>
      </c>
      <c r="Q85" s="4">
        <v>0</v>
      </c>
      <c r="R85" s="7">
        <v>44962</v>
      </c>
      <c r="S85" s="6">
        <v>44967</v>
      </c>
      <c r="T85" s="4" t="s">
        <v>34</v>
      </c>
      <c r="U85" s="4">
        <v>736</v>
      </c>
      <c r="V85" s="4">
        <v>0</v>
      </c>
      <c r="W85" s="4">
        <v>0</v>
      </c>
      <c r="X85" s="4" t="s">
        <v>451</v>
      </c>
      <c r="Y85" s="4" t="s">
        <v>452</v>
      </c>
    </row>
    <row r="86" s="4" customFormat="1" spans="1:25">
      <c r="A86" s="4" t="s">
        <v>453</v>
      </c>
      <c r="B86" s="4" t="s">
        <v>26</v>
      </c>
      <c r="C86" s="4" t="s">
        <v>27</v>
      </c>
      <c r="D86" s="4" t="s">
        <v>392</v>
      </c>
      <c r="E86" s="4" t="s">
        <v>157</v>
      </c>
      <c r="F86" s="6">
        <v>44963</v>
      </c>
      <c r="G86" s="6">
        <v>44964</v>
      </c>
      <c r="H86" s="4">
        <v>1</v>
      </c>
      <c r="I86" s="4">
        <v>1</v>
      </c>
      <c r="J86" s="4">
        <v>1</v>
      </c>
      <c r="K86" s="4" t="s">
        <v>30</v>
      </c>
      <c r="L86" s="4">
        <v>220</v>
      </c>
      <c r="M86" s="4">
        <v>220</v>
      </c>
      <c r="N86" s="4" t="s">
        <v>454</v>
      </c>
      <c r="O86" s="4" t="s">
        <v>32</v>
      </c>
      <c r="P86" s="4" t="s">
        <v>33</v>
      </c>
      <c r="Q86" s="4">
        <v>0</v>
      </c>
      <c r="R86" s="7">
        <v>44962</v>
      </c>
      <c r="S86" s="6">
        <v>44967</v>
      </c>
      <c r="T86" s="4" t="s">
        <v>34</v>
      </c>
      <c r="U86" s="4">
        <v>220</v>
      </c>
      <c r="V86" s="4">
        <v>0</v>
      </c>
      <c r="W86" s="4">
        <v>0</v>
      </c>
      <c r="X86" s="4" t="s">
        <v>455</v>
      </c>
      <c r="Y86" s="4" t="s">
        <v>456</v>
      </c>
    </row>
    <row r="87" s="4" customFormat="1" spans="1:25">
      <c r="A87" s="4" t="s">
        <v>457</v>
      </c>
      <c r="B87" s="4" t="s">
        <v>26</v>
      </c>
      <c r="C87" s="4" t="s">
        <v>27</v>
      </c>
      <c r="D87" s="4" t="s">
        <v>458</v>
      </c>
      <c r="E87" s="4" t="s">
        <v>459</v>
      </c>
      <c r="F87" s="6">
        <v>44963</v>
      </c>
      <c r="G87" s="6">
        <v>44964</v>
      </c>
      <c r="H87" s="4">
        <v>1</v>
      </c>
      <c r="I87" s="4">
        <v>1</v>
      </c>
      <c r="J87" s="4">
        <v>1</v>
      </c>
      <c r="K87" s="4" t="s">
        <v>30</v>
      </c>
      <c r="L87" s="4">
        <v>230</v>
      </c>
      <c r="M87" s="4">
        <v>230</v>
      </c>
      <c r="N87" s="4" t="s">
        <v>460</v>
      </c>
      <c r="O87" s="4" t="s">
        <v>32</v>
      </c>
      <c r="P87" s="4" t="s">
        <v>33</v>
      </c>
      <c r="Q87" s="4">
        <v>0</v>
      </c>
      <c r="R87" s="7">
        <v>44963</v>
      </c>
      <c r="S87" s="6">
        <v>44967</v>
      </c>
      <c r="T87" s="4" t="s">
        <v>34</v>
      </c>
      <c r="U87" s="4">
        <v>230</v>
      </c>
      <c r="V87" s="4">
        <v>0</v>
      </c>
      <c r="W87" s="4">
        <v>0</v>
      </c>
      <c r="X87" s="4" t="s">
        <v>461</v>
      </c>
      <c r="Y87" s="4" t="s">
        <v>462</v>
      </c>
    </row>
    <row r="88" s="4" customFormat="1" spans="1:25">
      <c r="A88" s="4" t="s">
        <v>463</v>
      </c>
      <c r="B88" s="4" t="s">
        <v>26</v>
      </c>
      <c r="C88" s="4" t="s">
        <v>27</v>
      </c>
      <c r="D88" s="4" t="s">
        <v>127</v>
      </c>
      <c r="E88" s="4" t="s">
        <v>464</v>
      </c>
      <c r="F88" s="6">
        <v>44963</v>
      </c>
      <c r="G88" s="6">
        <v>44964</v>
      </c>
      <c r="H88" s="4">
        <v>1</v>
      </c>
      <c r="I88" s="4">
        <v>1</v>
      </c>
      <c r="J88" s="4">
        <v>1</v>
      </c>
      <c r="K88" s="4" t="s">
        <v>30</v>
      </c>
      <c r="L88" s="4">
        <v>1009</v>
      </c>
      <c r="M88" s="4">
        <v>1009</v>
      </c>
      <c r="N88" s="4" t="s">
        <v>465</v>
      </c>
      <c r="O88" s="4" t="s">
        <v>32</v>
      </c>
      <c r="P88" s="4" t="s">
        <v>33</v>
      </c>
      <c r="Q88" s="4">
        <v>0</v>
      </c>
      <c r="R88" s="7">
        <v>44963</v>
      </c>
      <c r="S88" s="6">
        <v>44967</v>
      </c>
      <c r="T88" s="4" t="s">
        <v>34</v>
      </c>
      <c r="U88" s="4">
        <v>1009</v>
      </c>
      <c r="V88" s="4">
        <v>0</v>
      </c>
      <c r="W88" s="4">
        <v>0</v>
      </c>
      <c r="X88" s="4" t="s">
        <v>466</v>
      </c>
      <c r="Y88" s="4" t="s">
        <v>467</v>
      </c>
    </row>
    <row r="89" s="4" customFormat="1" spans="1:25">
      <c r="A89" s="4" t="s">
        <v>468</v>
      </c>
      <c r="B89" s="4" t="s">
        <v>26</v>
      </c>
      <c r="C89" s="4" t="s">
        <v>27</v>
      </c>
      <c r="D89" s="4" t="s">
        <v>440</v>
      </c>
      <c r="E89" s="4" t="s">
        <v>122</v>
      </c>
      <c r="F89" s="6">
        <v>44963</v>
      </c>
      <c r="G89" s="6">
        <v>44964</v>
      </c>
      <c r="H89" s="4">
        <v>1</v>
      </c>
      <c r="I89" s="4">
        <v>1</v>
      </c>
      <c r="J89" s="4">
        <v>1</v>
      </c>
      <c r="K89" s="4" t="s">
        <v>30</v>
      </c>
      <c r="L89" s="4">
        <v>355</v>
      </c>
      <c r="M89" s="4">
        <v>355</v>
      </c>
      <c r="N89" s="4" t="s">
        <v>469</v>
      </c>
      <c r="O89" s="4" t="s">
        <v>32</v>
      </c>
      <c r="P89" s="4" t="s">
        <v>33</v>
      </c>
      <c r="Q89" s="4">
        <v>0</v>
      </c>
      <c r="R89" s="7">
        <v>44963</v>
      </c>
      <c r="S89" s="6">
        <v>44967</v>
      </c>
      <c r="T89" s="4" t="s">
        <v>34</v>
      </c>
      <c r="U89" s="4">
        <v>355</v>
      </c>
      <c r="V89" s="4">
        <v>0</v>
      </c>
      <c r="W89" s="4">
        <v>0</v>
      </c>
      <c r="X89" s="4" t="s">
        <v>470</v>
      </c>
      <c r="Y89" s="4" t="s">
        <v>471</v>
      </c>
    </row>
    <row r="90" s="4" customFormat="1" spans="1:25">
      <c r="A90" s="4" t="s">
        <v>472</v>
      </c>
      <c r="B90" s="4" t="s">
        <v>26</v>
      </c>
      <c r="C90" s="4" t="s">
        <v>27</v>
      </c>
      <c r="D90" s="4" t="s">
        <v>473</v>
      </c>
      <c r="E90" s="4" t="s">
        <v>474</v>
      </c>
      <c r="F90" s="6">
        <v>44963</v>
      </c>
      <c r="G90" s="6">
        <v>44964</v>
      </c>
      <c r="H90" s="4">
        <v>1</v>
      </c>
      <c r="I90" s="4">
        <v>1</v>
      </c>
      <c r="J90" s="4">
        <v>1</v>
      </c>
      <c r="K90" s="4" t="s">
        <v>30</v>
      </c>
      <c r="L90" s="4">
        <v>410</v>
      </c>
      <c r="M90" s="4">
        <v>410</v>
      </c>
      <c r="N90" s="4" t="s">
        <v>475</v>
      </c>
      <c r="O90" s="4" t="s">
        <v>32</v>
      </c>
      <c r="P90" s="4" t="s">
        <v>33</v>
      </c>
      <c r="Q90" s="4">
        <v>0</v>
      </c>
      <c r="R90" s="7">
        <v>44963</v>
      </c>
      <c r="S90" s="6">
        <v>44967</v>
      </c>
      <c r="T90" s="4" t="s">
        <v>34</v>
      </c>
      <c r="U90" s="4">
        <v>410</v>
      </c>
      <c r="V90" s="4">
        <v>0</v>
      </c>
      <c r="W90" s="4">
        <v>0</v>
      </c>
      <c r="X90" s="4" t="s">
        <v>476</v>
      </c>
      <c r="Y90" s="4" t="s">
        <v>477</v>
      </c>
    </row>
    <row r="91" s="4" customFormat="1" spans="1:25">
      <c r="A91" s="4" t="s">
        <v>478</v>
      </c>
      <c r="B91" s="4" t="s">
        <v>26</v>
      </c>
      <c r="C91" s="4" t="s">
        <v>27</v>
      </c>
      <c r="D91" s="4" t="s">
        <v>479</v>
      </c>
      <c r="E91" s="4" t="s">
        <v>480</v>
      </c>
      <c r="F91" s="6">
        <v>44963</v>
      </c>
      <c r="G91" s="6">
        <v>44964</v>
      </c>
      <c r="H91" s="4">
        <v>1</v>
      </c>
      <c r="I91" s="4">
        <v>1</v>
      </c>
      <c r="J91" s="4">
        <v>1</v>
      </c>
      <c r="K91" s="4" t="s">
        <v>30</v>
      </c>
      <c r="L91" s="4">
        <v>274</v>
      </c>
      <c r="M91" s="4">
        <v>274</v>
      </c>
      <c r="N91" s="4" t="s">
        <v>481</v>
      </c>
      <c r="O91" s="4" t="s">
        <v>32</v>
      </c>
      <c r="P91" s="4" t="s">
        <v>33</v>
      </c>
      <c r="Q91" s="4">
        <v>0</v>
      </c>
      <c r="R91" s="7">
        <v>44963</v>
      </c>
      <c r="S91" s="6">
        <v>44967</v>
      </c>
      <c r="T91" s="4" t="s">
        <v>34</v>
      </c>
      <c r="U91" s="4">
        <v>274</v>
      </c>
      <c r="V91" s="4">
        <v>0</v>
      </c>
      <c r="W91" s="4">
        <v>0</v>
      </c>
      <c r="X91" s="4" t="s">
        <v>482</v>
      </c>
      <c r="Y91" s="4" t="s">
        <v>483</v>
      </c>
    </row>
    <row r="92" s="4" customFormat="1" spans="1:25">
      <c r="A92" s="4" t="s">
        <v>484</v>
      </c>
      <c r="B92" s="4" t="s">
        <v>26</v>
      </c>
      <c r="C92" s="4" t="s">
        <v>27</v>
      </c>
      <c r="D92" s="4" t="s">
        <v>485</v>
      </c>
      <c r="E92" s="4" t="s">
        <v>486</v>
      </c>
      <c r="F92" s="6">
        <v>44963</v>
      </c>
      <c r="G92" s="6">
        <v>44964</v>
      </c>
      <c r="H92" s="4">
        <v>1</v>
      </c>
      <c r="I92" s="4">
        <v>1</v>
      </c>
      <c r="J92" s="4">
        <v>1</v>
      </c>
      <c r="K92" s="4" t="s">
        <v>30</v>
      </c>
      <c r="L92" s="4">
        <v>444</v>
      </c>
      <c r="M92" s="4">
        <v>444</v>
      </c>
      <c r="N92" s="4" t="s">
        <v>487</v>
      </c>
      <c r="O92" s="4" t="s">
        <v>32</v>
      </c>
      <c r="P92" s="4" t="s">
        <v>33</v>
      </c>
      <c r="Q92" s="4">
        <v>0</v>
      </c>
      <c r="R92" s="7">
        <v>44963</v>
      </c>
      <c r="S92" s="6">
        <v>44967</v>
      </c>
      <c r="T92" s="4" t="s">
        <v>34</v>
      </c>
      <c r="U92" s="4">
        <v>444</v>
      </c>
      <c r="V92" s="4">
        <v>0</v>
      </c>
      <c r="W92" s="4">
        <v>0</v>
      </c>
      <c r="X92" s="4" t="s">
        <v>488</v>
      </c>
      <c r="Y92" s="4" t="s">
        <v>489</v>
      </c>
    </row>
    <row r="93" s="4" customFormat="1" spans="1:25">
      <c r="A93" s="4" t="s">
        <v>490</v>
      </c>
      <c r="B93" s="4" t="s">
        <v>26</v>
      </c>
      <c r="C93" s="4" t="s">
        <v>27</v>
      </c>
      <c r="D93" s="4" t="s">
        <v>491</v>
      </c>
      <c r="E93" s="4" t="s">
        <v>492</v>
      </c>
      <c r="F93" s="6">
        <v>44963</v>
      </c>
      <c r="G93" s="6">
        <v>44964</v>
      </c>
      <c r="H93" s="4">
        <v>2</v>
      </c>
      <c r="I93" s="4">
        <v>1</v>
      </c>
      <c r="J93" s="4">
        <v>2</v>
      </c>
      <c r="K93" s="4" t="s">
        <v>30</v>
      </c>
      <c r="L93" s="4">
        <v>1790</v>
      </c>
      <c r="M93" s="4">
        <v>1790</v>
      </c>
      <c r="N93" s="4" t="s">
        <v>493</v>
      </c>
      <c r="O93" s="4" t="s">
        <v>32</v>
      </c>
      <c r="P93" s="4" t="s">
        <v>33</v>
      </c>
      <c r="Q93" s="4">
        <v>0</v>
      </c>
      <c r="R93" s="7">
        <v>44963</v>
      </c>
      <c r="S93" s="6">
        <v>44967</v>
      </c>
      <c r="T93" s="4" t="s">
        <v>34</v>
      </c>
      <c r="U93" s="4">
        <v>1790</v>
      </c>
      <c r="V93" s="4">
        <v>0</v>
      </c>
      <c r="W93" s="4">
        <v>0</v>
      </c>
      <c r="X93" s="4" t="s">
        <v>494</v>
      </c>
      <c r="Y93" s="4" t="s">
        <v>258</v>
      </c>
    </row>
    <row r="94" s="4" customFormat="1" spans="1:26">
      <c r="A94" s="4" t="s">
        <v>495</v>
      </c>
      <c r="B94" s="4" t="s">
        <v>26</v>
      </c>
      <c r="C94" s="4" t="s">
        <v>27</v>
      </c>
      <c r="D94" s="4" t="s">
        <v>496</v>
      </c>
      <c r="E94" s="4" t="s">
        <v>497</v>
      </c>
      <c r="F94" s="6">
        <v>44963</v>
      </c>
      <c r="G94" s="6">
        <v>44964</v>
      </c>
      <c r="H94" s="4">
        <v>2</v>
      </c>
      <c r="I94" s="4">
        <v>1</v>
      </c>
      <c r="J94" s="4">
        <v>2</v>
      </c>
      <c r="K94" s="4" t="s">
        <v>30</v>
      </c>
      <c r="L94" s="4">
        <v>652</v>
      </c>
      <c r="M94" s="4">
        <v>652</v>
      </c>
      <c r="N94" s="4" t="s">
        <v>498</v>
      </c>
      <c r="O94" s="4" t="s">
        <v>32</v>
      </c>
      <c r="P94" s="4" t="s">
        <v>33</v>
      </c>
      <c r="Q94" s="4">
        <v>0</v>
      </c>
      <c r="R94" s="7">
        <v>44963</v>
      </c>
      <c r="S94" s="6">
        <v>44967</v>
      </c>
      <c r="T94" s="4" t="s">
        <v>34</v>
      </c>
      <c r="U94" s="4">
        <v>652</v>
      </c>
      <c r="V94" s="4">
        <v>0</v>
      </c>
      <c r="W94" s="4">
        <v>0</v>
      </c>
      <c r="X94" s="4" t="s">
        <v>499</v>
      </c>
      <c r="Y94" s="4">
        <v>67497</v>
      </c>
      <c r="Z94" s="4" t="s">
        <v>500</v>
      </c>
    </row>
    <row r="95" s="4" customFormat="1" spans="1:25">
      <c r="A95" s="4" t="s">
        <v>490</v>
      </c>
      <c r="B95" s="4" t="s">
        <v>26</v>
      </c>
      <c r="C95" s="4" t="s">
        <v>268</v>
      </c>
      <c r="D95" s="4" t="s">
        <v>491</v>
      </c>
      <c r="E95" s="4" t="s">
        <v>492</v>
      </c>
      <c r="F95" s="6">
        <v>44963</v>
      </c>
      <c r="G95" s="6">
        <v>44964</v>
      </c>
      <c r="H95" s="4">
        <v>2</v>
      </c>
      <c r="I95" s="4">
        <v>1</v>
      </c>
      <c r="J95" s="4">
        <v>2</v>
      </c>
      <c r="K95" s="4" t="s">
        <v>30</v>
      </c>
      <c r="L95" s="4">
        <v>-1790</v>
      </c>
      <c r="M95" s="4">
        <v>-1790</v>
      </c>
      <c r="N95" s="4" t="s">
        <v>493</v>
      </c>
      <c r="O95" s="4" t="s">
        <v>32</v>
      </c>
      <c r="P95" s="4" t="s">
        <v>33</v>
      </c>
      <c r="Q95" s="4">
        <v>0</v>
      </c>
      <c r="R95" s="7">
        <v>44963</v>
      </c>
      <c r="S95" s="6">
        <v>44967</v>
      </c>
      <c r="T95" s="4" t="s">
        <v>34</v>
      </c>
      <c r="U95" s="4">
        <v>-1790</v>
      </c>
      <c r="V95" s="4">
        <v>0</v>
      </c>
      <c r="W95" s="4">
        <v>0</v>
      </c>
      <c r="X95" s="4" t="s">
        <v>494</v>
      </c>
      <c r="Y95" s="4" t="s">
        <v>258</v>
      </c>
    </row>
    <row r="96" s="4" customFormat="1" spans="1:25">
      <c r="A96" s="4" t="s">
        <v>501</v>
      </c>
      <c r="B96" s="4" t="s">
        <v>26</v>
      </c>
      <c r="C96" s="4" t="s">
        <v>27</v>
      </c>
      <c r="D96" s="4" t="s">
        <v>491</v>
      </c>
      <c r="E96" s="4" t="s">
        <v>492</v>
      </c>
      <c r="F96" s="6">
        <v>44963</v>
      </c>
      <c r="G96" s="6">
        <v>44964</v>
      </c>
      <c r="H96" s="4">
        <v>1</v>
      </c>
      <c r="I96" s="4">
        <v>1</v>
      </c>
      <c r="J96" s="4">
        <v>1</v>
      </c>
      <c r="K96" s="4" t="s">
        <v>30</v>
      </c>
      <c r="L96" s="4">
        <v>895</v>
      </c>
      <c r="M96" s="4">
        <v>895</v>
      </c>
      <c r="N96" s="4" t="s">
        <v>502</v>
      </c>
      <c r="O96" s="4" t="s">
        <v>32</v>
      </c>
      <c r="P96" s="4" t="s">
        <v>33</v>
      </c>
      <c r="Q96" s="4">
        <v>0</v>
      </c>
      <c r="R96" s="7">
        <v>44963</v>
      </c>
      <c r="S96" s="6">
        <v>44967</v>
      </c>
      <c r="T96" s="4" t="s">
        <v>34</v>
      </c>
      <c r="U96" s="4">
        <v>895</v>
      </c>
      <c r="V96" s="4">
        <v>0</v>
      </c>
      <c r="W96" s="4">
        <v>0</v>
      </c>
      <c r="X96" s="4" t="s">
        <v>503</v>
      </c>
      <c r="Y96" s="4" t="s">
        <v>258</v>
      </c>
    </row>
    <row r="97" s="4" customFormat="1" spans="1:25">
      <c r="A97" s="4" t="s">
        <v>501</v>
      </c>
      <c r="B97" s="4" t="s">
        <v>26</v>
      </c>
      <c r="C97" s="4" t="s">
        <v>268</v>
      </c>
      <c r="D97" s="4" t="s">
        <v>491</v>
      </c>
      <c r="E97" s="4" t="s">
        <v>492</v>
      </c>
      <c r="F97" s="6">
        <v>44963</v>
      </c>
      <c r="G97" s="6">
        <v>44964</v>
      </c>
      <c r="H97" s="4">
        <v>1</v>
      </c>
      <c r="I97" s="4">
        <v>1</v>
      </c>
      <c r="J97" s="4">
        <v>1</v>
      </c>
      <c r="K97" s="4" t="s">
        <v>30</v>
      </c>
      <c r="L97" s="4">
        <v>-895</v>
      </c>
      <c r="M97" s="4">
        <v>-895</v>
      </c>
      <c r="N97" s="4" t="s">
        <v>502</v>
      </c>
      <c r="O97" s="4" t="s">
        <v>32</v>
      </c>
      <c r="P97" s="4" t="s">
        <v>33</v>
      </c>
      <c r="Q97" s="4">
        <v>0</v>
      </c>
      <c r="R97" s="7">
        <v>44963</v>
      </c>
      <c r="S97" s="6">
        <v>44967</v>
      </c>
      <c r="T97" s="4" t="s">
        <v>34</v>
      </c>
      <c r="U97" s="4">
        <v>-895</v>
      </c>
      <c r="V97" s="4">
        <v>0</v>
      </c>
      <c r="W97" s="4">
        <v>0</v>
      </c>
      <c r="X97" s="4" t="s">
        <v>503</v>
      </c>
      <c r="Y97" s="4" t="s">
        <v>258</v>
      </c>
    </row>
    <row r="98" s="4" customFormat="1" spans="1:25">
      <c r="A98" s="4" t="s">
        <v>504</v>
      </c>
      <c r="B98" s="4" t="s">
        <v>26</v>
      </c>
      <c r="C98" s="4" t="s">
        <v>27</v>
      </c>
      <c r="D98" s="4" t="s">
        <v>505</v>
      </c>
      <c r="E98" s="4" t="s">
        <v>506</v>
      </c>
      <c r="F98" s="6">
        <v>44963</v>
      </c>
      <c r="G98" s="6">
        <v>44964</v>
      </c>
      <c r="H98" s="4">
        <v>1</v>
      </c>
      <c r="I98" s="4">
        <v>1</v>
      </c>
      <c r="J98" s="4">
        <v>1</v>
      </c>
      <c r="K98" s="4" t="s">
        <v>30</v>
      </c>
      <c r="L98" s="4">
        <v>650</v>
      </c>
      <c r="M98" s="4">
        <v>650</v>
      </c>
      <c r="N98" s="4" t="s">
        <v>507</v>
      </c>
      <c r="O98" s="4" t="s">
        <v>32</v>
      </c>
      <c r="P98" s="4" t="s">
        <v>33</v>
      </c>
      <c r="Q98" s="4">
        <v>0</v>
      </c>
      <c r="R98" s="7">
        <v>44963</v>
      </c>
      <c r="S98" s="6">
        <v>44967</v>
      </c>
      <c r="T98" s="4" t="s">
        <v>34</v>
      </c>
      <c r="U98" s="4">
        <v>650</v>
      </c>
      <c r="V98" s="4">
        <v>0</v>
      </c>
      <c r="W98" s="4">
        <v>0</v>
      </c>
      <c r="X98" s="4" t="s">
        <v>508</v>
      </c>
      <c r="Y98" s="4" t="s">
        <v>509</v>
      </c>
    </row>
    <row r="99" s="4" customFormat="1" spans="1:25">
      <c r="A99" s="4" t="s">
        <v>510</v>
      </c>
      <c r="B99" s="4" t="s">
        <v>26</v>
      </c>
      <c r="C99" s="4" t="s">
        <v>27</v>
      </c>
      <c r="D99" s="4" t="s">
        <v>511</v>
      </c>
      <c r="E99" s="4" t="s">
        <v>512</v>
      </c>
      <c r="F99" s="6">
        <v>44963</v>
      </c>
      <c r="G99" s="6">
        <v>44964</v>
      </c>
      <c r="H99" s="4">
        <v>1</v>
      </c>
      <c r="I99" s="4">
        <v>1</v>
      </c>
      <c r="J99" s="4">
        <v>1</v>
      </c>
      <c r="K99" s="4" t="s">
        <v>30</v>
      </c>
      <c r="L99" s="4">
        <v>1380</v>
      </c>
      <c r="M99" s="4">
        <v>1380</v>
      </c>
      <c r="N99" s="4" t="s">
        <v>513</v>
      </c>
      <c r="O99" s="4" t="s">
        <v>32</v>
      </c>
      <c r="P99" s="4" t="s">
        <v>33</v>
      </c>
      <c r="Q99" s="4">
        <v>0</v>
      </c>
      <c r="R99" s="7">
        <v>44963</v>
      </c>
      <c r="S99" s="6">
        <v>44967</v>
      </c>
      <c r="T99" s="4" t="s">
        <v>34</v>
      </c>
      <c r="U99" s="4">
        <v>1380</v>
      </c>
      <c r="V99" s="4">
        <v>0</v>
      </c>
      <c r="W99" s="4">
        <v>0</v>
      </c>
      <c r="X99" s="4" t="s">
        <v>514</v>
      </c>
      <c r="Y99" s="4" t="s">
        <v>515</v>
      </c>
    </row>
    <row r="100" s="4" customFormat="1" spans="1:25">
      <c r="A100" s="4" t="s">
        <v>516</v>
      </c>
      <c r="B100" s="4" t="s">
        <v>26</v>
      </c>
      <c r="C100" s="4" t="s">
        <v>27</v>
      </c>
      <c r="D100" s="4" t="s">
        <v>517</v>
      </c>
      <c r="E100" s="4" t="s">
        <v>122</v>
      </c>
      <c r="F100" s="6">
        <v>44963</v>
      </c>
      <c r="G100" s="6">
        <v>44964</v>
      </c>
      <c r="H100" s="4">
        <v>1</v>
      </c>
      <c r="I100" s="4">
        <v>1</v>
      </c>
      <c r="J100" s="4">
        <v>1</v>
      </c>
      <c r="K100" s="4" t="s">
        <v>30</v>
      </c>
      <c r="L100" s="4">
        <v>204</v>
      </c>
      <c r="M100" s="4">
        <v>204</v>
      </c>
      <c r="N100" s="4" t="s">
        <v>518</v>
      </c>
      <c r="O100" s="4" t="s">
        <v>32</v>
      </c>
      <c r="P100" s="4" t="s">
        <v>33</v>
      </c>
      <c r="Q100" s="4">
        <v>0</v>
      </c>
      <c r="R100" s="7">
        <v>44963</v>
      </c>
      <c r="S100" s="6">
        <v>44967</v>
      </c>
      <c r="T100" s="4" t="s">
        <v>34</v>
      </c>
      <c r="U100" s="4">
        <v>204</v>
      </c>
      <c r="V100" s="4">
        <v>0</v>
      </c>
      <c r="W100" s="4">
        <v>0</v>
      </c>
      <c r="X100" s="4" t="s">
        <v>519</v>
      </c>
      <c r="Y100" s="4" t="s">
        <v>520</v>
      </c>
    </row>
    <row r="101" s="4" customFormat="1" spans="1:25">
      <c r="A101" s="4" t="s">
        <v>521</v>
      </c>
      <c r="B101" s="4" t="s">
        <v>26</v>
      </c>
      <c r="C101" s="4" t="s">
        <v>522</v>
      </c>
      <c r="D101" s="4" t="s">
        <v>523</v>
      </c>
      <c r="E101" s="4" t="s">
        <v>524</v>
      </c>
      <c r="F101" s="6">
        <v>44930</v>
      </c>
      <c r="G101" s="6">
        <v>44932</v>
      </c>
      <c r="H101" s="4">
        <v>2</v>
      </c>
      <c r="I101" s="4">
        <v>2</v>
      </c>
      <c r="J101" s="4">
        <v>4</v>
      </c>
      <c r="K101" s="4" t="s">
        <v>30</v>
      </c>
      <c r="L101" s="4">
        <v>5000</v>
      </c>
      <c r="M101" s="4">
        <v>5000</v>
      </c>
      <c r="N101" s="4" t="s">
        <v>525</v>
      </c>
      <c r="O101" s="4" t="s">
        <v>32</v>
      </c>
      <c r="P101" s="4" t="s">
        <v>33</v>
      </c>
      <c r="Q101" s="4">
        <v>0</v>
      </c>
      <c r="R101" s="7">
        <v>44903.0160532407</v>
      </c>
      <c r="S101" s="6">
        <v>44967</v>
      </c>
      <c r="T101" s="4" t="s">
        <v>34</v>
      </c>
      <c r="U101" s="4">
        <v>5000</v>
      </c>
      <c r="V101" s="4">
        <v>0</v>
      </c>
      <c r="W101" s="4">
        <v>0</v>
      </c>
      <c r="X101" s="4" t="s">
        <v>526</v>
      </c>
      <c r="Y101" s="4" t="s">
        <v>527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00"/>
  <sheetViews>
    <sheetView tabSelected="1" topLeftCell="A71" workbookViewId="0">
      <selection activeCell="A98" sqref="$A98:$XFD103"/>
    </sheetView>
  </sheetViews>
  <sheetFormatPr defaultColWidth="9" defaultRowHeight="13.5"/>
  <cols>
    <col min="1" max="1" width="12.625" style="4"/>
    <col min="2" max="4" width="9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528</v>
      </c>
    </row>
    <row r="2" s="4" customFormat="1" spans="1:9">
      <c r="A2" s="5">
        <v>18719377253</v>
      </c>
      <c r="B2" s="6">
        <v>44959</v>
      </c>
      <c r="C2" s="6">
        <v>44964</v>
      </c>
      <c r="D2" s="4">
        <v>6785</v>
      </c>
      <c r="E2" s="4" t="str">
        <f>VLOOKUP(A2,HOP!A:L,12,0)</f>
        <v>6785.00</v>
      </c>
      <c r="F2" s="4" t="str">
        <f>VLOOKUP(A2,HOP!A:C,3,0)</f>
        <v>2652257</v>
      </c>
      <c r="G2" s="4">
        <f>D2-E2</f>
        <v>0</v>
      </c>
      <c r="H2" s="4" t="str">
        <f>$H$1&amp;F2</f>
        <v>，2652257</v>
      </c>
      <c r="I2" s="4" t="str">
        <f>VLOOKUP(A2,HOP!A:U,21,0)</f>
        <v>直采</v>
      </c>
    </row>
    <row r="3" s="4" customFormat="1" spans="1:9">
      <c r="A3" s="5">
        <v>21298659538</v>
      </c>
      <c r="B3" s="6">
        <v>44963</v>
      </c>
      <c r="C3" s="6">
        <v>44964</v>
      </c>
      <c r="D3" s="4">
        <v>375</v>
      </c>
      <c r="E3" s="4" t="str">
        <f>VLOOKUP(A3,HOP!A:L,12,0)</f>
        <v>375.00</v>
      </c>
      <c r="F3" s="4" t="str">
        <f>VLOOKUP(A3,HOP!A:C,3,0)</f>
        <v>2720840</v>
      </c>
      <c r="G3" s="4">
        <f t="shared" ref="G3:G34" si="0">D3-E3</f>
        <v>0</v>
      </c>
      <c r="H3" s="4" t="str">
        <f t="shared" ref="H3:H34" si="1">$H$1&amp;F3</f>
        <v>，2720840</v>
      </c>
      <c r="I3" s="4" t="str">
        <f>VLOOKUP(A3,HOP!A:U,21,0)</f>
        <v>直采</v>
      </c>
    </row>
    <row r="4" s="4" customFormat="1" spans="1:9">
      <c r="A4" s="5">
        <v>21315179883</v>
      </c>
      <c r="B4" s="6">
        <v>44960</v>
      </c>
      <c r="C4" s="6">
        <v>44964</v>
      </c>
      <c r="D4" s="4">
        <v>5328</v>
      </c>
      <c r="E4" s="4" t="str">
        <f>VLOOKUP(A4,HOP!A:L,12,0)</f>
        <v>5328.00</v>
      </c>
      <c r="F4" s="4" t="str">
        <f>VLOOKUP(A4,HOP!A:C,3,0)</f>
        <v>2721883</v>
      </c>
      <c r="G4" s="4">
        <f t="shared" si="0"/>
        <v>0</v>
      </c>
      <c r="H4" s="4" t="str">
        <f t="shared" si="1"/>
        <v>，2721883</v>
      </c>
      <c r="I4" s="4" t="str">
        <f>VLOOKUP(A4,HOP!A:U,21,0)</f>
        <v>直采</v>
      </c>
    </row>
    <row r="5" s="4" customFormat="1" spans="1:9">
      <c r="A5" s="5">
        <v>21360080441</v>
      </c>
      <c r="B5" s="6">
        <v>44962</v>
      </c>
      <c r="C5" s="6">
        <v>44964</v>
      </c>
      <c r="D5" s="4">
        <v>4016</v>
      </c>
      <c r="E5" s="4" t="str">
        <f>VLOOKUP(A5,HOP!A:L,12,0)</f>
        <v>4016.00</v>
      </c>
      <c r="F5" s="4" t="str">
        <f>VLOOKUP(A5,HOP!A:C,3,0)</f>
        <v>2729318</v>
      </c>
      <c r="G5" s="4">
        <f t="shared" si="0"/>
        <v>0</v>
      </c>
      <c r="H5" s="4" t="str">
        <f t="shared" si="1"/>
        <v>，2729318</v>
      </c>
      <c r="I5" s="4" t="str">
        <f>VLOOKUP(A5,HOP!A:U,21,0)</f>
        <v>直采</v>
      </c>
    </row>
    <row r="6" s="4" customFormat="1" spans="1:9">
      <c r="A6" s="5">
        <v>21816855899</v>
      </c>
      <c r="B6" s="6">
        <v>44960</v>
      </c>
      <c r="C6" s="6">
        <v>44964</v>
      </c>
      <c r="D6" s="4">
        <v>6080</v>
      </c>
      <c r="E6" s="4" t="str">
        <f>VLOOKUP(A6,HOP!A:L,12,0)</f>
        <v>6080.00</v>
      </c>
      <c r="F6" s="4" t="str">
        <f>VLOOKUP(A6,HOP!A:C,3,0)</f>
        <v>2804920</v>
      </c>
      <c r="G6" s="4">
        <f t="shared" si="0"/>
        <v>0</v>
      </c>
      <c r="H6" s="4" t="str">
        <f t="shared" si="1"/>
        <v>，2804920</v>
      </c>
      <c r="I6" s="4" t="str">
        <f>VLOOKUP(A6,HOP!A:U,21,0)</f>
        <v>直采</v>
      </c>
    </row>
    <row r="7" s="4" customFormat="1" spans="1:9">
      <c r="A7" s="5">
        <v>21826570764</v>
      </c>
      <c r="B7" s="6">
        <v>44960</v>
      </c>
      <c r="C7" s="6">
        <v>44964</v>
      </c>
      <c r="D7" s="4">
        <v>4680</v>
      </c>
      <c r="E7" s="4" t="str">
        <f>VLOOKUP(A7,HOP!A:L,12,0)</f>
        <v>4680.00</v>
      </c>
      <c r="F7" s="4" t="str">
        <f>VLOOKUP(A7,HOP!A:C,3,0)</f>
        <v>2811164</v>
      </c>
      <c r="G7" s="4">
        <f t="shared" si="0"/>
        <v>0</v>
      </c>
      <c r="H7" s="4" t="str">
        <f t="shared" si="1"/>
        <v>，2811164</v>
      </c>
      <c r="I7" s="4" t="str">
        <f>VLOOKUP(A7,HOP!A:U,21,0)</f>
        <v>直采</v>
      </c>
    </row>
    <row r="8" s="4" customFormat="1" spans="1:9">
      <c r="A8" s="5">
        <v>21827015793</v>
      </c>
      <c r="B8" s="6">
        <v>44961</v>
      </c>
      <c r="C8" s="6">
        <v>44964</v>
      </c>
      <c r="D8" s="4">
        <v>3600</v>
      </c>
      <c r="E8" s="4" t="str">
        <f>VLOOKUP(A8,HOP!A:L,12,0)</f>
        <v>3600.00</v>
      </c>
      <c r="F8" s="4" t="str">
        <f>VLOOKUP(A8,HOP!A:C,3,0)</f>
        <v>2811837</v>
      </c>
      <c r="G8" s="4">
        <f t="shared" si="0"/>
        <v>0</v>
      </c>
      <c r="H8" s="4" t="str">
        <f t="shared" si="1"/>
        <v>，2811837</v>
      </c>
      <c r="I8" s="4" t="str">
        <f>VLOOKUP(A8,HOP!A:U,21,0)</f>
        <v>直采</v>
      </c>
    </row>
    <row r="9" s="4" customFormat="1" spans="1:9">
      <c r="A9" s="5">
        <v>21852801110</v>
      </c>
      <c r="B9" s="6">
        <v>44962</v>
      </c>
      <c r="C9" s="6">
        <v>44964</v>
      </c>
      <c r="D9" s="4">
        <v>1284</v>
      </c>
      <c r="E9" s="4" t="str">
        <f>VLOOKUP(A9,HOP!A:L,12,0)</f>
        <v>1284.00</v>
      </c>
      <c r="F9" s="4" t="str">
        <f>VLOOKUP(A9,HOP!A:C,3,0)</f>
        <v>2844598</v>
      </c>
      <c r="G9" s="4">
        <f t="shared" si="0"/>
        <v>0</v>
      </c>
      <c r="H9" s="4" t="str">
        <f t="shared" si="1"/>
        <v>，2844598</v>
      </c>
      <c r="I9" s="4" t="str">
        <f>VLOOKUP(A9,HOP!A:U,21,0)</f>
        <v>直采</v>
      </c>
    </row>
    <row r="10" s="4" customFormat="1" spans="1:9">
      <c r="A10" s="5">
        <v>999221962393347</v>
      </c>
      <c r="B10" s="6">
        <v>44963</v>
      </c>
      <c r="C10" s="6">
        <v>44964</v>
      </c>
      <c r="D10" s="4">
        <v>1800</v>
      </c>
      <c r="E10" s="4" t="str">
        <f>VLOOKUP(A10,HOP!A:L,12,0)</f>
        <v>1800.00</v>
      </c>
      <c r="F10" s="4" t="str">
        <f>VLOOKUP(A10,HOP!A:C,3,0)</f>
        <v>2886974</v>
      </c>
      <c r="G10" s="4">
        <f t="shared" si="0"/>
        <v>0</v>
      </c>
      <c r="H10" s="4" t="str">
        <f t="shared" si="1"/>
        <v>，2886974</v>
      </c>
      <c r="I10" s="4" t="str">
        <f>VLOOKUP(A10,HOP!A:U,21,0)</f>
        <v>直采</v>
      </c>
    </row>
    <row r="11" s="4" customFormat="1" spans="1:9">
      <c r="A11" s="5">
        <v>999221989178716</v>
      </c>
      <c r="B11" s="6">
        <v>44961</v>
      </c>
      <c r="C11" s="6">
        <v>44964</v>
      </c>
      <c r="D11" s="4">
        <v>9189</v>
      </c>
      <c r="E11" s="4" t="str">
        <f>VLOOKUP(A11,HOP!A:L,12,0)</f>
        <v>9189.00</v>
      </c>
      <c r="F11" s="4" t="str">
        <f>VLOOKUP(A11,HOP!A:C,3,0)</f>
        <v>2896614</v>
      </c>
      <c r="G11" s="4">
        <f t="shared" si="0"/>
        <v>0</v>
      </c>
      <c r="H11" s="4" t="str">
        <f t="shared" si="1"/>
        <v>，2896614</v>
      </c>
      <c r="I11" s="4" t="str">
        <f>VLOOKUP(A11,HOP!A:U,21,0)</f>
        <v>直采</v>
      </c>
    </row>
    <row r="12" s="4" customFormat="1" spans="1:9">
      <c r="A12" s="5">
        <v>999222016154990</v>
      </c>
      <c r="B12" s="6">
        <v>44962</v>
      </c>
      <c r="C12" s="6">
        <v>44964</v>
      </c>
      <c r="D12" s="4">
        <v>2556</v>
      </c>
      <c r="E12" s="4" t="str">
        <f>VLOOKUP(A12,HOP!A:L,12,0)</f>
        <v>2556.00</v>
      </c>
      <c r="F12" s="4" t="str">
        <f>VLOOKUP(A12,HOP!A:C,3,0)</f>
        <v>2905081</v>
      </c>
      <c r="G12" s="4">
        <f t="shared" si="0"/>
        <v>0</v>
      </c>
      <c r="H12" s="4" t="str">
        <f t="shared" si="1"/>
        <v>，2905081</v>
      </c>
      <c r="I12" s="4" t="str">
        <f>VLOOKUP(A12,HOP!A:U,21,0)</f>
        <v>直采</v>
      </c>
    </row>
    <row r="13" s="4" customFormat="1" spans="1:9">
      <c r="A13" s="5">
        <v>999222016568045</v>
      </c>
      <c r="B13" s="6">
        <v>44962</v>
      </c>
      <c r="C13" s="6">
        <v>44964</v>
      </c>
      <c r="D13" s="4">
        <v>2112</v>
      </c>
      <c r="E13" s="4" t="str">
        <f>VLOOKUP(A13,HOP!A:L,12,0)</f>
        <v>2112.00</v>
      </c>
      <c r="F13" s="4" t="str">
        <f>VLOOKUP(A13,HOP!A:C,3,0)</f>
        <v>2905293</v>
      </c>
      <c r="G13" s="4">
        <f t="shared" si="0"/>
        <v>0</v>
      </c>
      <c r="H13" s="4" t="str">
        <f t="shared" si="1"/>
        <v>，2905293</v>
      </c>
      <c r="I13" s="4" t="str">
        <f>VLOOKUP(A13,HOP!A:U,21,0)</f>
        <v>直采</v>
      </c>
    </row>
    <row r="14" s="4" customFormat="1" spans="1:9">
      <c r="A14" s="5">
        <v>999222088705939</v>
      </c>
      <c r="B14" s="6">
        <v>44962</v>
      </c>
      <c r="C14" s="6">
        <v>44964</v>
      </c>
      <c r="D14" s="4">
        <v>2718</v>
      </c>
      <c r="E14" s="4" t="str">
        <f>VLOOKUP(A14,HOP!A:L,12,0)</f>
        <v>2718.00</v>
      </c>
      <c r="F14" s="4" t="str">
        <f>VLOOKUP(A14,HOP!A:C,3,0)</f>
        <v>2923564</v>
      </c>
      <c r="G14" s="4">
        <f t="shared" si="0"/>
        <v>0</v>
      </c>
      <c r="H14" s="4" t="str">
        <f t="shared" si="1"/>
        <v>，2923564</v>
      </c>
      <c r="I14" s="4" t="str">
        <f>VLOOKUP(A14,HOP!A:U,21,0)</f>
        <v>直采</v>
      </c>
    </row>
    <row r="15" s="4" customFormat="1" spans="1:9">
      <c r="A15" s="5">
        <v>22090051187</v>
      </c>
      <c r="B15" s="6">
        <v>44960</v>
      </c>
      <c r="C15" s="6">
        <v>44964</v>
      </c>
      <c r="D15" s="4">
        <v>3752</v>
      </c>
      <c r="E15" s="4" t="str">
        <f>VLOOKUP(A15,HOP!A:L,12,0)</f>
        <v>3752.00</v>
      </c>
      <c r="F15" s="4" t="str">
        <f>VLOOKUP(A15,HOP!A:C,3,0)</f>
        <v>2923594</v>
      </c>
      <c r="G15" s="4">
        <f t="shared" si="0"/>
        <v>0</v>
      </c>
      <c r="H15" s="4" t="str">
        <f t="shared" si="1"/>
        <v>，2923594</v>
      </c>
      <c r="I15" s="4" t="str">
        <f>VLOOKUP(A15,HOP!A:U,21,0)</f>
        <v>直采</v>
      </c>
    </row>
    <row r="16" s="4" customFormat="1" spans="1:9">
      <c r="A16" s="5">
        <v>999222134613674</v>
      </c>
      <c r="B16" s="6">
        <v>44961</v>
      </c>
      <c r="C16" s="6">
        <v>44964</v>
      </c>
      <c r="D16" s="4">
        <v>3750</v>
      </c>
      <c r="E16" s="4" t="str">
        <f>VLOOKUP(A16,HOP!A:L,12,0)</f>
        <v>3750.00</v>
      </c>
      <c r="F16" s="4" t="str">
        <f>VLOOKUP(A16,HOP!A:C,3,0)</f>
        <v>2934617</v>
      </c>
      <c r="G16" s="4">
        <f t="shared" si="0"/>
        <v>0</v>
      </c>
      <c r="H16" s="4" t="str">
        <f t="shared" si="1"/>
        <v>，2934617</v>
      </c>
      <c r="I16" s="4" t="str">
        <f>VLOOKUP(A16,HOP!A:U,21,0)</f>
        <v>直采</v>
      </c>
    </row>
    <row r="17" s="4" customFormat="1" spans="1:9">
      <c r="A17" s="5">
        <v>999222150781260</v>
      </c>
      <c r="B17" s="6">
        <v>44959</v>
      </c>
      <c r="C17" s="6">
        <v>44964</v>
      </c>
      <c r="D17" s="4">
        <v>2670</v>
      </c>
      <c r="E17" s="4" t="str">
        <f>VLOOKUP(A17,HOP!A:L,12,0)</f>
        <v>2670.00</v>
      </c>
      <c r="F17" s="4" t="str">
        <f>VLOOKUP(A17,HOP!A:C,3,0)</f>
        <v>2938820</v>
      </c>
      <c r="G17" s="4">
        <f t="shared" si="0"/>
        <v>0</v>
      </c>
      <c r="H17" s="4" t="str">
        <f t="shared" si="1"/>
        <v>，2938820</v>
      </c>
      <c r="I17" s="4" t="str">
        <f>VLOOKUP(A17,HOP!A:U,21,0)</f>
        <v>直采</v>
      </c>
    </row>
    <row r="18" s="4" customFormat="1" spans="1:9">
      <c r="A18" s="5">
        <v>999222151506919</v>
      </c>
      <c r="B18" s="6">
        <v>44962</v>
      </c>
      <c r="C18" s="6">
        <v>44964</v>
      </c>
      <c r="D18" s="4">
        <v>2780</v>
      </c>
      <c r="E18" s="4" t="str">
        <f>VLOOKUP(A18,HOP!A:L,12,0)</f>
        <v>2780.00</v>
      </c>
      <c r="F18" s="4" t="str">
        <f>VLOOKUP(A18,HOP!A:C,3,0)</f>
        <v>2939200</v>
      </c>
      <c r="G18" s="4">
        <f t="shared" si="0"/>
        <v>0</v>
      </c>
      <c r="H18" s="4" t="str">
        <f t="shared" si="1"/>
        <v>，2939200</v>
      </c>
      <c r="I18" s="4" t="str">
        <f>VLOOKUP(A18,HOP!A:U,21,0)</f>
        <v>直采</v>
      </c>
    </row>
    <row r="19" s="4" customFormat="1" spans="1:9">
      <c r="A19" s="5">
        <v>999222161291672</v>
      </c>
      <c r="B19" s="6">
        <v>44963</v>
      </c>
      <c r="C19" s="6">
        <v>44964</v>
      </c>
      <c r="D19" s="4">
        <v>1374</v>
      </c>
      <c r="E19" s="4" t="str">
        <f>VLOOKUP(A19,HOP!A:L,12,0)</f>
        <v>1374.00</v>
      </c>
      <c r="F19" s="4" t="str">
        <f>VLOOKUP(A19,HOP!A:C,3,0)</f>
        <v>2941525</v>
      </c>
      <c r="G19" s="4">
        <f t="shared" si="0"/>
        <v>0</v>
      </c>
      <c r="H19" s="4" t="str">
        <f t="shared" si="1"/>
        <v>，2941525</v>
      </c>
      <c r="I19" s="4" t="str">
        <f>VLOOKUP(A19,HOP!A:U,21,0)</f>
        <v>直采</v>
      </c>
    </row>
    <row r="20" s="4" customFormat="1" spans="1:9">
      <c r="A20" s="5">
        <v>999222174333409</v>
      </c>
      <c r="B20" s="6">
        <v>44961</v>
      </c>
      <c r="C20" s="6">
        <v>44964</v>
      </c>
      <c r="D20" s="4">
        <v>3750</v>
      </c>
      <c r="E20" s="4" t="str">
        <f>VLOOKUP(A20,HOP!A:L,12,0)</f>
        <v>3750.00</v>
      </c>
      <c r="F20" s="4" t="str">
        <f>VLOOKUP(A20,HOP!A:C,3,0)</f>
        <v>2944672</v>
      </c>
      <c r="G20" s="4">
        <f t="shared" si="0"/>
        <v>0</v>
      </c>
      <c r="H20" s="4" t="str">
        <f t="shared" si="1"/>
        <v>，2944672</v>
      </c>
      <c r="I20" s="4" t="str">
        <f>VLOOKUP(A20,HOP!A:U,21,0)</f>
        <v>直采</v>
      </c>
    </row>
    <row r="21" s="4" customFormat="1" spans="1:9">
      <c r="A21" s="5">
        <v>999222180111561</v>
      </c>
      <c r="B21" s="6">
        <v>44963</v>
      </c>
      <c r="C21" s="6">
        <v>44964</v>
      </c>
      <c r="D21" s="4">
        <v>560</v>
      </c>
      <c r="E21" s="4" t="str">
        <f>VLOOKUP(A21,HOP!A:L,12,0)</f>
        <v>560.00</v>
      </c>
      <c r="F21" s="4" t="str">
        <f>VLOOKUP(A21,HOP!A:C,3,0)</f>
        <v>2945680</v>
      </c>
      <c r="G21" s="4">
        <f t="shared" si="0"/>
        <v>0</v>
      </c>
      <c r="H21" s="4" t="str">
        <f t="shared" si="1"/>
        <v>，2945680</v>
      </c>
      <c r="I21" s="4" t="str">
        <f>VLOOKUP(A21,HOP!A:U,21,0)</f>
        <v>直采</v>
      </c>
    </row>
    <row r="22" s="4" customFormat="1" spans="1:9">
      <c r="A22" s="5">
        <v>999222183304553</v>
      </c>
      <c r="B22" s="6">
        <v>44961</v>
      </c>
      <c r="C22" s="6">
        <v>44964</v>
      </c>
      <c r="D22" s="4">
        <v>1348</v>
      </c>
      <c r="E22" s="4" t="str">
        <f>VLOOKUP(A22,HOP!A:L,12,0)</f>
        <v>1348.00</v>
      </c>
      <c r="F22" s="4" t="str">
        <f>VLOOKUP(A22,HOP!A:C,3,0)</f>
        <v>2946249</v>
      </c>
      <c r="G22" s="4">
        <f t="shared" si="0"/>
        <v>0</v>
      </c>
      <c r="H22" s="4" t="str">
        <f t="shared" si="1"/>
        <v>，2946249</v>
      </c>
      <c r="I22" s="4" t="str">
        <f>VLOOKUP(A22,HOP!A:U,21,0)</f>
        <v>直采</v>
      </c>
    </row>
    <row r="23" s="4" customFormat="1" spans="1:9">
      <c r="A23" s="5">
        <v>999222196710431</v>
      </c>
      <c r="B23" s="6">
        <v>44963</v>
      </c>
      <c r="C23" s="6">
        <v>44964</v>
      </c>
      <c r="D23" s="4">
        <v>420</v>
      </c>
      <c r="E23" s="4" t="str">
        <f>VLOOKUP(A23,HOP!A:L,12,0)</f>
        <v>420.00</v>
      </c>
      <c r="F23" s="4" t="str">
        <f>VLOOKUP(A23,HOP!A:C,3,0)</f>
        <v>2948727</v>
      </c>
      <c r="G23" s="4">
        <f t="shared" si="0"/>
        <v>0</v>
      </c>
      <c r="H23" s="4" t="str">
        <f t="shared" si="1"/>
        <v>，2948727</v>
      </c>
      <c r="I23" s="4" t="str">
        <f>VLOOKUP(A23,HOP!A:U,21,0)</f>
        <v>直采</v>
      </c>
    </row>
    <row r="24" s="4" customFormat="1" spans="1:9">
      <c r="A24" s="5">
        <v>999222236353943</v>
      </c>
      <c r="B24" s="6">
        <v>44960</v>
      </c>
      <c r="C24" s="6">
        <v>44964</v>
      </c>
      <c r="D24" s="4">
        <v>3008</v>
      </c>
      <c r="E24" s="4" t="str">
        <f>VLOOKUP(A24,HOP!A:L,12,0)</f>
        <v>3008.00</v>
      </c>
      <c r="F24" s="4" t="str">
        <f>VLOOKUP(A24,HOP!A:C,3,0)</f>
        <v>2955241</v>
      </c>
      <c r="G24" s="4">
        <f t="shared" si="0"/>
        <v>0</v>
      </c>
      <c r="H24" s="4" t="str">
        <f t="shared" si="1"/>
        <v>，2955241</v>
      </c>
      <c r="I24" s="4" t="str">
        <f>VLOOKUP(A24,HOP!A:U,21,0)</f>
        <v>直采</v>
      </c>
    </row>
    <row r="25" s="4" customFormat="1" spans="1:9">
      <c r="A25" s="5">
        <v>999222249404273</v>
      </c>
      <c r="B25" s="6">
        <v>44962</v>
      </c>
      <c r="C25" s="6">
        <v>44964</v>
      </c>
      <c r="D25" s="4">
        <v>2320</v>
      </c>
      <c r="E25" s="4" t="str">
        <f>VLOOKUP(A25,HOP!A:L,12,0)</f>
        <v>2320.00</v>
      </c>
      <c r="F25" s="4" t="str">
        <f>VLOOKUP(A25,HOP!A:C,3,0)</f>
        <v>2957918</v>
      </c>
      <c r="G25" s="4">
        <f t="shared" si="0"/>
        <v>0</v>
      </c>
      <c r="H25" s="4" t="str">
        <f t="shared" si="1"/>
        <v>，2957918</v>
      </c>
      <c r="I25" s="4" t="str">
        <f>VLOOKUP(A25,HOP!A:U,21,0)</f>
        <v>直采</v>
      </c>
    </row>
    <row r="26" s="4" customFormat="1" spans="1:9">
      <c r="A26" s="5">
        <v>999222249681634</v>
      </c>
      <c r="B26" s="6">
        <v>44960</v>
      </c>
      <c r="C26" s="6">
        <v>44964</v>
      </c>
      <c r="D26" s="4">
        <v>2068</v>
      </c>
      <c r="E26" s="4" t="str">
        <f>VLOOKUP(A26,HOP!A:L,12,0)</f>
        <v>2068.00</v>
      </c>
      <c r="F26" s="4" t="str">
        <f>VLOOKUP(A26,HOP!A:C,3,0)</f>
        <v>2957975</v>
      </c>
      <c r="G26" s="4">
        <f t="shared" si="0"/>
        <v>0</v>
      </c>
      <c r="H26" s="4" t="str">
        <f t="shared" si="1"/>
        <v>，2957975</v>
      </c>
      <c r="I26" s="4" t="str">
        <f>VLOOKUP(A26,HOP!A:U,21,0)</f>
        <v>直采</v>
      </c>
    </row>
    <row r="27" s="4" customFormat="1" spans="1:9">
      <c r="A27" s="5">
        <v>999222257765603</v>
      </c>
      <c r="B27" s="6">
        <v>44963</v>
      </c>
      <c r="C27" s="6">
        <v>44964</v>
      </c>
      <c r="D27" s="4">
        <v>324</v>
      </c>
      <c r="E27" s="4" t="str">
        <f>VLOOKUP(A27,HOP!A:L,12,0)</f>
        <v>324.00</v>
      </c>
      <c r="F27" s="4" t="str">
        <f>VLOOKUP(A27,HOP!A:C,3,0)</f>
        <v>2959603</v>
      </c>
      <c r="G27" s="4">
        <f t="shared" si="0"/>
        <v>0</v>
      </c>
      <c r="H27" s="4" t="str">
        <f t="shared" si="1"/>
        <v>，2959603</v>
      </c>
      <c r="I27" s="4" t="str">
        <f>VLOOKUP(A27,HOP!A:U,21,0)</f>
        <v>直采</v>
      </c>
    </row>
    <row r="28" s="4" customFormat="1" spans="1:9">
      <c r="A28" s="5">
        <v>999222260756842</v>
      </c>
      <c r="B28" s="6">
        <v>44963</v>
      </c>
      <c r="C28" s="6">
        <v>44964</v>
      </c>
      <c r="D28" s="4">
        <v>431</v>
      </c>
      <c r="E28" s="4" t="str">
        <f>VLOOKUP(A28,HOP!A:L,12,0)</f>
        <v>431.00</v>
      </c>
      <c r="F28" s="4" t="str">
        <f>VLOOKUP(A28,HOP!A:C,3,0)</f>
        <v>2960593</v>
      </c>
      <c r="G28" s="4">
        <f t="shared" si="0"/>
        <v>0</v>
      </c>
      <c r="H28" s="4" t="str">
        <f t="shared" si="1"/>
        <v>，2960593</v>
      </c>
      <c r="I28" s="4" t="str">
        <f>VLOOKUP(A28,HOP!A:U,21,0)</f>
        <v>直采</v>
      </c>
    </row>
    <row r="29" s="4" customFormat="1" spans="1:9">
      <c r="A29" s="5">
        <v>999222270915710</v>
      </c>
      <c r="B29" s="6">
        <v>44961</v>
      </c>
      <c r="C29" s="6">
        <v>44964</v>
      </c>
      <c r="D29" s="4">
        <v>3783</v>
      </c>
      <c r="E29" s="4" t="str">
        <f>VLOOKUP(A29,HOP!A:L,12,0)</f>
        <v>3783.00</v>
      </c>
      <c r="F29" s="4" t="str">
        <f>VLOOKUP(A29,HOP!A:C,3,0)</f>
        <v>2962691</v>
      </c>
      <c r="G29" s="4">
        <f t="shared" si="0"/>
        <v>0</v>
      </c>
      <c r="H29" s="4" t="str">
        <f t="shared" si="1"/>
        <v>，2962691</v>
      </c>
      <c r="I29" s="4" t="str">
        <f>VLOOKUP(A29,HOP!A:U,21,0)</f>
        <v>直采</v>
      </c>
    </row>
    <row r="30" s="4" customFormat="1" spans="1:9">
      <c r="A30" s="5">
        <v>999222271068828</v>
      </c>
      <c r="B30" s="6">
        <v>44963</v>
      </c>
      <c r="C30" s="6">
        <v>44964</v>
      </c>
      <c r="D30" s="4">
        <v>459</v>
      </c>
      <c r="E30" s="4" t="str">
        <f>VLOOKUP(A30,HOP!A:L,12,0)</f>
        <v>459.00</v>
      </c>
      <c r="F30" s="4" t="str">
        <f>VLOOKUP(A30,HOP!A:C,3,0)</f>
        <v>2962789</v>
      </c>
      <c r="G30" s="4">
        <f t="shared" si="0"/>
        <v>0</v>
      </c>
      <c r="H30" s="4" t="str">
        <f t="shared" si="1"/>
        <v>，2962789</v>
      </c>
      <c r="I30" s="4" t="str">
        <f>VLOOKUP(A30,HOP!A:U,21,0)</f>
        <v>直采</v>
      </c>
    </row>
    <row r="31" s="4" customFormat="1" spans="1:9">
      <c r="A31" s="5">
        <v>999222271117064</v>
      </c>
      <c r="B31" s="6">
        <v>44963</v>
      </c>
      <c r="C31" s="6">
        <v>44964</v>
      </c>
      <c r="D31" s="4">
        <v>459</v>
      </c>
      <c r="E31" s="4" t="str">
        <f>VLOOKUP(A31,HOP!A:L,12,0)</f>
        <v>459.00</v>
      </c>
      <c r="F31" s="4" t="str">
        <f>VLOOKUP(A31,HOP!A:C,3,0)</f>
        <v>2962801</v>
      </c>
      <c r="G31" s="4">
        <f t="shared" si="0"/>
        <v>0</v>
      </c>
      <c r="H31" s="4" t="str">
        <f t="shared" si="1"/>
        <v>，2962801</v>
      </c>
      <c r="I31" s="4" t="str">
        <f>VLOOKUP(A31,HOP!A:U,21,0)</f>
        <v>直采</v>
      </c>
    </row>
    <row r="32" s="4" customFormat="1" spans="1:9">
      <c r="A32" s="5">
        <v>999222271784358</v>
      </c>
      <c r="B32" s="6">
        <v>44961</v>
      </c>
      <c r="C32" s="6">
        <v>44964</v>
      </c>
      <c r="D32" s="4">
        <v>2730</v>
      </c>
      <c r="E32" s="4" t="str">
        <f>VLOOKUP(A32,HOP!A:L,12,0)</f>
        <v>2730.00</v>
      </c>
      <c r="F32" s="4" t="str">
        <f>VLOOKUP(A32,HOP!A:C,3,0)</f>
        <v>2963209</v>
      </c>
      <c r="G32" s="4">
        <f t="shared" si="0"/>
        <v>0</v>
      </c>
      <c r="H32" s="4" t="str">
        <f t="shared" si="1"/>
        <v>，2963209</v>
      </c>
      <c r="I32" s="4" t="str">
        <f>VLOOKUP(A32,HOP!A:U,21,0)</f>
        <v>直采</v>
      </c>
    </row>
    <row r="33" s="4" customFormat="1" spans="1:9">
      <c r="A33" s="5">
        <v>999222273862622</v>
      </c>
      <c r="B33" s="6">
        <v>44963</v>
      </c>
      <c r="C33" s="6">
        <v>44964</v>
      </c>
      <c r="D33" s="4">
        <v>434</v>
      </c>
      <c r="E33" s="4" t="str">
        <f>VLOOKUP(A33,HOP!A:L,12,0)</f>
        <v>434.00</v>
      </c>
      <c r="F33" s="4" t="str">
        <f>VLOOKUP(A33,HOP!A:C,3,0)</f>
        <v>2963402</v>
      </c>
      <c r="G33" s="4">
        <f t="shared" si="0"/>
        <v>0</v>
      </c>
      <c r="H33" s="4" t="str">
        <f t="shared" si="1"/>
        <v>，2963402</v>
      </c>
      <c r="I33" s="4" t="str">
        <f>VLOOKUP(A33,HOP!A:U,21,0)</f>
        <v>直采</v>
      </c>
    </row>
    <row r="34" s="4" customFormat="1" spans="1:9">
      <c r="A34" s="5">
        <v>999222280876622</v>
      </c>
      <c r="B34" s="6">
        <v>44963</v>
      </c>
      <c r="C34" s="6">
        <v>44964</v>
      </c>
      <c r="D34" s="4">
        <v>741</v>
      </c>
      <c r="E34" s="4" t="str">
        <f>VLOOKUP(A34,HOP!A:L,12,0)</f>
        <v>741.00</v>
      </c>
      <c r="F34" s="4" t="str">
        <f>VLOOKUP(A34,HOP!A:C,3,0)</f>
        <v>2965370</v>
      </c>
      <c r="G34" s="4">
        <f t="shared" si="0"/>
        <v>0</v>
      </c>
      <c r="H34" s="4" t="str">
        <f t="shared" si="1"/>
        <v>，2965370</v>
      </c>
      <c r="I34" s="4" t="str">
        <f>VLOOKUP(A34,HOP!A:U,21,0)</f>
        <v>直采</v>
      </c>
    </row>
    <row r="35" s="4" customFormat="1" spans="1:9">
      <c r="A35" s="5">
        <v>999222287494115</v>
      </c>
      <c r="B35" s="6">
        <v>44961</v>
      </c>
      <c r="C35" s="6">
        <v>44964</v>
      </c>
      <c r="D35" s="4">
        <v>8430</v>
      </c>
      <c r="E35" s="4" t="str">
        <f>VLOOKUP(A35,HOP!A:L,12,0)</f>
        <v>8430.00</v>
      </c>
      <c r="F35" s="4" t="str">
        <f>VLOOKUP(A35,HOP!A:C,3,0)</f>
        <v>2966493</v>
      </c>
      <c r="G35" s="4">
        <f t="shared" ref="G35:G66" si="2">D35-E35</f>
        <v>0</v>
      </c>
      <c r="H35" s="4" t="str">
        <f t="shared" ref="H35:H66" si="3">$H$1&amp;F35</f>
        <v>，2966493</v>
      </c>
      <c r="I35" s="4" t="str">
        <f>VLOOKUP(A35,HOP!A:U,21,0)</f>
        <v>直采</v>
      </c>
    </row>
    <row r="36" s="4" customFormat="1" spans="1:9">
      <c r="A36" s="5">
        <v>999222287520539</v>
      </c>
      <c r="B36" s="6">
        <v>44961</v>
      </c>
      <c r="C36" s="6">
        <v>44964</v>
      </c>
      <c r="D36" s="4">
        <v>4512</v>
      </c>
      <c r="E36" s="4" t="str">
        <f>VLOOKUP(A36,HOP!A:L,12,0)</f>
        <v>4512.00</v>
      </c>
      <c r="F36" s="4" t="str">
        <f>VLOOKUP(A36,HOP!A:C,3,0)</f>
        <v>2966496</v>
      </c>
      <c r="G36" s="4">
        <f t="shared" si="2"/>
        <v>0</v>
      </c>
      <c r="H36" s="4" t="str">
        <f t="shared" si="3"/>
        <v>，2966496</v>
      </c>
      <c r="I36" s="4" t="str">
        <f>VLOOKUP(A36,HOP!A:U,21,0)</f>
        <v>直采</v>
      </c>
    </row>
    <row r="37" s="4" customFormat="1" spans="1:9">
      <c r="A37" s="5">
        <v>22291542566</v>
      </c>
      <c r="B37" s="6">
        <v>44962</v>
      </c>
      <c r="C37" s="6">
        <v>44964</v>
      </c>
      <c r="D37" s="4">
        <v>1840</v>
      </c>
      <c r="E37" s="4" t="str">
        <f>VLOOKUP(A37,HOP!A:L,12,0)</f>
        <v>1840.00</v>
      </c>
      <c r="F37" s="4" t="str">
        <f>VLOOKUP(A37,HOP!A:C,3,0)</f>
        <v>2967756</v>
      </c>
      <c r="G37" s="4">
        <f t="shared" si="2"/>
        <v>0</v>
      </c>
      <c r="H37" s="4" t="str">
        <f t="shared" si="3"/>
        <v>，2967756</v>
      </c>
      <c r="I37" s="4" t="str">
        <f>VLOOKUP(A37,HOP!A:U,21,0)</f>
        <v>直采</v>
      </c>
    </row>
    <row r="38" s="4" customFormat="1" spans="1:9">
      <c r="A38" s="5">
        <v>999222306412925</v>
      </c>
      <c r="B38" s="6">
        <v>44962</v>
      </c>
      <c r="C38" s="6">
        <v>44964</v>
      </c>
      <c r="D38" s="4">
        <v>2360</v>
      </c>
      <c r="E38" s="4" t="str">
        <f>VLOOKUP(A38,HOP!A:L,12,0)</f>
        <v>2360.00</v>
      </c>
      <c r="F38" s="4" t="str">
        <f>VLOOKUP(A38,HOP!A:C,3,0)</f>
        <v>2970241</v>
      </c>
      <c r="G38" s="4">
        <f t="shared" si="2"/>
        <v>0</v>
      </c>
      <c r="H38" s="4" t="str">
        <f t="shared" si="3"/>
        <v>，2970241</v>
      </c>
      <c r="I38" s="4" t="str">
        <f>VLOOKUP(A38,HOP!A:U,21,0)</f>
        <v>直采</v>
      </c>
    </row>
    <row r="39" s="4" customFormat="1" spans="1:9">
      <c r="A39" s="5">
        <v>999222312316462</v>
      </c>
      <c r="B39" s="6">
        <v>44961</v>
      </c>
      <c r="C39" s="6">
        <v>44964</v>
      </c>
      <c r="D39" s="4">
        <v>4332</v>
      </c>
      <c r="E39" s="4" t="str">
        <f>VLOOKUP(A39,HOP!A:L,12,0)</f>
        <v>4332.00</v>
      </c>
      <c r="F39" s="4" t="str">
        <f>VLOOKUP(A39,HOP!A:C,3,0)</f>
        <v>2971394</v>
      </c>
      <c r="G39" s="4">
        <f t="shared" si="2"/>
        <v>0</v>
      </c>
      <c r="H39" s="4" t="str">
        <f t="shared" si="3"/>
        <v>，2971394</v>
      </c>
      <c r="I39" s="4" t="str">
        <f>VLOOKUP(A39,HOP!A:U,21,0)</f>
        <v>直采</v>
      </c>
    </row>
    <row r="40" s="4" customFormat="1" spans="1:9">
      <c r="A40" s="5">
        <v>999222322588224</v>
      </c>
      <c r="B40" s="6">
        <v>44963</v>
      </c>
      <c r="C40" s="6">
        <v>44964</v>
      </c>
      <c r="D40" s="4">
        <v>284</v>
      </c>
      <c r="E40" s="4" t="str">
        <f>VLOOKUP(A40,HOP!A:L,12,0)</f>
        <v>284.00</v>
      </c>
      <c r="F40" s="4" t="str">
        <f>VLOOKUP(A40,HOP!A:C,3,0)</f>
        <v>2973391</v>
      </c>
      <c r="G40" s="4">
        <f t="shared" si="2"/>
        <v>0</v>
      </c>
      <c r="H40" s="4" t="str">
        <f t="shared" si="3"/>
        <v>，2973391</v>
      </c>
      <c r="I40" s="4" t="str">
        <f>VLOOKUP(A40,HOP!A:U,21,0)</f>
        <v>直采</v>
      </c>
    </row>
    <row r="41" s="4" customFormat="1" hidden="1" spans="1:9">
      <c r="A41" s="5">
        <v>999222326705371</v>
      </c>
      <c r="B41" s="6">
        <v>44963</v>
      </c>
      <c r="C41" s="6">
        <v>44964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VLOOKUP(A41,HOP!A:U,21,0)</f>
        <v>#N/A</v>
      </c>
    </row>
    <row r="42" s="4" customFormat="1" spans="1:9">
      <c r="A42" s="5">
        <v>999222330504544</v>
      </c>
      <c r="B42" s="6">
        <v>44961</v>
      </c>
      <c r="C42" s="6">
        <v>44964</v>
      </c>
      <c r="D42" s="4">
        <v>1029</v>
      </c>
      <c r="E42" s="4" t="str">
        <f>VLOOKUP(A42,HOP!A:L,12,0)</f>
        <v>1029.00</v>
      </c>
      <c r="F42" s="4" t="str">
        <f>VLOOKUP(A42,HOP!A:C,3,0)</f>
        <v>2974586</v>
      </c>
      <c r="G42" s="4">
        <f t="shared" si="2"/>
        <v>0</v>
      </c>
      <c r="H42" s="4" t="str">
        <f t="shared" si="3"/>
        <v>，2974586</v>
      </c>
      <c r="I42" s="4" t="str">
        <f>VLOOKUP(A42,HOP!A:U,21,0)</f>
        <v>直采</v>
      </c>
    </row>
    <row r="43" s="4" customFormat="1" spans="1:9">
      <c r="A43" s="5">
        <v>999222331434185</v>
      </c>
      <c r="B43" s="6">
        <v>44963</v>
      </c>
      <c r="C43" s="6">
        <v>44964</v>
      </c>
      <c r="D43" s="4">
        <v>43.1</v>
      </c>
      <c r="E43" s="4" t="str">
        <f>VLOOKUP(A43,HOP!A:L,12,0)</f>
        <v>43.10</v>
      </c>
      <c r="F43" s="4" t="str">
        <f>VLOOKUP(A43,HOP!A:C,3,0)</f>
        <v>2974828</v>
      </c>
      <c r="G43" s="4">
        <f t="shared" si="2"/>
        <v>0</v>
      </c>
      <c r="H43" s="4" t="str">
        <f t="shared" si="3"/>
        <v>，2974828</v>
      </c>
      <c r="I43" s="4" t="str">
        <f>VLOOKUP(A43,HOP!A:U,21,0)</f>
        <v>直采</v>
      </c>
    </row>
    <row r="44" s="4" customFormat="1" spans="1:9">
      <c r="A44" s="5">
        <v>999222344699474</v>
      </c>
      <c r="B44" s="6">
        <v>44962</v>
      </c>
      <c r="C44" s="6">
        <v>44964</v>
      </c>
      <c r="D44" s="4">
        <v>4000</v>
      </c>
      <c r="E44" s="4" t="str">
        <f>VLOOKUP(A44,HOP!A:L,12,0)</f>
        <v>4000.00</v>
      </c>
      <c r="F44" s="4" t="str">
        <f>VLOOKUP(A44,HOP!A:C,3,0)</f>
        <v>2976805</v>
      </c>
      <c r="G44" s="4">
        <f t="shared" si="2"/>
        <v>0</v>
      </c>
      <c r="H44" s="4" t="str">
        <f t="shared" si="3"/>
        <v>，2976805</v>
      </c>
      <c r="I44" s="4" t="str">
        <f>VLOOKUP(A44,HOP!A:U,21,0)</f>
        <v>直采</v>
      </c>
    </row>
    <row r="45" s="4" customFormat="1" spans="1:9">
      <c r="A45" s="5">
        <v>999222349152505</v>
      </c>
      <c r="B45" s="6">
        <v>44963</v>
      </c>
      <c r="C45" s="6">
        <v>44964</v>
      </c>
      <c r="D45" s="4">
        <v>430</v>
      </c>
      <c r="E45" s="4" t="str">
        <f>VLOOKUP(A45,HOP!A:L,12,0)</f>
        <v>430.00</v>
      </c>
      <c r="F45" s="4" t="str">
        <f>VLOOKUP(A45,HOP!A:C,3,0)</f>
        <v>2977487</v>
      </c>
      <c r="G45" s="4">
        <f t="shared" si="2"/>
        <v>0</v>
      </c>
      <c r="H45" s="4" t="str">
        <f t="shared" si="3"/>
        <v>，2977487</v>
      </c>
      <c r="I45" s="4" t="str">
        <f>VLOOKUP(A45,HOP!A:U,21,0)</f>
        <v>直采</v>
      </c>
    </row>
    <row r="46" s="4" customFormat="1" spans="1:9">
      <c r="A46" s="5">
        <v>999222368766500</v>
      </c>
      <c r="B46" s="6">
        <v>44958</v>
      </c>
      <c r="C46" s="6">
        <v>44964</v>
      </c>
      <c r="D46" s="4">
        <v>4440</v>
      </c>
      <c r="E46" s="4" t="str">
        <f>VLOOKUP(A46,HOP!A:L,12,0)</f>
        <v>4440.00</v>
      </c>
      <c r="F46" s="4" t="str">
        <f>VLOOKUP(A46,HOP!A:C,3,0)</f>
        <v>2980750</v>
      </c>
      <c r="G46" s="4">
        <f t="shared" si="2"/>
        <v>0</v>
      </c>
      <c r="H46" s="4" t="str">
        <f t="shared" si="3"/>
        <v>，2980750</v>
      </c>
      <c r="I46" s="4" t="str">
        <f>VLOOKUP(A46,HOP!A:U,21,0)</f>
        <v>直采</v>
      </c>
    </row>
    <row r="47" s="4" customFormat="1" spans="1:9">
      <c r="A47" s="5">
        <v>999222381869015</v>
      </c>
      <c r="B47" s="6">
        <v>44962</v>
      </c>
      <c r="C47" s="6">
        <v>44964</v>
      </c>
      <c r="D47" s="4">
        <v>2068</v>
      </c>
      <c r="E47" s="4" t="str">
        <f>VLOOKUP(A47,HOP!A:L,12,0)</f>
        <v>2068.00</v>
      </c>
      <c r="F47" s="4" t="str">
        <f>VLOOKUP(A47,HOP!A:C,3,0)</f>
        <v>2982813</v>
      </c>
      <c r="G47" s="4">
        <f t="shared" si="2"/>
        <v>0</v>
      </c>
      <c r="H47" s="4" t="str">
        <f t="shared" si="3"/>
        <v>，2982813</v>
      </c>
      <c r="I47" s="4" t="str">
        <f>VLOOKUP(A47,HOP!A:U,21,0)</f>
        <v>直采</v>
      </c>
    </row>
    <row r="48" s="4" customFormat="1" spans="1:9">
      <c r="A48" s="5">
        <v>999222404082635</v>
      </c>
      <c r="B48" s="6">
        <v>44962</v>
      </c>
      <c r="C48" s="6">
        <v>44964</v>
      </c>
      <c r="D48" s="4">
        <v>2596</v>
      </c>
      <c r="E48" s="4" t="str">
        <f>VLOOKUP(A48,HOP!A:L,12,0)</f>
        <v>2596.00</v>
      </c>
      <c r="F48" s="4" t="str">
        <f>VLOOKUP(A48,HOP!A:C,3,0)</f>
        <v>2986266</v>
      </c>
      <c r="G48" s="4">
        <f t="shared" si="2"/>
        <v>0</v>
      </c>
      <c r="H48" s="4" t="str">
        <f t="shared" si="3"/>
        <v>，2986266</v>
      </c>
      <c r="I48" s="4" t="str">
        <f>VLOOKUP(A48,HOP!A:U,21,0)</f>
        <v>直采</v>
      </c>
    </row>
    <row r="49" s="4" customFormat="1" spans="1:9">
      <c r="A49" s="5">
        <v>999222407217431</v>
      </c>
      <c r="B49" s="6">
        <v>44960</v>
      </c>
      <c r="C49" s="6">
        <v>44964</v>
      </c>
      <c r="D49" s="4">
        <v>6352</v>
      </c>
      <c r="E49" s="4" t="str">
        <f>VLOOKUP(A49,HOP!A:L,12,0)</f>
        <v>6352.00</v>
      </c>
      <c r="F49" s="4" t="str">
        <f>VLOOKUP(A49,HOP!A:C,3,0)</f>
        <v>2986809</v>
      </c>
      <c r="G49" s="4">
        <f t="shared" si="2"/>
        <v>0</v>
      </c>
      <c r="H49" s="4" t="str">
        <f t="shared" si="3"/>
        <v>，2986809</v>
      </c>
      <c r="I49" s="4" t="str">
        <f>VLOOKUP(A49,HOP!A:U,21,0)</f>
        <v>直采</v>
      </c>
    </row>
    <row r="50" s="4" customFormat="1" hidden="1" spans="1:9">
      <c r="A50" s="5">
        <v>999222426446084</v>
      </c>
      <c r="B50" s="6">
        <v>44963</v>
      </c>
      <c r="C50" s="6">
        <v>44964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2"/>
        <v>#N/A</v>
      </c>
      <c r="H50" s="4" t="e">
        <f t="shared" si="3"/>
        <v>#N/A</v>
      </c>
      <c r="I50" s="4" t="e">
        <f>VLOOKUP(A50,HOP!A:U,21,0)</f>
        <v>#N/A</v>
      </c>
    </row>
    <row r="51" s="4" customFormat="1" hidden="1" spans="1:9">
      <c r="A51" s="5">
        <v>999222426677146</v>
      </c>
      <c r="B51" s="6">
        <v>44963</v>
      </c>
      <c r="C51" s="6">
        <v>44964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2"/>
        <v>#N/A</v>
      </c>
      <c r="H51" s="4" t="e">
        <f t="shared" si="3"/>
        <v>#N/A</v>
      </c>
      <c r="I51" s="4" t="e">
        <f>VLOOKUP(A51,HOP!A:U,21,0)</f>
        <v>#N/A</v>
      </c>
    </row>
    <row r="52" s="4" customFormat="1" spans="1:9">
      <c r="A52" s="5">
        <v>999222432153055</v>
      </c>
      <c r="B52" s="6">
        <v>44961</v>
      </c>
      <c r="C52" s="6">
        <v>44964</v>
      </c>
      <c r="D52" s="4">
        <v>6567</v>
      </c>
      <c r="E52" s="4" t="str">
        <f>VLOOKUP(A52,HOP!A:L,12,0)</f>
        <v>6567.00</v>
      </c>
      <c r="F52" s="4" t="str">
        <f>VLOOKUP(A52,HOP!A:C,3,0)</f>
        <v>2990353</v>
      </c>
      <c r="G52" s="4">
        <f t="shared" si="2"/>
        <v>0</v>
      </c>
      <c r="H52" s="4" t="str">
        <f t="shared" si="3"/>
        <v>，2990353</v>
      </c>
      <c r="I52" s="4" t="str">
        <f>VLOOKUP(A52,HOP!A:U,21,0)</f>
        <v>直采</v>
      </c>
    </row>
    <row r="53" s="4" customFormat="1" spans="1:9">
      <c r="A53" s="5">
        <v>999222433368452</v>
      </c>
      <c r="B53" s="6">
        <v>44961</v>
      </c>
      <c r="C53" s="6">
        <v>44964</v>
      </c>
      <c r="D53" s="4">
        <v>2010</v>
      </c>
      <c r="E53" s="4" t="str">
        <f>VLOOKUP(A53,HOP!A:L,12,0)</f>
        <v>2010.00</v>
      </c>
      <c r="F53" s="4" t="str">
        <f>VLOOKUP(A53,HOP!A:C,3,0)</f>
        <v>2990579</v>
      </c>
      <c r="G53" s="4">
        <f t="shared" si="2"/>
        <v>0</v>
      </c>
      <c r="H53" s="4" t="str">
        <f t="shared" si="3"/>
        <v>，2990579</v>
      </c>
      <c r="I53" s="4" t="str">
        <f>VLOOKUP(A53,HOP!A:U,21,0)</f>
        <v>直采</v>
      </c>
    </row>
    <row r="54" s="4" customFormat="1" spans="1:9">
      <c r="A54" s="5">
        <v>999222437966576</v>
      </c>
      <c r="B54" s="6">
        <v>44963</v>
      </c>
      <c r="C54" s="6">
        <v>44964</v>
      </c>
      <c r="D54" s="4">
        <v>422</v>
      </c>
      <c r="E54" s="4" t="str">
        <f>VLOOKUP(A54,HOP!A:L,12,0)</f>
        <v>422.00</v>
      </c>
      <c r="F54" s="4" t="str">
        <f>VLOOKUP(A54,HOP!A:C,3,0)</f>
        <v>2991420</v>
      </c>
      <c r="G54" s="4">
        <f t="shared" si="2"/>
        <v>0</v>
      </c>
      <c r="H54" s="4" t="str">
        <f t="shared" si="3"/>
        <v>，2991420</v>
      </c>
      <c r="I54" s="4" t="str">
        <f>VLOOKUP(A54,HOP!A:U,21,0)</f>
        <v>直采</v>
      </c>
    </row>
    <row r="55" s="4" customFormat="1" spans="1:9">
      <c r="A55" s="5">
        <v>999222438251951</v>
      </c>
      <c r="B55" s="6">
        <v>44961</v>
      </c>
      <c r="C55" s="6">
        <v>44964</v>
      </c>
      <c r="D55" s="4">
        <v>6102</v>
      </c>
      <c r="E55" s="4" t="str">
        <f>VLOOKUP(A55,HOP!A:L,12,0)</f>
        <v>6102.00</v>
      </c>
      <c r="F55" s="4" t="str">
        <f>VLOOKUP(A55,HOP!A:C,3,0)</f>
        <v>2991483</v>
      </c>
      <c r="G55" s="4">
        <f t="shared" si="2"/>
        <v>0</v>
      </c>
      <c r="H55" s="4" t="str">
        <f t="shared" si="3"/>
        <v>，2991483</v>
      </c>
      <c r="I55" s="4" t="str">
        <f>VLOOKUP(A55,HOP!A:U,21,0)</f>
        <v>直采</v>
      </c>
    </row>
    <row r="56" s="4" customFormat="1" spans="1:9">
      <c r="A56" s="5">
        <v>22448591618</v>
      </c>
      <c r="B56" s="6">
        <v>44963</v>
      </c>
      <c r="C56" s="6">
        <v>44964</v>
      </c>
      <c r="D56" s="4">
        <v>1724</v>
      </c>
      <c r="E56" s="4" t="str">
        <f>VLOOKUP(A56,HOP!A:L,12,0)</f>
        <v>1724.00</v>
      </c>
      <c r="F56" s="4" t="str">
        <f>VLOOKUP(A56,HOP!A:C,3,0)</f>
        <v>2993007</v>
      </c>
      <c r="G56" s="4">
        <f t="shared" si="2"/>
        <v>0</v>
      </c>
      <c r="H56" s="4" t="str">
        <f t="shared" si="3"/>
        <v>，2993007</v>
      </c>
      <c r="I56" s="4" t="str">
        <f>VLOOKUP(A56,HOP!A:U,21,0)</f>
        <v>直采</v>
      </c>
    </row>
    <row r="57" s="4" customFormat="1" spans="1:9">
      <c r="A57" s="5">
        <v>999222460577372</v>
      </c>
      <c r="B57" s="6">
        <v>44961</v>
      </c>
      <c r="C57" s="6">
        <v>44964</v>
      </c>
      <c r="D57" s="4">
        <v>582</v>
      </c>
      <c r="E57" s="4" t="str">
        <f>VLOOKUP(A57,HOP!A:L,12,0)</f>
        <v>582.00</v>
      </c>
      <c r="F57" s="4" t="str">
        <f>VLOOKUP(A57,HOP!A:C,3,0)</f>
        <v>2994527</v>
      </c>
      <c r="G57" s="4">
        <f t="shared" si="2"/>
        <v>0</v>
      </c>
      <c r="H57" s="4" t="str">
        <f t="shared" si="3"/>
        <v>，2994527</v>
      </c>
      <c r="I57" s="4" t="str">
        <f>VLOOKUP(A57,HOP!A:U,21,0)</f>
        <v>直采</v>
      </c>
    </row>
    <row r="58" s="4" customFormat="1" spans="1:9">
      <c r="A58" s="5">
        <v>999222462206823</v>
      </c>
      <c r="B58" s="6">
        <v>44963</v>
      </c>
      <c r="C58" s="6">
        <v>44964</v>
      </c>
      <c r="D58" s="4">
        <v>616</v>
      </c>
      <c r="E58" s="4" t="str">
        <f>VLOOKUP(A58,HOP!A:L,12,0)</f>
        <v>616.00</v>
      </c>
      <c r="F58" s="4" t="str">
        <f>VLOOKUP(A58,HOP!A:C,3,0)</f>
        <v>2994681</v>
      </c>
      <c r="G58" s="4">
        <f t="shared" si="2"/>
        <v>0</v>
      </c>
      <c r="H58" s="4" t="str">
        <f t="shared" si="3"/>
        <v>，2994681</v>
      </c>
      <c r="I58" s="4" t="str">
        <f>VLOOKUP(A58,HOP!A:U,21,0)</f>
        <v>直采</v>
      </c>
    </row>
    <row r="59" s="4" customFormat="1" spans="1:9">
      <c r="A59" s="5">
        <v>999222463160349</v>
      </c>
      <c r="B59" s="6">
        <v>44963</v>
      </c>
      <c r="C59" s="6">
        <v>44964</v>
      </c>
      <c r="D59" s="4">
        <v>422</v>
      </c>
      <c r="E59" s="4" t="str">
        <f>VLOOKUP(A59,HOP!A:L,12,0)</f>
        <v>422.00</v>
      </c>
      <c r="F59" s="4" t="str">
        <f>VLOOKUP(A59,HOP!A:C,3,0)</f>
        <v>2994851</v>
      </c>
      <c r="G59" s="4">
        <f t="shared" si="2"/>
        <v>0</v>
      </c>
      <c r="H59" s="4" t="str">
        <f t="shared" si="3"/>
        <v>，2994851</v>
      </c>
      <c r="I59" s="4" t="str">
        <f>VLOOKUP(A59,HOP!A:U,21,0)</f>
        <v>直采</v>
      </c>
    </row>
    <row r="60" s="4" customFormat="1" spans="1:9">
      <c r="A60" s="5">
        <v>999222463715918</v>
      </c>
      <c r="B60" s="6">
        <v>44961</v>
      </c>
      <c r="C60" s="6">
        <v>44964</v>
      </c>
      <c r="D60" s="4">
        <v>582</v>
      </c>
      <c r="E60" s="4" t="str">
        <f>VLOOKUP(A60,HOP!A:L,12,0)</f>
        <v>582.00</v>
      </c>
      <c r="F60" s="4" t="str">
        <f>VLOOKUP(A60,HOP!A:C,3,0)</f>
        <v>2994996</v>
      </c>
      <c r="G60" s="4">
        <f t="shared" si="2"/>
        <v>0</v>
      </c>
      <c r="H60" s="4" t="str">
        <f t="shared" si="3"/>
        <v>，2994996</v>
      </c>
      <c r="I60" s="4" t="str">
        <f>VLOOKUP(A60,HOP!A:U,21,0)</f>
        <v>直采</v>
      </c>
    </row>
    <row r="61" s="4" customFormat="1" spans="1:9">
      <c r="A61" s="5">
        <v>999222468983341</v>
      </c>
      <c r="B61" s="6">
        <v>44963</v>
      </c>
      <c r="C61" s="6">
        <v>44964</v>
      </c>
      <c r="D61" s="4">
        <v>478</v>
      </c>
      <c r="E61" s="4" t="str">
        <f>VLOOKUP(A61,HOP!A:L,12,0)</f>
        <v>478.00</v>
      </c>
      <c r="F61" s="4" t="str">
        <f>VLOOKUP(A61,HOP!A:C,3,0)</f>
        <v>2995567</v>
      </c>
      <c r="G61" s="4">
        <f t="shared" si="2"/>
        <v>0</v>
      </c>
      <c r="H61" s="4" t="str">
        <f t="shared" si="3"/>
        <v>，2995567</v>
      </c>
      <c r="I61" s="4" t="str">
        <f>VLOOKUP(A61,HOP!A:U,21,0)</f>
        <v>直采</v>
      </c>
    </row>
    <row r="62" s="4" customFormat="1" spans="1:9">
      <c r="A62" s="5">
        <v>999222484786673</v>
      </c>
      <c r="B62" s="6">
        <v>44963</v>
      </c>
      <c r="C62" s="6">
        <v>44964</v>
      </c>
      <c r="D62" s="4">
        <v>260</v>
      </c>
      <c r="E62" s="4" t="str">
        <f>VLOOKUP(A62,HOP!A:L,12,0)</f>
        <v>260.00</v>
      </c>
      <c r="F62" s="4" t="str">
        <f>VLOOKUP(A62,HOP!A:C,3,0)</f>
        <v>2998331</v>
      </c>
      <c r="G62" s="4">
        <f t="shared" si="2"/>
        <v>0</v>
      </c>
      <c r="H62" s="4" t="str">
        <f t="shared" si="3"/>
        <v>，2998331</v>
      </c>
      <c r="I62" s="4" t="str">
        <f>VLOOKUP(A62,HOP!A:U,21,0)</f>
        <v>直采</v>
      </c>
    </row>
    <row r="63" s="4" customFormat="1" spans="1:9">
      <c r="A63" s="5">
        <v>999222484905613</v>
      </c>
      <c r="B63" s="6">
        <v>44960</v>
      </c>
      <c r="C63" s="6">
        <v>44964</v>
      </c>
      <c r="D63" s="4">
        <v>10870</v>
      </c>
      <c r="E63" s="4" t="str">
        <f>VLOOKUP(A63,HOP!A:L,12,0)</f>
        <v>10870.00</v>
      </c>
      <c r="F63" s="4" t="str">
        <f>VLOOKUP(A63,HOP!A:C,3,0)</f>
        <v>2998350</v>
      </c>
      <c r="G63" s="4">
        <f t="shared" si="2"/>
        <v>0</v>
      </c>
      <c r="H63" s="4" t="str">
        <f t="shared" si="3"/>
        <v>，2998350</v>
      </c>
      <c r="I63" s="4" t="str">
        <f>VLOOKUP(A63,HOP!A:U,21,0)</f>
        <v>直采</v>
      </c>
    </row>
    <row r="64" s="4" customFormat="1" spans="1:9">
      <c r="A64" s="5">
        <v>999222485035862</v>
      </c>
      <c r="B64" s="6">
        <v>44963</v>
      </c>
      <c r="C64" s="6">
        <v>44964</v>
      </c>
      <c r="D64" s="4">
        <v>735</v>
      </c>
      <c r="E64" s="4" t="str">
        <f>VLOOKUP(A64,HOP!A:L,12,0)</f>
        <v>735.00</v>
      </c>
      <c r="F64" s="4" t="str">
        <f>VLOOKUP(A64,HOP!A:C,3,0)</f>
        <v>2998379</v>
      </c>
      <c r="G64" s="4">
        <f t="shared" si="2"/>
        <v>0</v>
      </c>
      <c r="H64" s="4" t="str">
        <f t="shared" si="3"/>
        <v>，2998379</v>
      </c>
      <c r="I64" s="4" t="str">
        <f>VLOOKUP(A64,HOP!A:U,21,0)</f>
        <v>直采</v>
      </c>
    </row>
    <row r="65" s="4" customFormat="1" spans="1:9">
      <c r="A65" s="5">
        <v>999222495858023</v>
      </c>
      <c r="B65" s="6">
        <v>44963</v>
      </c>
      <c r="C65" s="6">
        <v>44964</v>
      </c>
      <c r="D65" s="4">
        <v>605</v>
      </c>
      <c r="E65" s="4" t="str">
        <f>VLOOKUP(A65,HOP!A:L,12,0)</f>
        <v>605.00</v>
      </c>
      <c r="F65" s="4" t="str">
        <f>VLOOKUP(A65,HOP!A:C,3,0)</f>
        <v>2999733</v>
      </c>
      <c r="G65" s="4">
        <f t="shared" si="2"/>
        <v>0</v>
      </c>
      <c r="H65" s="4" t="str">
        <f t="shared" si="3"/>
        <v>，2999733</v>
      </c>
      <c r="I65" s="4" t="str">
        <f>VLOOKUP(A65,HOP!A:U,21,0)</f>
        <v>直采</v>
      </c>
    </row>
    <row r="66" s="4" customFormat="1" spans="1:9">
      <c r="A66" s="5">
        <v>999222499790133</v>
      </c>
      <c r="B66" s="6">
        <v>44963</v>
      </c>
      <c r="C66" s="6">
        <v>44964</v>
      </c>
      <c r="D66" s="4">
        <v>286</v>
      </c>
      <c r="E66" s="4" t="str">
        <f>VLOOKUP(A66,HOP!A:L,12,0)</f>
        <v>286.00</v>
      </c>
      <c r="F66" s="4" t="str">
        <f>VLOOKUP(A66,HOP!A:C,3,0)</f>
        <v>3000520</v>
      </c>
      <c r="G66" s="4">
        <f t="shared" si="2"/>
        <v>0</v>
      </c>
      <c r="H66" s="4" t="str">
        <f t="shared" si="3"/>
        <v>，3000520</v>
      </c>
      <c r="I66" s="4" t="str">
        <f>VLOOKUP(A66,HOP!A:U,21,0)</f>
        <v>直采</v>
      </c>
    </row>
    <row r="67" s="4" customFormat="1" spans="1:9">
      <c r="A67" s="5">
        <v>999222499996501</v>
      </c>
      <c r="B67" s="6">
        <v>44961</v>
      </c>
      <c r="C67" s="6">
        <v>44964</v>
      </c>
      <c r="D67" s="4">
        <v>1100</v>
      </c>
      <c r="E67" s="4" t="str">
        <f>VLOOKUP(A67,HOP!A:L,12,0)</f>
        <v>1100.00</v>
      </c>
      <c r="F67" s="4" t="str">
        <f>VLOOKUP(A67,HOP!A:C,3,0)</f>
        <v>3000547</v>
      </c>
      <c r="G67" s="4">
        <f t="shared" ref="G67:G94" si="4">D67-E67</f>
        <v>0</v>
      </c>
      <c r="H67" s="4" t="str">
        <f t="shared" ref="H67:H94" si="5">$H$1&amp;F67</f>
        <v>，3000547</v>
      </c>
      <c r="I67" s="4" t="str">
        <f>VLOOKUP(A67,HOP!A:U,21,0)</f>
        <v>直采</v>
      </c>
    </row>
    <row r="68" s="4" customFormat="1" spans="1:9">
      <c r="A68" s="5">
        <v>999222506316760</v>
      </c>
      <c r="B68" s="6">
        <v>44963</v>
      </c>
      <c r="C68" s="6">
        <v>44964</v>
      </c>
      <c r="D68" s="4">
        <v>250</v>
      </c>
      <c r="E68" s="4" t="str">
        <f>VLOOKUP(A68,HOP!A:L,12,0)</f>
        <v>250.00</v>
      </c>
      <c r="F68" s="4" t="str">
        <f>VLOOKUP(A68,HOP!A:C,3,0)</f>
        <v>3001121</v>
      </c>
      <c r="G68" s="4">
        <f t="shared" si="4"/>
        <v>0</v>
      </c>
      <c r="H68" s="4" t="str">
        <f t="shared" si="5"/>
        <v>，3001121</v>
      </c>
      <c r="I68" s="4" t="str">
        <f>VLOOKUP(A68,HOP!A:U,21,0)</f>
        <v>直采</v>
      </c>
    </row>
    <row r="69" s="4" customFormat="1" spans="1:9">
      <c r="A69" s="5">
        <v>999222509909977</v>
      </c>
      <c r="B69" s="6">
        <v>44961</v>
      </c>
      <c r="C69" s="6">
        <v>44964</v>
      </c>
      <c r="D69" s="4">
        <v>1989</v>
      </c>
      <c r="E69" s="4" t="str">
        <f>VLOOKUP(A69,HOP!A:L,12,0)</f>
        <v>1989.00</v>
      </c>
      <c r="F69" s="4" t="str">
        <f>VLOOKUP(A69,HOP!A:C,3,0)</f>
        <v>3001770</v>
      </c>
      <c r="G69" s="4">
        <f t="shared" si="4"/>
        <v>0</v>
      </c>
      <c r="H69" s="4" t="str">
        <f t="shared" si="5"/>
        <v>，3001770</v>
      </c>
      <c r="I69" s="4" t="str">
        <f>VLOOKUP(A69,HOP!A:U,21,0)</f>
        <v>直采</v>
      </c>
    </row>
    <row r="70" s="4" customFormat="1" spans="1:9">
      <c r="A70" s="5">
        <v>999222521473587</v>
      </c>
      <c r="B70" s="6">
        <v>44963</v>
      </c>
      <c r="C70" s="6">
        <v>44964</v>
      </c>
      <c r="D70" s="4">
        <v>1695</v>
      </c>
      <c r="E70" s="4" t="str">
        <f>VLOOKUP(A70,HOP!A:L,12,0)</f>
        <v>1695.00</v>
      </c>
      <c r="F70" s="4" t="str">
        <f>VLOOKUP(A70,HOP!A:C,3,0)</f>
        <v>3003081</v>
      </c>
      <c r="G70" s="4">
        <f t="shared" si="4"/>
        <v>0</v>
      </c>
      <c r="H70" s="4" t="str">
        <f t="shared" si="5"/>
        <v>，3003081</v>
      </c>
      <c r="I70" s="4" t="str">
        <f>VLOOKUP(A70,HOP!A:U,21,0)</f>
        <v>直采</v>
      </c>
    </row>
    <row r="71" s="4" customFormat="1" spans="1:9">
      <c r="A71" s="5">
        <v>999222524951372</v>
      </c>
      <c r="B71" s="6">
        <v>44962</v>
      </c>
      <c r="C71" s="6">
        <v>44964</v>
      </c>
      <c r="D71" s="4">
        <v>2052</v>
      </c>
      <c r="E71" s="4" t="str">
        <f>VLOOKUP(A71,HOP!A:L,12,0)</f>
        <v>2052.00</v>
      </c>
      <c r="F71" s="4" t="str">
        <f>VLOOKUP(A71,HOP!A:C,3,0)</f>
        <v>3003721</v>
      </c>
      <c r="G71" s="4">
        <f t="shared" si="4"/>
        <v>0</v>
      </c>
      <c r="H71" s="4" t="str">
        <f t="shared" si="5"/>
        <v>，3003721</v>
      </c>
      <c r="I71" s="4" t="str">
        <f>VLOOKUP(A71,HOP!A:U,21,0)</f>
        <v>直采</v>
      </c>
    </row>
    <row r="72" s="4" customFormat="1" spans="1:9">
      <c r="A72" s="5">
        <v>999222528777726</v>
      </c>
      <c r="B72" s="6">
        <v>44962</v>
      </c>
      <c r="C72" s="6">
        <v>44964</v>
      </c>
      <c r="D72" s="4">
        <v>716</v>
      </c>
      <c r="E72" s="4" t="str">
        <f>VLOOKUP(A72,HOP!A:L,12,0)</f>
        <v>716.00</v>
      </c>
      <c r="F72" s="4" t="str">
        <f>VLOOKUP(A72,HOP!A:C,3,0)</f>
        <v>3004435</v>
      </c>
      <c r="G72" s="4">
        <f t="shared" si="4"/>
        <v>0</v>
      </c>
      <c r="H72" s="4" t="str">
        <f t="shared" si="5"/>
        <v>，3004435</v>
      </c>
      <c r="I72" s="4" t="str">
        <f>VLOOKUP(A72,HOP!A:U,21,0)</f>
        <v>直采</v>
      </c>
    </row>
    <row r="73" s="4" customFormat="1" hidden="1" spans="1:9">
      <c r="A73" s="5">
        <v>999222530072113</v>
      </c>
      <c r="B73" s="6">
        <v>44962</v>
      </c>
      <c r="C73" s="6">
        <v>44964</v>
      </c>
      <c r="D73" s="4">
        <v>0</v>
      </c>
      <c r="E73" s="4" t="e">
        <f>VLOOKUP(A73,HOP!A:L,12,0)</f>
        <v>#N/A</v>
      </c>
      <c r="F73" s="4" t="e">
        <f>VLOOKUP(A73,HOP!A:C,3,0)</f>
        <v>#N/A</v>
      </c>
      <c r="G73" s="4" t="e">
        <f t="shared" si="4"/>
        <v>#N/A</v>
      </c>
      <c r="H73" s="4" t="e">
        <f t="shared" si="5"/>
        <v>#N/A</v>
      </c>
      <c r="I73" s="4" t="e">
        <f>VLOOKUP(A73,HOP!A:U,21,0)</f>
        <v>#N/A</v>
      </c>
    </row>
    <row r="74" s="4" customFormat="1" spans="1:9">
      <c r="A74" s="5">
        <v>999222530763845</v>
      </c>
      <c r="B74" s="6">
        <v>44962</v>
      </c>
      <c r="C74" s="6">
        <v>44964</v>
      </c>
      <c r="D74" s="4">
        <v>2996</v>
      </c>
      <c r="E74" s="4" t="str">
        <f>VLOOKUP(A74,HOP!A:L,12,0)</f>
        <v>2996.00</v>
      </c>
      <c r="F74" s="4" t="str">
        <f>VLOOKUP(A74,HOP!A:C,3,0)</f>
        <v>3004805</v>
      </c>
      <c r="G74" s="4">
        <f t="shared" si="4"/>
        <v>0</v>
      </c>
      <c r="H74" s="4" t="str">
        <f t="shared" si="5"/>
        <v>，3004805</v>
      </c>
      <c r="I74" s="4" t="str">
        <f>VLOOKUP(A74,HOP!A:U,21,0)</f>
        <v>直采</v>
      </c>
    </row>
    <row r="75" s="4" customFormat="1" spans="1:9">
      <c r="A75" s="5">
        <v>999222531570651</v>
      </c>
      <c r="B75" s="6">
        <v>44962</v>
      </c>
      <c r="C75" s="6">
        <v>44964</v>
      </c>
      <c r="D75" s="4">
        <v>542</v>
      </c>
      <c r="E75" s="4" t="str">
        <f>VLOOKUP(A75,HOP!A:L,12,0)</f>
        <v>542.00</v>
      </c>
      <c r="F75" s="4" t="str">
        <f>VLOOKUP(A75,HOP!A:C,3,0)</f>
        <v>3004993</v>
      </c>
      <c r="G75" s="4">
        <f t="shared" si="4"/>
        <v>0</v>
      </c>
      <c r="H75" s="4" t="str">
        <f t="shared" si="5"/>
        <v>，3004993</v>
      </c>
      <c r="I75" s="4" t="str">
        <f>VLOOKUP(A75,HOP!A:U,21,0)</f>
        <v>直采</v>
      </c>
    </row>
    <row r="76" s="4" customFormat="1" spans="1:9">
      <c r="A76" s="5">
        <v>999222541401966</v>
      </c>
      <c r="B76" s="6">
        <v>44963</v>
      </c>
      <c r="C76" s="6">
        <v>44964</v>
      </c>
      <c r="D76" s="4">
        <v>557</v>
      </c>
      <c r="E76" s="4" t="str">
        <f>VLOOKUP(A76,HOP!A:L,12,0)</f>
        <v>557.00</v>
      </c>
      <c r="F76" s="4" t="str">
        <f>VLOOKUP(A76,HOP!A:C,3,0)</f>
        <v>3005823</v>
      </c>
      <c r="G76" s="4">
        <f t="shared" si="4"/>
        <v>0</v>
      </c>
      <c r="H76" s="4" t="str">
        <f t="shared" si="5"/>
        <v>，3005823</v>
      </c>
      <c r="I76" s="4" t="str">
        <f>VLOOKUP(A76,HOP!A:U,21,0)</f>
        <v>直采</v>
      </c>
    </row>
    <row r="77" s="4" customFormat="1" spans="1:9">
      <c r="A77" s="5">
        <v>999222544873040</v>
      </c>
      <c r="B77" s="6">
        <v>44963</v>
      </c>
      <c r="C77" s="6">
        <v>44964</v>
      </c>
      <c r="D77" s="4">
        <v>1695</v>
      </c>
      <c r="E77" s="4" t="str">
        <f>VLOOKUP(A77,HOP!A:L,12,0)</f>
        <v>1695.00</v>
      </c>
      <c r="F77" s="4" t="str">
        <f>VLOOKUP(A77,HOP!A:C,3,0)</f>
        <v>3006617</v>
      </c>
      <c r="G77" s="4">
        <f t="shared" si="4"/>
        <v>0</v>
      </c>
      <c r="H77" s="4" t="str">
        <f t="shared" si="5"/>
        <v>，3006617</v>
      </c>
      <c r="I77" s="4" t="str">
        <f>VLOOKUP(A77,HOP!A:U,21,0)</f>
        <v>直采</v>
      </c>
    </row>
    <row r="78" s="4" customFormat="1" spans="1:9">
      <c r="A78" s="5">
        <v>999222544988748</v>
      </c>
      <c r="B78" s="6">
        <v>44963</v>
      </c>
      <c r="C78" s="6">
        <v>44964</v>
      </c>
      <c r="D78" s="4">
        <v>355</v>
      </c>
      <c r="E78" s="4" t="str">
        <f>VLOOKUP(A78,HOP!A:L,12,0)</f>
        <v>355.00</v>
      </c>
      <c r="F78" s="4" t="str">
        <f>VLOOKUP(A78,HOP!A:C,3,0)</f>
        <v>3006648</v>
      </c>
      <c r="G78" s="4">
        <f t="shared" si="4"/>
        <v>0</v>
      </c>
      <c r="H78" s="4" t="str">
        <f t="shared" si="5"/>
        <v>，3006648</v>
      </c>
      <c r="I78" s="4" t="str">
        <f>VLOOKUP(A78,HOP!A:U,21,0)</f>
        <v>直采</v>
      </c>
    </row>
    <row r="79" s="4" customFormat="1" spans="1:9">
      <c r="A79" s="5">
        <v>999222545562122</v>
      </c>
      <c r="B79" s="6">
        <v>44963</v>
      </c>
      <c r="C79" s="6">
        <v>44964</v>
      </c>
      <c r="D79" s="4">
        <v>444</v>
      </c>
      <c r="E79" s="4" t="str">
        <f>VLOOKUP(A79,HOP!A:L,12,0)</f>
        <v>444.00</v>
      </c>
      <c r="F79" s="4" t="str">
        <f>VLOOKUP(A79,HOP!A:C,3,0)</f>
        <v>3006758</v>
      </c>
      <c r="G79" s="4">
        <f t="shared" si="4"/>
        <v>0</v>
      </c>
      <c r="H79" s="4" t="str">
        <f t="shared" si="5"/>
        <v>，3006758</v>
      </c>
      <c r="I79" s="4" t="str">
        <f>VLOOKUP(A79,HOP!A:U,21,0)</f>
        <v>直采</v>
      </c>
    </row>
    <row r="80" s="4" customFormat="1" spans="1:9">
      <c r="A80" s="5">
        <v>999222546847137</v>
      </c>
      <c r="B80" s="6">
        <v>44963</v>
      </c>
      <c r="C80" s="6">
        <v>44964</v>
      </c>
      <c r="D80" s="4">
        <v>736</v>
      </c>
      <c r="E80" s="4" t="str">
        <f>VLOOKUP(A80,HOP!A:L,12,0)</f>
        <v>736.00</v>
      </c>
      <c r="F80" s="4" t="str">
        <f>VLOOKUP(A80,HOP!A:C,3,0)</f>
        <v>3007000</v>
      </c>
      <c r="G80" s="4">
        <f t="shared" si="4"/>
        <v>0</v>
      </c>
      <c r="H80" s="4" t="str">
        <f t="shared" si="5"/>
        <v>，3007000</v>
      </c>
      <c r="I80" s="4" t="str">
        <f>VLOOKUP(A80,HOP!A:U,21,0)</f>
        <v>直采</v>
      </c>
    </row>
    <row r="81" s="4" customFormat="1" spans="1:9">
      <c r="A81" s="5">
        <v>999222546891943</v>
      </c>
      <c r="B81" s="6">
        <v>44963</v>
      </c>
      <c r="C81" s="6">
        <v>44964</v>
      </c>
      <c r="D81" s="4">
        <v>220</v>
      </c>
      <c r="E81" s="4" t="str">
        <f>VLOOKUP(A81,HOP!A:L,12,0)</f>
        <v>220.00</v>
      </c>
      <c r="F81" s="4" t="str">
        <f>VLOOKUP(A81,HOP!A:C,3,0)</f>
        <v>3007013</v>
      </c>
      <c r="G81" s="4">
        <f t="shared" si="4"/>
        <v>0</v>
      </c>
      <c r="H81" s="4" t="str">
        <f t="shared" si="5"/>
        <v>，3007013</v>
      </c>
      <c r="I81" s="4" t="str">
        <f>VLOOKUP(A81,HOP!A:U,21,0)</f>
        <v>直采</v>
      </c>
    </row>
    <row r="82" s="4" customFormat="1" spans="1:9">
      <c r="A82" s="5">
        <v>999222548993135</v>
      </c>
      <c r="B82" s="6">
        <v>44963</v>
      </c>
      <c r="C82" s="6">
        <v>44964</v>
      </c>
      <c r="D82" s="4">
        <v>230</v>
      </c>
      <c r="E82" s="4" t="str">
        <f>VLOOKUP(A82,HOP!A:L,12,0)</f>
        <v>230.00</v>
      </c>
      <c r="F82" s="4" t="str">
        <f>VLOOKUP(A82,HOP!A:C,3,0)</f>
        <v>3007535</v>
      </c>
      <c r="G82" s="4">
        <f t="shared" si="4"/>
        <v>0</v>
      </c>
      <c r="H82" s="4" t="str">
        <f t="shared" si="5"/>
        <v>，3007535</v>
      </c>
      <c r="I82" s="4" t="str">
        <f>VLOOKUP(A82,HOP!A:U,21,0)</f>
        <v>直采</v>
      </c>
    </row>
    <row r="83" s="4" customFormat="1" spans="1:9">
      <c r="A83" s="5">
        <v>999222549219604</v>
      </c>
      <c r="B83" s="6">
        <v>44963</v>
      </c>
      <c r="C83" s="6">
        <v>44964</v>
      </c>
      <c r="D83" s="4">
        <v>1009</v>
      </c>
      <c r="E83" s="4" t="str">
        <f>VLOOKUP(A83,HOP!A:L,12,0)</f>
        <v>1009.00</v>
      </c>
      <c r="F83" s="4" t="str">
        <f>VLOOKUP(A83,HOP!A:C,3,0)</f>
        <v>3007593</v>
      </c>
      <c r="G83" s="4">
        <f t="shared" si="4"/>
        <v>0</v>
      </c>
      <c r="H83" s="4" t="str">
        <f t="shared" si="5"/>
        <v>，3007593</v>
      </c>
      <c r="I83" s="4" t="str">
        <f>VLOOKUP(A83,HOP!A:U,21,0)</f>
        <v>直采</v>
      </c>
    </row>
    <row r="84" s="4" customFormat="1" spans="1:9">
      <c r="A84" s="5">
        <v>999222549281931</v>
      </c>
      <c r="B84" s="6">
        <v>44963</v>
      </c>
      <c r="C84" s="6">
        <v>44964</v>
      </c>
      <c r="D84" s="4">
        <v>355</v>
      </c>
      <c r="E84" s="4" t="str">
        <f>VLOOKUP(A84,HOP!A:L,12,0)</f>
        <v>355.00</v>
      </c>
      <c r="F84" s="4" t="str">
        <f>VLOOKUP(A84,HOP!A:C,3,0)</f>
        <v>3007610</v>
      </c>
      <c r="G84" s="4">
        <f t="shared" si="4"/>
        <v>0</v>
      </c>
      <c r="H84" s="4" t="str">
        <f t="shared" si="5"/>
        <v>，3007610</v>
      </c>
      <c r="I84" s="4" t="str">
        <f>VLOOKUP(A84,HOP!A:U,21,0)</f>
        <v>直采</v>
      </c>
    </row>
    <row r="85" s="4" customFormat="1" spans="1:9">
      <c r="A85" s="5">
        <v>999222549528322</v>
      </c>
      <c r="B85" s="6">
        <v>44963</v>
      </c>
      <c r="C85" s="6">
        <v>44964</v>
      </c>
      <c r="D85" s="4">
        <v>410</v>
      </c>
      <c r="E85" s="4" t="str">
        <f>VLOOKUP(A85,HOP!A:L,12,0)</f>
        <v>410.00</v>
      </c>
      <c r="F85" s="4" t="str">
        <f>VLOOKUP(A85,HOP!A:C,3,0)</f>
        <v>3007656</v>
      </c>
      <c r="G85" s="4">
        <f t="shared" si="4"/>
        <v>0</v>
      </c>
      <c r="H85" s="4" t="str">
        <f t="shared" si="5"/>
        <v>，3007656</v>
      </c>
      <c r="I85" s="4" t="str">
        <f>VLOOKUP(A85,HOP!A:U,21,0)</f>
        <v>直采</v>
      </c>
    </row>
    <row r="86" s="4" customFormat="1" spans="1:9">
      <c r="A86" s="5">
        <v>999222549263314</v>
      </c>
      <c r="B86" s="6">
        <v>44963</v>
      </c>
      <c r="C86" s="6">
        <v>44964</v>
      </c>
      <c r="D86" s="4">
        <v>274</v>
      </c>
      <c r="E86" s="4" t="str">
        <f>VLOOKUP(A86,HOP!A:L,12,0)</f>
        <v>274.00</v>
      </c>
      <c r="F86" s="4" t="str">
        <f>VLOOKUP(A86,HOP!A:C,3,0)</f>
        <v>3007606</v>
      </c>
      <c r="G86" s="4">
        <f t="shared" si="4"/>
        <v>0</v>
      </c>
      <c r="H86" s="4" t="str">
        <f t="shared" si="5"/>
        <v>，3007606</v>
      </c>
      <c r="I86" s="4" t="str">
        <f>VLOOKUP(A86,HOP!A:U,21,0)</f>
        <v>直采</v>
      </c>
    </row>
    <row r="87" s="4" customFormat="1" spans="1:9">
      <c r="A87" s="5">
        <v>999222549938875</v>
      </c>
      <c r="B87" s="6">
        <v>44963</v>
      </c>
      <c r="C87" s="6">
        <v>44964</v>
      </c>
      <c r="D87" s="4">
        <v>444</v>
      </c>
      <c r="E87" s="4" t="str">
        <f>VLOOKUP(A87,HOP!A:L,12,0)</f>
        <v>444.00</v>
      </c>
      <c r="F87" s="4" t="str">
        <f>VLOOKUP(A87,HOP!A:C,3,0)</f>
        <v>3007731</v>
      </c>
      <c r="G87" s="4">
        <f t="shared" si="4"/>
        <v>0</v>
      </c>
      <c r="H87" s="4" t="str">
        <f t="shared" si="5"/>
        <v>，3007731</v>
      </c>
      <c r="I87" s="4" t="str">
        <f>VLOOKUP(A87,HOP!A:U,21,0)</f>
        <v>直采</v>
      </c>
    </row>
    <row r="88" s="4" customFormat="1" hidden="1" spans="1:9">
      <c r="A88" s="5">
        <v>999222556031190</v>
      </c>
      <c r="B88" s="6">
        <v>44963</v>
      </c>
      <c r="C88" s="6">
        <v>44964</v>
      </c>
      <c r="D88" s="4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4"/>
        <v>#N/A</v>
      </c>
      <c r="H88" s="4" t="e">
        <f t="shared" si="5"/>
        <v>#N/A</v>
      </c>
      <c r="I88" s="4" t="e">
        <f>VLOOKUP(A88,HOP!A:U,21,0)</f>
        <v>#N/A</v>
      </c>
    </row>
    <row r="89" s="4" customFormat="1" spans="1:9">
      <c r="A89" s="5">
        <v>999222556208752</v>
      </c>
      <c r="B89" s="6">
        <v>44963</v>
      </c>
      <c r="C89" s="6">
        <v>44964</v>
      </c>
      <c r="D89" s="4">
        <v>652</v>
      </c>
      <c r="E89" s="4" t="str">
        <f>VLOOKUP(A89,HOP!A:L,12,0)</f>
        <v>652.00</v>
      </c>
      <c r="F89" s="4" t="str">
        <f>VLOOKUP(A89,HOP!A:C,3,0)</f>
        <v>3007977</v>
      </c>
      <c r="G89" s="4">
        <f t="shared" si="4"/>
        <v>0</v>
      </c>
      <c r="H89" s="4" t="str">
        <f t="shared" si="5"/>
        <v>，3007977</v>
      </c>
      <c r="I89" s="4" t="str">
        <f>VLOOKUP(A89,HOP!A:U,21,0)</f>
        <v>直采</v>
      </c>
    </row>
    <row r="90" s="4" customFormat="1" hidden="1" spans="1:9">
      <c r="A90" s="5">
        <v>999222557363067</v>
      </c>
      <c r="B90" s="6">
        <v>44963</v>
      </c>
      <c r="C90" s="6">
        <v>44964</v>
      </c>
      <c r="D90" s="4">
        <v>0</v>
      </c>
      <c r="E90" s="4" t="e">
        <f>VLOOKUP(A90,HOP!A:L,12,0)</f>
        <v>#N/A</v>
      </c>
      <c r="F90" s="4" t="e">
        <f>VLOOKUP(A90,HOP!A:C,3,0)</f>
        <v>#N/A</v>
      </c>
      <c r="G90" s="4" t="e">
        <f t="shared" si="4"/>
        <v>#N/A</v>
      </c>
      <c r="H90" s="4" t="e">
        <f t="shared" si="5"/>
        <v>#N/A</v>
      </c>
      <c r="I90" s="4" t="e">
        <f>VLOOKUP(A90,HOP!A:U,21,0)</f>
        <v>#N/A</v>
      </c>
    </row>
    <row r="91" s="4" customFormat="1" spans="1:9">
      <c r="A91" s="5">
        <v>999222558708449</v>
      </c>
      <c r="B91" s="6">
        <v>44963</v>
      </c>
      <c r="C91" s="6">
        <v>44964</v>
      </c>
      <c r="D91" s="4">
        <v>650</v>
      </c>
      <c r="E91" s="4" t="str">
        <f>VLOOKUP(A91,HOP!A:L,12,0)</f>
        <v>650.00</v>
      </c>
      <c r="F91" s="4" t="str">
        <f>VLOOKUP(A91,HOP!A:C,3,0)</f>
        <v>3008439</v>
      </c>
      <c r="G91" s="4">
        <f t="shared" si="4"/>
        <v>0</v>
      </c>
      <c r="H91" s="4" t="str">
        <f t="shared" si="5"/>
        <v>，3008439</v>
      </c>
      <c r="I91" s="4" t="str">
        <f>VLOOKUP(A91,HOP!A:U,21,0)</f>
        <v>直采</v>
      </c>
    </row>
    <row r="92" s="4" customFormat="1" spans="1:9">
      <c r="A92" s="5">
        <v>999222558772601</v>
      </c>
      <c r="B92" s="6">
        <v>44963</v>
      </c>
      <c r="C92" s="6">
        <v>44964</v>
      </c>
      <c r="D92" s="4">
        <v>1380</v>
      </c>
      <c r="E92" s="4" t="str">
        <f>VLOOKUP(A92,HOP!A:L,12,0)</f>
        <v>1380.00</v>
      </c>
      <c r="F92" s="4" t="str">
        <f>VLOOKUP(A92,HOP!A:C,3,0)</f>
        <v>3008444</v>
      </c>
      <c r="G92" s="4">
        <f t="shared" si="4"/>
        <v>0</v>
      </c>
      <c r="H92" s="4" t="str">
        <f t="shared" si="5"/>
        <v>，3008444</v>
      </c>
      <c r="I92" s="4" t="str">
        <f>VLOOKUP(A92,HOP!A:U,21,0)</f>
        <v>直采</v>
      </c>
    </row>
    <row r="93" s="4" customFormat="1" spans="1:9">
      <c r="A93" s="5">
        <v>999222560333290</v>
      </c>
      <c r="B93" s="6">
        <v>44963</v>
      </c>
      <c r="C93" s="6">
        <v>44964</v>
      </c>
      <c r="D93" s="4">
        <v>204</v>
      </c>
      <c r="E93" s="4" t="str">
        <f>VLOOKUP(A93,HOP!A:L,12,0)</f>
        <v>204.00</v>
      </c>
      <c r="F93" s="4" t="str">
        <f>VLOOKUP(A93,HOP!A:C,3,0)</f>
        <v>3008768</v>
      </c>
      <c r="G93" s="4">
        <f t="shared" si="4"/>
        <v>0</v>
      </c>
      <c r="H93" s="4" t="str">
        <f t="shared" si="5"/>
        <v>，3008768</v>
      </c>
      <c r="I93" s="4" t="str">
        <f>VLOOKUP(A93,HOP!A:U,21,0)</f>
        <v>直采</v>
      </c>
    </row>
    <row r="94" s="4" customFormat="1" spans="1:9">
      <c r="A94" s="8" t="s">
        <v>529</v>
      </c>
      <c r="B94" s="6">
        <v>44930</v>
      </c>
      <c r="C94" s="6">
        <v>44932</v>
      </c>
      <c r="D94" s="4">
        <v>5000</v>
      </c>
      <c r="E94" s="4">
        <v>5000</v>
      </c>
      <c r="F94" s="4">
        <v>2855692</v>
      </c>
      <c r="G94" s="4">
        <f t="shared" si="4"/>
        <v>0</v>
      </c>
      <c r="H94" s="4" t="str">
        <f t="shared" si="5"/>
        <v>，2855692</v>
      </c>
      <c r="I94" s="4" t="e">
        <f>VLOOKUP(A94,HOP!A:U,21,0)</f>
        <v>#N/A</v>
      </c>
    </row>
    <row r="96" spans="4:4">
      <c r="D96" s="4">
        <f>SUM(D2:D95)</f>
        <v>188616.1</v>
      </c>
    </row>
    <row r="98" spans="1:1">
      <c r="A98" s="4" t="s">
        <v>530</v>
      </c>
    </row>
    <row r="99" spans="1:1">
      <c r="A99" s="4" t="s">
        <v>531</v>
      </c>
    </row>
    <row r="100" spans="1:1">
      <c r="A100" s="4" t="s">
        <v>532</v>
      </c>
    </row>
  </sheetData>
  <autoFilter ref="A1:X94">
    <filterColumn colId="3">
      <filters>
        <filter val="43.1"/>
        <filter val="1100"/>
        <filter val="1800"/>
        <filter val="3600"/>
        <filter val="4000"/>
        <filter val="5000"/>
        <filter val="6102"/>
        <filter val="204"/>
        <filter val="605"/>
        <filter val="3008"/>
        <filter val="1009"/>
        <filter val="410"/>
        <filter val="2010"/>
        <filter val="2112"/>
        <filter val="4512"/>
        <filter val="616"/>
        <filter val="716"/>
        <filter val="4016"/>
        <filter val="2718"/>
        <filter val="220"/>
        <filter val="420"/>
        <filter val="2320"/>
        <filter val="422"/>
        <filter val="324"/>
        <filter val="1724"/>
        <filter val="5328"/>
        <filter val="1029"/>
        <filter val="230"/>
        <filter val="430"/>
        <filter val="2730"/>
        <filter val="8430"/>
        <filter val="431"/>
        <filter val="4332"/>
        <filter val="434"/>
        <filter val="735"/>
        <filter val="736"/>
        <filter val="1840"/>
        <filter val="4440"/>
        <filter val="741"/>
        <filter val="542"/>
        <filter val="444"/>
        <filter val="1348"/>
        <filter val="250"/>
        <filter val="650"/>
        <filter val="3750"/>
        <filter val="652"/>
        <filter val="2052"/>
        <filter val="3752"/>
        <filter val="6352"/>
        <filter val="355"/>
        <filter val="2556"/>
        <filter val="557"/>
        <filter val="459"/>
        <filter val="260"/>
        <filter val="560"/>
        <filter val="2360"/>
        <filter val="6567"/>
        <filter val="2068"/>
        <filter val="2670"/>
        <filter val="10870"/>
        <filter val="274"/>
        <filter val="1374"/>
        <filter val="375"/>
        <filter val="478"/>
        <filter val="1380"/>
        <filter val="2780"/>
        <filter val="4680"/>
        <filter val="6080"/>
        <filter val="582"/>
        <filter val="3783"/>
        <filter val="284"/>
        <filter val="1284"/>
        <filter val="6785"/>
        <filter val="286"/>
        <filter val="1989"/>
        <filter val="9189"/>
        <filter val="1695"/>
        <filter val="2596"/>
        <filter val="299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533</v>
      </c>
      <c r="B1" s="2" t="s">
        <v>534</v>
      </c>
      <c r="C1" s="2" t="s">
        <v>535</v>
      </c>
      <c r="D1" s="2" t="s">
        <v>536</v>
      </c>
      <c r="E1" s="2" t="s">
        <v>13</v>
      </c>
      <c r="F1" s="2" t="s">
        <v>5</v>
      </c>
      <c r="G1" s="2" t="s">
        <v>6</v>
      </c>
      <c r="H1" s="2" t="s">
        <v>537</v>
      </c>
      <c r="I1" s="2" t="s">
        <v>538</v>
      </c>
      <c r="J1" s="2" t="s">
        <v>539</v>
      </c>
      <c r="K1" s="2" t="s">
        <v>540</v>
      </c>
      <c r="L1" s="2" t="s">
        <v>541</v>
      </c>
      <c r="M1" s="2" t="s">
        <v>542</v>
      </c>
      <c r="N1" s="2" t="s">
        <v>543</v>
      </c>
      <c r="O1" s="2" t="s">
        <v>544</v>
      </c>
      <c r="P1" s="2" t="s">
        <v>545</v>
      </c>
      <c r="Q1" s="2" t="s">
        <v>546</v>
      </c>
      <c r="R1" s="2" t="s">
        <v>547</v>
      </c>
      <c r="S1" s="2" t="s">
        <v>548</v>
      </c>
      <c r="T1" s="2" t="s">
        <v>549</v>
      </c>
      <c r="U1" s="2" t="s">
        <v>550</v>
      </c>
      <c r="V1" s="2" t="s">
        <v>551</v>
      </c>
    </row>
    <row r="2" s="1" customFormat="1" spans="1:22">
      <c r="A2" s="3">
        <v>999222560333290</v>
      </c>
      <c r="B2" s="1" t="s">
        <v>552</v>
      </c>
      <c r="C2" s="1" t="s">
        <v>553</v>
      </c>
      <c r="D2" s="1" t="s">
        <v>554</v>
      </c>
      <c r="E2" s="1" t="s">
        <v>555</v>
      </c>
      <c r="F2" s="1" t="s">
        <v>552</v>
      </c>
      <c r="G2" s="1" t="s">
        <v>556</v>
      </c>
      <c r="H2" s="1" t="s">
        <v>557</v>
      </c>
      <c r="I2" s="1" t="s">
        <v>558</v>
      </c>
      <c r="J2" s="1" t="s">
        <v>559</v>
      </c>
      <c r="K2" s="1" t="s">
        <v>558</v>
      </c>
      <c r="L2" s="1" t="s">
        <v>558</v>
      </c>
      <c r="M2" s="1" t="s">
        <v>560</v>
      </c>
      <c r="N2" s="1" t="s">
        <v>560</v>
      </c>
      <c r="O2" s="1" t="s">
        <v>561</v>
      </c>
      <c r="P2" s="1" t="s">
        <v>562</v>
      </c>
      <c r="Q2" s="1" t="s">
        <v>563</v>
      </c>
      <c r="R2" s="1" t="s">
        <v>564</v>
      </c>
      <c r="S2" s="1" t="s">
        <v>565</v>
      </c>
      <c r="T2" s="1" t="s">
        <v>566</v>
      </c>
      <c r="U2" s="1" t="s">
        <v>567</v>
      </c>
      <c r="V2" s="1" t="s">
        <v>568</v>
      </c>
    </row>
    <row r="3" s="1" customFormat="1" spans="1:22">
      <c r="A3" s="3">
        <v>999222558772601</v>
      </c>
      <c r="B3" s="1" t="s">
        <v>552</v>
      </c>
      <c r="C3" s="1" t="s">
        <v>569</v>
      </c>
      <c r="D3" s="1" t="s">
        <v>570</v>
      </c>
      <c r="E3" s="1" t="s">
        <v>571</v>
      </c>
      <c r="F3" s="1" t="s">
        <v>552</v>
      </c>
      <c r="G3" s="1" t="s">
        <v>556</v>
      </c>
      <c r="H3" s="1" t="s">
        <v>557</v>
      </c>
      <c r="I3" s="1" t="s">
        <v>572</v>
      </c>
      <c r="J3" s="1" t="s">
        <v>559</v>
      </c>
      <c r="K3" s="1" t="s">
        <v>572</v>
      </c>
      <c r="L3" s="1" t="s">
        <v>572</v>
      </c>
      <c r="M3" s="1" t="s">
        <v>560</v>
      </c>
      <c r="N3" s="1" t="s">
        <v>560</v>
      </c>
      <c r="O3" s="1" t="s">
        <v>561</v>
      </c>
      <c r="P3" s="1" t="s">
        <v>562</v>
      </c>
      <c r="Q3" s="1" t="s">
        <v>563</v>
      </c>
      <c r="R3" s="1" t="s">
        <v>573</v>
      </c>
      <c r="S3" s="1" t="s">
        <v>565</v>
      </c>
      <c r="T3" s="1" t="s">
        <v>566</v>
      </c>
      <c r="U3" s="1" t="s">
        <v>567</v>
      </c>
      <c r="V3" s="1" t="s">
        <v>568</v>
      </c>
    </row>
    <row r="4" s="1" customFormat="1" spans="1:22">
      <c r="A4" s="3">
        <v>999222558708449</v>
      </c>
      <c r="B4" s="1" t="s">
        <v>552</v>
      </c>
      <c r="C4" s="1" t="s">
        <v>574</v>
      </c>
      <c r="D4" s="1" t="s">
        <v>575</v>
      </c>
      <c r="E4" s="1" t="s">
        <v>576</v>
      </c>
      <c r="F4" s="1" t="s">
        <v>552</v>
      </c>
      <c r="G4" s="1" t="s">
        <v>556</v>
      </c>
      <c r="H4" s="1" t="s">
        <v>557</v>
      </c>
      <c r="I4" s="1" t="s">
        <v>577</v>
      </c>
      <c r="J4" s="1" t="s">
        <v>559</v>
      </c>
      <c r="K4" s="1" t="s">
        <v>577</v>
      </c>
      <c r="L4" s="1" t="s">
        <v>577</v>
      </c>
      <c r="M4" s="1" t="s">
        <v>560</v>
      </c>
      <c r="N4" s="1" t="s">
        <v>560</v>
      </c>
      <c r="O4" s="1" t="s">
        <v>561</v>
      </c>
      <c r="P4" s="1" t="s">
        <v>562</v>
      </c>
      <c r="Q4" s="1" t="s">
        <v>563</v>
      </c>
      <c r="R4" s="1" t="s">
        <v>578</v>
      </c>
      <c r="S4" s="1" t="s">
        <v>565</v>
      </c>
      <c r="T4" s="1" t="s">
        <v>566</v>
      </c>
      <c r="U4" s="1" t="s">
        <v>567</v>
      </c>
      <c r="V4" s="1" t="s">
        <v>579</v>
      </c>
    </row>
    <row r="5" s="1" customFormat="1" spans="1:22">
      <c r="A5" s="3">
        <v>999222556208752</v>
      </c>
      <c r="B5" s="1" t="s">
        <v>552</v>
      </c>
      <c r="C5" s="1" t="s">
        <v>580</v>
      </c>
      <c r="D5" s="1" t="s">
        <v>581</v>
      </c>
      <c r="E5" s="1" t="s">
        <v>582</v>
      </c>
      <c r="F5" s="1" t="s">
        <v>552</v>
      </c>
      <c r="G5" s="1" t="s">
        <v>556</v>
      </c>
      <c r="H5" s="1" t="s">
        <v>557</v>
      </c>
      <c r="I5" s="1" t="s">
        <v>583</v>
      </c>
      <c r="J5" s="1" t="s">
        <v>559</v>
      </c>
      <c r="K5" s="1" t="s">
        <v>583</v>
      </c>
      <c r="L5" s="1" t="s">
        <v>583</v>
      </c>
      <c r="M5" s="1" t="s">
        <v>560</v>
      </c>
      <c r="N5" s="1" t="s">
        <v>560</v>
      </c>
      <c r="O5" s="1" t="s">
        <v>561</v>
      </c>
      <c r="P5" s="1" t="s">
        <v>562</v>
      </c>
      <c r="Q5" s="1" t="s">
        <v>563</v>
      </c>
      <c r="R5" s="1" t="s">
        <v>584</v>
      </c>
      <c r="S5" s="1" t="s">
        <v>565</v>
      </c>
      <c r="T5" s="1" t="s">
        <v>566</v>
      </c>
      <c r="U5" s="1" t="s">
        <v>567</v>
      </c>
      <c r="V5" s="1" t="s">
        <v>568</v>
      </c>
    </row>
    <row r="6" s="1" customFormat="1" spans="1:22">
      <c r="A6" s="3">
        <v>999222549938875</v>
      </c>
      <c r="B6" s="1" t="s">
        <v>552</v>
      </c>
      <c r="C6" s="1" t="s">
        <v>585</v>
      </c>
      <c r="D6" s="1" t="s">
        <v>586</v>
      </c>
      <c r="E6" s="1" t="s">
        <v>587</v>
      </c>
      <c r="F6" s="1" t="s">
        <v>552</v>
      </c>
      <c r="G6" s="1" t="s">
        <v>556</v>
      </c>
      <c r="H6" s="1" t="s">
        <v>557</v>
      </c>
      <c r="I6" s="1" t="s">
        <v>588</v>
      </c>
      <c r="J6" s="1" t="s">
        <v>559</v>
      </c>
      <c r="K6" s="1" t="s">
        <v>588</v>
      </c>
      <c r="L6" s="1" t="s">
        <v>588</v>
      </c>
      <c r="M6" s="1" t="s">
        <v>560</v>
      </c>
      <c r="N6" s="1" t="s">
        <v>560</v>
      </c>
      <c r="O6" s="1" t="s">
        <v>561</v>
      </c>
      <c r="P6" s="1" t="s">
        <v>562</v>
      </c>
      <c r="Q6" s="1" t="s">
        <v>563</v>
      </c>
      <c r="R6" s="1" t="s">
        <v>589</v>
      </c>
      <c r="S6" s="1" t="s">
        <v>565</v>
      </c>
      <c r="T6" s="1" t="s">
        <v>566</v>
      </c>
      <c r="U6" s="1" t="s">
        <v>567</v>
      </c>
      <c r="V6" s="1" t="s">
        <v>579</v>
      </c>
    </row>
    <row r="7" s="1" customFormat="1" spans="1:22">
      <c r="A7" s="3">
        <v>999222549528322</v>
      </c>
      <c r="B7" s="1" t="s">
        <v>552</v>
      </c>
      <c r="C7" s="1" t="s">
        <v>590</v>
      </c>
      <c r="D7" s="1" t="s">
        <v>591</v>
      </c>
      <c r="E7" s="1" t="s">
        <v>592</v>
      </c>
      <c r="F7" s="1" t="s">
        <v>552</v>
      </c>
      <c r="G7" s="1" t="s">
        <v>556</v>
      </c>
      <c r="H7" s="1" t="s">
        <v>557</v>
      </c>
      <c r="I7" s="1" t="s">
        <v>593</v>
      </c>
      <c r="J7" s="1" t="s">
        <v>559</v>
      </c>
      <c r="K7" s="1" t="s">
        <v>593</v>
      </c>
      <c r="L7" s="1" t="s">
        <v>593</v>
      </c>
      <c r="M7" s="1" t="s">
        <v>560</v>
      </c>
      <c r="N7" s="1" t="s">
        <v>560</v>
      </c>
      <c r="O7" s="1" t="s">
        <v>561</v>
      </c>
      <c r="P7" s="1" t="s">
        <v>562</v>
      </c>
      <c r="Q7" s="1" t="s">
        <v>563</v>
      </c>
      <c r="R7" s="1" t="s">
        <v>594</v>
      </c>
      <c r="S7" s="1" t="s">
        <v>565</v>
      </c>
      <c r="T7" s="1" t="s">
        <v>566</v>
      </c>
      <c r="U7" s="1" t="s">
        <v>567</v>
      </c>
      <c r="V7" s="1" t="s">
        <v>595</v>
      </c>
    </row>
    <row r="8" s="1" customFormat="1" spans="1:22">
      <c r="A8" s="3">
        <v>999222549281931</v>
      </c>
      <c r="B8" s="1" t="s">
        <v>552</v>
      </c>
      <c r="C8" s="1" t="s">
        <v>596</v>
      </c>
      <c r="D8" s="1" t="s">
        <v>597</v>
      </c>
      <c r="E8" s="1" t="s">
        <v>598</v>
      </c>
      <c r="F8" s="1" t="s">
        <v>552</v>
      </c>
      <c r="G8" s="1" t="s">
        <v>556</v>
      </c>
      <c r="H8" s="1" t="s">
        <v>557</v>
      </c>
      <c r="I8" s="1" t="s">
        <v>599</v>
      </c>
      <c r="J8" s="1" t="s">
        <v>559</v>
      </c>
      <c r="K8" s="1" t="s">
        <v>599</v>
      </c>
      <c r="L8" s="1" t="s">
        <v>599</v>
      </c>
      <c r="M8" s="1" t="s">
        <v>560</v>
      </c>
      <c r="N8" s="1" t="s">
        <v>560</v>
      </c>
      <c r="O8" s="1" t="s">
        <v>561</v>
      </c>
      <c r="P8" s="1" t="s">
        <v>562</v>
      </c>
      <c r="Q8" s="1" t="s">
        <v>563</v>
      </c>
      <c r="R8" s="1" t="s">
        <v>600</v>
      </c>
      <c r="S8" s="1" t="s">
        <v>565</v>
      </c>
      <c r="T8" s="1" t="s">
        <v>566</v>
      </c>
      <c r="U8" s="1" t="s">
        <v>567</v>
      </c>
      <c r="V8" s="1" t="s">
        <v>595</v>
      </c>
    </row>
    <row r="9" s="1" customFormat="1" spans="1:22">
      <c r="A9" s="3">
        <v>999222549263314</v>
      </c>
      <c r="B9" s="1" t="s">
        <v>552</v>
      </c>
      <c r="C9" s="1" t="s">
        <v>601</v>
      </c>
      <c r="D9" s="1" t="s">
        <v>602</v>
      </c>
      <c r="E9" s="1" t="s">
        <v>603</v>
      </c>
      <c r="F9" s="1" t="s">
        <v>552</v>
      </c>
      <c r="G9" s="1" t="s">
        <v>556</v>
      </c>
      <c r="H9" s="1" t="s">
        <v>557</v>
      </c>
      <c r="I9" s="1" t="s">
        <v>604</v>
      </c>
      <c r="J9" s="1" t="s">
        <v>559</v>
      </c>
      <c r="K9" s="1" t="s">
        <v>604</v>
      </c>
      <c r="L9" s="1" t="s">
        <v>604</v>
      </c>
      <c r="M9" s="1" t="s">
        <v>560</v>
      </c>
      <c r="N9" s="1" t="s">
        <v>560</v>
      </c>
      <c r="O9" s="1" t="s">
        <v>561</v>
      </c>
      <c r="P9" s="1" t="s">
        <v>562</v>
      </c>
      <c r="Q9" s="1" t="s">
        <v>563</v>
      </c>
      <c r="R9" s="1" t="s">
        <v>605</v>
      </c>
      <c r="S9" s="1" t="s">
        <v>565</v>
      </c>
      <c r="T9" s="1" t="s">
        <v>566</v>
      </c>
      <c r="U9" s="1" t="s">
        <v>567</v>
      </c>
      <c r="V9" s="1" t="s">
        <v>568</v>
      </c>
    </row>
    <row r="10" s="1" customFormat="1" spans="1:22">
      <c r="A10" s="3">
        <v>999222549219604</v>
      </c>
      <c r="B10" s="1" t="s">
        <v>552</v>
      </c>
      <c r="C10" s="1" t="s">
        <v>606</v>
      </c>
      <c r="D10" s="1" t="s">
        <v>607</v>
      </c>
      <c r="E10" s="1" t="s">
        <v>608</v>
      </c>
      <c r="F10" s="1" t="s">
        <v>552</v>
      </c>
      <c r="G10" s="1" t="s">
        <v>556</v>
      </c>
      <c r="H10" s="1" t="s">
        <v>557</v>
      </c>
      <c r="I10" s="1" t="s">
        <v>609</v>
      </c>
      <c r="J10" s="1" t="s">
        <v>559</v>
      </c>
      <c r="K10" s="1" t="s">
        <v>609</v>
      </c>
      <c r="L10" s="1" t="s">
        <v>609</v>
      </c>
      <c r="M10" s="1" t="s">
        <v>560</v>
      </c>
      <c r="N10" s="1" t="s">
        <v>560</v>
      </c>
      <c r="O10" s="1" t="s">
        <v>561</v>
      </c>
      <c r="P10" s="1" t="s">
        <v>562</v>
      </c>
      <c r="Q10" s="1" t="s">
        <v>563</v>
      </c>
      <c r="R10" s="1" t="s">
        <v>610</v>
      </c>
      <c r="S10" s="1" t="s">
        <v>565</v>
      </c>
      <c r="T10" s="1" t="s">
        <v>566</v>
      </c>
      <c r="U10" s="1" t="s">
        <v>567</v>
      </c>
      <c r="V10" s="1" t="s">
        <v>568</v>
      </c>
    </row>
    <row r="11" s="1" customFormat="1" spans="1:22">
      <c r="A11" s="3">
        <v>999222548993135</v>
      </c>
      <c r="B11" s="1" t="s">
        <v>552</v>
      </c>
      <c r="C11" s="1" t="s">
        <v>611</v>
      </c>
      <c r="D11" s="1" t="s">
        <v>612</v>
      </c>
      <c r="E11" s="1" t="s">
        <v>613</v>
      </c>
      <c r="F11" s="1" t="s">
        <v>552</v>
      </c>
      <c r="G11" s="1" t="s">
        <v>556</v>
      </c>
      <c r="H11" s="1" t="s">
        <v>557</v>
      </c>
      <c r="I11" s="1" t="s">
        <v>614</v>
      </c>
      <c r="J11" s="1" t="s">
        <v>559</v>
      </c>
      <c r="K11" s="1" t="s">
        <v>614</v>
      </c>
      <c r="L11" s="1" t="s">
        <v>614</v>
      </c>
      <c r="M11" s="1" t="s">
        <v>560</v>
      </c>
      <c r="N11" s="1" t="s">
        <v>560</v>
      </c>
      <c r="O11" s="1" t="s">
        <v>561</v>
      </c>
      <c r="P11" s="1" t="s">
        <v>562</v>
      </c>
      <c r="Q11" s="1" t="s">
        <v>563</v>
      </c>
      <c r="R11" s="1" t="s">
        <v>615</v>
      </c>
      <c r="S11" s="1" t="s">
        <v>565</v>
      </c>
      <c r="T11" s="1" t="s">
        <v>566</v>
      </c>
      <c r="U11" s="1" t="s">
        <v>567</v>
      </c>
      <c r="V11" s="1" t="s">
        <v>568</v>
      </c>
    </row>
    <row r="12" s="1" customFormat="1" spans="1:22">
      <c r="A12" s="3">
        <v>999222546891943</v>
      </c>
      <c r="B12" s="1" t="s">
        <v>616</v>
      </c>
      <c r="C12" s="1" t="s">
        <v>617</v>
      </c>
      <c r="D12" s="1" t="s">
        <v>618</v>
      </c>
      <c r="E12" s="1" t="s">
        <v>619</v>
      </c>
      <c r="F12" s="1" t="s">
        <v>552</v>
      </c>
      <c r="G12" s="1" t="s">
        <v>556</v>
      </c>
      <c r="H12" s="1" t="s">
        <v>557</v>
      </c>
      <c r="I12" s="1" t="s">
        <v>620</v>
      </c>
      <c r="J12" s="1" t="s">
        <v>559</v>
      </c>
      <c r="K12" s="1" t="s">
        <v>620</v>
      </c>
      <c r="L12" s="1" t="s">
        <v>620</v>
      </c>
      <c r="M12" s="1" t="s">
        <v>560</v>
      </c>
      <c r="N12" s="1" t="s">
        <v>560</v>
      </c>
      <c r="O12" s="1" t="s">
        <v>561</v>
      </c>
      <c r="P12" s="1" t="s">
        <v>562</v>
      </c>
      <c r="Q12" s="1" t="s">
        <v>563</v>
      </c>
      <c r="R12" s="1" t="s">
        <v>621</v>
      </c>
      <c r="S12" s="1" t="s">
        <v>565</v>
      </c>
      <c r="T12" s="1" t="s">
        <v>566</v>
      </c>
      <c r="U12" s="1" t="s">
        <v>567</v>
      </c>
      <c r="V12" s="1" t="s">
        <v>595</v>
      </c>
    </row>
    <row r="13" s="1" customFormat="1" spans="1:22">
      <c r="A13" s="3">
        <v>999222546847137</v>
      </c>
      <c r="B13" s="1" t="s">
        <v>616</v>
      </c>
      <c r="C13" s="1" t="s">
        <v>622</v>
      </c>
      <c r="D13" s="1" t="s">
        <v>623</v>
      </c>
      <c r="E13" s="1" t="s">
        <v>624</v>
      </c>
      <c r="F13" s="1" t="s">
        <v>552</v>
      </c>
      <c r="G13" s="1" t="s">
        <v>556</v>
      </c>
      <c r="H13" s="1" t="s">
        <v>557</v>
      </c>
      <c r="I13" s="1" t="s">
        <v>625</v>
      </c>
      <c r="J13" s="1" t="s">
        <v>559</v>
      </c>
      <c r="K13" s="1" t="s">
        <v>625</v>
      </c>
      <c r="L13" s="1" t="s">
        <v>625</v>
      </c>
      <c r="M13" s="1" t="s">
        <v>560</v>
      </c>
      <c r="N13" s="1" t="s">
        <v>560</v>
      </c>
      <c r="O13" s="1" t="s">
        <v>561</v>
      </c>
      <c r="P13" s="1" t="s">
        <v>562</v>
      </c>
      <c r="Q13" s="1" t="s">
        <v>563</v>
      </c>
      <c r="R13" s="1" t="s">
        <v>626</v>
      </c>
      <c r="S13" s="1" t="s">
        <v>565</v>
      </c>
      <c r="T13" s="1" t="s">
        <v>566</v>
      </c>
      <c r="U13" s="1" t="s">
        <v>567</v>
      </c>
      <c r="V13" s="1" t="s">
        <v>568</v>
      </c>
    </row>
    <row r="14" s="1" customFormat="1" spans="1:22">
      <c r="A14" s="3">
        <v>999222545562122</v>
      </c>
      <c r="B14" s="1" t="s">
        <v>616</v>
      </c>
      <c r="C14" s="1" t="s">
        <v>627</v>
      </c>
      <c r="D14" s="1" t="s">
        <v>628</v>
      </c>
      <c r="E14" s="1" t="s">
        <v>629</v>
      </c>
      <c r="F14" s="1" t="s">
        <v>552</v>
      </c>
      <c r="G14" s="1" t="s">
        <v>556</v>
      </c>
      <c r="H14" s="1" t="s">
        <v>557</v>
      </c>
      <c r="I14" s="1" t="s">
        <v>588</v>
      </c>
      <c r="J14" s="1" t="s">
        <v>559</v>
      </c>
      <c r="K14" s="1" t="s">
        <v>588</v>
      </c>
      <c r="L14" s="1" t="s">
        <v>588</v>
      </c>
      <c r="M14" s="1" t="s">
        <v>560</v>
      </c>
      <c r="N14" s="1" t="s">
        <v>560</v>
      </c>
      <c r="O14" s="1" t="s">
        <v>561</v>
      </c>
      <c r="P14" s="1" t="s">
        <v>562</v>
      </c>
      <c r="Q14" s="1" t="s">
        <v>563</v>
      </c>
      <c r="R14" s="1" t="s">
        <v>630</v>
      </c>
      <c r="S14" s="1" t="s">
        <v>565</v>
      </c>
      <c r="T14" s="1" t="s">
        <v>566</v>
      </c>
      <c r="U14" s="1" t="s">
        <v>567</v>
      </c>
      <c r="V14" s="1" t="s">
        <v>579</v>
      </c>
    </row>
    <row r="15" s="1" customFormat="1" spans="1:22">
      <c r="A15" s="3">
        <v>999222544988748</v>
      </c>
      <c r="B15" s="1" t="s">
        <v>616</v>
      </c>
      <c r="C15" s="1" t="s">
        <v>631</v>
      </c>
      <c r="D15" s="1" t="s">
        <v>597</v>
      </c>
      <c r="E15" s="1" t="s">
        <v>632</v>
      </c>
      <c r="F15" s="1" t="s">
        <v>552</v>
      </c>
      <c r="G15" s="1" t="s">
        <v>556</v>
      </c>
      <c r="H15" s="1" t="s">
        <v>557</v>
      </c>
      <c r="I15" s="1" t="s">
        <v>599</v>
      </c>
      <c r="J15" s="1" t="s">
        <v>559</v>
      </c>
      <c r="K15" s="1" t="s">
        <v>599</v>
      </c>
      <c r="L15" s="1" t="s">
        <v>599</v>
      </c>
      <c r="M15" s="1" t="s">
        <v>560</v>
      </c>
      <c r="N15" s="1" t="s">
        <v>560</v>
      </c>
      <c r="O15" s="1" t="s">
        <v>561</v>
      </c>
      <c r="P15" s="1" t="s">
        <v>562</v>
      </c>
      <c r="Q15" s="1" t="s">
        <v>563</v>
      </c>
      <c r="R15" s="1" t="s">
        <v>633</v>
      </c>
      <c r="S15" s="1" t="s">
        <v>565</v>
      </c>
      <c r="T15" s="1" t="s">
        <v>566</v>
      </c>
      <c r="U15" s="1" t="s">
        <v>567</v>
      </c>
      <c r="V15" s="1" t="s">
        <v>595</v>
      </c>
    </row>
    <row r="16" s="1" customFormat="1" spans="1:22">
      <c r="A16" s="3">
        <v>999222544873040</v>
      </c>
      <c r="B16" s="1" t="s">
        <v>616</v>
      </c>
      <c r="C16" s="1" t="s">
        <v>634</v>
      </c>
      <c r="D16" s="1" t="s">
        <v>635</v>
      </c>
      <c r="E16" s="1" t="s">
        <v>636</v>
      </c>
      <c r="F16" s="1" t="s">
        <v>552</v>
      </c>
      <c r="G16" s="1" t="s">
        <v>556</v>
      </c>
      <c r="H16" s="1" t="s">
        <v>557</v>
      </c>
      <c r="I16" s="1" t="s">
        <v>637</v>
      </c>
      <c r="J16" s="1" t="s">
        <v>559</v>
      </c>
      <c r="K16" s="1" t="s">
        <v>637</v>
      </c>
      <c r="L16" s="1" t="s">
        <v>637</v>
      </c>
      <c r="M16" s="1" t="s">
        <v>560</v>
      </c>
      <c r="N16" s="1" t="s">
        <v>560</v>
      </c>
      <c r="O16" s="1" t="s">
        <v>561</v>
      </c>
      <c r="P16" s="1" t="s">
        <v>562</v>
      </c>
      <c r="Q16" s="1" t="s">
        <v>563</v>
      </c>
      <c r="R16" s="1" t="s">
        <v>638</v>
      </c>
      <c r="S16" s="1" t="s">
        <v>565</v>
      </c>
      <c r="T16" s="1" t="s">
        <v>566</v>
      </c>
      <c r="U16" s="1" t="s">
        <v>567</v>
      </c>
      <c r="V16" s="1" t="s">
        <v>568</v>
      </c>
    </row>
    <row r="17" s="1" customFormat="1" spans="1:22">
      <c r="A17" s="3">
        <v>999222541401966</v>
      </c>
      <c r="B17" s="1" t="s">
        <v>616</v>
      </c>
      <c r="C17" s="1" t="s">
        <v>639</v>
      </c>
      <c r="D17" s="1" t="s">
        <v>640</v>
      </c>
      <c r="E17" s="1" t="s">
        <v>641</v>
      </c>
      <c r="F17" s="1" t="s">
        <v>552</v>
      </c>
      <c r="G17" s="1" t="s">
        <v>556</v>
      </c>
      <c r="H17" s="1" t="s">
        <v>557</v>
      </c>
      <c r="I17" s="1" t="s">
        <v>642</v>
      </c>
      <c r="J17" s="1" t="s">
        <v>559</v>
      </c>
      <c r="K17" s="1" t="s">
        <v>642</v>
      </c>
      <c r="L17" s="1" t="s">
        <v>642</v>
      </c>
      <c r="M17" s="1" t="s">
        <v>560</v>
      </c>
      <c r="N17" s="1" t="s">
        <v>560</v>
      </c>
      <c r="O17" s="1" t="s">
        <v>561</v>
      </c>
      <c r="P17" s="1" t="s">
        <v>562</v>
      </c>
      <c r="Q17" s="1" t="s">
        <v>563</v>
      </c>
      <c r="R17" s="1" t="s">
        <v>643</v>
      </c>
      <c r="S17" s="1" t="s">
        <v>565</v>
      </c>
      <c r="T17" s="1" t="s">
        <v>566</v>
      </c>
      <c r="U17" s="1" t="s">
        <v>567</v>
      </c>
      <c r="V17" s="1" t="s">
        <v>644</v>
      </c>
    </row>
    <row r="18" s="1" customFormat="1" spans="1:22">
      <c r="A18" s="3">
        <v>999222531570651</v>
      </c>
      <c r="B18" s="1" t="s">
        <v>616</v>
      </c>
      <c r="C18" s="1" t="s">
        <v>645</v>
      </c>
      <c r="D18" s="1" t="s">
        <v>646</v>
      </c>
      <c r="E18" s="1" t="s">
        <v>647</v>
      </c>
      <c r="F18" s="1" t="s">
        <v>616</v>
      </c>
      <c r="G18" s="1" t="s">
        <v>556</v>
      </c>
      <c r="H18" s="1" t="s">
        <v>557</v>
      </c>
      <c r="I18" s="1" t="s">
        <v>648</v>
      </c>
      <c r="J18" s="1" t="s">
        <v>559</v>
      </c>
      <c r="K18" s="1" t="s">
        <v>648</v>
      </c>
      <c r="L18" s="1" t="s">
        <v>648</v>
      </c>
      <c r="M18" s="1" t="s">
        <v>560</v>
      </c>
      <c r="N18" s="1" t="s">
        <v>560</v>
      </c>
      <c r="O18" s="1" t="s">
        <v>561</v>
      </c>
      <c r="P18" s="1" t="s">
        <v>562</v>
      </c>
      <c r="Q18" s="1" t="s">
        <v>563</v>
      </c>
      <c r="R18" s="1" t="s">
        <v>649</v>
      </c>
      <c r="S18" s="1" t="s">
        <v>565</v>
      </c>
      <c r="T18" s="1" t="s">
        <v>566</v>
      </c>
      <c r="U18" s="1" t="s">
        <v>567</v>
      </c>
      <c r="V18" s="1" t="s">
        <v>568</v>
      </c>
    </row>
    <row r="19" s="1" customFormat="1" spans="1:22">
      <c r="A19" s="3">
        <v>999222530763845</v>
      </c>
      <c r="B19" s="1" t="s">
        <v>616</v>
      </c>
      <c r="C19" s="1" t="s">
        <v>650</v>
      </c>
      <c r="D19" s="1" t="s">
        <v>607</v>
      </c>
      <c r="E19" s="1" t="s">
        <v>651</v>
      </c>
      <c r="F19" s="1" t="s">
        <v>616</v>
      </c>
      <c r="G19" s="1" t="s">
        <v>556</v>
      </c>
      <c r="H19" s="1" t="s">
        <v>557</v>
      </c>
      <c r="I19" s="1" t="s">
        <v>652</v>
      </c>
      <c r="J19" s="1" t="s">
        <v>559</v>
      </c>
      <c r="K19" s="1" t="s">
        <v>652</v>
      </c>
      <c r="L19" s="1" t="s">
        <v>652</v>
      </c>
      <c r="M19" s="1" t="s">
        <v>560</v>
      </c>
      <c r="N19" s="1" t="s">
        <v>560</v>
      </c>
      <c r="O19" s="1" t="s">
        <v>561</v>
      </c>
      <c r="P19" s="1" t="s">
        <v>562</v>
      </c>
      <c r="Q19" s="1" t="s">
        <v>563</v>
      </c>
      <c r="R19" s="1" t="s">
        <v>653</v>
      </c>
      <c r="S19" s="1" t="s">
        <v>565</v>
      </c>
      <c r="T19" s="1" t="s">
        <v>566</v>
      </c>
      <c r="U19" s="1" t="s">
        <v>567</v>
      </c>
      <c r="V19" s="1" t="s">
        <v>568</v>
      </c>
    </row>
    <row r="20" s="1" customFormat="1" spans="1:22">
      <c r="A20" s="3">
        <v>999222528777726</v>
      </c>
      <c r="B20" s="1" t="s">
        <v>654</v>
      </c>
      <c r="C20" s="1" t="s">
        <v>655</v>
      </c>
      <c r="D20" s="1" t="s">
        <v>656</v>
      </c>
      <c r="E20" s="1" t="s">
        <v>657</v>
      </c>
      <c r="F20" s="1" t="s">
        <v>616</v>
      </c>
      <c r="G20" s="1" t="s">
        <v>556</v>
      </c>
      <c r="H20" s="1" t="s">
        <v>557</v>
      </c>
      <c r="I20" s="1" t="s">
        <v>658</v>
      </c>
      <c r="J20" s="1" t="s">
        <v>559</v>
      </c>
      <c r="K20" s="1" t="s">
        <v>658</v>
      </c>
      <c r="L20" s="1" t="s">
        <v>658</v>
      </c>
      <c r="M20" s="1" t="s">
        <v>560</v>
      </c>
      <c r="N20" s="1" t="s">
        <v>560</v>
      </c>
      <c r="O20" s="1" t="s">
        <v>561</v>
      </c>
      <c r="P20" s="1" t="s">
        <v>562</v>
      </c>
      <c r="Q20" s="1" t="s">
        <v>563</v>
      </c>
      <c r="R20" s="1" t="s">
        <v>659</v>
      </c>
      <c r="S20" s="1" t="s">
        <v>565</v>
      </c>
      <c r="T20" s="1" t="s">
        <v>566</v>
      </c>
      <c r="U20" s="1" t="s">
        <v>567</v>
      </c>
      <c r="V20" s="1" t="s">
        <v>568</v>
      </c>
    </row>
    <row r="21" s="1" customFormat="1" spans="1:22">
      <c r="A21" s="3">
        <v>999222524951372</v>
      </c>
      <c r="B21" s="1" t="s">
        <v>654</v>
      </c>
      <c r="C21" s="1" t="s">
        <v>660</v>
      </c>
      <c r="D21" s="1" t="s">
        <v>623</v>
      </c>
      <c r="E21" s="1" t="s">
        <v>661</v>
      </c>
      <c r="F21" s="1" t="s">
        <v>616</v>
      </c>
      <c r="G21" s="1" t="s">
        <v>556</v>
      </c>
      <c r="H21" s="1" t="s">
        <v>557</v>
      </c>
      <c r="I21" s="1" t="s">
        <v>662</v>
      </c>
      <c r="J21" s="1" t="s">
        <v>559</v>
      </c>
      <c r="K21" s="1" t="s">
        <v>662</v>
      </c>
      <c r="L21" s="1" t="s">
        <v>662</v>
      </c>
      <c r="M21" s="1" t="s">
        <v>560</v>
      </c>
      <c r="N21" s="1" t="s">
        <v>560</v>
      </c>
      <c r="O21" s="1" t="s">
        <v>561</v>
      </c>
      <c r="P21" s="1" t="s">
        <v>562</v>
      </c>
      <c r="Q21" s="1" t="s">
        <v>563</v>
      </c>
      <c r="R21" s="1" t="s">
        <v>663</v>
      </c>
      <c r="S21" s="1" t="s">
        <v>565</v>
      </c>
      <c r="T21" s="1" t="s">
        <v>566</v>
      </c>
      <c r="U21" s="1" t="s">
        <v>567</v>
      </c>
      <c r="V21" s="1" t="s">
        <v>568</v>
      </c>
    </row>
    <row r="22" s="1" customFormat="1" spans="1:22">
      <c r="A22" s="3">
        <v>999222521473587</v>
      </c>
      <c r="B22" s="1" t="s">
        <v>654</v>
      </c>
      <c r="C22" s="1" t="s">
        <v>664</v>
      </c>
      <c r="D22" s="1" t="s">
        <v>635</v>
      </c>
      <c r="E22" s="1" t="s">
        <v>665</v>
      </c>
      <c r="F22" s="1" t="s">
        <v>552</v>
      </c>
      <c r="G22" s="1" t="s">
        <v>556</v>
      </c>
      <c r="H22" s="1" t="s">
        <v>557</v>
      </c>
      <c r="I22" s="1" t="s">
        <v>637</v>
      </c>
      <c r="J22" s="1" t="s">
        <v>559</v>
      </c>
      <c r="K22" s="1" t="s">
        <v>637</v>
      </c>
      <c r="L22" s="1" t="s">
        <v>637</v>
      </c>
      <c r="M22" s="1" t="s">
        <v>560</v>
      </c>
      <c r="N22" s="1" t="s">
        <v>560</v>
      </c>
      <c r="O22" s="1" t="s">
        <v>561</v>
      </c>
      <c r="P22" s="1" t="s">
        <v>562</v>
      </c>
      <c r="Q22" s="1" t="s">
        <v>563</v>
      </c>
      <c r="R22" s="1" t="s">
        <v>666</v>
      </c>
      <c r="S22" s="1" t="s">
        <v>565</v>
      </c>
      <c r="T22" s="1" t="s">
        <v>566</v>
      </c>
      <c r="U22" s="1" t="s">
        <v>567</v>
      </c>
      <c r="V22" s="1" t="s">
        <v>568</v>
      </c>
    </row>
    <row r="23" s="1" customFormat="1" spans="1:22">
      <c r="A23" s="3">
        <v>999222509909977</v>
      </c>
      <c r="B23" s="1" t="s">
        <v>667</v>
      </c>
      <c r="C23" s="1" t="s">
        <v>668</v>
      </c>
      <c r="D23" s="1" t="s">
        <v>669</v>
      </c>
      <c r="E23" s="1" t="s">
        <v>670</v>
      </c>
      <c r="F23" s="1" t="s">
        <v>654</v>
      </c>
      <c r="G23" s="1" t="s">
        <v>556</v>
      </c>
      <c r="H23" s="1" t="s">
        <v>557</v>
      </c>
      <c r="I23" s="1" t="s">
        <v>671</v>
      </c>
      <c r="J23" s="1" t="s">
        <v>559</v>
      </c>
      <c r="K23" s="1" t="s">
        <v>671</v>
      </c>
      <c r="L23" s="1" t="s">
        <v>671</v>
      </c>
      <c r="M23" s="1" t="s">
        <v>560</v>
      </c>
      <c r="N23" s="1" t="s">
        <v>560</v>
      </c>
      <c r="O23" s="1" t="s">
        <v>561</v>
      </c>
      <c r="P23" s="1" t="s">
        <v>562</v>
      </c>
      <c r="Q23" s="1" t="s">
        <v>563</v>
      </c>
      <c r="R23" s="1" t="s">
        <v>672</v>
      </c>
      <c r="S23" s="1" t="s">
        <v>565</v>
      </c>
      <c r="T23" s="1" t="s">
        <v>566</v>
      </c>
      <c r="U23" s="1" t="s">
        <v>567</v>
      </c>
      <c r="V23" s="1" t="s">
        <v>568</v>
      </c>
    </row>
    <row r="24" s="1" customFormat="1" spans="1:22">
      <c r="A24" s="3">
        <v>999222506316760</v>
      </c>
      <c r="B24" s="1" t="s">
        <v>667</v>
      </c>
      <c r="C24" s="1" t="s">
        <v>673</v>
      </c>
      <c r="D24" s="1" t="s">
        <v>618</v>
      </c>
      <c r="E24" s="1" t="s">
        <v>674</v>
      </c>
      <c r="F24" s="1" t="s">
        <v>552</v>
      </c>
      <c r="G24" s="1" t="s">
        <v>556</v>
      </c>
      <c r="H24" s="1" t="s">
        <v>557</v>
      </c>
      <c r="I24" s="1" t="s">
        <v>675</v>
      </c>
      <c r="J24" s="1" t="s">
        <v>559</v>
      </c>
      <c r="K24" s="1" t="s">
        <v>675</v>
      </c>
      <c r="L24" s="1" t="s">
        <v>675</v>
      </c>
      <c r="M24" s="1" t="s">
        <v>560</v>
      </c>
      <c r="N24" s="1" t="s">
        <v>560</v>
      </c>
      <c r="O24" s="1" t="s">
        <v>561</v>
      </c>
      <c r="P24" s="1" t="s">
        <v>562</v>
      </c>
      <c r="Q24" s="1" t="s">
        <v>563</v>
      </c>
      <c r="R24" s="1" t="s">
        <v>676</v>
      </c>
      <c r="S24" s="1" t="s">
        <v>565</v>
      </c>
      <c r="T24" s="1" t="s">
        <v>566</v>
      </c>
      <c r="U24" s="1" t="s">
        <v>567</v>
      </c>
      <c r="V24" s="1" t="s">
        <v>595</v>
      </c>
    </row>
    <row r="25" s="1" customFormat="1" spans="1:22">
      <c r="A25" s="3">
        <v>999222499996501</v>
      </c>
      <c r="B25" s="1" t="s">
        <v>667</v>
      </c>
      <c r="C25" s="1" t="s">
        <v>677</v>
      </c>
      <c r="D25" s="1" t="s">
        <v>628</v>
      </c>
      <c r="E25" s="1" t="s">
        <v>678</v>
      </c>
      <c r="F25" s="1" t="s">
        <v>654</v>
      </c>
      <c r="G25" s="1" t="s">
        <v>556</v>
      </c>
      <c r="H25" s="1" t="s">
        <v>557</v>
      </c>
      <c r="I25" s="1" t="s">
        <v>679</v>
      </c>
      <c r="J25" s="1" t="s">
        <v>559</v>
      </c>
      <c r="K25" s="1" t="s">
        <v>679</v>
      </c>
      <c r="L25" s="1" t="s">
        <v>679</v>
      </c>
      <c r="M25" s="1" t="s">
        <v>560</v>
      </c>
      <c r="N25" s="1" t="s">
        <v>560</v>
      </c>
      <c r="O25" s="1" t="s">
        <v>561</v>
      </c>
      <c r="P25" s="1" t="s">
        <v>562</v>
      </c>
      <c r="Q25" s="1" t="s">
        <v>563</v>
      </c>
      <c r="R25" s="1" t="s">
        <v>680</v>
      </c>
      <c r="S25" s="1" t="s">
        <v>565</v>
      </c>
      <c r="T25" s="1" t="s">
        <v>566</v>
      </c>
      <c r="U25" s="1" t="s">
        <v>567</v>
      </c>
      <c r="V25" s="1" t="s">
        <v>579</v>
      </c>
    </row>
    <row r="26" s="1" customFormat="1" spans="1:22">
      <c r="A26" s="3">
        <v>999222499790133</v>
      </c>
      <c r="B26" s="1" t="s">
        <v>667</v>
      </c>
      <c r="C26" s="1" t="s">
        <v>681</v>
      </c>
      <c r="D26" s="1" t="s">
        <v>656</v>
      </c>
      <c r="E26" s="1" t="s">
        <v>682</v>
      </c>
      <c r="F26" s="1" t="s">
        <v>552</v>
      </c>
      <c r="G26" s="1" t="s">
        <v>556</v>
      </c>
      <c r="H26" s="1" t="s">
        <v>557</v>
      </c>
      <c r="I26" s="1" t="s">
        <v>683</v>
      </c>
      <c r="J26" s="1" t="s">
        <v>559</v>
      </c>
      <c r="K26" s="1" t="s">
        <v>683</v>
      </c>
      <c r="L26" s="1" t="s">
        <v>683</v>
      </c>
      <c r="M26" s="1" t="s">
        <v>560</v>
      </c>
      <c r="N26" s="1" t="s">
        <v>560</v>
      </c>
      <c r="O26" s="1" t="s">
        <v>561</v>
      </c>
      <c r="P26" s="1" t="s">
        <v>562</v>
      </c>
      <c r="Q26" s="1" t="s">
        <v>563</v>
      </c>
      <c r="R26" s="1" t="s">
        <v>684</v>
      </c>
      <c r="S26" s="1" t="s">
        <v>565</v>
      </c>
      <c r="T26" s="1" t="s">
        <v>566</v>
      </c>
      <c r="U26" s="1" t="s">
        <v>567</v>
      </c>
      <c r="V26" s="1" t="s">
        <v>568</v>
      </c>
    </row>
    <row r="27" s="1" customFormat="1" spans="1:22">
      <c r="A27" s="3">
        <v>999222495858023</v>
      </c>
      <c r="B27" s="1" t="s">
        <v>667</v>
      </c>
      <c r="C27" s="1" t="s">
        <v>685</v>
      </c>
      <c r="D27" s="1" t="s">
        <v>686</v>
      </c>
      <c r="E27" s="1" t="s">
        <v>687</v>
      </c>
      <c r="F27" s="1" t="s">
        <v>552</v>
      </c>
      <c r="G27" s="1" t="s">
        <v>556</v>
      </c>
      <c r="H27" s="1" t="s">
        <v>557</v>
      </c>
      <c r="I27" s="1" t="s">
        <v>688</v>
      </c>
      <c r="J27" s="1" t="s">
        <v>559</v>
      </c>
      <c r="K27" s="1" t="s">
        <v>688</v>
      </c>
      <c r="L27" s="1" t="s">
        <v>688</v>
      </c>
      <c r="M27" s="1" t="s">
        <v>560</v>
      </c>
      <c r="N27" s="1" t="s">
        <v>560</v>
      </c>
      <c r="O27" s="1" t="s">
        <v>561</v>
      </c>
      <c r="P27" s="1" t="s">
        <v>562</v>
      </c>
      <c r="Q27" s="1" t="s">
        <v>563</v>
      </c>
      <c r="R27" s="1" t="s">
        <v>689</v>
      </c>
      <c r="S27" s="1" t="s">
        <v>565</v>
      </c>
      <c r="T27" s="1" t="s">
        <v>566</v>
      </c>
      <c r="U27" s="1" t="s">
        <v>567</v>
      </c>
      <c r="V27" s="1" t="s">
        <v>644</v>
      </c>
    </row>
    <row r="28" s="1" customFormat="1" spans="1:22">
      <c r="A28" s="3">
        <v>999222485035862</v>
      </c>
      <c r="B28" s="1" t="s">
        <v>690</v>
      </c>
      <c r="C28" s="1" t="s">
        <v>691</v>
      </c>
      <c r="D28" s="1" t="s">
        <v>692</v>
      </c>
      <c r="E28" s="1" t="s">
        <v>693</v>
      </c>
      <c r="F28" s="1" t="s">
        <v>552</v>
      </c>
      <c r="G28" s="1" t="s">
        <v>556</v>
      </c>
      <c r="H28" s="1" t="s">
        <v>557</v>
      </c>
      <c r="I28" s="1" t="s">
        <v>694</v>
      </c>
      <c r="J28" s="1" t="s">
        <v>559</v>
      </c>
      <c r="K28" s="1" t="s">
        <v>694</v>
      </c>
      <c r="L28" s="1" t="s">
        <v>694</v>
      </c>
      <c r="M28" s="1" t="s">
        <v>560</v>
      </c>
      <c r="N28" s="1" t="s">
        <v>560</v>
      </c>
      <c r="O28" s="1" t="s">
        <v>561</v>
      </c>
      <c r="P28" s="1" t="s">
        <v>562</v>
      </c>
      <c r="Q28" s="1" t="s">
        <v>563</v>
      </c>
      <c r="R28" s="1" t="s">
        <v>695</v>
      </c>
      <c r="S28" s="1" t="s">
        <v>565</v>
      </c>
      <c r="T28" s="1" t="s">
        <v>566</v>
      </c>
      <c r="U28" s="1" t="s">
        <v>567</v>
      </c>
      <c r="V28" s="1" t="s">
        <v>568</v>
      </c>
    </row>
    <row r="29" s="1" customFormat="1" spans="1:22">
      <c r="A29" s="3">
        <v>999222484905613</v>
      </c>
      <c r="B29" s="1" t="s">
        <v>690</v>
      </c>
      <c r="C29" s="1" t="s">
        <v>696</v>
      </c>
      <c r="D29" s="1" t="s">
        <v>697</v>
      </c>
      <c r="E29" s="1" t="s">
        <v>698</v>
      </c>
      <c r="F29" s="1" t="s">
        <v>667</v>
      </c>
      <c r="G29" s="1" t="s">
        <v>556</v>
      </c>
      <c r="H29" s="1" t="s">
        <v>557</v>
      </c>
      <c r="I29" s="1" t="s">
        <v>699</v>
      </c>
      <c r="J29" s="1" t="s">
        <v>559</v>
      </c>
      <c r="K29" s="1" t="s">
        <v>699</v>
      </c>
      <c r="L29" s="1" t="s">
        <v>699</v>
      </c>
      <c r="M29" s="1" t="s">
        <v>560</v>
      </c>
      <c r="N29" s="1" t="s">
        <v>560</v>
      </c>
      <c r="O29" s="1" t="s">
        <v>561</v>
      </c>
      <c r="P29" s="1" t="s">
        <v>562</v>
      </c>
      <c r="Q29" s="1" t="s">
        <v>563</v>
      </c>
      <c r="R29" s="1" t="s">
        <v>700</v>
      </c>
      <c r="S29" s="1" t="s">
        <v>565</v>
      </c>
      <c r="T29" s="1" t="s">
        <v>566</v>
      </c>
      <c r="U29" s="1" t="s">
        <v>567</v>
      </c>
      <c r="V29" s="1" t="s">
        <v>701</v>
      </c>
    </row>
    <row r="30" s="1" customFormat="1" spans="1:22">
      <c r="A30" s="3">
        <v>999222484786673</v>
      </c>
      <c r="B30" s="1" t="s">
        <v>690</v>
      </c>
      <c r="C30" s="1" t="s">
        <v>702</v>
      </c>
      <c r="D30" s="1" t="s">
        <v>703</v>
      </c>
      <c r="E30" s="1" t="s">
        <v>704</v>
      </c>
      <c r="F30" s="1" t="s">
        <v>552</v>
      </c>
      <c r="G30" s="1" t="s">
        <v>556</v>
      </c>
      <c r="H30" s="1" t="s">
        <v>557</v>
      </c>
      <c r="I30" s="1" t="s">
        <v>705</v>
      </c>
      <c r="J30" s="1" t="s">
        <v>559</v>
      </c>
      <c r="K30" s="1" t="s">
        <v>705</v>
      </c>
      <c r="L30" s="1" t="s">
        <v>705</v>
      </c>
      <c r="M30" s="1" t="s">
        <v>560</v>
      </c>
      <c r="N30" s="1" t="s">
        <v>560</v>
      </c>
      <c r="O30" s="1" t="s">
        <v>561</v>
      </c>
      <c r="P30" s="1" t="s">
        <v>562</v>
      </c>
      <c r="Q30" s="1" t="s">
        <v>563</v>
      </c>
      <c r="R30" s="1" t="s">
        <v>706</v>
      </c>
      <c r="S30" s="1" t="s">
        <v>565</v>
      </c>
      <c r="T30" s="1" t="s">
        <v>566</v>
      </c>
      <c r="U30" s="1" t="s">
        <v>567</v>
      </c>
      <c r="V30" s="1" t="s">
        <v>568</v>
      </c>
    </row>
    <row r="31" s="1" customFormat="1" spans="1:22">
      <c r="A31" s="3">
        <v>999222468983341</v>
      </c>
      <c r="B31" s="1" t="s">
        <v>707</v>
      </c>
      <c r="C31" s="1" t="s">
        <v>708</v>
      </c>
      <c r="D31" s="1" t="s">
        <v>709</v>
      </c>
      <c r="E31" s="1" t="s">
        <v>710</v>
      </c>
      <c r="F31" s="1" t="s">
        <v>552</v>
      </c>
      <c r="G31" s="1" t="s">
        <v>556</v>
      </c>
      <c r="H31" s="1" t="s">
        <v>557</v>
      </c>
      <c r="I31" s="1" t="s">
        <v>711</v>
      </c>
      <c r="J31" s="1" t="s">
        <v>559</v>
      </c>
      <c r="K31" s="1" t="s">
        <v>711</v>
      </c>
      <c r="L31" s="1" t="s">
        <v>711</v>
      </c>
      <c r="M31" s="1" t="s">
        <v>560</v>
      </c>
      <c r="N31" s="1" t="s">
        <v>560</v>
      </c>
      <c r="O31" s="1" t="s">
        <v>561</v>
      </c>
      <c r="P31" s="1" t="s">
        <v>562</v>
      </c>
      <c r="Q31" s="1" t="s">
        <v>563</v>
      </c>
      <c r="R31" s="1" t="s">
        <v>712</v>
      </c>
      <c r="S31" s="1" t="s">
        <v>565</v>
      </c>
      <c r="T31" s="1" t="s">
        <v>566</v>
      </c>
      <c r="U31" s="1" t="s">
        <v>567</v>
      </c>
      <c r="V31" s="1" t="s">
        <v>644</v>
      </c>
    </row>
    <row r="32" s="1" customFormat="1" spans="1:22">
      <c r="A32" s="3">
        <v>999222463715918</v>
      </c>
      <c r="B32" s="1" t="s">
        <v>707</v>
      </c>
      <c r="C32" s="1" t="s">
        <v>713</v>
      </c>
      <c r="D32" s="1" t="s">
        <v>714</v>
      </c>
      <c r="E32" s="1" t="s">
        <v>715</v>
      </c>
      <c r="F32" s="1" t="s">
        <v>654</v>
      </c>
      <c r="G32" s="1" t="s">
        <v>556</v>
      </c>
      <c r="H32" s="1" t="s">
        <v>557</v>
      </c>
      <c r="I32" s="1" t="s">
        <v>716</v>
      </c>
      <c r="J32" s="1" t="s">
        <v>559</v>
      </c>
      <c r="K32" s="1" t="s">
        <v>716</v>
      </c>
      <c r="L32" s="1" t="s">
        <v>716</v>
      </c>
      <c r="M32" s="1" t="s">
        <v>560</v>
      </c>
      <c r="N32" s="1" t="s">
        <v>560</v>
      </c>
      <c r="O32" s="1" t="s">
        <v>561</v>
      </c>
      <c r="P32" s="1" t="s">
        <v>562</v>
      </c>
      <c r="Q32" s="1" t="s">
        <v>563</v>
      </c>
      <c r="R32" s="1" t="s">
        <v>717</v>
      </c>
      <c r="S32" s="1" t="s">
        <v>565</v>
      </c>
      <c r="T32" s="1" t="s">
        <v>566</v>
      </c>
      <c r="U32" s="1" t="s">
        <v>567</v>
      </c>
      <c r="V32" s="1" t="s">
        <v>568</v>
      </c>
    </row>
    <row r="33" s="1" customFormat="1" spans="1:22">
      <c r="A33" s="3">
        <v>999222463160349</v>
      </c>
      <c r="B33" s="1" t="s">
        <v>707</v>
      </c>
      <c r="C33" s="1" t="s">
        <v>718</v>
      </c>
      <c r="D33" s="1" t="s">
        <v>719</v>
      </c>
      <c r="E33" s="1" t="s">
        <v>720</v>
      </c>
      <c r="F33" s="1" t="s">
        <v>552</v>
      </c>
      <c r="G33" s="1" t="s">
        <v>556</v>
      </c>
      <c r="H33" s="1" t="s">
        <v>557</v>
      </c>
      <c r="I33" s="1" t="s">
        <v>721</v>
      </c>
      <c r="J33" s="1" t="s">
        <v>559</v>
      </c>
      <c r="K33" s="1" t="s">
        <v>721</v>
      </c>
      <c r="L33" s="1" t="s">
        <v>721</v>
      </c>
      <c r="M33" s="1" t="s">
        <v>560</v>
      </c>
      <c r="N33" s="1" t="s">
        <v>560</v>
      </c>
      <c r="O33" s="1" t="s">
        <v>561</v>
      </c>
      <c r="P33" s="1" t="s">
        <v>562</v>
      </c>
      <c r="Q33" s="1" t="s">
        <v>563</v>
      </c>
      <c r="R33" s="1" t="s">
        <v>722</v>
      </c>
      <c r="S33" s="1" t="s">
        <v>565</v>
      </c>
      <c r="T33" s="1" t="s">
        <v>566</v>
      </c>
      <c r="U33" s="1" t="s">
        <v>567</v>
      </c>
      <c r="V33" s="1" t="s">
        <v>568</v>
      </c>
    </row>
    <row r="34" s="1" customFormat="1" spans="1:22">
      <c r="A34" s="3">
        <v>999222462206823</v>
      </c>
      <c r="B34" s="1" t="s">
        <v>707</v>
      </c>
      <c r="C34" s="1" t="s">
        <v>723</v>
      </c>
      <c r="D34" s="1" t="s">
        <v>686</v>
      </c>
      <c r="E34" s="1" t="s">
        <v>724</v>
      </c>
      <c r="F34" s="1" t="s">
        <v>552</v>
      </c>
      <c r="G34" s="1" t="s">
        <v>556</v>
      </c>
      <c r="H34" s="1" t="s">
        <v>557</v>
      </c>
      <c r="I34" s="1" t="s">
        <v>725</v>
      </c>
      <c r="J34" s="1" t="s">
        <v>559</v>
      </c>
      <c r="K34" s="1" t="s">
        <v>725</v>
      </c>
      <c r="L34" s="1" t="s">
        <v>725</v>
      </c>
      <c r="M34" s="1" t="s">
        <v>560</v>
      </c>
      <c r="N34" s="1" t="s">
        <v>560</v>
      </c>
      <c r="O34" s="1" t="s">
        <v>561</v>
      </c>
      <c r="P34" s="1" t="s">
        <v>562</v>
      </c>
      <c r="Q34" s="1" t="s">
        <v>563</v>
      </c>
      <c r="R34" s="1" t="s">
        <v>726</v>
      </c>
      <c r="S34" s="1" t="s">
        <v>565</v>
      </c>
      <c r="T34" s="1" t="s">
        <v>566</v>
      </c>
      <c r="U34" s="1" t="s">
        <v>567</v>
      </c>
      <c r="V34" s="1" t="s">
        <v>644</v>
      </c>
    </row>
    <row r="35" s="1" customFormat="1" spans="1:22">
      <c r="A35" s="3">
        <v>999222460577372</v>
      </c>
      <c r="B35" s="1" t="s">
        <v>707</v>
      </c>
      <c r="C35" s="1" t="s">
        <v>727</v>
      </c>
      <c r="D35" s="1" t="s">
        <v>714</v>
      </c>
      <c r="E35" s="1" t="s">
        <v>728</v>
      </c>
      <c r="F35" s="1" t="s">
        <v>654</v>
      </c>
      <c r="G35" s="1" t="s">
        <v>556</v>
      </c>
      <c r="H35" s="1" t="s">
        <v>557</v>
      </c>
      <c r="I35" s="1" t="s">
        <v>716</v>
      </c>
      <c r="J35" s="1" t="s">
        <v>559</v>
      </c>
      <c r="K35" s="1" t="s">
        <v>716</v>
      </c>
      <c r="L35" s="1" t="s">
        <v>716</v>
      </c>
      <c r="M35" s="1" t="s">
        <v>560</v>
      </c>
      <c r="N35" s="1" t="s">
        <v>560</v>
      </c>
      <c r="O35" s="1" t="s">
        <v>561</v>
      </c>
      <c r="P35" s="1" t="s">
        <v>562</v>
      </c>
      <c r="Q35" s="1" t="s">
        <v>563</v>
      </c>
      <c r="R35" s="1" t="s">
        <v>729</v>
      </c>
      <c r="S35" s="1" t="s">
        <v>565</v>
      </c>
      <c r="T35" s="1" t="s">
        <v>566</v>
      </c>
      <c r="U35" s="1" t="s">
        <v>567</v>
      </c>
      <c r="V35" s="1" t="s">
        <v>568</v>
      </c>
    </row>
    <row r="36" s="1" customFormat="1" spans="1:22">
      <c r="A36" s="3">
        <v>22448591618</v>
      </c>
      <c r="B36" s="1" t="s">
        <v>730</v>
      </c>
      <c r="C36" s="1" t="s">
        <v>731</v>
      </c>
      <c r="D36" s="1" t="s">
        <v>732</v>
      </c>
      <c r="E36" s="1" t="s">
        <v>733</v>
      </c>
      <c r="F36" s="1" t="s">
        <v>552</v>
      </c>
      <c r="G36" s="1" t="s">
        <v>556</v>
      </c>
      <c r="H36" s="1" t="s">
        <v>557</v>
      </c>
      <c r="I36" s="1" t="s">
        <v>734</v>
      </c>
      <c r="J36" s="1" t="s">
        <v>559</v>
      </c>
      <c r="K36" s="1" t="s">
        <v>734</v>
      </c>
      <c r="L36" s="1" t="s">
        <v>734</v>
      </c>
      <c r="M36" s="1" t="s">
        <v>560</v>
      </c>
      <c r="N36" s="1" t="s">
        <v>560</v>
      </c>
      <c r="O36" s="1" t="s">
        <v>561</v>
      </c>
      <c r="P36" s="1" t="s">
        <v>562</v>
      </c>
      <c r="Q36" s="1" t="s">
        <v>563</v>
      </c>
      <c r="R36" s="1" t="s">
        <v>735</v>
      </c>
      <c r="S36" s="1" t="s">
        <v>565</v>
      </c>
      <c r="T36" s="1" t="s">
        <v>566</v>
      </c>
      <c r="U36" s="1" t="s">
        <v>567</v>
      </c>
      <c r="V36" s="1" t="s">
        <v>595</v>
      </c>
    </row>
    <row r="37" s="1" customFormat="1" spans="1:22">
      <c r="A37" s="3">
        <v>999222438251951</v>
      </c>
      <c r="B37" s="1" t="s">
        <v>730</v>
      </c>
      <c r="C37" s="1" t="s">
        <v>736</v>
      </c>
      <c r="D37" s="1" t="s">
        <v>635</v>
      </c>
      <c r="E37" s="1" t="s">
        <v>737</v>
      </c>
      <c r="F37" s="1" t="s">
        <v>654</v>
      </c>
      <c r="G37" s="1" t="s">
        <v>556</v>
      </c>
      <c r="H37" s="1" t="s">
        <v>557</v>
      </c>
      <c r="I37" s="1" t="s">
        <v>738</v>
      </c>
      <c r="J37" s="1" t="s">
        <v>559</v>
      </c>
      <c r="K37" s="1" t="s">
        <v>738</v>
      </c>
      <c r="L37" s="1" t="s">
        <v>738</v>
      </c>
      <c r="M37" s="1" t="s">
        <v>560</v>
      </c>
      <c r="N37" s="1" t="s">
        <v>560</v>
      </c>
      <c r="O37" s="1" t="s">
        <v>561</v>
      </c>
      <c r="P37" s="1" t="s">
        <v>562</v>
      </c>
      <c r="Q37" s="1" t="s">
        <v>563</v>
      </c>
      <c r="R37" s="1" t="s">
        <v>739</v>
      </c>
      <c r="S37" s="1" t="s">
        <v>565</v>
      </c>
      <c r="T37" s="1" t="s">
        <v>566</v>
      </c>
      <c r="U37" s="1" t="s">
        <v>567</v>
      </c>
      <c r="V37" s="1" t="s">
        <v>568</v>
      </c>
    </row>
    <row r="38" s="1" customFormat="1" spans="1:22">
      <c r="A38" s="3">
        <v>999222437966576</v>
      </c>
      <c r="B38" s="1" t="s">
        <v>730</v>
      </c>
      <c r="C38" s="1" t="s">
        <v>740</v>
      </c>
      <c r="D38" s="1" t="s">
        <v>719</v>
      </c>
      <c r="E38" s="1" t="s">
        <v>741</v>
      </c>
      <c r="F38" s="1" t="s">
        <v>552</v>
      </c>
      <c r="G38" s="1" t="s">
        <v>556</v>
      </c>
      <c r="H38" s="1" t="s">
        <v>557</v>
      </c>
      <c r="I38" s="1" t="s">
        <v>721</v>
      </c>
      <c r="J38" s="1" t="s">
        <v>559</v>
      </c>
      <c r="K38" s="1" t="s">
        <v>721</v>
      </c>
      <c r="L38" s="1" t="s">
        <v>721</v>
      </c>
      <c r="M38" s="1" t="s">
        <v>560</v>
      </c>
      <c r="N38" s="1" t="s">
        <v>560</v>
      </c>
      <c r="O38" s="1" t="s">
        <v>561</v>
      </c>
      <c r="P38" s="1" t="s">
        <v>562</v>
      </c>
      <c r="Q38" s="1" t="s">
        <v>563</v>
      </c>
      <c r="R38" s="1" t="s">
        <v>742</v>
      </c>
      <c r="S38" s="1" t="s">
        <v>565</v>
      </c>
      <c r="T38" s="1" t="s">
        <v>566</v>
      </c>
      <c r="U38" s="1" t="s">
        <v>567</v>
      </c>
      <c r="V38" s="1" t="s">
        <v>568</v>
      </c>
    </row>
    <row r="39" s="1" customFormat="1" spans="1:22">
      <c r="A39" s="3">
        <v>999222433368452</v>
      </c>
      <c r="B39" s="1" t="s">
        <v>743</v>
      </c>
      <c r="C39" s="1" t="s">
        <v>744</v>
      </c>
      <c r="D39" s="1" t="s">
        <v>669</v>
      </c>
      <c r="E39" s="1" t="s">
        <v>745</v>
      </c>
      <c r="F39" s="1" t="s">
        <v>654</v>
      </c>
      <c r="G39" s="1" t="s">
        <v>556</v>
      </c>
      <c r="H39" s="1" t="s">
        <v>557</v>
      </c>
      <c r="I39" s="1" t="s">
        <v>746</v>
      </c>
      <c r="J39" s="1" t="s">
        <v>559</v>
      </c>
      <c r="K39" s="1" t="s">
        <v>746</v>
      </c>
      <c r="L39" s="1" t="s">
        <v>746</v>
      </c>
      <c r="M39" s="1" t="s">
        <v>560</v>
      </c>
      <c r="N39" s="1" t="s">
        <v>560</v>
      </c>
      <c r="O39" s="1" t="s">
        <v>561</v>
      </c>
      <c r="P39" s="1" t="s">
        <v>562</v>
      </c>
      <c r="Q39" s="1" t="s">
        <v>563</v>
      </c>
      <c r="R39" s="1" t="s">
        <v>747</v>
      </c>
      <c r="S39" s="1" t="s">
        <v>565</v>
      </c>
      <c r="T39" s="1" t="s">
        <v>566</v>
      </c>
      <c r="U39" s="1" t="s">
        <v>567</v>
      </c>
      <c r="V39" s="1" t="s">
        <v>568</v>
      </c>
    </row>
    <row r="40" s="1" customFormat="1" spans="1:22">
      <c r="A40" s="3">
        <v>999222432153055</v>
      </c>
      <c r="B40" s="1" t="s">
        <v>743</v>
      </c>
      <c r="C40" s="1" t="s">
        <v>748</v>
      </c>
      <c r="D40" s="1" t="s">
        <v>749</v>
      </c>
      <c r="E40" s="1" t="s">
        <v>750</v>
      </c>
      <c r="F40" s="1" t="s">
        <v>654</v>
      </c>
      <c r="G40" s="1" t="s">
        <v>556</v>
      </c>
      <c r="H40" s="1" t="s">
        <v>557</v>
      </c>
      <c r="I40" s="1" t="s">
        <v>751</v>
      </c>
      <c r="J40" s="1" t="s">
        <v>559</v>
      </c>
      <c r="K40" s="1" t="s">
        <v>751</v>
      </c>
      <c r="L40" s="1" t="s">
        <v>751</v>
      </c>
      <c r="M40" s="1" t="s">
        <v>560</v>
      </c>
      <c r="N40" s="1" t="s">
        <v>560</v>
      </c>
      <c r="O40" s="1" t="s">
        <v>561</v>
      </c>
      <c r="P40" s="1" t="s">
        <v>562</v>
      </c>
      <c r="Q40" s="1" t="s">
        <v>563</v>
      </c>
      <c r="R40" s="1" t="s">
        <v>752</v>
      </c>
      <c r="S40" s="1" t="s">
        <v>565</v>
      </c>
      <c r="T40" s="1" t="s">
        <v>566</v>
      </c>
      <c r="U40" s="1" t="s">
        <v>567</v>
      </c>
      <c r="V40" s="1" t="s">
        <v>568</v>
      </c>
    </row>
    <row r="41" s="1" customFormat="1" spans="1:22">
      <c r="A41" s="3">
        <v>999222407217431</v>
      </c>
      <c r="B41" s="1" t="s">
        <v>753</v>
      </c>
      <c r="C41" s="1" t="s">
        <v>754</v>
      </c>
      <c r="D41" s="1" t="s">
        <v>755</v>
      </c>
      <c r="E41" s="1" t="s">
        <v>756</v>
      </c>
      <c r="F41" s="1" t="s">
        <v>667</v>
      </c>
      <c r="G41" s="1" t="s">
        <v>556</v>
      </c>
      <c r="H41" s="1" t="s">
        <v>557</v>
      </c>
      <c r="I41" s="1" t="s">
        <v>757</v>
      </c>
      <c r="J41" s="1" t="s">
        <v>559</v>
      </c>
      <c r="K41" s="1" t="s">
        <v>757</v>
      </c>
      <c r="L41" s="1" t="s">
        <v>757</v>
      </c>
      <c r="M41" s="1" t="s">
        <v>560</v>
      </c>
      <c r="N41" s="1" t="s">
        <v>560</v>
      </c>
      <c r="O41" s="1" t="s">
        <v>561</v>
      </c>
      <c r="P41" s="1" t="s">
        <v>562</v>
      </c>
      <c r="Q41" s="1" t="s">
        <v>563</v>
      </c>
      <c r="R41" s="1" t="s">
        <v>758</v>
      </c>
      <c r="S41" s="1" t="s">
        <v>565</v>
      </c>
      <c r="T41" s="1" t="s">
        <v>566</v>
      </c>
      <c r="U41" s="1" t="s">
        <v>567</v>
      </c>
      <c r="V41" s="1" t="s">
        <v>568</v>
      </c>
    </row>
    <row r="42" s="1" customFormat="1" spans="1:22">
      <c r="A42" s="3">
        <v>999222404082635</v>
      </c>
      <c r="B42" s="1" t="s">
        <v>753</v>
      </c>
      <c r="C42" s="1" t="s">
        <v>759</v>
      </c>
      <c r="D42" s="1" t="s">
        <v>760</v>
      </c>
      <c r="E42" s="1" t="s">
        <v>761</v>
      </c>
      <c r="F42" s="1" t="s">
        <v>616</v>
      </c>
      <c r="G42" s="1" t="s">
        <v>556</v>
      </c>
      <c r="H42" s="1" t="s">
        <v>557</v>
      </c>
      <c r="I42" s="1" t="s">
        <v>762</v>
      </c>
      <c r="J42" s="1" t="s">
        <v>559</v>
      </c>
      <c r="K42" s="1" t="s">
        <v>762</v>
      </c>
      <c r="L42" s="1" t="s">
        <v>762</v>
      </c>
      <c r="M42" s="1" t="s">
        <v>560</v>
      </c>
      <c r="N42" s="1" t="s">
        <v>560</v>
      </c>
      <c r="O42" s="1" t="s">
        <v>561</v>
      </c>
      <c r="P42" s="1" t="s">
        <v>562</v>
      </c>
      <c r="Q42" s="1" t="s">
        <v>563</v>
      </c>
      <c r="R42" s="1" t="s">
        <v>763</v>
      </c>
      <c r="S42" s="1" t="s">
        <v>565</v>
      </c>
      <c r="T42" s="1" t="s">
        <v>566</v>
      </c>
      <c r="U42" s="1" t="s">
        <v>567</v>
      </c>
      <c r="V42" s="1" t="s">
        <v>568</v>
      </c>
    </row>
    <row r="43" s="1" customFormat="1" spans="1:22">
      <c r="A43" s="3">
        <v>999222381869015</v>
      </c>
      <c r="B43" s="1" t="s">
        <v>764</v>
      </c>
      <c r="C43" s="1" t="s">
        <v>765</v>
      </c>
      <c r="D43" s="1" t="s">
        <v>766</v>
      </c>
      <c r="E43" s="1" t="s">
        <v>767</v>
      </c>
      <c r="F43" s="1" t="s">
        <v>616</v>
      </c>
      <c r="G43" s="1" t="s">
        <v>556</v>
      </c>
      <c r="H43" s="1" t="s">
        <v>557</v>
      </c>
      <c r="I43" s="1" t="s">
        <v>768</v>
      </c>
      <c r="J43" s="1" t="s">
        <v>559</v>
      </c>
      <c r="K43" s="1" t="s">
        <v>768</v>
      </c>
      <c r="L43" s="1" t="s">
        <v>768</v>
      </c>
      <c r="M43" s="1" t="s">
        <v>560</v>
      </c>
      <c r="N43" s="1" t="s">
        <v>560</v>
      </c>
      <c r="O43" s="1" t="s">
        <v>561</v>
      </c>
      <c r="P43" s="1" t="s">
        <v>562</v>
      </c>
      <c r="Q43" s="1" t="s">
        <v>563</v>
      </c>
      <c r="R43" s="1" t="s">
        <v>769</v>
      </c>
      <c r="S43" s="1" t="s">
        <v>565</v>
      </c>
      <c r="T43" s="1" t="s">
        <v>566</v>
      </c>
      <c r="U43" s="1" t="s">
        <v>567</v>
      </c>
      <c r="V43" s="1" t="s">
        <v>568</v>
      </c>
    </row>
    <row r="44" s="1" customFormat="1" spans="1:22">
      <c r="A44" s="3">
        <v>999222368766500</v>
      </c>
      <c r="B44" s="1" t="s">
        <v>764</v>
      </c>
      <c r="C44" s="1" t="s">
        <v>770</v>
      </c>
      <c r="D44" s="1" t="s">
        <v>623</v>
      </c>
      <c r="E44" s="1" t="s">
        <v>771</v>
      </c>
      <c r="F44" s="1" t="s">
        <v>707</v>
      </c>
      <c r="G44" s="1" t="s">
        <v>556</v>
      </c>
      <c r="H44" s="1" t="s">
        <v>557</v>
      </c>
      <c r="I44" s="1" t="s">
        <v>772</v>
      </c>
      <c r="J44" s="1" t="s">
        <v>559</v>
      </c>
      <c r="K44" s="1" t="s">
        <v>772</v>
      </c>
      <c r="L44" s="1" t="s">
        <v>772</v>
      </c>
      <c r="M44" s="1" t="s">
        <v>560</v>
      </c>
      <c r="N44" s="1" t="s">
        <v>560</v>
      </c>
      <c r="O44" s="1" t="s">
        <v>561</v>
      </c>
      <c r="P44" s="1" t="s">
        <v>562</v>
      </c>
      <c r="Q44" s="1" t="s">
        <v>563</v>
      </c>
      <c r="R44" s="1" t="s">
        <v>773</v>
      </c>
      <c r="S44" s="1" t="s">
        <v>565</v>
      </c>
      <c r="T44" s="1" t="s">
        <v>566</v>
      </c>
      <c r="U44" s="1" t="s">
        <v>567</v>
      </c>
      <c r="V44" s="1" t="s">
        <v>568</v>
      </c>
    </row>
    <row r="45" s="1" customFormat="1" spans="1:22">
      <c r="A45" s="3">
        <v>999222349152505</v>
      </c>
      <c r="B45" s="1" t="s">
        <v>774</v>
      </c>
      <c r="C45" s="1" t="s">
        <v>775</v>
      </c>
      <c r="D45" s="1" t="s">
        <v>776</v>
      </c>
      <c r="E45" s="1" t="s">
        <v>777</v>
      </c>
      <c r="F45" s="1" t="s">
        <v>552</v>
      </c>
      <c r="G45" s="1" t="s">
        <v>556</v>
      </c>
      <c r="H45" s="1" t="s">
        <v>557</v>
      </c>
      <c r="I45" s="1" t="s">
        <v>778</v>
      </c>
      <c r="J45" s="1" t="s">
        <v>559</v>
      </c>
      <c r="K45" s="1" t="s">
        <v>778</v>
      </c>
      <c r="L45" s="1" t="s">
        <v>778</v>
      </c>
      <c r="M45" s="1" t="s">
        <v>560</v>
      </c>
      <c r="N45" s="1" t="s">
        <v>560</v>
      </c>
      <c r="O45" s="1" t="s">
        <v>561</v>
      </c>
      <c r="P45" s="1" t="s">
        <v>562</v>
      </c>
      <c r="Q45" s="1" t="s">
        <v>563</v>
      </c>
      <c r="R45" s="1" t="s">
        <v>779</v>
      </c>
      <c r="S45" s="1" t="s">
        <v>565</v>
      </c>
      <c r="T45" s="1" t="s">
        <v>566</v>
      </c>
      <c r="U45" s="1" t="s">
        <v>567</v>
      </c>
      <c r="V45" s="1" t="s">
        <v>644</v>
      </c>
    </row>
    <row r="46" s="1" customFormat="1" spans="1:22">
      <c r="A46" s="3">
        <v>999222344699474</v>
      </c>
      <c r="B46" s="1" t="s">
        <v>774</v>
      </c>
      <c r="C46" s="1" t="s">
        <v>780</v>
      </c>
      <c r="D46" s="1" t="s">
        <v>781</v>
      </c>
      <c r="E46" s="1" t="s">
        <v>782</v>
      </c>
      <c r="F46" s="1" t="s">
        <v>616</v>
      </c>
      <c r="G46" s="1" t="s">
        <v>556</v>
      </c>
      <c r="H46" s="1" t="s">
        <v>557</v>
      </c>
      <c r="I46" s="1" t="s">
        <v>783</v>
      </c>
      <c r="J46" s="1" t="s">
        <v>559</v>
      </c>
      <c r="K46" s="1" t="s">
        <v>783</v>
      </c>
      <c r="L46" s="1" t="s">
        <v>783</v>
      </c>
      <c r="M46" s="1" t="s">
        <v>560</v>
      </c>
      <c r="N46" s="1" t="s">
        <v>560</v>
      </c>
      <c r="O46" s="1" t="s">
        <v>561</v>
      </c>
      <c r="P46" s="1" t="s">
        <v>562</v>
      </c>
      <c r="Q46" s="1" t="s">
        <v>563</v>
      </c>
      <c r="R46" s="1" t="s">
        <v>784</v>
      </c>
      <c r="S46" s="1" t="s">
        <v>565</v>
      </c>
      <c r="T46" s="1" t="s">
        <v>566</v>
      </c>
      <c r="U46" s="1" t="s">
        <v>567</v>
      </c>
      <c r="V46" s="1" t="s">
        <v>568</v>
      </c>
    </row>
    <row r="47" s="1" customFormat="1" spans="1:22">
      <c r="A47" s="3">
        <v>999222331434185</v>
      </c>
      <c r="B47" s="1" t="s">
        <v>785</v>
      </c>
      <c r="C47" s="1" t="s">
        <v>786</v>
      </c>
      <c r="D47" s="1" t="s">
        <v>776</v>
      </c>
      <c r="E47" s="1" t="s">
        <v>787</v>
      </c>
      <c r="F47" s="1" t="s">
        <v>552</v>
      </c>
      <c r="G47" s="1" t="s">
        <v>556</v>
      </c>
      <c r="H47" s="1" t="s">
        <v>557</v>
      </c>
      <c r="I47" s="1" t="s">
        <v>788</v>
      </c>
      <c r="J47" s="1" t="s">
        <v>559</v>
      </c>
      <c r="K47" s="1" t="s">
        <v>788</v>
      </c>
      <c r="L47" s="1" t="s">
        <v>789</v>
      </c>
      <c r="M47" s="1" t="s">
        <v>790</v>
      </c>
      <c r="N47" s="1" t="s">
        <v>790</v>
      </c>
      <c r="O47" s="1" t="s">
        <v>561</v>
      </c>
      <c r="P47" s="1" t="s">
        <v>562</v>
      </c>
      <c r="Q47" s="1" t="s">
        <v>563</v>
      </c>
      <c r="R47" s="1" t="s">
        <v>791</v>
      </c>
      <c r="S47" s="1" t="s">
        <v>565</v>
      </c>
      <c r="T47" s="1" t="s">
        <v>566</v>
      </c>
      <c r="U47" s="1" t="s">
        <v>567</v>
      </c>
      <c r="V47" s="1" t="s">
        <v>644</v>
      </c>
    </row>
    <row r="48" s="1" customFormat="1" spans="1:22">
      <c r="A48" s="3">
        <v>999222330504544</v>
      </c>
      <c r="B48" s="1" t="s">
        <v>785</v>
      </c>
      <c r="C48" s="1" t="s">
        <v>792</v>
      </c>
      <c r="D48" s="1" t="s">
        <v>793</v>
      </c>
      <c r="E48" s="1" t="s">
        <v>794</v>
      </c>
      <c r="F48" s="1" t="s">
        <v>654</v>
      </c>
      <c r="G48" s="1" t="s">
        <v>556</v>
      </c>
      <c r="H48" s="1" t="s">
        <v>557</v>
      </c>
      <c r="I48" s="1" t="s">
        <v>795</v>
      </c>
      <c r="J48" s="1" t="s">
        <v>559</v>
      </c>
      <c r="K48" s="1" t="s">
        <v>795</v>
      </c>
      <c r="L48" s="1" t="s">
        <v>795</v>
      </c>
      <c r="M48" s="1" t="s">
        <v>560</v>
      </c>
      <c r="N48" s="1" t="s">
        <v>560</v>
      </c>
      <c r="O48" s="1" t="s">
        <v>561</v>
      </c>
      <c r="P48" s="1" t="s">
        <v>562</v>
      </c>
      <c r="Q48" s="1" t="s">
        <v>563</v>
      </c>
      <c r="R48" s="1" t="s">
        <v>796</v>
      </c>
      <c r="S48" s="1" t="s">
        <v>565</v>
      </c>
      <c r="T48" s="1" t="s">
        <v>566</v>
      </c>
      <c r="U48" s="1" t="s">
        <v>567</v>
      </c>
      <c r="V48" s="1" t="s">
        <v>595</v>
      </c>
    </row>
    <row r="49" s="1" customFormat="1" spans="1:22">
      <c r="A49" s="3">
        <v>999222322588224</v>
      </c>
      <c r="B49" s="1" t="s">
        <v>785</v>
      </c>
      <c r="C49" s="1" t="s">
        <v>797</v>
      </c>
      <c r="D49" s="1" t="s">
        <v>656</v>
      </c>
      <c r="E49" s="1" t="s">
        <v>798</v>
      </c>
      <c r="F49" s="1" t="s">
        <v>552</v>
      </c>
      <c r="G49" s="1" t="s">
        <v>556</v>
      </c>
      <c r="H49" s="1" t="s">
        <v>557</v>
      </c>
      <c r="I49" s="1" t="s">
        <v>799</v>
      </c>
      <c r="J49" s="1" t="s">
        <v>559</v>
      </c>
      <c r="K49" s="1" t="s">
        <v>799</v>
      </c>
      <c r="L49" s="1" t="s">
        <v>799</v>
      </c>
      <c r="M49" s="1" t="s">
        <v>560</v>
      </c>
      <c r="N49" s="1" t="s">
        <v>560</v>
      </c>
      <c r="O49" s="1" t="s">
        <v>561</v>
      </c>
      <c r="P49" s="1" t="s">
        <v>562</v>
      </c>
      <c r="Q49" s="1" t="s">
        <v>563</v>
      </c>
      <c r="R49" s="1" t="s">
        <v>800</v>
      </c>
      <c r="S49" s="1" t="s">
        <v>565</v>
      </c>
      <c r="T49" s="1" t="s">
        <v>566</v>
      </c>
      <c r="U49" s="1" t="s">
        <v>567</v>
      </c>
      <c r="V49" s="1" t="s">
        <v>568</v>
      </c>
    </row>
    <row r="50" s="1" customFormat="1" spans="1:22">
      <c r="A50" s="3">
        <v>999222312316462</v>
      </c>
      <c r="B50" s="1" t="s">
        <v>801</v>
      </c>
      <c r="C50" s="1" t="s">
        <v>802</v>
      </c>
      <c r="D50" s="1" t="s">
        <v>607</v>
      </c>
      <c r="E50" s="1" t="s">
        <v>803</v>
      </c>
      <c r="F50" s="1" t="s">
        <v>654</v>
      </c>
      <c r="G50" s="1" t="s">
        <v>556</v>
      </c>
      <c r="H50" s="1" t="s">
        <v>557</v>
      </c>
      <c r="I50" s="1" t="s">
        <v>804</v>
      </c>
      <c r="J50" s="1" t="s">
        <v>559</v>
      </c>
      <c r="K50" s="1" t="s">
        <v>804</v>
      </c>
      <c r="L50" s="1" t="s">
        <v>804</v>
      </c>
      <c r="M50" s="1" t="s">
        <v>560</v>
      </c>
      <c r="N50" s="1" t="s">
        <v>560</v>
      </c>
      <c r="O50" s="1" t="s">
        <v>561</v>
      </c>
      <c r="P50" s="1" t="s">
        <v>562</v>
      </c>
      <c r="Q50" s="1" t="s">
        <v>563</v>
      </c>
      <c r="R50" s="1" t="s">
        <v>805</v>
      </c>
      <c r="S50" s="1" t="s">
        <v>565</v>
      </c>
      <c r="T50" s="1" t="s">
        <v>566</v>
      </c>
      <c r="U50" s="1" t="s">
        <v>567</v>
      </c>
      <c r="V50" s="1" t="s">
        <v>568</v>
      </c>
    </row>
    <row r="51" s="1" customFormat="1" spans="1:22">
      <c r="A51" s="3">
        <v>999222306412925</v>
      </c>
      <c r="B51" s="1" t="s">
        <v>806</v>
      </c>
      <c r="C51" s="1" t="s">
        <v>807</v>
      </c>
      <c r="D51" s="1" t="s">
        <v>808</v>
      </c>
      <c r="E51" s="1" t="s">
        <v>809</v>
      </c>
      <c r="F51" s="1" t="s">
        <v>616</v>
      </c>
      <c r="G51" s="1" t="s">
        <v>556</v>
      </c>
      <c r="H51" s="1" t="s">
        <v>557</v>
      </c>
      <c r="I51" s="1" t="s">
        <v>810</v>
      </c>
      <c r="J51" s="1" t="s">
        <v>559</v>
      </c>
      <c r="K51" s="1" t="s">
        <v>810</v>
      </c>
      <c r="L51" s="1" t="s">
        <v>810</v>
      </c>
      <c r="M51" s="1" t="s">
        <v>560</v>
      </c>
      <c r="N51" s="1" t="s">
        <v>560</v>
      </c>
      <c r="O51" s="1" t="s">
        <v>561</v>
      </c>
      <c r="P51" s="1" t="s">
        <v>562</v>
      </c>
      <c r="Q51" s="1" t="s">
        <v>563</v>
      </c>
      <c r="R51" s="1" t="s">
        <v>811</v>
      </c>
      <c r="S51" s="1" t="s">
        <v>565</v>
      </c>
      <c r="T51" s="1" t="s">
        <v>566</v>
      </c>
      <c r="U51" s="1" t="s">
        <v>567</v>
      </c>
      <c r="V51" s="1" t="s">
        <v>568</v>
      </c>
    </row>
    <row r="52" s="1" customFormat="1" spans="1:22">
      <c r="A52" s="3">
        <v>22291542566</v>
      </c>
      <c r="B52" s="1" t="s">
        <v>812</v>
      </c>
      <c r="C52" s="1" t="s">
        <v>813</v>
      </c>
      <c r="D52" s="1" t="s">
        <v>814</v>
      </c>
      <c r="E52" s="1" t="s">
        <v>815</v>
      </c>
      <c r="F52" s="1" t="s">
        <v>616</v>
      </c>
      <c r="G52" s="1" t="s">
        <v>556</v>
      </c>
      <c r="H52" s="1" t="s">
        <v>557</v>
      </c>
      <c r="I52" s="1" t="s">
        <v>816</v>
      </c>
      <c r="J52" s="1" t="s">
        <v>559</v>
      </c>
      <c r="K52" s="1" t="s">
        <v>816</v>
      </c>
      <c r="L52" s="1" t="s">
        <v>816</v>
      </c>
      <c r="M52" s="1" t="s">
        <v>560</v>
      </c>
      <c r="N52" s="1" t="s">
        <v>560</v>
      </c>
      <c r="O52" s="1" t="s">
        <v>561</v>
      </c>
      <c r="P52" s="1" t="s">
        <v>562</v>
      </c>
      <c r="Q52" s="1" t="s">
        <v>563</v>
      </c>
      <c r="R52" s="1" t="s">
        <v>817</v>
      </c>
      <c r="S52" s="1" t="s">
        <v>565</v>
      </c>
      <c r="T52" s="1" t="s">
        <v>566</v>
      </c>
      <c r="U52" s="1" t="s">
        <v>567</v>
      </c>
      <c r="V52" s="1" t="s">
        <v>568</v>
      </c>
    </row>
    <row r="53" s="1" customFormat="1" spans="1:22">
      <c r="A53" s="3">
        <v>999222287520539</v>
      </c>
      <c r="B53" s="1" t="s">
        <v>818</v>
      </c>
      <c r="C53" s="1" t="s">
        <v>819</v>
      </c>
      <c r="D53" s="1" t="s">
        <v>635</v>
      </c>
      <c r="E53" s="1" t="s">
        <v>820</v>
      </c>
      <c r="F53" s="1" t="s">
        <v>654</v>
      </c>
      <c r="G53" s="1" t="s">
        <v>556</v>
      </c>
      <c r="H53" s="1" t="s">
        <v>557</v>
      </c>
      <c r="I53" s="1" t="s">
        <v>821</v>
      </c>
      <c r="J53" s="1" t="s">
        <v>559</v>
      </c>
      <c r="K53" s="1" t="s">
        <v>821</v>
      </c>
      <c r="L53" s="1" t="s">
        <v>821</v>
      </c>
      <c r="M53" s="1" t="s">
        <v>560</v>
      </c>
      <c r="N53" s="1" t="s">
        <v>560</v>
      </c>
      <c r="O53" s="1" t="s">
        <v>561</v>
      </c>
      <c r="P53" s="1" t="s">
        <v>562</v>
      </c>
      <c r="Q53" s="1" t="s">
        <v>563</v>
      </c>
      <c r="R53" s="1" t="s">
        <v>822</v>
      </c>
      <c r="S53" s="1" t="s">
        <v>565</v>
      </c>
      <c r="T53" s="1" t="s">
        <v>566</v>
      </c>
      <c r="U53" s="1" t="s">
        <v>567</v>
      </c>
      <c r="V53" s="1" t="s">
        <v>568</v>
      </c>
    </row>
    <row r="54" s="1" customFormat="1" spans="1:22">
      <c r="A54" s="3">
        <v>999222287494115</v>
      </c>
      <c r="B54" s="1" t="s">
        <v>818</v>
      </c>
      <c r="C54" s="1" t="s">
        <v>823</v>
      </c>
      <c r="D54" s="1" t="s">
        <v>635</v>
      </c>
      <c r="E54" s="1" t="s">
        <v>824</v>
      </c>
      <c r="F54" s="1" t="s">
        <v>654</v>
      </c>
      <c r="G54" s="1" t="s">
        <v>556</v>
      </c>
      <c r="H54" s="1" t="s">
        <v>557</v>
      </c>
      <c r="I54" s="1" t="s">
        <v>825</v>
      </c>
      <c r="J54" s="1" t="s">
        <v>559</v>
      </c>
      <c r="K54" s="1" t="s">
        <v>825</v>
      </c>
      <c r="L54" s="1" t="s">
        <v>825</v>
      </c>
      <c r="M54" s="1" t="s">
        <v>560</v>
      </c>
      <c r="N54" s="1" t="s">
        <v>560</v>
      </c>
      <c r="O54" s="1" t="s">
        <v>561</v>
      </c>
      <c r="P54" s="1" t="s">
        <v>562</v>
      </c>
      <c r="Q54" s="1" t="s">
        <v>563</v>
      </c>
      <c r="R54" s="1" t="s">
        <v>826</v>
      </c>
      <c r="S54" s="1" t="s">
        <v>565</v>
      </c>
      <c r="T54" s="1" t="s">
        <v>566</v>
      </c>
      <c r="U54" s="1" t="s">
        <v>567</v>
      </c>
      <c r="V54" s="1" t="s">
        <v>568</v>
      </c>
    </row>
    <row r="55" s="1" customFormat="1" spans="1:22">
      <c r="A55" s="3">
        <v>999222280876622</v>
      </c>
      <c r="B55" s="1" t="s">
        <v>818</v>
      </c>
      <c r="C55" s="1" t="s">
        <v>827</v>
      </c>
      <c r="D55" s="1" t="s">
        <v>828</v>
      </c>
      <c r="E55" s="1" t="s">
        <v>829</v>
      </c>
      <c r="F55" s="1" t="s">
        <v>552</v>
      </c>
      <c r="G55" s="1" t="s">
        <v>556</v>
      </c>
      <c r="H55" s="1" t="s">
        <v>557</v>
      </c>
      <c r="I55" s="1" t="s">
        <v>830</v>
      </c>
      <c r="J55" s="1" t="s">
        <v>559</v>
      </c>
      <c r="K55" s="1" t="s">
        <v>830</v>
      </c>
      <c r="L55" s="1" t="s">
        <v>830</v>
      </c>
      <c r="M55" s="1" t="s">
        <v>560</v>
      </c>
      <c r="N55" s="1" t="s">
        <v>560</v>
      </c>
      <c r="O55" s="1" t="s">
        <v>561</v>
      </c>
      <c r="P55" s="1" t="s">
        <v>562</v>
      </c>
      <c r="Q55" s="1" t="s">
        <v>563</v>
      </c>
      <c r="R55" s="1" t="s">
        <v>831</v>
      </c>
      <c r="S55" s="1" t="s">
        <v>565</v>
      </c>
      <c r="T55" s="1" t="s">
        <v>566</v>
      </c>
      <c r="U55" s="1" t="s">
        <v>567</v>
      </c>
      <c r="V55" s="1" t="s">
        <v>568</v>
      </c>
    </row>
    <row r="56" s="1" customFormat="1" spans="1:22">
      <c r="A56" s="3">
        <v>999222273862622</v>
      </c>
      <c r="B56" s="1" t="s">
        <v>832</v>
      </c>
      <c r="C56" s="1" t="s">
        <v>833</v>
      </c>
      <c r="D56" s="1" t="s">
        <v>776</v>
      </c>
      <c r="E56" s="1" t="s">
        <v>834</v>
      </c>
      <c r="F56" s="1" t="s">
        <v>552</v>
      </c>
      <c r="G56" s="1" t="s">
        <v>556</v>
      </c>
      <c r="H56" s="1" t="s">
        <v>557</v>
      </c>
      <c r="I56" s="1" t="s">
        <v>835</v>
      </c>
      <c r="J56" s="1" t="s">
        <v>559</v>
      </c>
      <c r="K56" s="1" t="s">
        <v>835</v>
      </c>
      <c r="L56" s="1" t="s">
        <v>835</v>
      </c>
      <c r="M56" s="1" t="s">
        <v>560</v>
      </c>
      <c r="N56" s="1" t="s">
        <v>560</v>
      </c>
      <c r="O56" s="1" t="s">
        <v>561</v>
      </c>
      <c r="P56" s="1" t="s">
        <v>562</v>
      </c>
      <c r="Q56" s="1" t="s">
        <v>563</v>
      </c>
      <c r="R56" s="1" t="s">
        <v>836</v>
      </c>
      <c r="S56" s="1" t="s">
        <v>565</v>
      </c>
      <c r="T56" s="1" t="s">
        <v>566</v>
      </c>
      <c r="U56" s="1" t="s">
        <v>567</v>
      </c>
      <c r="V56" s="1" t="s">
        <v>644</v>
      </c>
    </row>
    <row r="57" s="1" customFormat="1" spans="1:22">
      <c r="A57" s="3">
        <v>999222271784358</v>
      </c>
      <c r="B57" s="1" t="s">
        <v>832</v>
      </c>
      <c r="C57" s="1" t="s">
        <v>837</v>
      </c>
      <c r="D57" s="1" t="s">
        <v>814</v>
      </c>
      <c r="E57" s="1" t="s">
        <v>838</v>
      </c>
      <c r="F57" s="1" t="s">
        <v>654</v>
      </c>
      <c r="G57" s="1" t="s">
        <v>556</v>
      </c>
      <c r="H57" s="1" t="s">
        <v>557</v>
      </c>
      <c r="I57" s="1" t="s">
        <v>839</v>
      </c>
      <c r="J57" s="1" t="s">
        <v>559</v>
      </c>
      <c r="K57" s="1" t="s">
        <v>839</v>
      </c>
      <c r="L57" s="1" t="s">
        <v>839</v>
      </c>
      <c r="M57" s="1" t="s">
        <v>560</v>
      </c>
      <c r="N57" s="1" t="s">
        <v>560</v>
      </c>
      <c r="O57" s="1" t="s">
        <v>561</v>
      </c>
      <c r="P57" s="1" t="s">
        <v>562</v>
      </c>
      <c r="Q57" s="1" t="s">
        <v>563</v>
      </c>
      <c r="R57" s="1" t="s">
        <v>840</v>
      </c>
      <c r="S57" s="1" t="s">
        <v>565</v>
      </c>
      <c r="T57" s="1" t="s">
        <v>566</v>
      </c>
      <c r="U57" s="1" t="s">
        <v>567</v>
      </c>
      <c r="V57" s="1" t="s">
        <v>568</v>
      </c>
    </row>
    <row r="58" s="1" customFormat="1" spans="1:22">
      <c r="A58" s="3">
        <v>999222271117064</v>
      </c>
      <c r="B58" s="1" t="s">
        <v>832</v>
      </c>
      <c r="C58" s="1" t="s">
        <v>841</v>
      </c>
      <c r="D58" s="1" t="s">
        <v>709</v>
      </c>
      <c r="E58" s="1" t="s">
        <v>842</v>
      </c>
      <c r="F58" s="1" t="s">
        <v>552</v>
      </c>
      <c r="G58" s="1" t="s">
        <v>556</v>
      </c>
      <c r="H58" s="1" t="s">
        <v>557</v>
      </c>
      <c r="I58" s="1" t="s">
        <v>843</v>
      </c>
      <c r="J58" s="1" t="s">
        <v>559</v>
      </c>
      <c r="K58" s="1" t="s">
        <v>843</v>
      </c>
      <c r="L58" s="1" t="s">
        <v>843</v>
      </c>
      <c r="M58" s="1" t="s">
        <v>560</v>
      </c>
      <c r="N58" s="1" t="s">
        <v>560</v>
      </c>
      <c r="O58" s="1" t="s">
        <v>561</v>
      </c>
      <c r="P58" s="1" t="s">
        <v>562</v>
      </c>
      <c r="Q58" s="1" t="s">
        <v>563</v>
      </c>
      <c r="R58" s="1" t="s">
        <v>844</v>
      </c>
      <c r="S58" s="1" t="s">
        <v>565</v>
      </c>
      <c r="T58" s="1" t="s">
        <v>566</v>
      </c>
      <c r="U58" s="1" t="s">
        <v>567</v>
      </c>
      <c r="V58" s="1" t="s">
        <v>644</v>
      </c>
    </row>
    <row r="59" s="1" customFormat="1" spans="1:22">
      <c r="A59" s="3">
        <v>999222271068828</v>
      </c>
      <c r="B59" s="1" t="s">
        <v>832</v>
      </c>
      <c r="C59" s="1" t="s">
        <v>845</v>
      </c>
      <c r="D59" s="1" t="s">
        <v>709</v>
      </c>
      <c r="E59" s="1" t="s">
        <v>846</v>
      </c>
      <c r="F59" s="1" t="s">
        <v>552</v>
      </c>
      <c r="G59" s="1" t="s">
        <v>556</v>
      </c>
      <c r="H59" s="1" t="s">
        <v>557</v>
      </c>
      <c r="I59" s="1" t="s">
        <v>843</v>
      </c>
      <c r="J59" s="1" t="s">
        <v>559</v>
      </c>
      <c r="K59" s="1" t="s">
        <v>843</v>
      </c>
      <c r="L59" s="1" t="s">
        <v>843</v>
      </c>
      <c r="M59" s="1" t="s">
        <v>560</v>
      </c>
      <c r="N59" s="1" t="s">
        <v>560</v>
      </c>
      <c r="O59" s="1" t="s">
        <v>561</v>
      </c>
      <c r="P59" s="1" t="s">
        <v>562</v>
      </c>
      <c r="Q59" s="1" t="s">
        <v>563</v>
      </c>
      <c r="R59" s="1" t="s">
        <v>847</v>
      </c>
      <c r="S59" s="1" t="s">
        <v>565</v>
      </c>
      <c r="T59" s="1" t="s">
        <v>566</v>
      </c>
      <c r="U59" s="1" t="s">
        <v>567</v>
      </c>
      <c r="V59" s="1" t="s">
        <v>644</v>
      </c>
    </row>
    <row r="60" s="1" customFormat="1" spans="1:22">
      <c r="A60" s="3">
        <v>999222270915710</v>
      </c>
      <c r="B60" s="1" t="s">
        <v>832</v>
      </c>
      <c r="C60" s="1" t="s">
        <v>848</v>
      </c>
      <c r="D60" s="1" t="s">
        <v>749</v>
      </c>
      <c r="E60" s="1" t="s">
        <v>849</v>
      </c>
      <c r="F60" s="1" t="s">
        <v>654</v>
      </c>
      <c r="G60" s="1" t="s">
        <v>556</v>
      </c>
      <c r="H60" s="1" t="s">
        <v>557</v>
      </c>
      <c r="I60" s="1" t="s">
        <v>850</v>
      </c>
      <c r="J60" s="1" t="s">
        <v>559</v>
      </c>
      <c r="K60" s="1" t="s">
        <v>850</v>
      </c>
      <c r="L60" s="1" t="s">
        <v>850</v>
      </c>
      <c r="M60" s="1" t="s">
        <v>560</v>
      </c>
      <c r="N60" s="1" t="s">
        <v>560</v>
      </c>
      <c r="O60" s="1" t="s">
        <v>561</v>
      </c>
      <c r="P60" s="1" t="s">
        <v>562</v>
      </c>
      <c r="Q60" s="1" t="s">
        <v>563</v>
      </c>
      <c r="R60" s="1" t="s">
        <v>851</v>
      </c>
      <c r="S60" s="1" t="s">
        <v>565</v>
      </c>
      <c r="T60" s="1" t="s">
        <v>566</v>
      </c>
      <c r="U60" s="1" t="s">
        <v>567</v>
      </c>
      <c r="V60" s="1" t="s">
        <v>568</v>
      </c>
    </row>
    <row r="61" s="1" customFormat="1" spans="1:22">
      <c r="A61" s="3">
        <v>999222260756842</v>
      </c>
      <c r="B61" s="1" t="s">
        <v>852</v>
      </c>
      <c r="C61" s="1" t="s">
        <v>853</v>
      </c>
      <c r="D61" s="1" t="s">
        <v>776</v>
      </c>
      <c r="E61" s="1" t="s">
        <v>854</v>
      </c>
      <c r="F61" s="1" t="s">
        <v>552</v>
      </c>
      <c r="G61" s="1" t="s">
        <v>556</v>
      </c>
      <c r="H61" s="1" t="s">
        <v>557</v>
      </c>
      <c r="I61" s="1" t="s">
        <v>788</v>
      </c>
      <c r="J61" s="1" t="s">
        <v>559</v>
      </c>
      <c r="K61" s="1" t="s">
        <v>788</v>
      </c>
      <c r="L61" s="1" t="s">
        <v>788</v>
      </c>
      <c r="M61" s="1" t="s">
        <v>560</v>
      </c>
      <c r="N61" s="1" t="s">
        <v>560</v>
      </c>
      <c r="O61" s="1" t="s">
        <v>561</v>
      </c>
      <c r="P61" s="1" t="s">
        <v>562</v>
      </c>
      <c r="Q61" s="1" t="s">
        <v>563</v>
      </c>
      <c r="R61" s="1" t="s">
        <v>855</v>
      </c>
      <c r="S61" s="1" t="s">
        <v>565</v>
      </c>
      <c r="T61" s="1" t="s">
        <v>566</v>
      </c>
      <c r="U61" s="1" t="s">
        <v>567</v>
      </c>
      <c r="V61" s="1" t="s">
        <v>644</v>
      </c>
    </row>
    <row r="62" s="1" customFormat="1" spans="1:22">
      <c r="A62" s="3">
        <v>999222257765603</v>
      </c>
      <c r="B62" s="1" t="s">
        <v>852</v>
      </c>
      <c r="C62" s="1" t="s">
        <v>856</v>
      </c>
      <c r="D62" s="1" t="s">
        <v>857</v>
      </c>
      <c r="E62" s="1" t="s">
        <v>858</v>
      </c>
      <c r="F62" s="1" t="s">
        <v>552</v>
      </c>
      <c r="G62" s="1" t="s">
        <v>556</v>
      </c>
      <c r="H62" s="1" t="s">
        <v>557</v>
      </c>
      <c r="I62" s="1" t="s">
        <v>859</v>
      </c>
      <c r="J62" s="1" t="s">
        <v>559</v>
      </c>
      <c r="K62" s="1" t="s">
        <v>859</v>
      </c>
      <c r="L62" s="1" t="s">
        <v>859</v>
      </c>
      <c r="M62" s="1" t="s">
        <v>560</v>
      </c>
      <c r="N62" s="1" t="s">
        <v>560</v>
      </c>
      <c r="O62" s="1" t="s">
        <v>561</v>
      </c>
      <c r="P62" s="1" t="s">
        <v>562</v>
      </c>
      <c r="Q62" s="1" t="s">
        <v>563</v>
      </c>
      <c r="R62" s="1" t="s">
        <v>860</v>
      </c>
      <c r="S62" s="1" t="s">
        <v>565</v>
      </c>
      <c r="T62" s="1" t="s">
        <v>566</v>
      </c>
      <c r="U62" s="1" t="s">
        <v>567</v>
      </c>
      <c r="V62" s="1" t="s">
        <v>595</v>
      </c>
    </row>
    <row r="63" s="1" customFormat="1" spans="1:22">
      <c r="A63" s="3">
        <v>999222249681634</v>
      </c>
      <c r="B63" s="1" t="s">
        <v>861</v>
      </c>
      <c r="C63" s="1" t="s">
        <v>862</v>
      </c>
      <c r="D63" s="1" t="s">
        <v>766</v>
      </c>
      <c r="E63" s="1" t="s">
        <v>863</v>
      </c>
      <c r="F63" s="1" t="s">
        <v>667</v>
      </c>
      <c r="G63" s="1" t="s">
        <v>556</v>
      </c>
      <c r="H63" s="1" t="s">
        <v>557</v>
      </c>
      <c r="I63" s="1" t="s">
        <v>768</v>
      </c>
      <c r="J63" s="1" t="s">
        <v>559</v>
      </c>
      <c r="K63" s="1" t="s">
        <v>768</v>
      </c>
      <c r="L63" s="1" t="s">
        <v>768</v>
      </c>
      <c r="M63" s="1" t="s">
        <v>560</v>
      </c>
      <c r="N63" s="1" t="s">
        <v>560</v>
      </c>
      <c r="O63" s="1" t="s">
        <v>561</v>
      </c>
      <c r="P63" s="1" t="s">
        <v>562</v>
      </c>
      <c r="Q63" s="1" t="s">
        <v>563</v>
      </c>
      <c r="R63" s="1" t="s">
        <v>864</v>
      </c>
      <c r="S63" s="1" t="s">
        <v>565</v>
      </c>
      <c r="T63" s="1" t="s">
        <v>566</v>
      </c>
      <c r="U63" s="1" t="s">
        <v>567</v>
      </c>
      <c r="V63" s="1" t="s">
        <v>568</v>
      </c>
    </row>
    <row r="64" s="1" customFormat="1" spans="1:22">
      <c r="A64" s="3">
        <v>999222249404273</v>
      </c>
      <c r="B64" s="1" t="s">
        <v>861</v>
      </c>
      <c r="C64" s="1" t="s">
        <v>865</v>
      </c>
      <c r="D64" s="1" t="s">
        <v>866</v>
      </c>
      <c r="E64" s="1" t="s">
        <v>867</v>
      </c>
      <c r="F64" s="1" t="s">
        <v>616</v>
      </c>
      <c r="G64" s="1" t="s">
        <v>556</v>
      </c>
      <c r="H64" s="1" t="s">
        <v>557</v>
      </c>
      <c r="I64" s="1" t="s">
        <v>868</v>
      </c>
      <c r="J64" s="1" t="s">
        <v>559</v>
      </c>
      <c r="K64" s="1" t="s">
        <v>868</v>
      </c>
      <c r="L64" s="1" t="s">
        <v>868</v>
      </c>
      <c r="M64" s="1" t="s">
        <v>560</v>
      </c>
      <c r="N64" s="1" t="s">
        <v>560</v>
      </c>
      <c r="O64" s="1" t="s">
        <v>561</v>
      </c>
      <c r="P64" s="1" t="s">
        <v>562</v>
      </c>
      <c r="Q64" s="1" t="s">
        <v>563</v>
      </c>
      <c r="R64" s="1" t="s">
        <v>869</v>
      </c>
      <c r="S64" s="1" t="s">
        <v>565</v>
      </c>
      <c r="T64" s="1" t="s">
        <v>566</v>
      </c>
      <c r="U64" s="1" t="s">
        <v>567</v>
      </c>
      <c r="V64" s="1" t="s">
        <v>568</v>
      </c>
    </row>
    <row r="65" s="1" customFormat="1" spans="1:22">
      <c r="A65" s="3">
        <v>999222236353943</v>
      </c>
      <c r="B65" s="1" t="s">
        <v>870</v>
      </c>
      <c r="C65" s="1" t="s">
        <v>871</v>
      </c>
      <c r="D65" s="1" t="s">
        <v>872</v>
      </c>
      <c r="E65" s="1" t="s">
        <v>873</v>
      </c>
      <c r="F65" s="1" t="s">
        <v>667</v>
      </c>
      <c r="G65" s="1" t="s">
        <v>556</v>
      </c>
      <c r="H65" s="1" t="s">
        <v>557</v>
      </c>
      <c r="I65" s="1" t="s">
        <v>874</v>
      </c>
      <c r="J65" s="1" t="s">
        <v>559</v>
      </c>
      <c r="K65" s="1" t="s">
        <v>874</v>
      </c>
      <c r="L65" s="1" t="s">
        <v>874</v>
      </c>
      <c r="M65" s="1" t="s">
        <v>560</v>
      </c>
      <c r="N65" s="1" t="s">
        <v>560</v>
      </c>
      <c r="O65" s="1" t="s">
        <v>561</v>
      </c>
      <c r="P65" s="1" t="s">
        <v>562</v>
      </c>
      <c r="Q65" s="1" t="s">
        <v>563</v>
      </c>
      <c r="R65" s="1" t="s">
        <v>875</v>
      </c>
      <c r="S65" s="1" t="s">
        <v>565</v>
      </c>
      <c r="T65" s="1" t="s">
        <v>566</v>
      </c>
      <c r="U65" s="1" t="s">
        <v>567</v>
      </c>
      <c r="V65" s="1" t="s">
        <v>568</v>
      </c>
    </row>
    <row r="66" s="1" customFormat="1" spans="1:22">
      <c r="A66" s="3">
        <v>999222196710431</v>
      </c>
      <c r="B66" s="1" t="s">
        <v>876</v>
      </c>
      <c r="C66" s="1" t="s">
        <v>877</v>
      </c>
      <c r="D66" s="1" t="s">
        <v>776</v>
      </c>
      <c r="E66" s="1" t="s">
        <v>878</v>
      </c>
      <c r="F66" s="1" t="s">
        <v>552</v>
      </c>
      <c r="G66" s="1" t="s">
        <v>556</v>
      </c>
      <c r="H66" s="1" t="s">
        <v>557</v>
      </c>
      <c r="I66" s="1" t="s">
        <v>879</v>
      </c>
      <c r="J66" s="1" t="s">
        <v>559</v>
      </c>
      <c r="K66" s="1" t="s">
        <v>879</v>
      </c>
      <c r="L66" s="1" t="s">
        <v>879</v>
      </c>
      <c r="M66" s="1" t="s">
        <v>560</v>
      </c>
      <c r="N66" s="1" t="s">
        <v>560</v>
      </c>
      <c r="O66" s="1" t="s">
        <v>561</v>
      </c>
      <c r="P66" s="1" t="s">
        <v>562</v>
      </c>
      <c r="Q66" s="1" t="s">
        <v>563</v>
      </c>
      <c r="R66" s="1" t="s">
        <v>880</v>
      </c>
      <c r="S66" s="1" t="s">
        <v>565</v>
      </c>
      <c r="T66" s="1" t="s">
        <v>566</v>
      </c>
      <c r="U66" s="1" t="s">
        <v>567</v>
      </c>
      <c r="V66" s="1" t="s">
        <v>644</v>
      </c>
    </row>
    <row r="67" s="1" customFormat="1" spans="1:22">
      <c r="A67" s="3">
        <v>999222183304553</v>
      </c>
      <c r="B67" s="1" t="s">
        <v>881</v>
      </c>
      <c r="C67" s="1" t="s">
        <v>882</v>
      </c>
      <c r="D67" s="1" t="s">
        <v>883</v>
      </c>
      <c r="E67" s="1" t="s">
        <v>884</v>
      </c>
      <c r="F67" s="1" t="s">
        <v>654</v>
      </c>
      <c r="G67" s="1" t="s">
        <v>556</v>
      </c>
      <c r="H67" s="1" t="s">
        <v>557</v>
      </c>
      <c r="I67" s="1" t="s">
        <v>885</v>
      </c>
      <c r="J67" s="1" t="s">
        <v>559</v>
      </c>
      <c r="K67" s="1" t="s">
        <v>885</v>
      </c>
      <c r="L67" s="1" t="s">
        <v>885</v>
      </c>
      <c r="M67" s="1" t="s">
        <v>560</v>
      </c>
      <c r="N67" s="1" t="s">
        <v>560</v>
      </c>
      <c r="O67" s="1" t="s">
        <v>561</v>
      </c>
      <c r="P67" s="1" t="s">
        <v>562</v>
      </c>
      <c r="Q67" s="1" t="s">
        <v>563</v>
      </c>
      <c r="R67" s="1" t="s">
        <v>886</v>
      </c>
      <c r="S67" s="1" t="s">
        <v>565</v>
      </c>
      <c r="T67" s="1" t="s">
        <v>566</v>
      </c>
      <c r="U67" s="1" t="s">
        <v>567</v>
      </c>
      <c r="V67" s="1" t="s">
        <v>595</v>
      </c>
    </row>
    <row r="68" s="1" customFormat="1" spans="1:22">
      <c r="A68" s="3">
        <v>999222180111561</v>
      </c>
      <c r="B68" s="1" t="s">
        <v>881</v>
      </c>
      <c r="C68" s="1" t="s">
        <v>887</v>
      </c>
      <c r="D68" s="1" t="s">
        <v>776</v>
      </c>
      <c r="E68" s="1" t="s">
        <v>888</v>
      </c>
      <c r="F68" s="1" t="s">
        <v>552</v>
      </c>
      <c r="G68" s="1" t="s">
        <v>556</v>
      </c>
      <c r="H68" s="1" t="s">
        <v>557</v>
      </c>
      <c r="I68" s="1" t="s">
        <v>889</v>
      </c>
      <c r="J68" s="1" t="s">
        <v>559</v>
      </c>
      <c r="K68" s="1" t="s">
        <v>889</v>
      </c>
      <c r="L68" s="1" t="s">
        <v>889</v>
      </c>
      <c r="M68" s="1" t="s">
        <v>560</v>
      </c>
      <c r="N68" s="1" t="s">
        <v>560</v>
      </c>
      <c r="O68" s="1" t="s">
        <v>561</v>
      </c>
      <c r="P68" s="1" t="s">
        <v>562</v>
      </c>
      <c r="Q68" s="1" t="s">
        <v>563</v>
      </c>
      <c r="R68" s="1" t="s">
        <v>890</v>
      </c>
      <c r="S68" s="1" t="s">
        <v>565</v>
      </c>
      <c r="T68" s="1" t="s">
        <v>566</v>
      </c>
      <c r="U68" s="1" t="s">
        <v>567</v>
      </c>
      <c r="V68" s="1" t="s">
        <v>644</v>
      </c>
    </row>
    <row r="69" s="1" customFormat="1" spans="1:22">
      <c r="A69" s="3">
        <v>999222174333409</v>
      </c>
      <c r="B69" s="1" t="s">
        <v>881</v>
      </c>
      <c r="C69" s="1" t="s">
        <v>891</v>
      </c>
      <c r="D69" s="1" t="s">
        <v>808</v>
      </c>
      <c r="E69" s="1" t="s">
        <v>892</v>
      </c>
      <c r="F69" s="1" t="s">
        <v>654</v>
      </c>
      <c r="G69" s="1" t="s">
        <v>556</v>
      </c>
      <c r="H69" s="1" t="s">
        <v>557</v>
      </c>
      <c r="I69" s="1" t="s">
        <v>893</v>
      </c>
      <c r="J69" s="1" t="s">
        <v>559</v>
      </c>
      <c r="K69" s="1" t="s">
        <v>893</v>
      </c>
      <c r="L69" s="1" t="s">
        <v>893</v>
      </c>
      <c r="M69" s="1" t="s">
        <v>560</v>
      </c>
      <c r="N69" s="1" t="s">
        <v>560</v>
      </c>
      <c r="O69" s="1" t="s">
        <v>561</v>
      </c>
      <c r="P69" s="1" t="s">
        <v>562</v>
      </c>
      <c r="Q69" s="1" t="s">
        <v>563</v>
      </c>
      <c r="R69" s="1" t="s">
        <v>894</v>
      </c>
      <c r="S69" s="1" t="s">
        <v>565</v>
      </c>
      <c r="T69" s="1" t="s">
        <v>566</v>
      </c>
      <c r="U69" s="1" t="s">
        <v>567</v>
      </c>
      <c r="V69" s="1" t="s">
        <v>568</v>
      </c>
    </row>
    <row r="70" s="1" customFormat="1" spans="1:22">
      <c r="A70" s="3">
        <v>999222161291672</v>
      </c>
      <c r="B70" s="1" t="s">
        <v>895</v>
      </c>
      <c r="C70" s="1" t="s">
        <v>896</v>
      </c>
      <c r="D70" s="1" t="s">
        <v>897</v>
      </c>
      <c r="E70" s="1" t="s">
        <v>898</v>
      </c>
      <c r="F70" s="1" t="s">
        <v>552</v>
      </c>
      <c r="G70" s="1" t="s">
        <v>556</v>
      </c>
      <c r="H70" s="1" t="s">
        <v>557</v>
      </c>
      <c r="I70" s="1" t="s">
        <v>899</v>
      </c>
      <c r="J70" s="1" t="s">
        <v>559</v>
      </c>
      <c r="K70" s="1" t="s">
        <v>899</v>
      </c>
      <c r="L70" s="1" t="s">
        <v>899</v>
      </c>
      <c r="M70" s="1" t="s">
        <v>560</v>
      </c>
      <c r="N70" s="1" t="s">
        <v>560</v>
      </c>
      <c r="O70" s="1" t="s">
        <v>561</v>
      </c>
      <c r="P70" s="1" t="s">
        <v>562</v>
      </c>
      <c r="Q70" s="1" t="s">
        <v>563</v>
      </c>
      <c r="R70" s="1" t="s">
        <v>900</v>
      </c>
      <c r="S70" s="1" t="s">
        <v>565</v>
      </c>
      <c r="T70" s="1" t="s">
        <v>566</v>
      </c>
      <c r="U70" s="1" t="s">
        <v>567</v>
      </c>
      <c r="V70" s="1" t="s">
        <v>579</v>
      </c>
    </row>
    <row r="71" s="1" customFormat="1" spans="1:22">
      <c r="A71" s="3">
        <v>999222151506919</v>
      </c>
      <c r="B71" s="1" t="s">
        <v>901</v>
      </c>
      <c r="C71" s="1" t="s">
        <v>902</v>
      </c>
      <c r="D71" s="1" t="s">
        <v>607</v>
      </c>
      <c r="E71" s="1" t="s">
        <v>903</v>
      </c>
      <c r="F71" s="1" t="s">
        <v>616</v>
      </c>
      <c r="G71" s="1" t="s">
        <v>556</v>
      </c>
      <c r="H71" s="1" t="s">
        <v>557</v>
      </c>
      <c r="I71" s="1" t="s">
        <v>904</v>
      </c>
      <c r="J71" s="1" t="s">
        <v>559</v>
      </c>
      <c r="K71" s="1" t="s">
        <v>904</v>
      </c>
      <c r="L71" s="1" t="s">
        <v>904</v>
      </c>
      <c r="M71" s="1" t="s">
        <v>560</v>
      </c>
      <c r="N71" s="1" t="s">
        <v>560</v>
      </c>
      <c r="O71" s="1" t="s">
        <v>561</v>
      </c>
      <c r="P71" s="1" t="s">
        <v>562</v>
      </c>
      <c r="Q71" s="1" t="s">
        <v>563</v>
      </c>
      <c r="R71" s="1" t="s">
        <v>905</v>
      </c>
      <c r="S71" s="1" t="s">
        <v>565</v>
      </c>
      <c r="T71" s="1" t="s">
        <v>566</v>
      </c>
      <c r="U71" s="1" t="s">
        <v>567</v>
      </c>
      <c r="V71" s="1" t="s">
        <v>568</v>
      </c>
    </row>
    <row r="72" s="1" customFormat="1" spans="1:22">
      <c r="A72" s="3">
        <v>999222150781260</v>
      </c>
      <c r="B72" s="1" t="s">
        <v>901</v>
      </c>
      <c r="C72" s="1" t="s">
        <v>906</v>
      </c>
      <c r="D72" s="1" t="s">
        <v>719</v>
      </c>
      <c r="E72" s="1" t="s">
        <v>907</v>
      </c>
      <c r="F72" s="1" t="s">
        <v>690</v>
      </c>
      <c r="G72" s="1" t="s">
        <v>556</v>
      </c>
      <c r="H72" s="1" t="s">
        <v>557</v>
      </c>
      <c r="I72" s="1" t="s">
        <v>908</v>
      </c>
      <c r="J72" s="1" t="s">
        <v>559</v>
      </c>
      <c r="K72" s="1" t="s">
        <v>908</v>
      </c>
      <c r="L72" s="1" t="s">
        <v>908</v>
      </c>
      <c r="M72" s="1" t="s">
        <v>560</v>
      </c>
      <c r="N72" s="1" t="s">
        <v>560</v>
      </c>
      <c r="O72" s="1" t="s">
        <v>561</v>
      </c>
      <c r="P72" s="1" t="s">
        <v>562</v>
      </c>
      <c r="Q72" s="1" t="s">
        <v>563</v>
      </c>
      <c r="R72" s="1" t="s">
        <v>909</v>
      </c>
      <c r="S72" s="1" t="s">
        <v>565</v>
      </c>
      <c r="T72" s="1" t="s">
        <v>566</v>
      </c>
      <c r="U72" s="1" t="s">
        <v>567</v>
      </c>
      <c r="V72" s="1" t="s">
        <v>568</v>
      </c>
    </row>
    <row r="73" s="1" customFormat="1" spans="1:22">
      <c r="A73" s="3">
        <v>999222134613674</v>
      </c>
      <c r="B73" s="1" t="s">
        <v>910</v>
      </c>
      <c r="C73" s="1" t="s">
        <v>911</v>
      </c>
      <c r="D73" s="1" t="s">
        <v>760</v>
      </c>
      <c r="E73" s="1" t="s">
        <v>912</v>
      </c>
      <c r="F73" s="1" t="s">
        <v>654</v>
      </c>
      <c r="G73" s="1" t="s">
        <v>556</v>
      </c>
      <c r="H73" s="1" t="s">
        <v>557</v>
      </c>
      <c r="I73" s="1" t="s">
        <v>893</v>
      </c>
      <c r="J73" s="1" t="s">
        <v>559</v>
      </c>
      <c r="K73" s="1" t="s">
        <v>893</v>
      </c>
      <c r="L73" s="1" t="s">
        <v>893</v>
      </c>
      <c r="M73" s="1" t="s">
        <v>560</v>
      </c>
      <c r="N73" s="1" t="s">
        <v>560</v>
      </c>
      <c r="O73" s="1" t="s">
        <v>561</v>
      </c>
      <c r="P73" s="1" t="s">
        <v>562</v>
      </c>
      <c r="Q73" s="1" t="s">
        <v>563</v>
      </c>
      <c r="R73" s="1" t="s">
        <v>913</v>
      </c>
      <c r="S73" s="1" t="s">
        <v>565</v>
      </c>
      <c r="T73" s="1" t="s">
        <v>566</v>
      </c>
      <c r="U73" s="1" t="s">
        <v>567</v>
      </c>
      <c r="V73" s="1" t="s">
        <v>568</v>
      </c>
    </row>
    <row r="74" s="1" customFormat="1" spans="1:22">
      <c r="A74" s="3">
        <v>22090051187</v>
      </c>
      <c r="B74" s="1" t="s">
        <v>914</v>
      </c>
      <c r="C74" s="1" t="s">
        <v>915</v>
      </c>
      <c r="D74" s="1" t="s">
        <v>916</v>
      </c>
      <c r="E74" s="1" t="s">
        <v>917</v>
      </c>
      <c r="F74" s="1" t="s">
        <v>667</v>
      </c>
      <c r="G74" s="1" t="s">
        <v>556</v>
      </c>
      <c r="H74" s="1" t="s">
        <v>557</v>
      </c>
      <c r="I74" s="1" t="s">
        <v>918</v>
      </c>
      <c r="J74" s="1" t="s">
        <v>559</v>
      </c>
      <c r="K74" s="1" t="s">
        <v>918</v>
      </c>
      <c r="L74" s="1" t="s">
        <v>918</v>
      </c>
      <c r="M74" s="1" t="s">
        <v>560</v>
      </c>
      <c r="N74" s="1" t="s">
        <v>560</v>
      </c>
      <c r="O74" s="1" t="s">
        <v>561</v>
      </c>
      <c r="P74" s="1" t="s">
        <v>562</v>
      </c>
      <c r="Q74" s="1" t="s">
        <v>563</v>
      </c>
      <c r="R74" s="1" t="s">
        <v>919</v>
      </c>
      <c r="S74" s="1" t="s">
        <v>565</v>
      </c>
      <c r="T74" s="1" t="s">
        <v>566</v>
      </c>
      <c r="U74" s="1" t="s">
        <v>567</v>
      </c>
      <c r="V74" s="1" t="s">
        <v>568</v>
      </c>
    </row>
    <row r="75" s="1" customFormat="1" spans="1:22">
      <c r="A75" s="3">
        <v>999222088705939</v>
      </c>
      <c r="B75" s="1" t="s">
        <v>914</v>
      </c>
      <c r="C75" s="1" t="s">
        <v>920</v>
      </c>
      <c r="D75" s="1" t="s">
        <v>921</v>
      </c>
      <c r="E75" s="1" t="s">
        <v>922</v>
      </c>
      <c r="F75" s="1" t="s">
        <v>616</v>
      </c>
      <c r="G75" s="1" t="s">
        <v>556</v>
      </c>
      <c r="H75" s="1" t="s">
        <v>557</v>
      </c>
      <c r="I75" s="1" t="s">
        <v>923</v>
      </c>
      <c r="J75" s="1" t="s">
        <v>559</v>
      </c>
      <c r="K75" s="1" t="s">
        <v>923</v>
      </c>
      <c r="L75" s="1" t="s">
        <v>923</v>
      </c>
      <c r="M75" s="1" t="s">
        <v>560</v>
      </c>
      <c r="N75" s="1" t="s">
        <v>560</v>
      </c>
      <c r="O75" s="1" t="s">
        <v>561</v>
      </c>
      <c r="P75" s="1" t="s">
        <v>562</v>
      </c>
      <c r="Q75" s="1" t="s">
        <v>563</v>
      </c>
      <c r="R75" s="1" t="s">
        <v>924</v>
      </c>
      <c r="S75" s="1" t="s">
        <v>565</v>
      </c>
      <c r="T75" s="1" t="s">
        <v>566</v>
      </c>
      <c r="U75" s="1" t="s">
        <v>567</v>
      </c>
      <c r="V75" s="1" t="s">
        <v>595</v>
      </c>
    </row>
    <row r="76" s="1" customFormat="1" spans="1:22">
      <c r="A76" s="3">
        <v>999222016568045</v>
      </c>
      <c r="B76" s="1" t="s">
        <v>925</v>
      </c>
      <c r="C76" s="1" t="s">
        <v>926</v>
      </c>
      <c r="D76" s="1" t="s">
        <v>927</v>
      </c>
      <c r="E76" s="1" t="s">
        <v>928</v>
      </c>
      <c r="F76" s="1" t="s">
        <v>616</v>
      </c>
      <c r="G76" s="1" t="s">
        <v>556</v>
      </c>
      <c r="H76" s="1" t="s">
        <v>557</v>
      </c>
      <c r="I76" s="1" t="s">
        <v>929</v>
      </c>
      <c r="J76" s="1" t="s">
        <v>559</v>
      </c>
      <c r="K76" s="1" t="s">
        <v>929</v>
      </c>
      <c r="L76" s="1" t="s">
        <v>929</v>
      </c>
      <c r="M76" s="1" t="s">
        <v>560</v>
      </c>
      <c r="N76" s="1" t="s">
        <v>560</v>
      </c>
      <c r="O76" s="1" t="s">
        <v>561</v>
      </c>
      <c r="P76" s="1" t="s">
        <v>562</v>
      </c>
      <c r="Q76" s="1" t="s">
        <v>563</v>
      </c>
      <c r="R76" s="1" t="s">
        <v>930</v>
      </c>
      <c r="S76" s="1" t="s">
        <v>565</v>
      </c>
      <c r="T76" s="1" t="s">
        <v>566</v>
      </c>
      <c r="U76" s="1" t="s">
        <v>567</v>
      </c>
      <c r="V76" s="1" t="s">
        <v>568</v>
      </c>
    </row>
    <row r="77" s="1" customFormat="1" spans="1:22">
      <c r="A77" s="3">
        <v>999222016154990</v>
      </c>
      <c r="B77" s="1" t="s">
        <v>925</v>
      </c>
      <c r="C77" s="1" t="s">
        <v>931</v>
      </c>
      <c r="D77" s="1" t="s">
        <v>932</v>
      </c>
      <c r="E77" s="1" t="s">
        <v>933</v>
      </c>
      <c r="F77" s="1" t="s">
        <v>616</v>
      </c>
      <c r="G77" s="1" t="s">
        <v>556</v>
      </c>
      <c r="H77" s="1" t="s">
        <v>557</v>
      </c>
      <c r="I77" s="1" t="s">
        <v>934</v>
      </c>
      <c r="J77" s="1" t="s">
        <v>559</v>
      </c>
      <c r="K77" s="1" t="s">
        <v>934</v>
      </c>
      <c r="L77" s="1" t="s">
        <v>934</v>
      </c>
      <c r="M77" s="1" t="s">
        <v>560</v>
      </c>
      <c r="N77" s="1" t="s">
        <v>560</v>
      </c>
      <c r="O77" s="1" t="s">
        <v>561</v>
      </c>
      <c r="P77" s="1" t="s">
        <v>562</v>
      </c>
      <c r="Q77" s="1" t="s">
        <v>563</v>
      </c>
      <c r="R77" s="1" t="s">
        <v>935</v>
      </c>
      <c r="S77" s="1" t="s">
        <v>565</v>
      </c>
      <c r="T77" s="1" t="s">
        <v>566</v>
      </c>
      <c r="U77" s="1" t="s">
        <v>567</v>
      </c>
      <c r="V77" s="1" t="s">
        <v>595</v>
      </c>
    </row>
    <row r="78" s="1" customFormat="1" spans="1:22">
      <c r="A78" s="3">
        <v>999221989178716</v>
      </c>
      <c r="B78" s="1" t="s">
        <v>936</v>
      </c>
      <c r="C78" s="1" t="s">
        <v>937</v>
      </c>
      <c r="D78" s="1" t="s">
        <v>938</v>
      </c>
      <c r="E78" s="1" t="s">
        <v>939</v>
      </c>
      <c r="F78" s="1" t="s">
        <v>654</v>
      </c>
      <c r="G78" s="1" t="s">
        <v>556</v>
      </c>
      <c r="H78" s="1" t="s">
        <v>557</v>
      </c>
      <c r="I78" s="1" t="s">
        <v>940</v>
      </c>
      <c r="J78" s="1" t="s">
        <v>559</v>
      </c>
      <c r="K78" s="1" t="s">
        <v>940</v>
      </c>
      <c r="L78" s="1" t="s">
        <v>940</v>
      </c>
      <c r="M78" s="1" t="s">
        <v>560</v>
      </c>
      <c r="N78" s="1" t="s">
        <v>560</v>
      </c>
      <c r="O78" s="1" t="s">
        <v>561</v>
      </c>
      <c r="P78" s="1" t="s">
        <v>562</v>
      </c>
      <c r="Q78" s="1" t="s">
        <v>563</v>
      </c>
      <c r="R78" s="1" t="s">
        <v>941</v>
      </c>
      <c r="S78" s="1" t="s">
        <v>565</v>
      </c>
      <c r="T78" s="1" t="s">
        <v>566</v>
      </c>
      <c r="U78" s="1" t="s">
        <v>567</v>
      </c>
      <c r="V78" s="1" t="s">
        <v>568</v>
      </c>
    </row>
    <row r="79" s="1" customFormat="1" spans="1:22">
      <c r="A79" s="3">
        <v>999221962393347</v>
      </c>
      <c r="B79" s="1" t="s">
        <v>942</v>
      </c>
      <c r="C79" s="1" t="s">
        <v>943</v>
      </c>
      <c r="D79" s="1" t="s">
        <v>944</v>
      </c>
      <c r="E79" s="1" t="s">
        <v>945</v>
      </c>
      <c r="F79" s="1" t="s">
        <v>552</v>
      </c>
      <c r="G79" s="1" t="s">
        <v>556</v>
      </c>
      <c r="H79" s="1" t="s">
        <v>557</v>
      </c>
      <c r="I79" s="1" t="s">
        <v>946</v>
      </c>
      <c r="J79" s="1" t="s">
        <v>559</v>
      </c>
      <c r="K79" s="1" t="s">
        <v>946</v>
      </c>
      <c r="L79" s="1" t="s">
        <v>946</v>
      </c>
      <c r="M79" s="1" t="s">
        <v>560</v>
      </c>
      <c r="N79" s="1" t="s">
        <v>560</v>
      </c>
      <c r="O79" s="1" t="s">
        <v>561</v>
      </c>
      <c r="P79" s="1" t="s">
        <v>562</v>
      </c>
      <c r="Q79" s="1" t="s">
        <v>563</v>
      </c>
      <c r="R79" s="1" t="s">
        <v>947</v>
      </c>
      <c r="S79" s="1" t="s">
        <v>565</v>
      </c>
      <c r="T79" s="1" t="s">
        <v>566</v>
      </c>
      <c r="U79" s="1" t="s">
        <v>567</v>
      </c>
      <c r="V79" s="1" t="s">
        <v>568</v>
      </c>
    </row>
    <row r="80" s="1" customFormat="1" spans="1:22">
      <c r="A80" s="3">
        <v>21852801110</v>
      </c>
      <c r="B80" s="1" t="s">
        <v>948</v>
      </c>
      <c r="C80" s="1" t="s">
        <v>949</v>
      </c>
      <c r="D80" s="1" t="s">
        <v>692</v>
      </c>
      <c r="E80" s="1" t="s">
        <v>950</v>
      </c>
      <c r="F80" s="1" t="s">
        <v>616</v>
      </c>
      <c r="G80" s="1" t="s">
        <v>556</v>
      </c>
      <c r="H80" s="1" t="s">
        <v>557</v>
      </c>
      <c r="I80" s="1" t="s">
        <v>951</v>
      </c>
      <c r="J80" s="1" t="s">
        <v>559</v>
      </c>
      <c r="K80" s="1" t="s">
        <v>951</v>
      </c>
      <c r="L80" s="1" t="s">
        <v>951</v>
      </c>
      <c r="M80" s="1" t="s">
        <v>560</v>
      </c>
      <c r="N80" s="1" t="s">
        <v>560</v>
      </c>
      <c r="O80" s="1" t="s">
        <v>561</v>
      </c>
      <c r="P80" s="1" t="s">
        <v>562</v>
      </c>
      <c r="Q80" s="1" t="s">
        <v>563</v>
      </c>
      <c r="R80" s="1" t="s">
        <v>952</v>
      </c>
      <c r="S80" s="1" t="s">
        <v>565</v>
      </c>
      <c r="T80" s="1" t="s">
        <v>566</v>
      </c>
      <c r="U80" s="1" t="s">
        <v>567</v>
      </c>
      <c r="V80" s="1" t="s">
        <v>568</v>
      </c>
    </row>
    <row r="81" s="1" customFormat="1" spans="1:22">
      <c r="A81" s="3">
        <v>21827015793</v>
      </c>
      <c r="B81" s="1" t="s">
        <v>953</v>
      </c>
      <c r="C81" s="1" t="s">
        <v>954</v>
      </c>
      <c r="D81" s="1" t="s">
        <v>955</v>
      </c>
      <c r="E81" s="1" t="s">
        <v>956</v>
      </c>
      <c r="F81" s="1" t="s">
        <v>654</v>
      </c>
      <c r="G81" s="1" t="s">
        <v>556</v>
      </c>
      <c r="H81" s="1" t="s">
        <v>557</v>
      </c>
      <c r="I81" s="1" t="s">
        <v>957</v>
      </c>
      <c r="J81" s="1" t="s">
        <v>559</v>
      </c>
      <c r="K81" s="1" t="s">
        <v>957</v>
      </c>
      <c r="L81" s="1" t="s">
        <v>957</v>
      </c>
      <c r="M81" s="1" t="s">
        <v>560</v>
      </c>
      <c r="N81" s="1" t="s">
        <v>560</v>
      </c>
      <c r="O81" s="1" t="s">
        <v>561</v>
      </c>
      <c r="P81" s="1" t="s">
        <v>562</v>
      </c>
      <c r="Q81" s="1" t="s">
        <v>563</v>
      </c>
      <c r="R81" s="1" t="s">
        <v>958</v>
      </c>
      <c r="S81" s="1" t="s">
        <v>565</v>
      </c>
      <c r="T81" s="1" t="s">
        <v>566</v>
      </c>
      <c r="U81" s="1" t="s">
        <v>567</v>
      </c>
      <c r="V81" s="1" t="s">
        <v>579</v>
      </c>
    </row>
    <row r="82" s="1" customFormat="1" spans="1:22">
      <c r="A82" s="3">
        <v>21826570764</v>
      </c>
      <c r="B82" s="1" t="s">
        <v>953</v>
      </c>
      <c r="C82" s="1" t="s">
        <v>959</v>
      </c>
      <c r="D82" s="1" t="s">
        <v>960</v>
      </c>
      <c r="E82" s="1" t="s">
        <v>961</v>
      </c>
      <c r="F82" s="1" t="s">
        <v>667</v>
      </c>
      <c r="G82" s="1" t="s">
        <v>556</v>
      </c>
      <c r="H82" s="1" t="s">
        <v>557</v>
      </c>
      <c r="I82" s="1" t="s">
        <v>962</v>
      </c>
      <c r="J82" s="1" t="s">
        <v>559</v>
      </c>
      <c r="K82" s="1" t="s">
        <v>962</v>
      </c>
      <c r="L82" s="1" t="s">
        <v>962</v>
      </c>
      <c r="M82" s="1" t="s">
        <v>560</v>
      </c>
      <c r="N82" s="1" t="s">
        <v>560</v>
      </c>
      <c r="O82" s="1" t="s">
        <v>561</v>
      </c>
      <c r="P82" s="1" t="s">
        <v>562</v>
      </c>
      <c r="Q82" s="1" t="s">
        <v>563</v>
      </c>
      <c r="R82" s="1" t="s">
        <v>963</v>
      </c>
      <c r="S82" s="1" t="s">
        <v>565</v>
      </c>
      <c r="T82" s="1" t="s">
        <v>566</v>
      </c>
      <c r="U82" s="1" t="s">
        <v>567</v>
      </c>
      <c r="V82" s="1" t="s">
        <v>568</v>
      </c>
    </row>
    <row r="83" s="1" customFormat="1" spans="1:22">
      <c r="A83" s="3">
        <v>21816855899</v>
      </c>
      <c r="B83" s="1" t="s">
        <v>964</v>
      </c>
      <c r="C83" s="1" t="s">
        <v>965</v>
      </c>
      <c r="D83" s="1" t="s">
        <v>966</v>
      </c>
      <c r="E83" s="1" t="s">
        <v>967</v>
      </c>
      <c r="F83" s="1" t="s">
        <v>667</v>
      </c>
      <c r="G83" s="1" t="s">
        <v>556</v>
      </c>
      <c r="H83" s="1" t="s">
        <v>557</v>
      </c>
      <c r="I83" s="1" t="s">
        <v>968</v>
      </c>
      <c r="J83" s="1" t="s">
        <v>559</v>
      </c>
      <c r="K83" s="1" t="s">
        <v>968</v>
      </c>
      <c r="L83" s="1" t="s">
        <v>968</v>
      </c>
      <c r="M83" s="1" t="s">
        <v>560</v>
      </c>
      <c r="N83" s="1" t="s">
        <v>560</v>
      </c>
      <c r="O83" s="1" t="s">
        <v>561</v>
      </c>
      <c r="P83" s="1" t="s">
        <v>562</v>
      </c>
      <c r="Q83" s="1" t="s">
        <v>563</v>
      </c>
      <c r="R83" s="1" t="s">
        <v>969</v>
      </c>
      <c r="S83" s="1" t="s">
        <v>565</v>
      </c>
      <c r="T83" s="1" t="s">
        <v>566</v>
      </c>
      <c r="U83" s="1" t="s">
        <v>567</v>
      </c>
      <c r="V83" s="1" t="s">
        <v>579</v>
      </c>
    </row>
    <row r="84" s="1" customFormat="1" spans="1:22">
      <c r="A84" s="3">
        <v>21360080441</v>
      </c>
      <c r="B84" s="1" t="s">
        <v>970</v>
      </c>
      <c r="C84" s="1" t="s">
        <v>971</v>
      </c>
      <c r="D84" s="1" t="s">
        <v>972</v>
      </c>
      <c r="E84" s="1" t="s">
        <v>973</v>
      </c>
      <c r="F84" s="1" t="s">
        <v>616</v>
      </c>
      <c r="G84" s="1" t="s">
        <v>556</v>
      </c>
      <c r="H84" s="1" t="s">
        <v>557</v>
      </c>
      <c r="I84" s="1" t="s">
        <v>974</v>
      </c>
      <c r="J84" s="1" t="s">
        <v>559</v>
      </c>
      <c r="K84" s="1" t="s">
        <v>974</v>
      </c>
      <c r="L84" s="1" t="s">
        <v>974</v>
      </c>
      <c r="M84" s="1" t="s">
        <v>560</v>
      </c>
      <c r="N84" s="1" t="s">
        <v>560</v>
      </c>
      <c r="O84" s="1" t="s">
        <v>561</v>
      </c>
      <c r="P84" s="1" t="s">
        <v>562</v>
      </c>
      <c r="Q84" s="1" t="s">
        <v>563</v>
      </c>
      <c r="R84" s="1" t="s">
        <v>975</v>
      </c>
      <c r="S84" s="1" t="s">
        <v>565</v>
      </c>
      <c r="T84" s="1" t="s">
        <v>566</v>
      </c>
      <c r="U84" s="1" t="s">
        <v>567</v>
      </c>
      <c r="V84" s="1" t="s">
        <v>976</v>
      </c>
    </row>
    <row r="85" s="1" customFormat="1" spans="1:22">
      <c r="A85" s="3">
        <v>21315179883</v>
      </c>
      <c r="B85" s="1" t="s">
        <v>977</v>
      </c>
      <c r="C85" s="1" t="s">
        <v>978</v>
      </c>
      <c r="D85" s="1" t="s">
        <v>979</v>
      </c>
      <c r="E85" s="1" t="s">
        <v>980</v>
      </c>
      <c r="F85" s="1" t="s">
        <v>667</v>
      </c>
      <c r="G85" s="1" t="s">
        <v>556</v>
      </c>
      <c r="H85" s="1" t="s">
        <v>557</v>
      </c>
      <c r="I85" s="1" t="s">
        <v>981</v>
      </c>
      <c r="J85" s="1" t="s">
        <v>559</v>
      </c>
      <c r="K85" s="1" t="s">
        <v>981</v>
      </c>
      <c r="L85" s="1" t="s">
        <v>981</v>
      </c>
      <c r="M85" s="1" t="s">
        <v>560</v>
      </c>
      <c r="N85" s="1" t="s">
        <v>560</v>
      </c>
      <c r="O85" s="1" t="s">
        <v>561</v>
      </c>
      <c r="P85" s="1" t="s">
        <v>562</v>
      </c>
      <c r="Q85" s="1" t="s">
        <v>563</v>
      </c>
      <c r="R85" s="1" t="s">
        <v>982</v>
      </c>
      <c r="S85" s="1" t="s">
        <v>565</v>
      </c>
      <c r="T85" s="1" t="s">
        <v>566</v>
      </c>
      <c r="U85" s="1" t="s">
        <v>567</v>
      </c>
      <c r="V85" s="1" t="s">
        <v>568</v>
      </c>
    </row>
    <row r="86" s="1" customFormat="1" spans="1:22">
      <c r="A86" s="3">
        <v>21298659538</v>
      </c>
      <c r="B86" s="1" t="s">
        <v>983</v>
      </c>
      <c r="C86" s="1" t="s">
        <v>984</v>
      </c>
      <c r="D86" s="1" t="s">
        <v>985</v>
      </c>
      <c r="E86" s="1" t="s">
        <v>986</v>
      </c>
      <c r="F86" s="1" t="s">
        <v>552</v>
      </c>
      <c r="G86" s="1" t="s">
        <v>556</v>
      </c>
      <c r="H86" s="1" t="s">
        <v>557</v>
      </c>
      <c r="I86" s="1" t="s">
        <v>987</v>
      </c>
      <c r="J86" s="1" t="s">
        <v>559</v>
      </c>
      <c r="K86" s="1" t="s">
        <v>987</v>
      </c>
      <c r="L86" s="1" t="s">
        <v>987</v>
      </c>
      <c r="M86" s="1" t="s">
        <v>560</v>
      </c>
      <c r="N86" s="1" t="s">
        <v>560</v>
      </c>
      <c r="O86" s="1" t="s">
        <v>561</v>
      </c>
      <c r="P86" s="1" t="s">
        <v>562</v>
      </c>
      <c r="Q86" s="1" t="s">
        <v>563</v>
      </c>
      <c r="R86" s="1" t="s">
        <v>988</v>
      </c>
      <c r="S86" s="1" t="s">
        <v>565</v>
      </c>
      <c r="T86" s="1" t="s">
        <v>566</v>
      </c>
      <c r="U86" s="1" t="s">
        <v>567</v>
      </c>
      <c r="V86" s="1" t="s">
        <v>579</v>
      </c>
    </row>
    <row r="87" s="1" customFormat="1" spans="1:22">
      <c r="A87" s="3">
        <v>18719377253</v>
      </c>
      <c r="B87" s="1" t="s">
        <v>989</v>
      </c>
      <c r="C87" s="1" t="s">
        <v>990</v>
      </c>
      <c r="D87" s="1" t="s">
        <v>991</v>
      </c>
      <c r="E87" s="1" t="s">
        <v>992</v>
      </c>
      <c r="F87" s="1" t="s">
        <v>690</v>
      </c>
      <c r="G87" s="1" t="s">
        <v>556</v>
      </c>
      <c r="H87" s="1" t="s">
        <v>557</v>
      </c>
      <c r="I87" s="1" t="s">
        <v>993</v>
      </c>
      <c r="J87" s="1" t="s">
        <v>559</v>
      </c>
      <c r="K87" s="1" t="s">
        <v>993</v>
      </c>
      <c r="L87" s="1" t="s">
        <v>993</v>
      </c>
      <c r="M87" s="1" t="s">
        <v>560</v>
      </c>
      <c r="N87" s="1" t="s">
        <v>560</v>
      </c>
      <c r="O87" s="1" t="s">
        <v>561</v>
      </c>
      <c r="P87" s="1" t="s">
        <v>562</v>
      </c>
      <c r="Q87" s="1" t="s">
        <v>563</v>
      </c>
      <c r="R87" s="1" t="s">
        <v>994</v>
      </c>
      <c r="S87" s="1" t="s">
        <v>565</v>
      </c>
      <c r="T87" s="1" t="s">
        <v>566</v>
      </c>
      <c r="U87" s="1" t="s">
        <v>567</v>
      </c>
      <c r="V87" s="1" t="s">
        <v>568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2023-02-10T01:43:40Z</dcterms:created>
  <dcterms:modified xsi:type="dcterms:W3CDTF">2023-02-10T01:59:02Z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698CE4644BA04E11BABDD3B1D94C4969</vt:lpwstr>
  </property>
  <property fmtid="{D5CDD505-2E9C-101B-9397-08002B2CF9AE}" pid="3" name="KSOProductBuildVer">
    <vt:lpwstr>2052-11.1.0.13703</vt:lpwstr>
  </property>
</Properties>
</file>