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对账!$A$1:$X$98</definedName>
  </definedNames>
  <calcPr calcId="144525"/>
</workbook>
</file>

<file path=xl/sharedStrings.xml><?xml version="1.0" encoding="utf-8"?>
<sst xmlns="http://schemas.openxmlformats.org/spreadsheetml/2006/main" count="3284" uniqueCount="1171">
  <si>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</si>
  <si>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</si>
  <si>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</si>
  <si>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</si>
  <si>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</si>
  <si>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</si>
  <si>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</si>
  <si>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</si>
  <si>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</si>
  <si>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</si>
  <si>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</si>
  <si>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</si>
  <si>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</si>
  <si>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</si>
  <si>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</si>
  <si>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</si>
  <si>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</si>
  <si>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</si>
  <si>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</si>
  <si>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</si>
  <si>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</si>
  <si>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</si>
  <si>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</si>
  <si>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</si>
  <si>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</si>
  <si>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999221976676863	</t>
  </si>
  <si>
    <t>Ctrip</t>
  </si>
  <si>
    <t>正常</t>
  </si>
  <si>
    <t>[麦地那]麦地那铂尔曼扎姆扎姆酒店(Pullman Zamzam Madina)(55653255)</t>
  </si>
  <si>
    <t>经典景观双床房(庭院)&lt;2人入住&gt;&lt;不退款&gt;&lt;早餐&gt;</t>
  </si>
  <si>
    <t>HKD</t>
  </si>
  <si>
    <t>Guleed/Nafisa</t>
  </si>
  <si>
    <t>CA13030230210HKD</t>
  </si>
  <si>
    <t>未提现</t>
  </si>
  <si>
    <t>携程开票</t>
  </si>
  <si>
    <t xml:space="preserve">2892664	</t>
  </si>
  <si>
    <t xml:space="preserve">	</t>
  </si>
  <si>
    <t xml:space="preserve">999222221172820	</t>
  </si>
  <si>
    <t>[多伦多]多伦多中心假日酒店(Holiday Inn Toronto Downtown Centre, an IHG Hotel)(55612021)</t>
  </si>
  <si>
    <t>标准房&lt;2人入住&gt;&lt;不退款&gt;</t>
  </si>
  <si>
    <t>Gibson/Dwayne Allen</t>
  </si>
  <si>
    <t xml:space="preserve">2952643	</t>
  </si>
  <si>
    <t xml:space="preserve">49969541	</t>
  </si>
  <si>
    <t xml:space="preserve">999222226315256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</si>
  <si>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</si>
  <si>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</si>
  <si>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SELVARAJA/PRIAH,VASU/JANSY</t>
  </si>
  <si>
    <t xml:space="preserve">2953395	</t>
  </si>
  <si>
    <t xml:space="preserve">23011658434	</t>
  </si>
  <si>
    <t xml:space="preserve">999222236877288	</t>
  </si>
  <si>
    <t>[斯特拉斯堡]罗翰酒店(Hotel Rohan)(90401757)</t>
  </si>
  <si>
    <t>舒适双人房&lt;2人入住&gt;&lt;不退款&gt;</t>
  </si>
  <si>
    <t>LI/SHAN SHAN,CHEUNG/KWAN WAI,NG/KWAN LAI,LI/JIANCHI</t>
  </si>
  <si>
    <t xml:space="preserve">2955383	</t>
  </si>
  <si>
    <t xml:space="preserve">1440423220	</t>
  </si>
  <si>
    <t xml:space="preserve">999222255025564	</t>
  </si>
  <si>
    <t>[巴黎]麦迪逊酒店(Hôtel Madison)(55733379)</t>
  </si>
  <si>
    <t>经典双人房&lt;2人入住&gt;&lt;不退款&gt;</t>
  </si>
  <si>
    <t>LI/ZHAOJI,CHENGLIN/PENGRUI</t>
  </si>
  <si>
    <t xml:space="preserve">2958865	</t>
  </si>
  <si>
    <t xml:space="preserve">40614	</t>
  </si>
  <si>
    <t xml:space="preserve">999222260929935	</t>
  </si>
  <si>
    <t>[维也纳]宜必思维也纳会展中心快捷酒店(Ibis Budget Wien Messe)(55560277)</t>
  </si>
  <si>
    <t>双床房&lt;2人入住&gt;&lt;不退款&gt;&lt;早餐&gt;</t>
  </si>
  <si>
    <t>GAMBASSI/RICCARDO</t>
  </si>
  <si>
    <t xml:space="preserve">2960678	</t>
  </si>
  <si>
    <t xml:space="preserve">7098XB3598	</t>
  </si>
  <si>
    <t xml:space="preserve">22270503800	</t>
  </si>
  <si>
    <t>[夏洛特]夏洛特机场贝蒙特套房酒店(Baymont by Wyndham Charlotte-Airport Coliseum)(70789292)</t>
  </si>
  <si>
    <t>特大床房&lt;1&gt;&lt;2人入住&gt;&lt;不退款&gt;&lt;早餐&gt;</t>
  </si>
  <si>
    <t>STROM/VERNEKA ANN</t>
  </si>
  <si>
    <t xml:space="preserve">2962436	</t>
  </si>
  <si>
    <t xml:space="preserve">999222271030252	</t>
  </si>
  <si>
    <t>[洛杉矶]洛杉矶市中心洲际酒店(InterContinental - Los Angeles Downtown, an IHG Hotel)(55505371)</t>
  </si>
  <si>
    <t>套房, 1 张特大床&lt;2人入住&gt;&lt;不退款&gt;</t>
  </si>
  <si>
    <t>DONG/FEI,MA/LONGXIAO</t>
  </si>
  <si>
    <t xml:space="preserve">2962755	</t>
  </si>
  <si>
    <t xml:space="preserve">999222291622454	</t>
  </si>
  <si>
    <t>[Pagedangan]BSD城ICE珊迪卡酒店(Hotel Santika Premiere Ice - BSD City)(68031237)</t>
  </si>
  <si>
    <t>豪华双床房&lt;2人入住&gt;&lt;不退款&gt;&lt;早餐&gt;</t>
  </si>
  <si>
    <t>Rina/Fransiska</t>
  </si>
  <si>
    <t xml:space="preserve">2967809	</t>
  </si>
  <si>
    <t>取消</t>
  </si>
  <si>
    <t xml:space="preserve">999222312316139	</t>
  </si>
  <si>
    <t>两张双人床房&lt;2人入住&gt;</t>
  </si>
  <si>
    <t>Woodward/Cameron</t>
  </si>
  <si>
    <t xml:space="preserve">2971393	</t>
  </si>
  <si>
    <t xml:space="preserve">44925091	</t>
  </si>
  <si>
    <t xml:space="preserve">999222321327972	</t>
  </si>
  <si>
    <t>[曼谷]曼谷阿文苏昆维特酒店(Avani Sukhumvit Bangkok)(70165254)</t>
  </si>
  <si>
    <t>阿瓦尼天际线房 1张特大床&lt;2人入住&gt;&lt;不退款&gt;&lt;早餐&gt;</t>
  </si>
  <si>
    <t>HUI/KIT PANG,SHIH/KAM KAM</t>
  </si>
  <si>
    <t xml:space="preserve">2973024	</t>
  </si>
  <si>
    <t xml:space="preserve">999222346324335	</t>
  </si>
  <si>
    <t>[普吉岛]普吉岛皇冠假日攀瓦海滩酒店(政府卫生认证)(Crowne Plaza Phuket Panwa Beach(SHA Extra Plus))(55312433)</t>
  </si>
  <si>
    <t>攀瓦复式套房&lt;2人入住&gt;&lt;不退款&gt;</t>
  </si>
  <si>
    <t>ZENG/XIAOJIAO,WAN/YUELI</t>
  </si>
  <si>
    <t xml:space="preserve">2977243	</t>
  </si>
  <si>
    <t xml:space="preserve">16116307	</t>
  </si>
  <si>
    <t xml:space="preserve">999222351565131	</t>
  </si>
  <si>
    <t>[迪沙鲁]迪沙鲁海岸硬石酒店(Hard Rock Hotel Desaru Coast)(68031178)</t>
  </si>
  <si>
    <t>高级特大床房&lt;2人入住&gt;&lt;不退款&gt;&lt;早餐&gt;</t>
  </si>
  <si>
    <t>SHAH/FARHAN</t>
  </si>
  <si>
    <t xml:space="preserve">2977900	</t>
  </si>
  <si>
    <t xml:space="preserve">HTL-WBD-369808335	</t>
  </si>
  <si>
    <t xml:space="preserve">999222354598876	</t>
  </si>
  <si>
    <t>[孟买]孟买安德瑞 MIDC 丽笙酒店(Radisson Mumbai Andheri Midc)(55599049)</t>
  </si>
  <si>
    <t>高级房&lt;2人入住&gt;&lt;不退款&gt;</t>
  </si>
  <si>
    <t>Rajani/Kamlesh</t>
  </si>
  <si>
    <t xml:space="preserve">2978476	</t>
  </si>
  <si>
    <t xml:space="preserve">0048023219	</t>
  </si>
  <si>
    <t xml:space="preserve">999222368933186	</t>
  </si>
  <si>
    <t>[劳德代尔堡]劳德代尔堡海洋沙滩宫酒店(Ocean Beach Palace Hotel and Suites Fort Lauderdale)(77366387)</t>
  </si>
  <si>
    <t>特大床房&lt;2人入住&gt;&lt;不退款&gt;</t>
  </si>
  <si>
    <t>SHARMA/SHIVANG</t>
  </si>
  <si>
    <t xml:space="preserve">999222399622163	</t>
  </si>
  <si>
    <t>[北雅加达]雅加达东荟城智选假日酒店(Holiday Inn Express Jakarta Pluit Citygate, an IHG Hotel)(55426409)</t>
  </si>
  <si>
    <t>大号床房&lt;2人入住&gt;&lt;不退款&gt;&lt;早餐&gt;</t>
  </si>
  <si>
    <t>YAN/XUXIN,XU/ZEYANG</t>
  </si>
  <si>
    <t xml:space="preserve">2985823	</t>
  </si>
  <si>
    <t xml:space="preserve">26455802	</t>
  </si>
  <si>
    <t xml:space="preserve">999222407571479	</t>
  </si>
  <si>
    <t>[Sipson]宜必思尚品酒店，伦敦希思罗机场(Ibis Styles London Heathrow Airport)(55402784)</t>
  </si>
  <si>
    <t>标准双人床房&lt;2人入住&gt;&lt;不退款&gt;&lt;早餐&gt;</t>
  </si>
  <si>
    <t>YICK/CHIN YU PHYLLIS</t>
  </si>
  <si>
    <t xml:space="preserve">2986894	</t>
  </si>
  <si>
    <t xml:space="preserve">999222407751106	</t>
  </si>
  <si>
    <t>[卡尔加里]机场北舒适套房酒店(Comfort Inn &amp; Suites Airport North)(55280364)</t>
  </si>
  <si>
    <t>Knight/Brad</t>
  </si>
  <si>
    <t xml:space="preserve">2986947	</t>
  </si>
  <si>
    <t xml:space="preserve">999222416410644	</t>
  </si>
  <si>
    <t>[曼谷]曼谷爱侣湾君悦酒店(Grand Hyatt Erawan Bangkok)(55414452)</t>
  </si>
  <si>
    <t>客房（2张单人床）&lt;2人入住&gt;&lt;不退款&gt;&lt;早餐&gt;</t>
  </si>
  <si>
    <t>WANG/XUEKUN,YAN/HUA</t>
  </si>
  <si>
    <t xml:space="preserve">2988109	</t>
  </si>
  <si>
    <t xml:space="preserve">(HYA)42691284	</t>
  </si>
  <si>
    <t xml:space="preserve">999222423348791	</t>
  </si>
  <si>
    <t>[波尔图]波尔图文奇酒店(Vincci Porto)(55822150)</t>
  </si>
  <si>
    <t>双人床房&lt;2人入住&gt;&lt;不退款&gt;</t>
  </si>
  <si>
    <t>SCHUPPISSER/WERNER</t>
  </si>
  <si>
    <t xml:space="preserve">2989019	</t>
  </si>
  <si>
    <t xml:space="preserve">999222425781784	</t>
  </si>
  <si>
    <t>[曼谷]住宿酒店(STAY Hotel Bangkok)(55321199)</t>
  </si>
  <si>
    <t>豪华双人房&lt;2人入住&gt;&lt;不退款&gt;</t>
  </si>
  <si>
    <t>LI/HUIJIE,YU/YAWEN</t>
  </si>
  <si>
    <t xml:space="preserve">999222433202701	</t>
  </si>
  <si>
    <t>[普吉岛]感官度假村和泳池别墅 (政府卫生认证)(The Senses Resort &amp; Pool Villas (SHA Extra Plus))(55439548)</t>
  </si>
  <si>
    <t>豪华房（中宾）&lt;2人入住&gt;&lt;不退款&gt;</t>
  </si>
  <si>
    <t>LIU/xin,zhao/yue</t>
  </si>
  <si>
    <t xml:space="preserve">2990540	</t>
  </si>
  <si>
    <t xml:space="preserve">23750093-1	</t>
  </si>
  <si>
    <t xml:space="preserve">999222438146960	</t>
  </si>
  <si>
    <t>[圣加布里埃尔]洛杉矶圣加百利喜来登酒店(Sheraton Los Angeles San Gabriel)(55733532)</t>
  </si>
  <si>
    <t>客房, 2 张大床房&lt;2人入住&gt;&lt;不退款&gt;</t>
  </si>
  <si>
    <t>Chen/Kangrui,Qian/Juexing</t>
  </si>
  <si>
    <t xml:space="preserve">2991460	</t>
  </si>
  <si>
    <t xml:space="preserve">92718928	</t>
  </si>
  <si>
    <t xml:space="preserve">999222467947009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</si>
  <si>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</si>
  <si>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</si>
  <si>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ZHU/DEWU</t>
  </si>
  <si>
    <t xml:space="preserve">2995403	</t>
  </si>
  <si>
    <t xml:space="preserve">48814707	</t>
  </si>
  <si>
    <t xml:space="preserve">999222474066408	</t>
  </si>
  <si>
    <t>[马卡蒂]马尼拉毕加索精品公寓(The Picasso Boutique Serviced Residences Manila)(55665892)</t>
  </si>
  <si>
    <t>马拉加一室客房&lt;2人入住&gt;&lt;不退款&gt;</t>
  </si>
  <si>
    <t>CHAN/CHLOE</t>
  </si>
  <si>
    <t xml:space="preserve">2996595	</t>
  </si>
  <si>
    <t xml:space="preserve">53048	</t>
  </si>
  <si>
    <t xml:space="preserve">999222478582184	</t>
  </si>
  <si>
    <t>[迈阿密泉]迈阿密国际机场克拉丽奥套房酒店(Clarion Inn &amp; Suites Miami International Airport)(55320453)</t>
  </si>
  <si>
    <t>双大床房(无烟)&lt;2人入住&gt;&lt;不退款&gt;</t>
  </si>
  <si>
    <t>Richards/Tom</t>
  </si>
  <si>
    <t xml:space="preserve">2997264	</t>
  </si>
  <si>
    <t xml:space="preserve">999222478989316	</t>
  </si>
  <si>
    <t>[比尤特]波由特华美达酒店(Ramada by Wyndham Butte)(90359331)</t>
  </si>
  <si>
    <t>标准房, 1 张特大床房&lt;2人入住&gt;&lt;不退款&gt;&lt;早餐&gt;</t>
  </si>
  <si>
    <t>Beeman/Timothy</t>
  </si>
  <si>
    <t xml:space="preserve">2997327	</t>
  </si>
  <si>
    <t xml:space="preserve">999222479401205	</t>
  </si>
  <si>
    <t>[Playa Hermosa]特拉蒙托酒店(Hotel Tramonto)(89933652)</t>
  </si>
  <si>
    <t>套房&lt;2人入住&gt;&lt;不退款&gt;&lt;早餐&gt;</t>
  </si>
  <si>
    <t>Choidorj/Michelle</t>
  </si>
  <si>
    <t xml:space="preserve">2997411	</t>
  </si>
  <si>
    <t xml:space="preserve">999222483724350	</t>
  </si>
  <si>
    <t>[曼谷]拉奇66酒店(Ratch66)(89919769)</t>
  </si>
  <si>
    <t>高级双床房&lt;2人入住&gt;&lt;不退款&gt;</t>
  </si>
  <si>
    <t>ZHANG/BIN</t>
  </si>
  <si>
    <t xml:space="preserve">2998143	</t>
  </si>
  <si>
    <t xml:space="preserve">999222493897367	</t>
  </si>
  <si>
    <t>[曼谷]曼谷皇家套房酒店 (政府卫生认证)(Royal Suite Hotel Bangkok)(55799391)</t>
  </si>
  <si>
    <t>豪华房&lt;2人入住&gt;&lt;不退款&gt;&lt;早餐&gt;</t>
  </si>
  <si>
    <t>GOLD/ALEXANDER,DANGMAI/TUENJAI</t>
  </si>
  <si>
    <t xml:space="preserve">2999259	</t>
  </si>
  <si>
    <t xml:space="preserve">999222494039933	</t>
  </si>
  <si>
    <t>[曼谷]格莱富酒店(Graph Hotel)(55861988)</t>
  </si>
  <si>
    <t>li/xiaotao,guo/qi</t>
  </si>
  <si>
    <t xml:space="preserve">2999289	</t>
  </si>
  <si>
    <t xml:space="preserve">999222495003131	</t>
  </si>
  <si>
    <t>[帕拉尼亚克]马尼拉新濠天地凯悦酒店(Hyatt Regency Manila City of Dreams)(55270434)</t>
  </si>
  <si>
    <t>凯悦特大床房&lt;2人入住&gt;&lt;不退款&gt;</t>
  </si>
  <si>
    <t>JIANG/YIFAN</t>
  </si>
  <si>
    <t xml:space="preserve">2999472	</t>
  </si>
  <si>
    <t xml:space="preserve">25650986	</t>
  </si>
  <si>
    <t xml:space="preserve">999222495088186	</t>
  </si>
  <si>
    <t>[柏林]雷迪森柏林亚历山大广场酒店(Park Inn by Radisson Berlin Alexanderplatz)(68545335)</t>
  </si>
  <si>
    <t>标准双人房&lt;2人入住&gt;&lt;不退款&gt;&lt;早餐&gt;</t>
  </si>
  <si>
    <t>Henschel/Olav</t>
  </si>
  <si>
    <t xml:space="preserve">2999501	</t>
  </si>
  <si>
    <t xml:space="preserve">3484128	</t>
  </si>
  <si>
    <t xml:space="preserve">999222500745823	</t>
  </si>
  <si>
    <t>[丹戎本雅]丹绒望角公寓式套房(Tanjung Point Residences)(90388552)</t>
  </si>
  <si>
    <t>一室公寓&lt;2人入住&gt;&lt;不退款&gt;</t>
  </si>
  <si>
    <t>CHEN/JIALAN</t>
  </si>
  <si>
    <t xml:space="preserve">3000657	</t>
  </si>
  <si>
    <t xml:space="preserve">999222501438599	</t>
  </si>
  <si>
    <t>[吉隆坡]吉隆坡八打灵再也奈克瑟丽晶公寓酒店(Imperial Regency Suites &amp; Hotel Petaling Jaya)(91811835)</t>
  </si>
  <si>
    <t>豪华房(双床)&lt;2人入住&gt;&lt;不退款&gt;</t>
  </si>
  <si>
    <t>LU/ZONGHUA</t>
  </si>
  <si>
    <t xml:space="preserve">3000826	</t>
  </si>
  <si>
    <t xml:space="preserve">999222506369581	</t>
  </si>
  <si>
    <t>CHONG/XIAOJIEMING</t>
  </si>
  <si>
    <t xml:space="preserve">3001133	</t>
  </si>
  <si>
    <t xml:space="preserve">-20559	</t>
  </si>
  <si>
    <t xml:space="preserve">999222508499836	</t>
  </si>
  <si>
    <t>[曼谷]曼谷拉玛九萨默赛特酒店(Somerset Rama 9 Bangkok)(94361514)</t>
  </si>
  <si>
    <t>SHA/HAOTING</t>
  </si>
  <si>
    <t xml:space="preserve">3001491	</t>
  </si>
  <si>
    <t xml:space="preserve">999222512846232	</t>
  </si>
  <si>
    <t>[都柏林]奥康奈尔桥阿灵顿酒店(Arlington Hotel O'Connell Bridge)(89918075)</t>
  </si>
  <si>
    <t>双人房&lt;2人入住&gt;&lt;不退款&gt;</t>
  </si>
  <si>
    <t>HOUSTON/AMBER LYNN</t>
  </si>
  <si>
    <t xml:space="preserve">3002318	</t>
  </si>
  <si>
    <t xml:space="preserve">-1451090512	</t>
  </si>
  <si>
    <t xml:space="preserve">999222512967802	</t>
  </si>
  <si>
    <t>[哈灵顿]伦敦希思罗机场宜必思酒店(ibis London Heathrow Airport)(55626407)</t>
  </si>
  <si>
    <t>ZHANG/YING</t>
  </si>
  <si>
    <t xml:space="preserve">3002378	</t>
  </si>
  <si>
    <t xml:space="preserve">22514333914	</t>
  </si>
  <si>
    <t>[金边]桥牌俱乐部(The Bridge Club)(55611856)</t>
  </si>
  <si>
    <t>高级特大床房&lt;2人入住&gt;&lt;不退款&gt;</t>
  </si>
  <si>
    <t>zhou/yang</t>
  </si>
  <si>
    <t xml:space="preserve">3002636	</t>
  </si>
  <si>
    <t xml:space="preserve">999222514478916	</t>
  </si>
  <si>
    <t>CHEN/Jiakang,Zhu/Ran</t>
  </si>
  <si>
    <t xml:space="preserve">3002665	</t>
  </si>
  <si>
    <t xml:space="preserve">Acknowledged	</t>
  </si>
  <si>
    <t xml:space="preserve">999222522871254	</t>
  </si>
  <si>
    <t>HUANG/LIFANG</t>
  </si>
  <si>
    <t xml:space="preserve">3003299	</t>
  </si>
  <si>
    <t xml:space="preserve">999222525888864	</t>
  </si>
  <si>
    <t>[迪拜]西迪拜 - 棕榈酒店(W Dubai - the Palm)(68028453)</t>
  </si>
  <si>
    <t>奇幻套房&lt;2人入住&gt;&lt;不退款&gt;</t>
  </si>
  <si>
    <t>LEI/SONGTAO</t>
  </si>
  <si>
    <t xml:space="preserve">3003900	</t>
  </si>
  <si>
    <t xml:space="preserve">71743913	</t>
  </si>
  <si>
    <t xml:space="preserve">999222525965219	</t>
  </si>
  <si>
    <t>[巴厘岛]库塔露台酒店(Hotel Terrace at Kuta)(91807848)</t>
  </si>
  <si>
    <t>豪华房&lt;2人入住&gt;&lt;不退款&gt;</t>
  </si>
  <si>
    <t>HONG/HYERIM</t>
  </si>
  <si>
    <t xml:space="preserve">3003917	</t>
  </si>
  <si>
    <t xml:space="preserve">999222527966163	</t>
  </si>
  <si>
    <t>Dominique/Jason</t>
  </si>
  <si>
    <t xml:space="preserve">3004284	</t>
  </si>
  <si>
    <t xml:space="preserve">999222530128611	</t>
  </si>
  <si>
    <t>[帕赛市]贝尔蒙特马尼拉酒店(Belmont Hotel Manila)(55321134)</t>
  </si>
  <si>
    <t>Finchelstein/Diego</t>
  </si>
  <si>
    <t xml:space="preserve">3004674	</t>
  </si>
  <si>
    <t xml:space="preserve">197032	</t>
  </si>
  <si>
    <t xml:space="preserve">999222530425727	</t>
  </si>
  <si>
    <t>[曼谷]曼谷素坤逸5号格兰德酒店(Grand 5 Hotel &amp; Plaza Sukhumvit Bangkok)(55862161)</t>
  </si>
  <si>
    <t>Wang/duoming</t>
  </si>
  <si>
    <t xml:space="preserve">3004734	</t>
  </si>
  <si>
    <t xml:space="preserve">846096416	</t>
  </si>
  <si>
    <t xml:space="preserve">999222531101522	</t>
  </si>
  <si>
    <t>[纽约]OYO 时代广场酒店(OYO Times Square)(60494067)</t>
  </si>
  <si>
    <t>高级大床房&lt;2人入住&gt;&lt;不退款&gt;</t>
  </si>
  <si>
    <t>Sabbar/Nadia</t>
  </si>
  <si>
    <t xml:space="preserve">3004892	</t>
  </si>
  <si>
    <t xml:space="preserve">999222531997869	</t>
  </si>
  <si>
    <t>[华盛顿]特区市区舒适酒店及会议中心(Comfort Inn Downtown DC/Convention Center)(91547147)</t>
  </si>
  <si>
    <t>WU/YIFENG</t>
  </si>
  <si>
    <t xml:space="preserve">3005065	</t>
  </si>
  <si>
    <t xml:space="preserve">999222532341261	</t>
  </si>
  <si>
    <t>[曼谷]曼谷素坤逸11号巷美居酒店(Mercure Bangkok Sukhumvit 11)(55478167)</t>
  </si>
  <si>
    <t>豪华特大床房带浴缸&lt;2人入住&gt;&lt;不退款&gt;&lt;早餐&gt;</t>
  </si>
  <si>
    <t>White/Marcus</t>
  </si>
  <si>
    <t xml:space="preserve">3005135	</t>
  </si>
  <si>
    <t xml:space="preserve">374390	</t>
  </si>
  <si>
    <t xml:space="preserve">999222538347085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</si>
  <si>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</si>
  <si>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</si>
  <si>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</si>
  <si>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3005247	</t>
  </si>
  <si>
    <t xml:space="preserve">999222539305919	</t>
  </si>
  <si>
    <t>[曼谷]曼谷丽笙广场酒店(Radisson Blu Plaza Bangkok)(55862059)</t>
  </si>
  <si>
    <t>Frieling/Fabian Bernhardi</t>
  </si>
  <si>
    <t xml:space="preserve">3005401	</t>
  </si>
  <si>
    <t xml:space="preserve">HTL-WBD-373576735	</t>
  </si>
  <si>
    <t xml:space="preserve">999222539929473	</t>
  </si>
  <si>
    <t>[巴黎]阿斯托利亚布拉德福德酒店(Bradford Elysées - Astotel)(55598955)</t>
  </si>
  <si>
    <t>Pan/Juanjuan,Hong/Jiajia</t>
  </si>
  <si>
    <t xml:space="preserve">3005515	</t>
  </si>
  <si>
    <t xml:space="preserve">999222540074284	</t>
  </si>
  <si>
    <t>[八打灵再也]皇家朱兰曲线酒店(Royale Chulan The Curve)(55270754)</t>
  </si>
  <si>
    <t>AWANG/ABDUL HALIM</t>
  </si>
  <si>
    <t xml:space="preserve">3005549	</t>
  </si>
  <si>
    <t xml:space="preserve">399268	</t>
  </si>
  <si>
    <t xml:space="preserve">999222540204773	</t>
  </si>
  <si>
    <t>[巴厘岛]水明漾日落感受酒店(Sense Sunset Hotel Seminyak)(55439262)</t>
  </si>
  <si>
    <t>KIM/JISU</t>
  </si>
  <si>
    <t xml:space="preserve">3005572	</t>
  </si>
  <si>
    <t xml:space="preserve">257485	</t>
  </si>
  <si>
    <t xml:space="preserve">999222540947505	</t>
  </si>
  <si>
    <t>[吉隆坡]吉隆坡全西特酒店(Hotel Transit Kuala Lumpur)(55694773)</t>
  </si>
  <si>
    <t>Haghighi/Amir</t>
  </si>
  <si>
    <t xml:space="preserve">3005744	</t>
  </si>
  <si>
    <t xml:space="preserve">1072038206	</t>
  </si>
  <si>
    <t xml:space="preserve">999222541391815	</t>
  </si>
  <si>
    <t>[清迈]清迈慧慧兰娜河畔水疗度假酒店(RatiLanna Riverside Spa Resort)(55270487)</t>
  </si>
  <si>
    <t>行政套房&lt;2人入住&gt;&lt;不退款&gt;</t>
  </si>
  <si>
    <t>YANG/YANG</t>
  </si>
  <si>
    <t xml:space="preserve">3005819	</t>
  </si>
  <si>
    <t xml:space="preserve">999222541555963	</t>
  </si>
  <si>
    <t>[阿利坎特]欧洲之星地中海广场酒店(Eurostars Mediterranea Plaza)(55547144)</t>
  </si>
  <si>
    <t>客房&lt;2人入住&gt;&lt;不退款&gt;</t>
  </si>
  <si>
    <t>RUIZ/MOISES</t>
  </si>
  <si>
    <t xml:space="preserve">3005862	</t>
  </si>
  <si>
    <t xml:space="preserve">999222541751558	</t>
  </si>
  <si>
    <t>[西雅加达]阿斯顿卡蒂卡格罗酒店会议中心(ASTON Kartika Grogol Hotel &amp; Conference Center)(92030300)</t>
  </si>
  <si>
    <t>工作室风格双床房&lt;2人入住&gt;&lt;不退款&gt;</t>
  </si>
  <si>
    <t>AWANG/RAZALI</t>
  </si>
  <si>
    <t xml:space="preserve">3005901	</t>
  </si>
  <si>
    <t xml:space="preserve">101.23.48VN3QRB.1	</t>
  </si>
  <si>
    <t xml:space="preserve">999222542232527	</t>
  </si>
  <si>
    <t>豪华特大床房&lt;2人入住&gt;&lt;不退款&gt;</t>
  </si>
  <si>
    <t xml:space="preserve">3006013	</t>
  </si>
  <si>
    <t xml:space="preserve">7303251	</t>
  </si>
  <si>
    <t xml:space="preserve">999222543549900	</t>
  </si>
  <si>
    <t>[曼谷]曼谷拉差达瑞士酒店 (政府卫生认证)(Swissotel Bangkok Ratchada (SHA Extra Plus))(54503361)</t>
  </si>
  <si>
    <t>瑞士优选房（1张双人床）&lt;2人入住&gt;&lt;不退款&gt;</t>
  </si>
  <si>
    <t>CHENG/JOSEPH,CHANG/XING PING</t>
  </si>
  <si>
    <t xml:space="preserve">3006301	</t>
  </si>
  <si>
    <t xml:space="preserve">A5B6XB4548;XM	</t>
  </si>
  <si>
    <t xml:space="preserve">999222544069583	</t>
  </si>
  <si>
    <t>[吉隆坡]克幕居家酒店(Komune Living)(68031165)</t>
  </si>
  <si>
    <t>思想家工作室房2&lt;2人入住&gt;&lt;不退款&gt;&lt;早餐&gt;</t>
  </si>
  <si>
    <t>alirasa/salwa,alirasa/salwa</t>
  </si>
  <si>
    <t xml:space="preserve">3006445	</t>
  </si>
  <si>
    <t xml:space="preserve">HTL-WBD-373652455	</t>
  </si>
  <si>
    <t xml:space="preserve">999222544804954	</t>
  </si>
  <si>
    <t>[吉隆坡]萨布夏季套房公寓(Summer Suites Residences by Subhome)(55402690)</t>
  </si>
  <si>
    <t>标准套房&lt;2人入住&gt;&lt;不退款&gt;</t>
  </si>
  <si>
    <t>BAKARUDIN/BUJANG</t>
  </si>
  <si>
    <t xml:space="preserve">3006618	</t>
  </si>
  <si>
    <t xml:space="preserve">7303903	</t>
  </si>
  <si>
    <t xml:space="preserve">999222546549972	</t>
  </si>
  <si>
    <t>[兰卡威]兰卡威阿瑟尼亚度假酒店(Aseania Resort Langkawi)(55680309)</t>
  </si>
  <si>
    <t>特级双床房, 2 张单人床&lt;2人入住&gt;&lt;不退款&gt;</t>
  </si>
  <si>
    <t>ZAHARI/MR RAZIF ZARIF</t>
  </si>
  <si>
    <t xml:space="preserve">3006955	</t>
  </si>
  <si>
    <t xml:space="preserve">22547417884	</t>
  </si>
  <si>
    <t>[曼谷]曼谷圣苏湾机场套房酒店(Sinsuvarn Airport Suite Hotel)(55451691)</t>
  </si>
  <si>
    <t>LIU/WEN CHE</t>
  </si>
  <si>
    <t xml:space="preserve">3007130	</t>
  </si>
  <si>
    <t xml:space="preserve">999222548011501	</t>
  </si>
  <si>
    <t>[梅斯基特]维尔京河娱乐场酒店(Virgin River Hotel and Casino)(68031158)</t>
  </si>
  <si>
    <t>豪华2张大床房&lt;2人入住&gt;&lt;不退款&gt;</t>
  </si>
  <si>
    <t>Sabin/Camille</t>
  </si>
  <si>
    <t xml:space="preserve">3007278	</t>
  </si>
  <si>
    <t xml:space="preserve">KTQYL	</t>
  </si>
  <si>
    <t xml:space="preserve">999222548217564	</t>
  </si>
  <si>
    <t>[巴亚尔塔港]火烈鸟瓦拉塔码头酒店(Flamingo Vallarta Hotel &amp; Marina)(55733292)</t>
  </si>
  <si>
    <t>标准特大床房&lt;2人入住&gt;&lt;不退款&gt;</t>
  </si>
  <si>
    <t>Fast/Sherry</t>
  </si>
  <si>
    <t xml:space="preserve">3007365	</t>
  </si>
  <si>
    <t xml:space="preserve">65162904	</t>
  </si>
  <si>
    <t xml:space="preserve">999222548385769	</t>
  </si>
  <si>
    <t>[巴黎]梅特罗伯乐酒店(Metropol)(70392130)</t>
  </si>
  <si>
    <t>标准客房&lt;2人入住&gt;&lt;不退款&gt;</t>
  </si>
  <si>
    <t>AMMATTAYANU/GEAVARINTE,KANJANAPATHAWEEKUL/WORANITCHA</t>
  </si>
  <si>
    <t xml:space="preserve">.	</t>
  </si>
  <si>
    <t xml:space="preserve">999222548663150	</t>
  </si>
  <si>
    <t>[曼谷]曼谷巴夏喀酒店(Pas Cher Hotel de Bangkok)(55547090)</t>
  </si>
  <si>
    <t>标准开放式双人房&lt;2人入住&gt;&lt;不退款&gt;</t>
  </si>
  <si>
    <t>TANAPONDECHA/TANAKRIT</t>
  </si>
  <si>
    <t xml:space="preserve">3007474	</t>
  </si>
  <si>
    <t xml:space="preserve">HGUConf1452147240	</t>
  </si>
  <si>
    <t xml:space="preserve">999222549235643	</t>
  </si>
  <si>
    <t>[曼谷]曼谷班达拉套房酒店(Bandara Suites Silom, Bangkok)(55320752)</t>
  </si>
  <si>
    <t>一卧室套房&lt;2人入住&gt;&lt;不退款&gt;</t>
  </si>
  <si>
    <t>GIRMA/LENA</t>
  </si>
  <si>
    <t xml:space="preserve">3007599	</t>
  </si>
  <si>
    <t xml:space="preserve">999222549535120	</t>
  </si>
  <si>
    <t>Acevedo/Freebie</t>
  </si>
  <si>
    <t xml:space="preserve">3007660	</t>
  </si>
  <si>
    <t xml:space="preserve">999222554755560	</t>
  </si>
  <si>
    <t>[帕朗卡巴亚]新帕尔马帕朗卡拉亚酒店(Hotel Neo Palma - Palangkaraya by Aston)(60494103)</t>
  </si>
  <si>
    <t>尼欧房&lt;2人入住&gt;&lt;不退款&gt;</t>
  </si>
  <si>
    <t>SETIARINI/CINDY</t>
  </si>
  <si>
    <t xml:space="preserve">3007779	</t>
  </si>
  <si>
    <t xml:space="preserve">RZ-1452220373	</t>
  </si>
  <si>
    <t xml:space="preserve">999222555274544	</t>
  </si>
  <si>
    <t>[新加坡]新加坡麦克弗森宜必思尚品酒店 (政府卫生认证)(Ibis Styles Singapore on Macpherson (SG Clean))(55439412)</t>
  </si>
  <si>
    <t>标准双床房&lt;2人入住&gt;&lt;不退款&gt;&lt;早餐&gt;</t>
  </si>
  <si>
    <t>Kor/Saw Gnoh,Angeline Kor/Poey Hoon</t>
  </si>
  <si>
    <t xml:space="preserve">3007819	</t>
  </si>
  <si>
    <t xml:space="preserve">999222555601739	</t>
  </si>
  <si>
    <t>[伊斯坦布尔]伊斯坦布尔温德姆卡拉墨斯海滨大酒店(Wyndham Grand Istanbul Kalamış Marina Hotel)(55281018)</t>
  </si>
  <si>
    <t>豪华城景房&lt;2人入住&gt;&lt;不退款&gt;</t>
  </si>
  <si>
    <t>SEZER/PINAR</t>
  </si>
  <si>
    <t xml:space="preserve">3007862	</t>
  </si>
  <si>
    <t xml:space="preserve">报客人名字办理入住	</t>
  </si>
  <si>
    <t xml:space="preserve">999222555800848	</t>
  </si>
  <si>
    <t>[迪拜]迪拜国敦酒店(Copthorne Hotel Dubai)(55800945)</t>
  </si>
  <si>
    <t>高级城景房&lt;2人入住&gt;&lt;不退款&gt;</t>
  </si>
  <si>
    <t>KUMAR/RAVINDER</t>
  </si>
  <si>
    <t xml:space="preserve">3007889	</t>
  </si>
  <si>
    <t xml:space="preserve">From Allocation	</t>
  </si>
  <si>
    <t xml:space="preserve">999222556266088	</t>
  </si>
  <si>
    <t>[曼谷]南茶素坤逸39号酒店(Nantra Sukhumvit 39)(55465044)</t>
  </si>
  <si>
    <t>标准双人床房&lt;2人入住&gt;&lt;不退款&gt;</t>
  </si>
  <si>
    <t>FONGMA/NATTHAPOOM</t>
  </si>
  <si>
    <t xml:space="preserve">3007996	</t>
  </si>
  <si>
    <t xml:space="preserve">999222557043123	</t>
  </si>
  <si>
    <t>[迪拜]阿拉比昂广场 M 开放式公寓酒店(Studio M Arabian Plaza)(89916471)</t>
  </si>
  <si>
    <t>都市房&lt;2人入住&gt;&lt;不退款&gt;</t>
  </si>
  <si>
    <t>AHMED/OMAR HASSON SALEH</t>
  </si>
  <si>
    <t xml:space="preserve">3008134	</t>
  </si>
  <si>
    <t xml:space="preserve">999222557777895	</t>
  </si>
  <si>
    <t>[洛杉矶]洛杉矶国际机场索内斯塔酒店(Sonesta Los Angeles Airport LAX)(55299106)</t>
  </si>
  <si>
    <t>行政房(大床)-禁烟&lt;2人入住&gt;&lt;不退款&gt;</t>
  </si>
  <si>
    <t>McElvain/Peter</t>
  </si>
  <si>
    <t xml:space="preserve">3008291	</t>
  </si>
  <si>
    <t xml:space="preserve">999222558068853	</t>
  </si>
  <si>
    <t>[Spata Loutsa]雅典索菲特机场酒店(Sofitel Athens Airport)(55841871)</t>
  </si>
  <si>
    <t>奢华大号床房&lt;2人入住&gt;&lt;不退款&gt;</t>
  </si>
  <si>
    <t>LEVI SHALOM/SHARON</t>
  </si>
  <si>
    <t xml:space="preserve">3008337	</t>
  </si>
  <si>
    <t xml:space="preserve">3167XB5604;XM	</t>
  </si>
  <si>
    <t xml:space="preserve">999222559029058	</t>
  </si>
  <si>
    <t>[曼谷]曼谷京华大酒店 (政府卫生认证)(Hotel Royal Bangkok@Chinatown)(55932568)</t>
  </si>
  <si>
    <t>高级房（无窗）&lt;2人入住&gt;&lt;不退款&gt;</t>
  </si>
  <si>
    <t>ZHANG/LIANG,CHEN/YUEQING</t>
  </si>
  <si>
    <t xml:space="preserve">3008507	</t>
  </si>
  <si>
    <t xml:space="preserve">333898	</t>
  </si>
  <si>
    <t xml:space="preserve">22559162184	</t>
  </si>
  <si>
    <t>[达沃]达沃克雷斯特之家酒店(Home Crest Hotel)(55572848)</t>
  </si>
  <si>
    <t>豪华客房&lt;2人入住&gt;&lt;不退款&gt;</t>
  </si>
  <si>
    <t>KIM/YOUNGUNG</t>
  </si>
  <si>
    <t xml:space="preserve">3008539	</t>
  </si>
  <si>
    <t xml:space="preserve">999222560325450	</t>
  </si>
  <si>
    <t>豪华两张双人床房&lt;2人入住&gt;&lt;不退款&gt;</t>
  </si>
  <si>
    <t>MCCARTHY/DARAGH</t>
  </si>
  <si>
    <t xml:space="preserve">3008766	</t>
  </si>
  <si>
    <t xml:space="preserve">31849SE353239	</t>
  </si>
  <si>
    <t xml:space="preserve">999222560973437	</t>
  </si>
  <si>
    <t>[普吉岛]卡塔蓝珍珠酒店(The Blue Pearl Kata Hotel)(56174694)</t>
  </si>
  <si>
    <t>FOO/KAR LEONG</t>
  </si>
  <si>
    <t xml:space="preserve">3008896	</t>
  </si>
  <si>
    <t xml:space="preserve">999222561433954	</t>
  </si>
  <si>
    <t>[泗水]泗水容库喜爱酒店(favehotel Rungkut Surabaya)(55653014)</t>
  </si>
  <si>
    <t>致爱房&lt;2人入住&gt;&lt;不退款&gt;</t>
  </si>
  <si>
    <t>MAWARNI/FARAH</t>
  </si>
  <si>
    <t xml:space="preserve">3008975	</t>
  </si>
  <si>
    <t xml:space="preserve">151073	</t>
  </si>
  <si>
    <t xml:space="preserve">999222561697500	</t>
  </si>
  <si>
    <t>[曼谷]曼谷H2酒店(H2 Hotel Bangkok)(55289924)</t>
  </si>
  <si>
    <t>SRINUALMAK/SUTTHIPONG</t>
  </si>
  <si>
    <t xml:space="preserve">3009020	</t>
  </si>
  <si>
    <t xml:space="preserve">999222562228817	</t>
  </si>
  <si>
    <t>[曼谷]尼兰大酒店(Niran Grand Hotel)(55800987)</t>
  </si>
  <si>
    <t>wu/liang</t>
  </si>
  <si>
    <t xml:space="preserve">3009137	</t>
  </si>
  <si>
    <t xml:space="preserve">999222562238559	</t>
  </si>
  <si>
    <t>[南邦]南邦SR酒店(The SR Residence Lampang)(92030856)</t>
  </si>
  <si>
    <t>高级双人房&lt;2人入住&gt;&lt;不退款&gt;</t>
  </si>
  <si>
    <t>PIAMCHAIWAT/AROON</t>
  </si>
  <si>
    <t xml:space="preserve">3009141	</t>
  </si>
  <si>
    <t xml:space="preserve">Confirmed on mobile app	</t>
  </si>
  <si>
    <t xml:space="preserve">22562169322	</t>
  </si>
  <si>
    <t>[南雅加达]珐维梅拉瓦酒店(favehotel Melawai)(55414060)</t>
  </si>
  <si>
    <t>PRASETIORINI/DIAN</t>
  </si>
  <si>
    <t xml:space="preserve">3009125	</t>
  </si>
  <si>
    <t xml:space="preserve">RZ-1452360135	</t>
  </si>
  <si>
    <t xml:space="preserve">999222562675608	</t>
  </si>
  <si>
    <t>Zhang/Ya</t>
  </si>
  <si>
    <t xml:space="preserve">3009226	</t>
  </si>
  <si>
    <t xml:space="preserve">999222562845026	</t>
  </si>
  <si>
    <t>[万挠]吉隆坡万挠新波酒店(New Wave Hotel Rawang)(90401519)</t>
  </si>
  <si>
    <t>四人间&lt;2人入住&gt;&lt;不退款&gt;</t>
  </si>
  <si>
    <t>NIZDAMOBILE/MOHAMAD NIZAM SANI</t>
  </si>
  <si>
    <t xml:space="preserve">3009257	</t>
  </si>
  <si>
    <t xml:space="preserve">999222563126835	</t>
  </si>
  <si>
    <t>[曼谷]彩虹套房酒店 (政府卫生认证)(Baiyoke Suite Hotel)(55653319)</t>
  </si>
  <si>
    <t>高级套房&lt;2人入住&gt;&lt;不退款&gt;</t>
  </si>
  <si>
    <t>PEACKY/PEACKY</t>
  </si>
  <si>
    <t xml:space="preserve">3009324	</t>
  </si>
  <si>
    <t xml:space="preserve">999222563427879	</t>
  </si>
  <si>
    <t>[芭堤雅]格拉斯服务式套房酒店(The Grass Serviced Suites)(68545484)</t>
  </si>
  <si>
    <t>两卧草地套房&lt;2人入住&gt;&lt;不退款&gt;</t>
  </si>
  <si>
    <t>TAMPOO/WANWISA,LAMOR/NAPHATSARA</t>
  </si>
  <si>
    <t xml:space="preserve">3009375	</t>
  </si>
  <si>
    <t xml:space="preserve">999222563662463	</t>
  </si>
  <si>
    <t>[亨特斯维尔]亨特斯维尔诺曼湖附近凯艺酒店(Quality Inn Huntersville near Lake Norman)(90370740)</t>
  </si>
  <si>
    <t>ZHANG/XINZHENG,Zhang/Fuzhen</t>
  </si>
  <si>
    <t xml:space="preserve">3009417	</t>
  </si>
  <si>
    <t xml:space="preserve">999222564593962	</t>
  </si>
  <si>
    <t>[吉隆坡]吉隆坡美利亚酒店(Meliá Kuala Lumpur)(55665890)</t>
  </si>
  <si>
    <t>梅利亚房&lt;2人入住&gt;&lt;不退款&gt;</t>
  </si>
  <si>
    <t>KELVEN/WONG</t>
  </si>
  <si>
    <t xml:space="preserve">3009633	</t>
  </si>
  <si>
    <t xml:space="preserve">999222565554869	</t>
  </si>
  <si>
    <t>[阿治曼]阿冶曼皇冠广场酒店(Crown Palace Hotel Ajman)(90399086)</t>
  </si>
  <si>
    <t>套房(一卧)&lt;2人入住&gt;&lt;不退款&gt;</t>
  </si>
  <si>
    <t>YANG/GUORU,LI/FANG</t>
  </si>
  <si>
    <t xml:space="preserve">3009872	</t>
  </si>
  <si>
    <t xml:space="preserve">999222565614711	</t>
  </si>
  <si>
    <t>[阿布扎比]阿布扎比雅乐轩酒店(Aloft Abu Dhabi)(68026753)</t>
  </si>
  <si>
    <t>雅乐轩房&lt;2人入住&gt;&lt;不退款&gt;</t>
  </si>
  <si>
    <t>ALNAQBI/EBRAHIM SAEED</t>
  </si>
  <si>
    <t xml:space="preserve">3009888	</t>
  </si>
  <si>
    <t xml:space="preserve">999222565675937	</t>
  </si>
  <si>
    <t>[贝尔维尤]贝尔维尤凯艺酒店(Quality Inn Bellevue)(95139964)</t>
  </si>
  <si>
    <t>客房（1张大床，无障碍）&lt;2人入住&gt;&lt;不退款&gt;&lt;早餐&gt;</t>
  </si>
  <si>
    <t>Dieguez/Elvis</t>
  </si>
  <si>
    <t xml:space="preserve">3009910	</t>
  </si>
  <si>
    <t>，</t>
  </si>
  <si>
    <t>125931 HKD</t>
  </si>
  <si>
    <t>A230210101928481</t>
  </si>
  <si>
    <t>A230210102012481</t>
  </si>
  <si>
    <t>总计:125931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</si>
  <si>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</si>
  <si>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</si>
  <si>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</si>
  <si>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</si>
  <si>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</si>
  <si>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</si>
  <si>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</si>
  <si>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</si>
  <si>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</si>
  <si>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</si>
  <si>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</si>
  <si>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</si>
  <si>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</si>
  <si>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</si>
  <si>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</si>
  <si>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</si>
  <si>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</si>
  <si>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</si>
  <si>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</si>
  <si>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</si>
  <si>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3009910</t>
  </si>
  <si>
    <t>贝尔维尤品质酒店</t>
  </si>
  <si>
    <t>Dieguez Elvis</t>
  </si>
  <si>
    <t>2023-02-07</t>
  </si>
  <si>
    <t>退房日周结</t>
  </si>
  <si>
    <t>533.82</t>
  </si>
  <si>
    <t>615.00</t>
  </si>
  <si>
    <t>0</t>
  </si>
  <si>
    <t>0.00</t>
  </si>
  <si>
    <t>携程汇智国际直连</t>
  </si>
  <si>
    <t>925</t>
  </si>
  <si>
    <t>2023-02-06 23:05:53</t>
  </si>
  <si>
    <t>否</t>
  </si>
  <si>
    <t>汇智国际旅游发展有限公司</t>
  </si>
  <si>
    <t>直连</t>
  </si>
  <si>
    <t>美国</t>
  </si>
  <si>
    <t>3009888</t>
  </si>
  <si>
    <t>阿布扎比雅乐轩酒店</t>
  </si>
  <si>
    <t>ALNAQBI EBRAHIM SAEED</t>
  </si>
  <si>
    <t>463.51</t>
  </si>
  <si>
    <t>534.00</t>
  </si>
  <si>
    <t>2023-02-06 22:59:15</t>
  </si>
  <si>
    <t>阿拉伯联合酋长国</t>
  </si>
  <si>
    <t>3009872</t>
  </si>
  <si>
    <t>阿冶曼皇冠广场酒店</t>
  </si>
  <si>
    <t>YANG GUORU,LI FANG</t>
  </si>
  <si>
    <t>556.39</t>
  </si>
  <si>
    <t>641.00</t>
  </si>
  <si>
    <t>2023-02-06 22:53:23</t>
  </si>
  <si>
    <t>3009633</t>
  </si>
  <si>
    <t>吉隆坡美利亚酒店</t>
  </si>
  <si>
    <t>KELVEN WONG</t>
  </si>
  <si>
    <t>447.02</t>
  </si>
  <si>
    <t>515.00</t>
  </si>
  <si>
    <t>2023-02-06 21:31:53</t>
  </si>
  <si>
    <t>马来西亚</t>
  </si>
  <si>
    <t>3009417</t>
  </si>
  <si>
    <t>亨特斯维尔诺曼湖附近凯艺酒店</t>
  </si>
  <si>
    <t>ZHANG XINZHENG,Zhang Fuzhen</t>
  </si>
  <si>
    <t>946.12</t>
  </si>
  <si>
    <t>1090.00</t>
  </si>
  <si>
    <t>2023-02-06 20:36:50</t>
  </si>
  <si>
    <t>3009375</t>
  </si>
  <si>
    <t>格拉斯服务式套房酒店</t>
  </si>
  <si>
    <t>TAMPOO WANWISA,LAMOR NAPHATSARA</t>
  </si>
  <si>
    <t>228.28</t>
  </si>
  <si>
    <t>263.00</t>
  </si>
  <si>
    <t>-262</t>
  </si>
  <si>
    <t>-228</t>
  </si>
  <si>
    <t>2023-02-06 20:24:41</t>
  </si>
  <si>
    <t>泰国</t>
  </si>
  <si>
    <t>3009324</t>
  </si>
  <si>
    <t>彩虹套房酒店</t>
  </si>
  <si>
    <t>PEACKY PEACKY</t>
  </si>
  <si>
    <t>289.91</t>
  </si>
  <si>
    <t>334.00</t>
  </si>
  <si>
    <t>2023-02-06 20:05:28</t>
  </si>
  <si>
    <t>3009257</t>
  </si>
  <si>
    <t>萬撓新浪潮酒店</t>
  </si>
  <si>
    <t>NIZDAMOBILE MOHAMAD NIZAM SANI</t>
  </si>
  <si>
    <t>135.41</t>
  </si>
  <si>
    <t>156.00</t>
  </si>
  <si>
    <t>2023-02-06 19:57:12</t>
  </si>
  <si>
    <t>3009226</t>
  </si>
  <si>
    <t>曼谷圣苏湾机场套房酒店</t>
  </si>
  <si>
    <t>Zhang Ya</t>
  </si>
  <si>
    <t>202.24</t>
  </si>
  <si>
    <t>233.00</t>
  </si>
  <si>
    <t>2023-02-06 19:36:14</t>
  </si>
  <si>
    <t>3009141</t>
  </si>
  <si>
    <t>南邦SR酒店</t>
  </si>
  <si>
    <t>PIAMCHAIWAT AROON</t>
  </si>
  <si>
    <t>99.82</t>
  </si>
  <si>
    <t>115.00</t>
  </si>
  <si>
    <t>2023-02-06 19:17:49</t>
  </si>
  <si>
    <t>3009137</t>
  </si>
  <si>
    <t>尼兰大酒店</t>
  </si>
  <si>
    <t>wu liang</t>
  </si>
  <si>
    <t>155.37</t>
  </si>
  <si>
    <t>179.00</t>
  </si>
  <si>
    <t>2023-02-06 19:07:13</t>
  </si>
  <si>
    <t>3009125</t>
  </si>
  <si>
    <t>珐维梅拉瓦酒店</t>
  </si>
  <si>
    <t>PRASETIORINI DIAN</t>
  </si>
  <si>
    <t>171.00</t>
  </si>
  <si>
    <t>197.00</t>
  </si>
  <si>
    <t>2023-02-06 19:14:45</t>
  </si>
  <si>
    <t>印度尼西亚</t>
  </si>
  <si>
    <t>3009020</t>
  </si>
  <si>
    <t>曼谷H2酒店</t>
  </si>
  <si>
    <t>SRINUALMAK SUTTHIPONG</t>
  </si>
  <si>
    <t>129.33</t>
  </si>
  <si>
    <t>149.00</t>
  </si>
  <si>
    <t>2023-02-06 18:32:48</t>
  </si>
  <si>
    <t>3008975</t>
  </si>
  <si>
    <t>泗水容库喜爱酒店</t>
  </si>
  <si>
    <t>MAWARNI FARAH</t>
  </si>
  <si>
    <t>117.18</t>
  </si>
  <si>
    <t>135.00</t>
  </si>
  <si>
    <t>2023-02-06 18:16:12</t>
  </si>
  <si>
    <t>3008896</t>
  </si>
  <si>
    <t xml:space="preserve">卡塔蓝珍珠酒店 </t>
  </si>
  <si>
    <t>FOO KAR LEONG</t>
  </si>
  <si>
    <t>368.03</t>
  </si>
  <si>
    <t>424.00</t>
  </si>
  <si>
    <t>2023-02-06 17:57:56</t>
  </si>
  <si>
    <t>3008766</t>
  </si>
  <si>
    <t>洛杉矶国际机场索内斯塔酒店</t>
  </si>
  <si>
    <t>MCCARTHY DARAGH</t>
  </si>
  <si>
    <t>763.84</t>
  </si>
  <si>
    <t>880.00</t>
  </si>
  <si>
    <t>2023-02-06 17:16:49</t>
  </si>
  <si>
    <t>3008539</t>
  </si>
  <si>
    <t>克雷斯特之家酒店</t>
  </si>
  <si>
    <t>KIM YOUNGUNG</t>
  </si>
  <si>
    <t>419.24</t>
  </si>
  <si>
    <t>483.00</t>
  </si>
  <si>
    <t>2023-02-06 15:56:49</t>
  </si>
  <si>
    <t>菲律宾</t>
  </si>
  <si>
    <t>3008507</t>
  </si>
  <si>
    <t>曼谷京华大酒店 (SHA Plus+)</t>
  </si>
  <si>
    <t>ZHANG LIANG,CHEN YUEQING</t>
  </si>
  <si>
    <t>315.95</t>
  </si>
  <si>
    <t>364.00</t>
  </si>
  <si>
    <t>2023-02-06 15:45:02</t>
  </si>
  <si>
    <t>3008337</t>
  </si>
  <si>
    <t>雅典索菲特机场酒店</t>
  </si>
  <si>
    <t>LEVI SHALOM SHARON</t>
  </si>
  <si>
    <t>1703.88</t>
  </si>
  <si>
    <t>1963.00</t>
  </si>
  <si>
    <t>2023-02-06 14:41:36</t>
  </si>
  <si>
    <t>希腊</t>
  </si>
  <si>
    <t>3008291</t>
  </si>
  <si>
    <t>McElvain Peter</t>
  </si>
  <si>
    <t>861.06</t>
  </si>
  <si>
    <t>992.00</t>
  </si>
  <si>
    <t>2023-02-06 14:25:47</t>
  </si>
  <si>
    <t>3008134</t>
  </si>
  <si>
    <t>阿拉比昂广场 M 开放式公寓酒店</t>
  </si>
  <si>
    <t>AHMED OMAR HASSON SALEH</t>
  </si>
  <si>
    <t>513.86</t>
  </si>
  <si>
    <t>592.00</t>
  </si>
  <si>
    <t>2023-02-06 13:30:45</t>
  </si>
  <si>
    <t>3007996</t>
  </si>
  <si>
    <t>南茶素坤逸39号酒店</t>
  </si>
  <si>
    <t>FONGMA NATTHAPOOM</t>
  </si>
  <si>
    <t>152.77</t>
  </si>
  <si>
    <t>176.00</t>
  </si>
  <si>
    <t>2023-02-06 12:35:51</t>
  </si>
  <si>
    <t>3007889</t>
  </si>
  <si>
    <t>迪拜国敦酒店</t>
  </si>
  <si>
    <t>KUMAR RAVINDER</t>
  </si>
  <si>
    <t>552.92</t>
  </si>
  <si>
    <t>637.00</t>
  </si>
  <si>
    <t>2023-02-06 12:06:30</t>
  </si>
  <si>
    <t>3007862</t>
  </si>
  <si>
    <t>伊斯坦布尔温德姆卡拉墨斯海滨大酒店</t>
  </si>
  <si>
    <t>SEZER PINAR</t>
  </si>
  <si>
    <t>1005.14</t>
  </si>
  <si>
    <t>1158.00</t>
  </si>
  <si>
    <t>2023-02-06 11:56:43</t>
  </si>
  <si>
    <t>土耳其</t>
  </si>
  <si>
    <t>3007819</t>
  </si>
  <si>
    <t>新加坡麦克弗森宜必思尚品酒店 (SG Clean)</t>
  </si>
  <si>
    <t>Kor Saw Gnoh,Angeline Kor Poey Hoon</t>
  </si>
  <si>
    <t>697.00</t>
  </si>
  <si>
    <t>803.00</t>
  </si>
  <si>
    <t>2023-02-06 11:40:51</t>
  </si>
  <si>
    <t>新加坡</t>
  </si>
  <si>
    <t>3007779</t>
  </si>
  <si>
    <t>新帕尔马帕朗卡拉亚酒店</t>
  </si>
  <si>
    <t>SETIARINI CINDY</t>
  </si>
  <si>
    <t>171.86</t>
  </si>
  <si>
    <t>198.00</t>
  </si>
  <si>
    <t>2023-02-06 11:38:09</t>
  </si>
  <si>
    <t>3007660</t>
  </si>
  <si>
    <t>麦格特中心伊克诺旅馆</t>
  </si>
  <si>
    <t>Acevedo Freebie</t>
  </si>
  <si>
    <t>279.50</t>
  </si>
  <si>
    <t>322.00</t>
  </si>
  <si>
    <t>2023-02-06 10:26:15</t>
  </si>
  <si>
    <t>3007599</t>
  </si>
  <si>
    <t>曼谷班达拉套房酒店</t>
  </si>
  <si>
    <t>GIRMA LENA</t>
  </si>
  <si>
    <t>479.14</t>
  </si>
  <si>
    <t>552.00</t>
  </si>
  <si>
    <t>2023-02-06 09:58:48</t>
  </si>
  <si>
    <t>3007474</t>
  </si>
  <si>
    <t>曼谷巴夏喀酒店</t>
  </si>
  <si>
    <t>TANAPONDECHA TANAKRIT</t>
  </si>
  <si>
    <t>159.71</t>
  </si>
  <si>
    <t>184.00</t>
  </si>
  <si>
    <t>2023-02-06 08:57:24</t>
  </si>
  <si>
    <t>3007421</t>
  </si>
  <si>
    <t>梅特罗伯乐酒店</t>
  </si>
  <si>
    <t>AMMATTAYANU GEAVARINTE,KANJANAPATHAWEEKUL WORANITCHA</t>
  </si>
  <si>
    <t>503.44</t>
  </si>
  <si>
    <t>580.00</t>
  </si>
  <si>
    <t>2023-02-06 08:14:18</t>
  </si>
  <si>
    <t>法国</t>
  </si>
  <si>
    <t>3007365</t>
  </si>
  <si>
    <t>火烈鸟瓦拉塔码头酒店</t>
  </si>
  <si>
    <t>Fast Sherry</t>
  </si>
  <si>
    <t>606.73</t>
  </si>
  <si>
    <t>699.00</t>
  </si>
  <si>
    <t>2023-02-06 07:02:46</t>
  </si>
  <si>
    <t>墨西哥</t>
  </si>
  <si>
    <t>3007278</t>
  </si>
  <si>
    <t>维尔京河赌场酒店</t>
  </si>
  <si>
    <t>Sabin Camille</t>
  </si>
  <si>
    <t>199.64</t>
  </si>
  <si>
    <t>230.00</t>
  </si>
  <si>
    <t>2023-02-06 04:08:51</t>
  </si>
  <si>
    <t>3007130</t>
  </si>
  <si>
    <t>LIU WEN CHE</t>
  </si>
  <si>
    <t>203.11</t>
  </si>
  <si>
    <t>234.00</t>
  </si>
  <si>
    <t>2023-02-06 01:12:03</t>
  </si>
  <si>
    <t>2023-02-05</t>
  </si>
  <si>
    <t>3006955</t>
  </si>
  <si>
    <t>兰卡威阿瑟尼亚度假酒店</t>
  </si>
  <si>
    <t>ZAHARI MR RAZIF ZARIF</t>
  </si>
  <si>
    <t>2023-02-05 23:26:19</t>
  </si>
  <si>
    <t>3006618</t>
  </si>
  <si>
    <t>萨布夏季套房公寓</t>
  </si>
  <si>
    <t>BAKARUDIN BUJANG</t>
  </si>
  <si>
    <t>223.94</t>
  </si>
  <si>
    <t>258.00</t>
  </si>
  <si>
    <t>2023-02-05 21:08:01</t>
  </si>
  <si>
    <t>3006445</t>
  </si>
  <si>
    <t>克幕居家酒店</t>
  </si>
  <si>
    <t>alirasa salwa,alirasa salwa</t>
  </si>
  <si>
    <t>260.40</t>
  </si>
  <si>
    <t>300.00</t>
  </si>
  <si>
    <t>2023-02-05 19:53:54</t>
  </si>
  <si>
    <t>3006301</t>
  </si>
  <si>
    <t>曼谷拉差达瑞士酒店 (SHA Extra Plus)</t>
  </si>
  <si>
    <t>CHENG JOSEPH,CHANG XING PING</t>
  </si>
  <si>
    <t>1350.61</t>
  </si>
  <si>
    <t>1556.00</t>
  </si>
  <si>
    <t>2023-02-05 19:05:59</t>
  </si>
  <si>
    <t>3006013</t>
  </si>
  <si>
    <t>吉隆坡八打灵再也奈克瑟丽晶公寓酒店</t>
  </si>
  <si>
    <t>LU ZONGHUA</t>
  </si>
  <si>
    <t>534.69</t>
  </si>
  <si>
    <t>616.00</t>
  </si>
  <si>
    <t>2023-02-05 17:11:10</t>
  </si>
  <si>
    <t>3005901</t>
  </si>
  <si>
    <t>阿斯顿卡蒂卡格罗酒店会议中心</t>
  </si>
  <si>
    <t>AWANG RAZALI</t>
  </si>
  <si>
    <t>237.83</t>
  </si>
  <si>
    <t>274.00</t>
  </si>
  <si>
    <t>2023-02-05 16:14:02</t>
  </si>
  <si>
    <t>3005862</t>
  </si>
  <si>
    <t>欧洲之星地中海广场酒店</t>
  </si>
  <si>
    <t>RUIZ MOISES</t>
  </si>
  <si>
    <t>591.98</t>
  </si>
  <si>
    <t>682.00</t>
  </si>
  <si>
    <t>2023-02-05 16:13:17</t>
  </si>
  <si>
    <t>西班牙</t>
  </si>
  <si>
    <t>3005819</t>
  </si>
  <si>
    <t>慧慧兰娜河畔温泉度假酒店</t>
  </si>
  <si>
    <t>YANG YANG</t>
  </si>
  <si>
    <t>1417.44</t>
  </si>
  <si>
    <t>1633.00</t>
  </si>
  <si>
    <t>2023-02-05 15:39:15</t>
  </si>
  <si>
    <t>3005744</t>
  </si>
  <si>
    <t>吉隆坡中转酒店</t>
  </si>
  <si>
    <t>Haghighi Amir</t>
  </si>
  <si>
    <t>357.62</t>
  </si>
  <si>
    <t>412.00</t>
  </si>
  <si>
    <t>2023-02-05 14:58:05</t>
  </si>
  <si>
    <t>3005572</t>
  </si>
  <si>
    <t>水明漾日落感受酒店</t>
  </si>
  <si>
    <t>KIM JISU</t>
  </si>
  <si>
    <t>249.98</t>
  </si>
  <si>
    <t>288.00</t>
  </si>
  <si>
    <t>2023-02-05 13:55:41</t>
  </si>
  <si>
    <t>3005549</t>
  </si>
  <si>
    <t>吉隆坡皇家星光曲线酒店</t>
  </si>
  <si>
    <t>AWANG ABDUL HALIM</t>
  </si>
  <si>
    <t>390.60</t>
  </si>
  <si>
    <t>450.00</t>
  </si>
  <si>
    <t>2023-02-05 13:59:14</t>
  </si>
  <si>
    <t>直采</t>
  </si>
  <si>
    <t>3005515</t>
  </si>
  <si>
    <t>巴黎布拉德福德爱丽舍酒店</t>
  </si>
  <si>
    <t>Pan Juanjuan,Hong Jiajia</t>
  </si>
  <si>
    <t>2105.77</t>
  </si>
  <si>
    <t>2426.00</t>
  </si>
  <si>
    <t>2023-02-05 13:31:55</t>
  </si>
  <si>
    <t>3005401</t>
  </si>
  <si>
    <t>曼谷丽笙广场酒店</t>
  </si>
  <si>
    <t>Frieling Fabian Bernhardi</t>
  </si>
  <si>
    <t>813.32</t>
  </si>
  <si>
    <t>937.00</t>
  </si>
  <si>
    <t>2023-02-05 12:39:54</t>
  </si>
  <si>
    <t>3005247</t>
  </si>
  <si>
    <t>Capielo Catherine</t>
  </si>
  <si>
    <t>558.99</t>
  </si>
  <si>
    <t>644.00</t>
  </si>
  <si>
    <t>2023-02-05 11:35:20</t>
  </si>
  <si>
    <t>3005135</t>
  </si>
  <si>
    <t>曼谷素坤逸11号美居酒店</t>
  </si>
  <si>
    <t>White Marcus</t>
  </si>
  <si>
    <t>1373.18</t>
  </si>
  <si>
    <t>1582.00</t>
  </si>
  <si>
    <t>2023-02-05 11:33:43</t>
  </si>
  <si>
    <t>3005065</t>
  </si>
  <si>
    <t>特区市区舒适酒店及会议中心</t>
  </si>
  <si>
    <t>WU YIFENG</t>
  </si>
  <si>
    <t>2072.78</t>
  </si>
  <si>
    <t>2388.00</t>
  </si>
  <si>
    <t>2023-02-05 09:51:16</t>
  </si>
  <si>
    <t>3004892</t>
  </si>
  <si>
    <t>OYO 时代广场酒店</t>
  </si>
  <si>
    <t>Sabbar Nadia</t>
  </si>
  <si>
    <t>607.60</t>
  </si>
  <si>
    <t>700.00</t>
  </si>
  <si>
    <t>2023-02-05 05:48:08</t>
  </si>
  <si>
    <t>3004734</t>
  </si>
  <si>
    <t>曼谷素坤逸5号格兰德酒店</t>
  </si>
  <si>
    <t>Wang duoming</t>
  </si>
  <si>
    <t>583.14</t>
  </si>
  <si>
    <t>674.00</t>
  </si>
  <si>
    <t>2023-02-05 01:38:41</t>
  </si>
  <si>
    <t>3004674</t>
  </si>
  <si>
    <t>贝尔蒙特马尼拉酒店</t>
  </si>
  <si>
    <t>Finchelstein Diego</t>
  </si>
  <si>
    <t>472.40</t>
  </si>
  <si>
    <t>546.00</t>
  </si>
  <si>
    <t>2023-02-05 00:45:41</t>
  </si>
  <si>
    <t>2023-02-04</t>
  </si>
  <si>
    <t>3004284</t>
  </si>
  <si>
    <t>迈阿密国际机场克拉丽奥套房酒店</t>
  </si>
  <si>
    <t>Dominique Jason</t>
  </si>
  <si>
    <t>461.15</t>
  </si>
  <si>
    <t>533.00</t>
  </si>
  <si>
    <t>2023-02-04 21:33:20</t>
  </si>
  <si>
    <t>3003917</t>
  </si>
  <si>
    <t>库塔露台酒店</t>
  </si>
  <si>
    <t>HONG HYERIM</t>
  </si>
  <si>
    <t>378.96</t>
  </si>
  <si>
    <t>438.00</t>
  </si>
  <si>
    <t>2023-02-04 19:12:30</t>
  </si>
  <si>
    <t>3003900</t>
  </si>
  <si>
    <t>迪拜棕榈岛 W 酒店</t>
  </si>
  <si>
    <t>LEI SONGTAO</t>
  </si>
  <si>
    <t>9061.24</t>
  </si>
  <si>
    <t>10473.00</t>
  </si>
  <si>
    <t>2023-02-04 19:06:13</t>
  </si>
  <si>
    <t>3003299</t>
  </si>
  <si>
    <t>格莱富酒店</t>
  </si>
  <si>
    <t>HUANG LIFANG</t>
  </si>
  <si>
    <t>396.26</t>
  </si>
  <si>
    <t>458.00</t>
  </si>
  <si>
    <t>2023-02-04 15:08:08</t>
  </si>
  <si>
    <t>3002665</t>
  </si>
  <si>
    <t>住宿酒店</t>
  </si>
  <si>
    <t>CHEN Jiakang,Zhu Ran</t>
  </si>
  <si>
    <t>777.81</t>
  </si>
  <si>
    <t>899.00</t>
  </si>
  <si>
    <t>2023-02-04 11:06:57</t>
  </si>
  <si>
    <t>3002636</t>
  </si>
  <si>
    <t>桥牌俱乐部</t>
  </si>
  <si>
    <t>zhou yang</t>
  </si>
  <si>
    <t>637.65</t>
  </si>
  <si>
    <t>737.00</t>
  </si>
  <si>
    <t>2023-02-04 10:38:55</t>
  </si>
  <si>
    <t>柬埔寨</t>
  </si>
  <si>
    <t>3002378</t>
  </si>
  <si>
    <t>伦敦希思罗机场宜必思酒店</t>
  </si>
  <si>
    <t>ZHANG YING</t>
  </si>
  <si>
    <t>395.40</t>
  </si>
  <si>
    <t>457.00</t>
  </si>
  <si>
    <t>2023-02-04 07:18:09</t>
  </si>
  <si>
    <t>英国</t>
  </si>
  <si>
    <t>3002318</t>
  </si>
  <si>
    <t>奥康奈尔桥阿灵顿酒店</t>
  </si>
  <si>
    <t>HOUSTON AMBER LYNN</t>
  </si>
  <si>
    <t>2785.08</t>
  </si>
  <si>
    <t>3219.00</t>
  </si>
  <si>
    <t>2023-02-04 06:01:29</t>
  </si>
  <si>
    <t>爱尔兰</t>
  </si>
  <si>
    <t>2023-02-03</t>
  </si>
  <si>
    <t>3001491</t>
  </si>
  <si>
    <t>曼谷拉玛九萨默赛特酒店</t>
  </si>
  <si>
    <t>SHA HAOTING</t>
  </si>
  <si>
    <t>1833.08</t>
  </si>
  <si>
    <t>2130.00</t>
  </si>
  <si>
    <t>2023-02-03 20:45:40</t>
  </si>
  <si>
    <t>3001133</t>
  </si>
  <si>
    <t>CHONG XIAOJIEMING</t>
  </si>
  <si>
    <t>695.36</t>
  </si>
  <si>
    <t>808.00</t>
  </si>
  <si>
    <t>2023-02-03 18:42:19</t>
  </si>
  <si>
    <t>3000826</t>
  </si>
  <si>
    <t>535.29</t>
  </si>
  <si>
    <t>622.00</t>
  </si>
  <si>
    <t>2023-02-03 16:35:29</t>
  </si>
  <si>
    <t>3000657</t>
  </si>
  <si>
    <t>丹绒望角公寓式套房</t>
  </si>
  <si>
    <t>CHEN JIALAN</t>
  </si>
  <si>
    <t>1058.54</t>
  </si>
  <si>
    <t>1230.00</t>
  </si>
  <si>
    <t>2023-02-03 15:32:43</t>
  </si>
  <si>
    <t>2999501</t>
  </si>
  <si>
    <t>雷迪森柏林亚历山大广场酒店</t>
  </si>
  <si>
    <t>Henschel Olav</t>
  </si>
  <si>
    <t>1729.81</t>
  </si>
  <si>
    <t>2010.00</t>
  </si>
  <si>
    <t>2023-02-03 04:20:34</t>
  </si>
  <si>
    <t>德国</t>
  </si>
  <si>
    <t>2999472</t>
  </si>
  <si>
    <t>马尼拉梦之城凯悦酒店</t>
  </si>
  <si>
    <t>JIANG YIFAN</t>
  </si>
  <si>
    <t>1261.64</t>
  </si>
  <si>
    <t>1466.00</t>
  </si>
  <si>
    <t>2023-02-05 11:06:22</t>
  </si>
  <si>
    <t>2999289</t>
  </si>
  <si>
    <t>li xiaotao,guo qi</t>
  </si>
  <si>
    <t>398.15</t>
  </si>
  <si>
    <t>462.00</t>
  </si>
  <si>
    <t>2023-02-03 00:22:42</t>
  </si>
  <si>
    <t>2999259</t>
  </si>
  <si>
    <t>曼谷皇家套房酒店 (SHA Plus+)</t>
  </si>
  <si>
    <t>GOLD ALEXANDER,DANGMAI TUENJAI</t>
  </si>
  <si>
    <t>439.52</t>
  </si>
  <si>
    <t>510.00</t>
  </si>
  <si>
    <t>2023-02-03 00:07:34</t>
  </si>
  <si>
    <t>2023-02-02</t>
  </si>
  <si>
    <t>2998143</t>
  </si>
  <si>
    <t>拉奇66酒店</t>
  </si>
  <si>
    <t>ZHANG BIN</t>
  </si>
  <si>
    <t>100.83</t>
  </si>
  <si>
    <t>117.00</t>
  </si>
  <si>
    <t>2023-02-02 17:32:20</t>
  </si>
  <si>
    <t>2997411</t>
  </si>
  <si>
    <t>特拉蒙托酒店</t>
  </si>
  <si>
    <t>Choidorj Michelle</t>
  </si>
  <si>
    <t>2217.41</t>
  </si>
  <si>
    <t>2573.00</t>
  </si>
  <si>
    <t>2023-02-02 12:40:08</t>
  </si>
  <si>
    <t>哥斯达黎加</t>
  </si>
  <si>
    <t>2997327</t>
  </si>
  <si>
    <t>波由特华美达酒店</t>
  </si>
  <si>
    <t>Beeman Timothy</t>
  </si>
  <si>
    <t>2335.48</t>
  </si>
  <si>
    <t>2710.00</t>
  </si>
  <si>
    <t>2023-02-02 12:08:59</t>
  </si>
  <si>
    <t>2997264</t>
  </si>
  <si>
    <t>Richards Tom</t>
  </si>
  <si>
    <t>478.30</t>
  </si>
  <si>
    <t>555.00</t>
  </si>
  <si>
    <t>-555</t>
  </si>
  <si>
    <t>-478</t>
  </si>
  <si>
    <t>2023-02-02 11:38:54</t>
  </si>
  <si>
    <t>2996595</t>
  </si>
  <si>
    <t>马尼拉毕加索精品公寓</t>
  </si>
  <si>
    <t>CHAN CHLOE</t>
  </si>
  <si>
    <t>977.28</t>
  </si>
  <si>
    <t>1134.00</t>
  </si>
  <si>
    <t>2023-02-02 02:43:08</t>
  </si>
  <si>
    <t>2023-02-01</t>
  </si>
  <si>
    <t>2995403</t>
  </si>
  <si>
    <t>雅加达牙也马达假日套房酒店 - IHG 酒店</t>
  </si>
  <si>
    <t>ZHU DEWU</t>
  </si>
  <si>
    <t>1088.39</t>
  </si>
  <si>
    <t>1260.00</t>
  </si>
  <si>
    <t>2023-02-01 18:17:35</t>
  </si>
  <si>
    <t>2023-01-31</t>
  </si>
  <si>
    <t>2991460</t>
  </si>
  <si>
    <t>洛杉矶圣加百利喜来登酒店</t>
  </si>
  <si>
    <t>Chen Kangrui,Qian Juexing</t>
  </si>
  <si>
    <t>6210.70</t>
  </si>
  <si>
    <t>7189.98</t>
  </si>
  <si>
    <t>2023-01-31 01:01:49</t>
  </si>
  <si>
    <t>2023-01-30</t>
  </si>
  <si>
    <t>2990540</t>
  </si>
  <si>
    <t>感官度假村和泳池别墅 (SHA Extra Plus)</t>
  </si>
  <si>
    <t>LIU xin,zhao yue</t>
  </si>
  <si>
    <t>5826.33</t>
  </si>
  <si>
    <t>6745.00</t>
  </si>
  <si>
    <t>2023-01-30 19:17:35</t>
  </si>
  <si>
    <t>2989469</t>
  </si>
  <si>
    <t>LI HUIJIE,YU YAWEN</t>
  </si>
  <si>
    <t>790.38</t>
  </si>
  <si>
    <t>915.00</t>
  </si>
  <si>
    <t>2023-01-30 13:26:34</t>
  </si>
  <si>
    <t>2989019</t>
  </si>
  <si>
    <t>波尔图文奇酒店</t>
  </si>
  <si>
    <t>SCHUPPISSER WERNER</t>
  </si>
  <si>
    <t>437.08</t>
  </si>
  <si>
    <t>506.00</t>
  </si>
  <si>
    <t>2023-01-30 10:05:58</t>
  </si>
  <si>
    <t>葡萄牙</t>
  </si>
  <si>
    <t>2023-01-29</t>
  </si>
  <si>
    <t>2988109</t>
  </si>
  <si>
    <t>曼谷爱侣湾君悦酒店 (SHA Plus+)</t>
  </si>
  <si>
    <t>WANG XUEKUN,YAN HUA</t>
  </si>
  <si>
    <t>3270.62</t>
  </si>
  <si>
    <t>3785.00</t>
  </si>
  <si>
    <t>2023-01-29 21:26:56</t>
  </si>
  <si>
    <t>2986947</t>
  </si>
  <si>
    <t>机场北舒适套房酒店</t>
  </si>
  <si>
    <t>Knight Brad</t>
  </si>
  <si>
    <t>508.95</t>
  </si>
  <si>
    <t>589.00</t>
  </si>
  <si>
    <t>2023-01-29 14:16:26</t>
  </si>
  <si>
    <t>加拿大</t>
  </si>
  <si>
    <t>2986894</t>
  </si>
  <si>
    <t>宜必思尚品酒店，伦敦希思罗机场</t>
  </si>
  <si>
    <t>YICK CHIN YU PHYLLIS</t>
  </si>
  <si>
    <t>490.81</t>
  </si>
  <si>
    <t>568.00</t>
  </si>
  <si>
    <t>2023-01-29 13:58:41</t>
  </si>
  <si>
    <t>2023-01-28</t>
  </si>
  <si>
    <t>2985823</t>
  </si>
  <si>
    <t>雅加达东荟城智选假日酒店</t>
  </si>
  <si>
    <t>YAN XUXIN,XU ZEYANG</t>
  </si>
  <si>
    <t>1184.12</t>
  </si>
  <si>
    <t>1362.00</t>
  </si>
  <si>
    <t>2023-01-28 23:15:30</t>
  </si>
  <si>
    <t>2023-01-27</t>
  </si>
  <si>
    <t>2980800</t>
  </si>
  <si>
    <t>劳德代尔堡海洋沙滩宫酒店</t>
  </si>
  <si>
    <t>SHARMA SHIVANG</t>
  </si>
  <si>
    <t>896.04</t>
  </si>
  <si>
    <t>1031.00</t>
  </si>
  <si>
    <t>2023-01-27 01:25:08</t>
  </si>
  <si>
    <t>2023-01-26</t>
  </si>
  <si>
    <t>2978476</t>
  </si>
  <si>
    <t>孟买安德瑞 MIDC 丽笙酒店</t>
  </si>
  <si>
    <t>Rajani Kamlesh</t>
  </si>
  <si>
    <t>1001.20</t>
  </si>
  <si>
    <t>1152.00</t>
  </si>
  <si>
    <t>2023-01-26 06:36:32</t>
  </si>
  <si>
    <t>印度</t>
  </si>
  <si>
    <t>2023-01-25</t>
  </si>
  <si>
    <t>2977900</t>
  </si>
  <si>
    <t>新山迪沙鲁海岸硬石酒店</t>
  </si>
  <si>
    <t>SHAH FARHAN</t>
  </si>
  <si>
    <t>926.78</t>
  </si>
  <si>
    <t>1066.00</t>
  </si>
  <si>
    <t>2023-01-25 22:22:20</t>
  </si>
  <si>
    <t>2977243</t>
  </si>
  <si>
    <t>皇冠假日普吉岛攀瓦角海滩度假酒店</t>
  </si>
  <si>
    <t>ZENG XIAOJIAO,WAN YUELI</t>
  </si>
  <si>
    <t>8215.83</t>
  </si>
  <si>
    <t>9450.00</t>
  </si>
  <si>
    <t>2023-01-25 18:12:53</t>
  </si>
  <si>
    <t>2023-01-23</t>
  </si>
  <si>
    <t>2973024</t>
  </si>
  <si>
    <t>曼谷阿文苏昆维特酒店</t>
  </si>
  <si>
    <t>HUI KIT PANG,SHIH KAM KAM</t>
  </si>
  <si>
    <t>2661.08</t>
  </si>
  <si>
    <t>3064.00</t>
  </si>
  <si>
    <t>2023-01-24 11:25:02</t>
  </si>
  <si>
    <t>2971393</t>
  </si>
  <si>
    <t>多伦多中心假日酒店</t>
  </si>
  <si>
    <t>Woodward Cameron</t>
  </si>
  <si>
    <t>2410.09</t>
  </si>
  <si>
    <t>2775.00</t>
  </si>
  <si>
    <t>2023-01-23 08:23:40</t>
  </si>
  <si>
    <t>2023-01-21</t>
  </si>
  <si>
    <t>2967809</t>
  </si>
  <si>
    <t>BSD城ICE珊迪卡酒店</t>
  </si>
  <si>
    <t>Rina Fransiska</t>
  </si>
  <si>
    <t>1845.12</t>
  </si>
  <si>
    <t>2124.00</t>
  </si>
  <si>
    <t>-2124</t>
  </si>
  <si>
    <t>-1845</t>
  </si>
  <si>
    <t>2023-01-22 14:52:20</t>
  </si>
  <si>
    <t>2023-01-19</t>
  </si>
  <si>
    <t>2962755</t>
  </si>
  <si>
    <t>洛杉矶市中心洲际酒店</t>
  </si>
  <si>
    <t>DONG FEI,MA LONGXIAO</t>
  </si>
  <si>
    <t>4812.42</t>
  </si>
  <si>
    <t>5568.00</t>
  </si>
  <si>
    <t>2023-01-19 14:15:59</t>
  </si>
  <si>
    <t>2962436</t>
  </si>
  <si>
    <t>夏洛特机场贝蒙特套房酒店</t>
  </si>
  <si>
    <t>STROM VERNEKA ANN</t>
  </si>
  <si>
    <t>781.33</t>
  </si>
  <si>
    <t>904.00</t>
  </si>
  <si>
    <t>2023-01-19 12:15:34</t>
  </si>
  <si>
    <t>2023-01-18</t>
  </si>
  <si>
    <t>2958865</t>
  </si>
  <si>
    <t>麦迪逊酒店</t>
  </si>
  <si>
    <t>LI ZHAOJI,CHENGLIN PENGRUI</t>
  </si>
  <si>
    <t>3698.99</t>
  </si>
  <si>
    <t>4262.00</t>
  </si>
  <si>
    <t>2023-01-18 06:19:54</t>
  </si>
  <si>
    <t>2023-01-16</t>
  </si>
  <si>
    <t>2955383</t>
  </si>
  <si>
    <t>罗翰酒店</t>
  </si>
  <si>
    <t>LI SHAN SHAN,CHEUNG KWAN WAI,NG KWAN LAI,LI JIANCHI</t>
  </si>
  <si>
    <t>1473.18</t>
  </si>
  <si>
    <t>1712.00</t>
  </si>
  <si>
    <t>2023-01-16 22:31:02</t>
  </si>
  <si>
    <t>2953395</t>
  </si>
  <si>
    <t>槟城长荣桂冠酒店</t>
  </si>
  <si>
    <t>SELVARAJA PRIAH,VASU JANSY</t>
  </si>
  <si>
    <t>1037.76</t>
  </si>
  <si>
    <t>1206.00</t>
  </si>
  <si>
    <t>2023-01-17 12:14:26</t>
  </si>
  <si>
    <t>2952643</t>
  </si>
  <si>
    <t>Gibson Dwayne Allen</t>
  </si>
  <si>
    <t>848.45</t>
  </si>
  <si>
    <t>986.00</t>
  </si>
  <si>
    <t>2023-01-16 00:36:18</t>
  </si>
  <si>
    <t>2022-12-22</t>
  </si>
  <si>
    <t>2892664</t>
  </si>
  <si>
    <t>麦地那铂尔曼扎姆扎姆酒店</t>
  </si>
  <si>
    <t>Guleed Nafisa</t>
  </si>
  <si>
    <t>3487.56</t>
  </si>
  <si>
    <t>3885.00</t>
  </si>
  <si>
    <t>2022-12-22 05:42:53</t>
  </si>
  <si>
    <t>沙特阿拉伯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</si>
</sst>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44961</v>
      </c>
      <c r="G2" s="6">
        <v>44964</v>
      </c>
      <c r="H2" s="4">
        <v>1</v>
      </c>
      <c r="I2" s="4">
        <v>3</v>
      </c>
      <c r="J2" s="4">
        <v>3</v>
      </c>
      <c r="K2" s="4" t="s">
        <v>30</v>
      </c>
      <c r="L2" s="4">
        <v>3885</v>
      </c>
      <c r="M2" s="4">
        <v>3885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44917</v>
      </c>
      <c r="S2" s="6">
        <v>44967</v>
      </c>
      <c r="T2" s="4" t="s">
        <v>34</v>
      </c>
      <c r="U2" s="4">
        <v>3885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44963</v>
      </c>
      <c r="G3" s="6">
        <v>44964</v>
      </c>
      <c r="H3" s="4">
        <v>1</v>
      </c>
      <c r="I3" s="4">
        <v>1</v>
      </c>
      <c r="J3" s="4">
        <v>1</v>
      </c>
      <c r="K3" s="4" t="s">
        <v>30</v>
      </c>
      <c r="L3" s="4">
        <v>986</v>
      </c>
      <c r="M3" s="4">
        <v>986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44967</v>
      </c>
      <c r="T3" s="4" t="s">
        <v>34</v>
      </c>
      <c r="U3" s="4">
        <v>986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44961</v>
      </c>
      <c r="G4" s="6">
        <v>44964</v>
      </c>
      <c r="H4" s="4">
        <v>1</v>
      </c>
      <c r="I4" s="4">
        <v>3</v>
      </c>
      <c r="J4" s="4">
        <v>3</v>
      </c>
      <c r="K4" s="4" t="s">
        <v>30</v>
      </c>
      <c r="L4" s="4">
        <v>1206</v>
      </c>
      <c r="M4" s="4">
        <v>1206</v>
      </c>
      <c r="N4" s="4" t="s">
        <v>46</v>
      </c>
      <c r="O4" s="4" t="s">
        <v>32</v>
      </c>
      <c r="P4" s="4" t="s">
        <v>33</v>
      </c>
      <c r="Q4" s="4">
        <v>0</v>
      </c>
      <c r="R4" s="7">
        <v>44942</v>
      </c>
      <c r="S4" s="6">
        <v>44967</v>
      </c>
      <c r="T4" s="4" t="s">
        <v>34</v>
      </c>
      <c r="U4" s="4">
        <v>1206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44963</v>
      </c>
      <c r="G5" s="6">
        <v>44964</v>
      </c>
      <c r="H5" s="4">
        <v>2</v>
      </c>
      <c r="I5" s="4">
        <v>1</v>
      </c>
      <c r="J5" s="4">
        <v>2</v>
      </c>
      <c r="K5" s="4" t="s">
        <v>30</v>
      </c>
      <c r="L5" s="4">
        <v>1712</v>
      </c>
      <c r="M5" s="4">
        <v>1712</v>
      </c>
      <c r="N5" s="4" t="s">
        <v>52</v>
      </c>
      <c r="O5" s="4" t="s">
        <v>32</v>
      </c>
      <c r="P5" s="4" t="s">
        <v>33</v>
      </c>
      <c r="Q5" s="4">
        <v>0</v>
      </c>
      <c r="R5" s="7">
        <v>44942</v>
      </c>
      <c r="S5" s="6">
        <v>44967</v>
      </c>
      <c r="T5" s="4" t="s">
        <v>34</v>
      </c>
      <c r="U5" s="4">
        <v>1712</v>
      </c>
      <c r="V5" s="4">
        <v>0</v>
      </c>
      <c r="W5" s="4">
        <v>0</v>
      </c>
      <c r="X5" s="4" t="s">
        <v>53</v>
      </c>
      <c r="Y5" s="4">
        <v>1440423218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44962</v>
      </c>
      <c r="G6" s="6">
        <v>44964</v>
      </c>
      <c r="H6" s="4">
        <v>1</v>
      </c>
      <c r="I6" s="4">
        <v>2</v>
      </c>
      <c r="J6" s="4">
        <v>2</v>
      </c>
      <c r="K6" s="4" t="s">
        <v>30</v>
      </c>
      <c r="L6" s="4">
        <v>4262</v>
      </c>
      <c r="M6" s="4">
        <v>4262</v>
      </c>
      <c r="N6" s="4" t="s">
        <v>58</v>
      </c>
      <c r="O6" s="4" t="s">
        <v>32</v>
      </c>
      <c r="P6" s="4" t="s">
        <v>33</v>
      </c>
      <c r="Q6" s="4">
        <v>0</v>
      </c>
      <c r="R6" s="7">
        <v>44944</v>
      </c>
      <c r="S6" s="6">
        <v>44967</v>
      </c>
      <c r="T6" s="4" t="s">
        <v>34</v>
      </c>
      <c r="U6" s="4">
        <v>4262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44961</v>
      </c>
      <c r="G7" s="6">
        <v>44964</v>
      </c>
      <c r="H7" s="4">
        <v>1</v>
      </c>
      <c r="I7" s="4">
        <v>3</v>
      </c>
      <c r="J7" s="4">
        <v>3</v>
      </c>
      <c r="K7" s="4" t="s">
        <v>30</v>
      </c>
      <c r="L7" s="4">
        <v>1851</v>
      </c>
      <c r="M7" s="4">
        <v>1851</v>
      </c>
      <c r="N7" s="4" t="s">
        <v>64</v>
      </c>
      <c r="O7" s="4" t="s">
        <v>32</v>
      </c>
      <c r="P7" s="4" t="s">
        <v>33</v>
      </c>
      <c r="Q7" s="4">
        <v>0</v>
      </c>
      <c r="R7" s="7">
        <v>44944</v>
      </c>
      <c r="S7" s="6">
        <v>44967</v>
      </c>
      <c r="T7" s="4" t="s">
        <v>34</v>
      </c>
      <c r="U7" s="4">
        <v>1851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44962</v>
      </c>
      <c r="G8" s="6">
        <v>44964</v>
      </c>
      <c r="H8" s="4">
        <v>1</v>
      </c>
      <c r="I8" s="4">
        <v>2</v>
      </c>
      <c r="J8" s="4">
        <v>2</v>
      </c>
      <c r="K8" s="4" t="s">
        <v>30</v>
      </c>
      <c r="L8" s="4">
        <v>904</v>
      </c>
      <c r="M8" s="4">
        <v>904</v>
      </c>
      <c r="N8" s="4" t="s">
        <v>70</v>
      </c>
      <c r="O8" s="4" t="s">
        <v>32</v>
      </c>
      <c r="P8" s="4" t="s">
        <v>33</v>
      </c>
      <c r="Q8" s="4">
        <v>0</v>
      </c>
      <c r="R8" s="7">
        <v>44945</v>
      </c>
      <c r="S8" s="6">
        <v>44967</v>
      </c>
      <c r="T8" s="4" t="s">
        <v>34</v>
      </c>
      <c r="U8" s="4">
        <v>904</v>
      </c>
      <c r="V8" s="4">
        <v>0</v>
      </c>
      <c r="W8" s="4">
        <v>0</v>
      </c>
      <c r="X8" s="4" t="s">
        <v>71</v>
      </c>
      <c r="Y8" s="4" t="s">
        <v>36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44962</v>
      </c>
      <c r="G9" s="6">
        <v>44964</v>
      </c>
      <c r="H9" s="4">
        <v>1</v>
      </c>
      <c r="I9" s="4">
        <v>2</v>
      </c>
      <c r="J9" s="4">
        <v>2</v>
      </c>
      <c r="K9" s="4" t="s">
        <v>30</v>
      </c>
      <c r="L9" s="4">
        <v>5568</v>
      </c>
      <c r="M9" s="4">
        <v>5568</v>
      </c>
      <c r="N9" s="4" t="s">
        <v>75</v>
      </c>
      <c r="O9" s="4" t="s">
        <v>32</v>
      </c>
      <c r="P9" s="4" t="s">
        <v>33</v>
      </c>
      <c r="Q9" s="4">
        <v>0</v>
      </c>
      <c r="R9" s="7">
        <v>44945</v>
      </c>
      <c r="S9" s="6">
        <v>44967</v>
      </c>
      <c r="T9" s="4" t="s">
        <v>34</v>
      </c>
      <c r="U9" s="4">
        <v>5568</v>
      </c>
      <c r="V9" s="4">
        <v>0</v>
      </c>
      <c r="W9" s="4">
        <v>0</v>
      </c>
      <c r="X9" s="4" t="s">
        <v>76</v>
      </c>
      <c r="Y9" s="4" t="s">
        <v>36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44960</v>
      </c>
      <c r="G10" s="6">
        <v>44964</v>
      </c>
      <c r="H10" s="4">
        <v>1</v>
      </c>
      <c r="I10" s="4">
        <v>4</v>
      </c>
      <c r="J10" s="4">
        <v>4</v>
      </c>
      <c r="K10" s="4" t="s">
        <v>30</v>
      </c>
      <c r="L10" s="4">
        <v>2124</v>
      </c>
      <c r="M10" s="4">
        <v>2124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44947</v>
      </c>
      <c r="S10" s="6">
        <v>44967</v>
      </c>
      <c r="T10" s="4" t="s">
        <v>34</v>
      </c>
      <c r="U10" s="4">
        <v>2124</v>
      </c>
      <c r="V10" s="4">
        <v>0</v>
      </c>
      <c r="W10" s="4">
        <v>0</v>
      </c>
      <c r="X10" s="4" t="s">
        <v>81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82</v>
      </c>
      <c r="D11" s="4" t="s">
        <v>78</v>
      </c>
      <c r="E11" s="4" t="s">
        <v>79</v>
      </c>
      <c r="F11" s="6">
        <v>44960</v>
      </c>
      <c r="G11" s="6">
        <v>44964</v>
      </c>
      <c r="H11" s="4">
        <v>1</v>
      </c>
      <c r="I11" s="4">
        <v>4</v>
      </c>
      <c r="J11" s="4">
        <v>4</v>
      </c>
      <c r="K11" s="4" t="s">
        <v>30</v>
      </c>
      <c r="L11" s="4">
        <v>-2124</v>
      </c>
      <c r="M11" s="4">
        <v>-2124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44947</v>
      </c>
      <c r="S11" s="6">
        <v>44967</v>
      </c>
      <c r="T11" s="4" t="s">
        <v>34</v>
      </c>
      <c r="U11" s="4">
        <v>-2124</v>
      </c>
      <c r="V11" s="4">
        <v>0</v>
      </c>
      <c r="W11" s="4">
        <v>0</v>
      </c>
      <c r="X11" s="4" t="s">
        <v>81</v>
      </c>
      <c r="Y11" s="4" t="s">
        <v>36</v>
      </c>
    </row>
    <row r="12" s="4" customFormat="1" spans="1:25">
      <c r="A12" s="4" t="s">
        <v>61</v>
      </c>
      <c r="B12" s="4" t="s">
        <v>26</v>
      </c>
      <c r="C12" s="4" t="s">
        <v>82</v>
      </c>
      <c r="D12" s="4" t="s">
        <v>62</v>
      </c>
      <c r="E12" s="4" t="s">
        <v>63</v>
      </c>
      <c r="F12" s="6">
        <v>44961</v>
      </c>
      <c r="G12" s="6">
        <v>44964</v>
      </c>
      <c r="H12" s="4">
        <v>1</v>
      </c>
      <c r="I12" s="4">
        <v>3</v>
      </c>
      <c r="J12" s="4">
        <v>3</v>
      </c>
      <c r="K12" s="4" t="s">
        <v>30</v>
      </c>
      <c r="L12" s="4">
        <v>-1851</v>
      </c>
      <c r="M12" s="4">
        <v>-1851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44944</v>
      </c>
      <c r="S12" s="6">
        <v>44967</v>
      </c>
      <c r="T12" s="4" t="s">
        <v>34</v>
      </c>
      <c r="U12" s="4">
        <v>-1851</v>
      </c>
      <c r="V12" s="4">
        <v>0</v>
      </c>
      <c r="W12" s="4">
        <v>0</v>
      </c>
      <c r="X12" s="4" t="s">
        <v>65</v>
      </c>
      <c r="Y12" s="4" t="s">
        <v>66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38</v>
      </c>
      <c r="E13" s="4" t="s">
        <v>84</v>
      </c>
      <c r="F13" s="6">
        <v>44961</v>
      </c>
      <c r="G13" s="6">
        <v>44964</v>
      </c>
      <c r="H13" s="4">
        <v>1</v>
      </c>
      <c r="I13" s="4">
        <v>3</v>
      </c>
      <c r="J13" s="4">
        <v>3</v>
      </c>
      <c r="K13" s="4" t="s">
        <v>30</v>
      </c>
      <c r="L13" s="4">
        <v>2775</v>
      </c>
      <c r="M13" s="4">
        <v>2775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44949</v>
      </c>
      <c r="S13" s="6">
        <v>44967</v>
      </c>
      <c r="T13" s="4" t="s">
        <v>34</v>
      </c>
      <c r="U13" s="4">
        <v>2775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44960</v>
      </c>
      <c r="G14" s="6">
        <v>44964</v>
      </c>
      <c r="H14" s="4">
        <v>1</v>
      </c>
      <c r="I14" s="4">
        <v>4</v>
      </c>
      <c r="J14" s="4">
        <v>4</v>
      </c>
      <c r="K14" s="4" t="s">
        <v>30</v>
      </c>
      <c r="L14" s="4">
        <v>3064</v>
      </c>
      <c r="M14" s="4">
        <v>3064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44949</v>
      </c>
      <c r="S14" s="6">
        <v>44967</v>
      </c>
      <c r="T14" s="4" t="s">
        <v>34</v>
      </c>
      <c r="U14" s="4">
        <v>3064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44958</v>
      </c>
      <c r="G15" s="6">
        <v>44964</v>
      </c>
      <c r="H15" s="4">
        <v>1</v>
      </c>
      <c r="I15" s="4">
        <v>6</v>
      </c>
      <c r="J15" s="4">
        <v>6</v>
      </c>
      <c r="K15" s="4" t="s">
        <v>30</v>
      </c>
      <c r="L15" s="4">
        <v>9450</v>
      </c>
      <c r="M15" s="4">
        <v>9450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44951</v>
      </c>
      <c r="S15" s="6">
        <v>44967</v>
      </c>
      <c r="T15" s="4" t="s">
        <v>34</v>
      </c>
      <c r="U15" s="4">
        <v>9450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44963</v>
      </c>
      <c r="G16" s="6">
        <v>44964</v>
      </c>
      <c r="H16" s="4">
        <v>1</v>
      </c>
      <c r="I16" s="4">
        <v>1</v>
      </c>
      <c r="J16" s="4">
        <v>1</v>
      </c>
      <c r="K16" s="4" t="s">
        <v>30</v>
      </c>
      <c r="L16" s="4">
        <v>1066</v>
      </c>
      <c r="M16" s="4">
        <v>1066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44951</v>
      </c>
      <c r="S16" s="6">
        <v>44967</v>
      </c>
      <c r="T16" s="4" t="s">
        <v>34</v>
      </c>
      <c r="U16" s="4">
        <v>1066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44963</v>
      </c>
      <c r="G17" s="6">
        <v>44964</v>
      </c>
      <c r="H17" s="4">
        <v>1</v>
      </c>
      <c r="I17" s="4">
        <v>1</v>
      </c>
      <c r="J17" s="4">
        <v>1</v>
      </c>
      <c r="K17" s="4" t="s">
        <v>30</v>
      </c>
      <c r="L17" s="4">
        <v>1152</v>
      </c>
      <c r="M17" s="4">
        <v>1152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44952</v>
      </c>
      <c r="S17" s="6">
        <v>44967</v>
      </c>
      <c r="T17" s="4" t="s">
        <v>34</v>
      </c>
      <c r="U17" s="4">
        <v>1152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44963</v>
      </c>
      <c r="G18" s="6">
        <v>44964</v>
      </c>
      <c r="H18" s="4">
        <v>1</v>
      </c>
      <c r="I18" s="4">
        <v>1</v>
      </c>
      <c r="J18" s="4">
        <v>1</v>
      </c>
      <c r="K18" s="4" t="s">
        <v>30</v>
      </c>
      <c r="L18" s="4">
        <v>1031</v>
      </c>
      <c r="M18" s="4">
        <v>1031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44953</v>
      </c>
      <c r="S18" s="6">
        <v>44967</v>
      </c>
      <c r="T18" s="4" t="s">
        <v>34</v>
      </c>
      <c r="U18" s="4">
        <v>1031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6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44961</v>
      </c>
      <c r="G19" s="6">
        <v>44964</v>
      </c>
      <c r="H19" s="4">
        <v>2</v>
      </c>
      <c r="I19" s="4">
        <v>3</v>
      </c>
      <c r="J19" s="4">
        <v>6</v>
      </c>
      <c r="K19" s="4" t="s">
        <v>30</v>
      </c>
      <c r="L19" s="4">
        <v>1362</v>
      </c>
      <c r="M19" s="4">
        <v>1362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44954</v>
      </c>
      <c r="S19" s="6">
        <v>44967</v>
      </c>
      <c r="T19" s="4" t="s">
        <v>34</v>
      </c>
      <c r="U19" s="4">
        <v>1362</v>
      </c>
      <c r="V19" s="4">
        <v>0</v>
      </c>
      <c r="W19" s="4">
        <v>0</v>
      </c>
      <c r="X19" s="4" t="s">
        <v>119</v>
      </c>
      <c r="Y19" s="4">
        <v>47139944</v>
      </c>
      <c r="Z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44963</v>
      </c>
      <c r="G20" s="6">
        <v>44964</v>
      </c>
      <c r="H20" s="4">
        <v>1</v>
      </c>
      <c r="I20" s="4">
        <v>1</v>
      </c>
      <c r="J20" s="4">
        <v>1</v>
      </c>
      <c r="K20" s="4" t="s">
        <v>30</v>
      </c>
      <c r="L20" s="4">
        <v>568</v>
      </c>
      <c r="M20" s="4">
        <v>568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44955</v>
      </c>
      <c r="S20" s="6">
        <v>44967</v>
      </c>
      <c r="T20" s="4" t="s">
        <v>34</v>
      </c>
      <c r="U20" s="4">
        <v>568</v>
      </c>
      <c r="V20" s="4">
        <v>0</v>
      </c>
      <c r="W20" s="4">
        <v>0</v>
      </c>
      <c r="X20" s="4" t="s">
        <v>125</v>
      </c>
      <c r="Y20" s="4" t="s">
        <v>36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69</v>
      </c>
      <c r="F21" s="6">
        <v>44963</v>
      </c>
      <c r="G21" s="6">
        <v>44964</v>
      </c>
      <c r="H21" s="4">
        <v>1</v>
      </c>
      <c r="I21" s="4">
        <v>1</v>
      </c>
      <c r="J21" s="4">
        <v>1</v>
      </c>
      <c r="K21" s="4" t="s">
        <v>30</v>
      </c>
      <c r="L21" s="4">
        <v>589</v>
      </c>
      <c r="M21" s="4">
        <v>589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44955</v>
      </c>
      <c r="S21" s="6">
        <v>44967</v>
      </c>
      <c r="T21" s="4" t="s">
        <v>34</v>
      </c>
      <c r="U21" s="4">
        <v>589</v>
      </c>
      <c r="V21" s="4">
        <v>0</v>
      </c>
      <c r="W21" s="4">
        <v>0</v>
      </c>
      <c r="X21" s="4" t="s">
        <v>129</v>
      </c>
      <c r="Y21" s="4" t="s">
        <v>36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44962</v>
      </c>
      <c r="G22" s="6">
        <v>44964</v>
      </c>
      <c r="H22" s="4">
        <v>1</v>
      </c>
      <c r="I22" s="4">
        <v>2</v>
      </c>
      <c r="J22" s="4">
        <v>2</v>
      </c>
      <c r="K22" s="4" t="s">
        <v>30</v>
      </c>
      <c r="L22" s="4">
        <v>3785</v>
      </c>
      <c r="M22" s="4">
        <v>3785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44955</v>
      </c>
      <c r="S22" s="6">
        <v>44967</v>
      </c>
      <c r="T22" s="4" t="s">
        <v>34</v>
      </c>
      <c r="U22" s="4">
        <v>3785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44963</v>
      </c>
      <c r="G23" s="6">
        <v>44964</v>
      </c>
      <c r="H23" s="4">
        <v>1</v>
      </c>
      <c r="I23" s="4">
        <v>1</v>
      </c>
      <c r="J23" s="4">
        <v>1</v>
      </c>
      <c r="K23" s="4" t="s">
        <v>30</v>
      </c>
      <c r="L23" s="4">
        <v>506</v>
      </c>
      <c r="M23" s="4">
        <v>506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44956</v>
      </c>
      <c r="S23" s="6">
        <v>44967</v>
      </c>
      <c r="T23" s="4" t="s">
        <v>34</v>
      </c>
      <c r="U23" s="4">
        <v>506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44961</v>
      </c>
      <c r="G24" s="6">
        <v>44964</v>
      </c>
      <c r="H24" s="4">
        <v>1</v>
      </c>
      <c r="I24" s="4">
        <v>3</v>
      </c>
      <c r="J24" s="4">
        <v>3</v>
      </c>
      <c r="K24" s="4" t="s">
        <v>30</v>
      </c>
      <c r="L24" s="4">
        <v>915</v>
      </c>
      <c r="M24" s="4">
        <v>915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44956</v>
      </c>
      <c r="S24" s="6">
        <v>44967</v>
      </c>
      <c r="T24" s="4" t="s">
        <v>34</v>
      </c>
      <c r="U24" s="4">
        <v>915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44959</v>
      </c>
      <c r="G25" s="6">
        <v>44964</v>
      </c>
      <c r="H25" s="4">
        <v>1</v>
      </c>
      <c r="I25" s="4">
        <v>5</v>
      </c>
      <c r="J25" s="4">
        <v>5</v>
      </c>
      <c r="K25" s="4" t="s">
        <v>30</v>
      </c>
      <c r="L25" s="4">
        <v>6745</v>
      </c>
      <c r="M25" s="4">
        <v>6745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44956</v>
      </c>
      <c r="S25" s="6">
        <v>44967</v>
      </c>
      <c r="T25" s="4" t="s">
        <v>34</v>
      </c>
      <c r="U25" s="4">
        <v>6745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6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44961</v>
      </c>
      <c r="G26" s="6">
        <v>44964</v>
      </c>
      <c r="H26" s="4">
        <v>2</v>
      </c>
      <c r="I26" s="4">
        <v>3</v>
      </c>
      <c r="J26" s="4">
        <v>6</v>
      </c>
      <c r="K26" s="4" t="s">
        <v>30</v>
      </c>
      <c r="L26" s="4">
        <v>7190</v>
      </c>
      <c r="M26" s="4">
        <v>7190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44957</v>
      </c>
      <c r="S26" s="6">
        <v>44967</v>
      </c>
      <c r="T26" s="4" t="s">
        <v>34</v>
      </c>
      <c r="U26" s="4">
        <v>7190</v>
      </c>
      <c r="V26" s="4">
        <v>0</v>
      </c>
      <c r="W26" s="4">
        <v>0</v>
      </c>
      <c r="X26" s="4" t="s">
        <v>155</v>
      </c>
      <c r="Y26" s="4">
        <v>92718911</v>
      </c>
      <c r="Z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44961</v>
      </c>
      <c r="G27" s="6">
        <v>44964</v>
      </c>
      <c r="H27" s="4">
        <v>1</v>
      </c>
      <c r="I27" s="4">
        <v>3</v>
      </c>
      <c r="J27" s="4">
        <v>3</v>
      </c>
      <c r="K27" s="4" t="s">
        <v>30</v>
      </c>
      <c r="L27" s="4">
        <v>1260</v>
      </c>
      <c r="M27" s="4">
        <v>1260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44958</v>
      </c>
      <c r="S27" s="6">
        <v>44967</v>
      </c>
      <c r="T27" s="4" t="s">
        <v>34</v>
      </c>
      <c r="U27" s="4">
        <v>1260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44962</v>
      </c>
      <c r="G28" s="6">
        <v>44964</v>
      </c>
      <c r="H28" s="4">
        <v>1</v>
      </c>
      <c r="I28" s="4">
        <v>2</v>
      </c>
      <c r="J28" s="4">
        <v>2</v>
      </c>
      <c r="K28" s="4" t="s">
        <v>30</v>
      </c>
      <c r="L28" s="4">
        <v>1134</v>
      </c>
      <c r="M28" s="4">
        <v>1134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44959</v>
      </c>
      <c r="S28" s="6">
        <v>44967</v>
      </c>
      <c r="T28" s="4" t="s">
        <v>34</v>
      </c>
      <c r="U28" s="4">
        <v>1134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44963</v>
      </c>
      <c r="G29" s="6">
        <v>44964</v>
      </c>
      <c r="H29" s="4">
        <v>1</v>
      </c>
      <c r="I29" s="4">
        <v>1</v>
      </c>
      <c r="J29" s="4">
        <v>1</v>
      </c>
      <c r="K29" s="4" t="s">
        <v>30</v>
      </c>
      <c r="L29" s="4">
        <v>555</v>
      </c>
      <c r="M29" s="4">
        <v>555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44959</v>
      </c>
      <c r="S29" s="6">
        <v>44967</v>
      </c>
      <c r="T29" s="4" t="s">
        <v>34</v>
      </c>
      <c r="U29" s="4">
        <v>555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44959</v>
      </c>
      <c r="G30" s="6">
        <v>44964</v>
      </c>
      <c r="H30" s="4">
        <v>1</v>
      </c>
      <c r="I30" s="4">
        <v>5</v>
      </c>
      <c r="J30" s="4">
        <v>5</v>
      </c>
      <c r="K30" s="4" t="s">
        <v>30</v>
      </c>
      <c r="L30" s="4">
        <v>2710</v>
      </c>
      <c r="M30" s="4">
        <v>2710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44959</v>
      </c>
      <c r="S30" s="6">
        <v>44967</v>
      </c>
      <c r="T30" s="4" t="s">
        <v>34</v>
      </c>
      <c r="U30" s="4">
        <v>2710</v>
      </c>
      <c r="V30" s="4">
        <v>0</v>
      </c>
      <c r="W30" s="4">
        <v>0</v>
      </c>
      <c r="X30" s="4" t="s">
        <v>178</v>
      </c>
      <c r="Y30" s="4" t="s">
        <v>36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44961</v>
      </c>
      <c r="G31" s="6">
        <v>44964</v>
      </c>
      <c r="H31" s="4">
        <v>1</v>
      </c>
      <c r="I31" s="4">
        <v>3</v>
      </c>
      <c r="J31" s="4">
        <v>3</v>
      </c>
      <c r="K31" s="4" t="s">
        <v>30</v>
      </c>
      <c r="L31" s="4">
        <v>2573</v>
      </c>
      <c r="M31" s="4">
        <v>2573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44959</v>
      </c>
      <c r="S31" s="6">
        <v>44967</v>
      </c>
      <c r="T31" s="4" t="s">
        <v>34</v>
      </c>
      <c r="U31" s="4">
        <v>2573</v>
      </c>
      <c r="V31" s="4">
        <v>0</v>
      </c>
      <c r="W31" s="4">
        <v>0</v>
      </c>
      <c r="X31" s="4" t="s">
        <v>183</v>
      </c>
      <c r="Y31" s="4" t="s">
        <v>36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44963</v>
      </c>
      <c r="G32" s="6">
        <v>44964</v>
      </c>
      <c r="H32" s="4">
        <v>1</v>
      </c>
      <c r="I32" s="4">
        <v>1</v>
      </c>
      <c r="J32" s="4">
        <v>1</v>
      </c>
      <c r="K32" s="4" t="s">
        <v>30</v>
      </c>
      <c r="L32" s="4">
        <v>117</v>
      </c>
      <c r="M32" s="4">
        <v>117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44959</v>
      </c>
      <c r="S32" s="6">
        <v>44967</v>
      </c>
      <c r="T32" s="4" t="s">
        <v>34</v>
      </c>
      <c r="U32" s="4">
        <v>117</v>
      </c>
      <c r="V32" s="4">
        <v>0</v>
      </c>
      <c r="W32" s="4">
        <v>0</v>
      </c>
      <c r="X32" s="4" t="s">
        <v>188</v>
      </c>
      <c r="Y32" s="4" t="s">
        <v>36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44962</v>
      </c>
      <c r="G33" s="6">
        <v>44964</v>
      </c>
      <c r="H33" s="4">
        <v>1</v>
      </c>
      <c r="I33" s="4">
        <v>2</v>
      </c>
      <c r="J33" s="4">
        <v>2</v>
      </c>
      <c r="K33" s="4" t="s">
        <v>30</v>
      </c>
      <c r="L33" s="4">
        <v>510</v>
      </c>
      <c r="M33" s="4">
        <v>510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44960</v>
      </c>
      <c r="S33" s="6">
        <v>44967</v>
      </c>
      <c r="T33" s="4" t="s">
        <v>34</v>
      </c>
      <c r="U33" s="4">
        <v>510</v>
      </c>
      <c r="V33" s="4">
        <v>0</v>
      </c>
      <c r="W33" s="4">
        <v>0</v>
      </c>
      <c r="X33" s="4" t="s">
        <v>193</v>
      </c>
      <c r="Y33" s="4" t="s">
        <v>36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107</v>
      </c>
      <c r="F34" s="6">
        <v>44962</v>
      </c>
      <c r="G34" s="6">
        <v>44964</v>
      </c>
      <c r="H34" s="4">
        <v>1</v>
      </c>
      <c r="I34" s="4">
        <v>2</v>
      </c>
      <c r="J34" s="4">
        <v>2</v>
      </c>
      <c r="K34" s="4" t="s">
        <v>30</v>
      </c>
      <c r="L34" s="4">
        <v>462</v>
      </c>
      <c r="M34" s="4">
        <v>462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44960</v>
      </c>
      <c r="S34" s="6">
        <v>44967</v>
      </c>
      <c r="T34" s="4" t="s">
        <v>34</v>
      </c>
      <c r="U34" s="4">
        <v>462</v>
      </c>
      <c r="V34" s="4">
        <v>0</v>
      </c>
      <c r="W34" s="4">
        <v>0</v>
      </c>
      <c r="X34" s="4" t="s">
        <v>197</v>
      </c>
      <c r="Y34" s="4" t="s">
        <v>36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44963</v>
      </c>
      <c r="G35" s="6">
        <v>44964</v>
      </c>
      <c r="H35" s="4">
        <v>1</v>
      </c>
      <c r="I35" s="4">
        <v>1</v>
      </c>
      <c r="J35" s="4">
        <v>1</v>
      </c>
      <c r="K35" s="4" t="s">
        <v>30</v>
      </c>
      <c r="L35" s="4">
        <v>1466</v>
      </c>
      <c r="M35" s="4">
        <v>1466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44960</v>
      </c>
      <c r="S35" s="6">
        <v>44967</v>
      </c>
      <c r="T35" s="4" t="s">
        <v>34</v>
      </c>
      <c r="U35" s="4">
        <v>1466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44961</v>
      </c>
      <c r="G36" s="6">
        <v>44964</v>
      </c>
      <c r="H36" s="4">
        <v>1</v>
      </c>
      <c r="I36" s="4">
        <v>3</v>
      </c>
      <c r="J36" s="4">
        <v>3</v>
      </c>
      <c r="K36" s="4" t="s">
        <v>30</v>
      </c>
      <c r="L36" s="4">
        <v>2010</v>
      </c>
      <c r="M36" s="4">
        <v>2010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44960</v>
      </c>
      <c r="S36" s="6">
        <v>44967</v>
      </c>
      <c r="T36" s="4" t="s">
        <v>34</v>
      </c>
      <c r="U36" s="4">
        <v>2010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44962</v>
      </c>
      <c r="G37" s="6">
        <v>44964</v>
      </c>
      <c r="H37" s="4">
        <v>1</v>
      </c>
      <c r="I37" s="4">
        <v>2</v>
      </c>
      <c r="J37" s="4">
        <v>2</v>
      </c>
      <c r="K37" s="4" t="s">
        <v>30</v>
      </c>
      <c r="L37" s="4">
        <v>1230</v>
      </c>
      <c r="M37" s="4">
        <v>1230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44967</v>
      </c>
      <c r="T37" s="4" t="s">
        <v>34</v>
      </c>
      <c r="U37" s="4">
        <v>1230</v>
      </c>
      <c r="V37" s="4">
        <v>0</v>
      </c>
      <c r="W37" s="4">
        <v>0</v>
      </c>
      <c r="X37" s="4" t="s">
        <v>214</v>
      </c>
      <c r="Y37" s="4" t="s">
        <v>36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44962</v>
      </c>
      <c r="G38" s="6">
        <v>44964</v>
      </c>
      <c r="H38" s="4">
        <v>1</v>
      </c>
      <c r="I38" s="4">
        <v>2</v>
      </c>
      <c r="J38" s="4">
        <v>2</v>
      </c>
      <c r="K38" s="4" t="s">
        <v>30</v>
      </c>
      <c r="L38" s="4">
        <v>622</v>
      </c>
      <c r="M38" s="4">
        <v>622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44960</v>
      </c>
      <c r="S38" s="6">
        <v>44967</v>
      </c>
      <c r="T38" s="4" t="s">
        <v>34</v>
      </c>
      <c r="U38" s="4">
        <v>622</v>
      </c>
      <c r="V38" s="4">
        <v>0</v>
      </c>
      <c r="W38" s="4">
        <v>0</v>
      </c>
      <c r="X38" s="4" t="s">
        <v>219</v>
      </c>
      <c r="Y38" s="4" t="s">
        <v>36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142</v>
      </c>
      <c r="E39" s="4" t="s">
        <v>143</v>
      </c>
      <c r="F39" s="6">
        <v>44962</v>
      </c>
      <c r="G39" s="6">
        <v>44964</v>
      </c>
      <c r="H39" s="4">
        <v>1</v>
      </c>
      <c r="I39" s="4">
        <v>2</v>
      </c>
      <c r="J39" s="4">
        <v>2</v>
      </c>
      <c r="K39" s="4" t="s">
        <v>30</v>
      </c>
      <c r="L39" s="4">
        <v>808</v>
      </c>
      <c r="M39" s="4">
        <v>808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44960</v>
      </c>
      <c r="S39" s="6">
        <v>44967</v>
      </c>
      <c r="T39" s="4" t="s">
        <v>34</v>
      </c>
      <c r="U39" s="4">
        <v>808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191</v>
      </c>
      <c r="F40" s="6">
        <v>44961</v>
      </c>
      <c r="G40" s="6">
        <v>44964</v>
      </c>
      <c r="H40" s="4">
        <v>1</v>
      </c>
      <c r="I40" s="4">
        <v>3</v>
      </c>
      <c r="J40" s="4">
        <v>3</v>
      </c>
      <c r="K40" s="4" t="s">
        <v>30</v>
      </c>
      <c r="L40" s="4">
        <v>2130</v>
      </c>
      <c r="M40" s="4">
        <v>2130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44960</v>
      </c>
      <c r="S40" s="6">
        <v>44967</v>
      </c>
      <c r="T40" s="4" t="s">
        <v>34</v>
      </c>
      <c r="U40" s="4">
        <v>2130</v>
      </c>
      <c r="V40" s="4">
        <v>0</v>
      </c>
      <c r="W40" s="4">
        <v>0</v>
      </c>
      <c r="X40" s="4" t="s">
        <v>227</v>
      </c>
      <c r="Y40" s="4" t="s">
        <v>36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44961</v>
      </c>
      <c r="G41" s="6">
        <v>44964</v>
      </c>
      <c r="H41" s="4">
        <v>1</v>
      </c>
      <c r="I41" s="4">
        <v>3</v>
      </c>
      <c r="J41" s="4">
        <v>3</v>
      </c>
      <c r="K41" s="4" t="s">
        <v>30</v>
      </c>
      <c r="L41" s="4">
        <v>3219</v>
      </c>
      <c r="M41" s="4">
        <v>3219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44961</v>
      </c>
      <c r="S41" s="6">
        <v>44967</v>
      </c>
      <c r="T41" s="4" t="s">
        <v>34</v>
      </c>
      <c r="U41" s="4">
        <v>3219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206</v>
      </c>
      <c r="F42" s="6">
        <v>44963</v>
      </c>
      <c r="G42" s="6">
        <v>44964</v>
      </c>
      <c r="H42" s="4">
        <v>1</v>
      </c>
      <c r="I42" s="4">
        <v>1</v>
      </c>
      <c r="J42" s="4">
        <v>1</v>
      </c>
      <c r="K42" s="4" t="s">
        <v>30</v>
      </c>
      <c r="L42" s="4">
        <v>457</v>
      </c>
      <c r="M42" s="4">
        <v>457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44961</v>
      </c>
      <c r="S42" s="6">
        <v>44967</v>
      </c>
      <c r="T42" s="4" t="s">
        <v>34</v>
      </c>
      <c r="U42" s="4">
        <v>457</v>
      </c>
      <c r="V42" s="4">
        <v>0</v>
      </c>
      <c r="W42" s="4">
        <v>0</v>
      </c>
      <c r="X42" s="4" t="s">
        <v>237</v>
      </c>
      <c r="Y42" s="4" t="s">
        <v>36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44961</v>
      </c>
      <c r="G43" s="6">
        <v>44964</v>
      </c>
      <c r="H43" s="4">
        <v>1</v>
      </c>
      <c r="I43" s="4">
        <v>3</v>
      </c>
      <c r="J43" s="4">
        <v>3</v>
      </c>
      <c r="K43" s="4" t="s">
        <v>30</v>
      </c>
      <c r="L43" s="4">
        <v>737</v>
      </c>
      <c r="M43" s="4">
        <v>737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44961</v>
      </c>
      <c r="S43" s="6">
        <v>44967</v>
      </c>
      <c r="T43" s="4" t="s">
        <v>34</v>
      </c>
      <c r="U43" s="4">
        <v>737</v>
      </c>
      <c r="V43" s="4">
        <v>0</v>
      </c>
      <c r="W43" s="4">
        <v>0</v>
      </c>
      <c r="X43" s="4" t="s">
        <v>242</v>
      </c>
      <c r="Y43" s="4" t="s">
        <v>36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142</v>
      </c>
      <c r="E44" s="4" t="s">
        <v>143</v>
      </c>
      <c r="F44" s="6">
        <v>44961</v>
      </c>
      <c r="G44" s="6">
        <v>44964</v>
      </c>
      <c r="H44" s="4">
        <v>1</v>
      </c>
      <c r="I44" s="4">
        <v>3</v>
      </c>
      <c r="J44" s="4">
        <v>3</v>
      </c>
      <c r="K44" s="4" t="s">
        <v>30</v>
      </c>
      <c r="L44" s="4">
        <v>899</v>
      </c>
      <c r="M44" s="4">
        <v>899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44961</v>
      </c>
      <c r="S44" s="6">
        <v>44967</v>
      </c>
      <c r="T44" s="4" t="s">
        <v>34</v>
      </c>
      <c r="U44" s="4">
        <v>899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195</v>
      </c>
      <c r="E45" s="4" t="s">
        <v>107</v>
      </c>
      <c r="F45" s="6">
        <v>44962</v>
      </c>
      <c r="G45" s="6">
        <v>44964</v>
      </c>
      <c r="H45" s="4">
        <v>1</v>
      </c>
      <c r="I45" s="4">
        <v>2</v>
      </c>
      <c r="J45" s="4">
        <v>2</v>
      </c>
      <c r="K45" s="4" t="s">
        <v>30</v>
      </c>
      <c r="L45" s="4">
        <v>458</v>
      </c>
      <c r="M45" s="4">
        <v>458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44961</v>
      </c>
      <c r="S45" s="6">
        <v>44967</v>
      </c>
      <c r="T45" s="4" t="s">
        <v>34</v>
      </c>
      <c r="U45" s="4">
        <v>458</v>
      </c>
      <c r="V45" s="4">
        <v>0</v>
      </c>
      <c r="W45" s="4">
        <v>0</v>
      </c>
      <c r="X45" s="4" t="s">
        <v>249</v>
      </c>
      <c r="Y45" s="4" t="s">
        <v>36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44961</v>
      </c>
      <c r="G46" s="6">
        <v>44964</v>
      </c>
      <c r="H46" s="4">
        <v>1</v>
      </c>
      <c r="I46" s="4">
        <v>3</v>
      </c>
      <c r="J46" s="4">
        <v>3</v>
      </c>
      <c r="K46" s="4" t="s">
        <v>30</v>
      </c>
      <c r="L46" s="4">
        <v>10473</v>
      </c>
      <c r="M46" s="4">
        <v>10473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44961</v>
      </c>
      <c r="S46" s="6">
        <v>44967</v>
      </c>
      <c r="T46" s="4" t="s">
        <v>34</v>
      </c>
      <c r="U46" s="4">
        <v>10473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44962</v>
      </c>
      <c r="G47" s="6">
        <v>44964</v>
      </c>
      <c r="H47" s="4">
        <v>1</v>
      </c>
      <c r="I47" s="4">
        <v>2</v>
      </c>
      <c r="J47" s="4">
        <v>2</v>
      </c>
      <c r="K47" s="4" t="s">
        <v>30</v>
      </c>
      <c r="L47" s="4">
        <v>438</v>
      </c>
      <c r="M47" s="4">
        <v>438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44961</v>
      </c>
      <c r="S47" s="6">
        <v>44967</v>
      </c>
      <c r="T47" s="4" t="s">
        <v>34</v>
      </c>
      <c r="U47" s="4">
        <v>438</v>
      </c>
      <c r="V47" s="4">
        <v>0</v>
      </c>
      <c r="W47" s="4">
        <v>0</v>
      </c>
      <c r="X47" s="4" t="s">
        <v>260</v>
      </c>
      <c r="Y47" s="4" t="s">
        <v>36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170</v>
      </c>
      <c r="E48" s="4" t="s">
        <v>171</v>
      </c>
      <c r="F48" s="6">
        <v>44963</v>
      </c>
      <c r="G48" s="6">
        <v>44964</v>
      </c>
      <c r="H48" s="4">
        <v>1</v>
      </c>
      <c r="I48" s="4">
        <v>1</v>
      </c>
      <c r="J48" s="4">
        <v>1</v>
      </c>
      <c r="K48" s="4" t="s">
        <v>30</v>
      </c>
      <c r="L48" s="4">
        <v>533</v>
      </c>
      <c r="M48" s="4">
        <v>533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44961</v>
      </c>
      <c r="S48" s="6">
        <v>44967</v>
      </c>
      <c r="T48" s="4" t="s">
        <v>34</v>
      </c>
      <c r="U48" s="4">
        <v>533</v>
      </c>
      <c r="V48" s="4">
        <v>0</v>
      </c>
      <c r="W48" s="4">
        <v>0</v>
      </c>
      <c r="X48" s="4" t="s">
        <v>263</v>
      </c>
      <c r="Y48" s="4" t="s">
        <v>36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107</v>
      </c>
      <c r="F49" s="6">
        <v>44963</v>
      </c>
      <c r="G49" s="6">
        <v>44964</v>
      </c>
      <c r="H49" s="4">
        <v>1</v>
      </c>
      <c r="I49" s="4">
        <v>1</v>
      </c>
      <c r="J49" s="4">
        <v>1</v>
      </c>
      <c r="K49" s="4" t="s">
        <v>30</v>
      </c>
      <c r="L49" s="4">
        <v>546</v>
      </c>
      <c r="M49" s="4">
        <v>546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44962</v>
      </c>
      <c r="S49" s="6">
        <v>44967</v>
      </c>
      <c r="T49" s="4" t="s">
        <v>34</v>
      </c>
      <c r="U49" s="4">
        <v>546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107</v>
      </c>
      <c r="F50" s="6">
        <v>44962</v>
      </c>
      <c r="G50" s="6">
        <v>44964</v>
      </c>
      <c r="H50" s="4">
        <v>1</v>
      </c>
      <c r="I50" s="4">
        <v>2</v>
      </c>
      <c r="J50" s="4">
        <v>2</v>
      </c>
      <c r="K50" s="4" t="s">
        <v>30</v>
      </c>
      <c r="L50" s="4">
        <v>674</v>
      </c>
      <c r="M50" s="4">
        <v>674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44962</v>
      </c>
      <c r="S50" s="6">
        <v>44967</v>
      </c>
      <c r="T50" s="4" t="s">
        <v>34</v>
      </c>
      <c r="U50" s="4">
        <v>674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44963</v>
      </c>
      <c r="G51" s="6">
        <v>44964</v>
      </c>
      <c r="H51" s="4">
        <v>1</v>
      </c>
      <c r="I51" s="4">
        <v>1</v>
      </c>
      <c r="J51" s="4">
        <v>1</v>
      </c>
      <c r="K51" s="4" t="s">
        <v>30</v>
      </c>
      <c r="L51" s="4">
        <v>700</v>
      </c>
      <c r="M51" s="4">
        <v>700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44962</v>
      </c>
      <c r="S51" s="6">
        <v>44967</v>
      </c>
      <c r="T51" s="4" t="s">
        <v>34</v>
      </c>
      <c r="U51" s="4">
        <v>700</v>
      </c>
      <c r="V51" s="4">
        <v>0</v>
      </c>
      <c r="W51" s="4">
        <v>0</v>
      </c>
      <c r="X51" s="4" t="s">
        <v>278</v>
      </c>
      <c r="Y51" s="4" t="s">
        <v>36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176</v>
      </c>
      <c r="F52" s="6">
        <v>44962</v>
      </c>
      <c r="G52" s="6">
        <v>44964</v>
      </c>
      <c r="H52" s="4">
        <v>1</v>
      </c>
      <c r="I52" s="4">
        <v>2</v>
      </c>
      <c r="J52" s="4">
        <v>2</v>
      </c>
      <c r="K52" s="4" t="s">
        <v>30</v>
      </c>
      <c r="L52" s="4">
        <v>2388</v>
      </c>
      <c r="M52" s="4">
        <v>2388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44962</v>
      </c>
      <c r="S52" s="6">
        <v>44967</v>
      </c>
      <c r="T52" s="4" t="s">
        <v>34</v>
      </c>
      <c r="U52" s="4">
        <v>2388</v>
      </c>
      <c r="V52" s="4">
        <v>0</v>
      </c>
      <c r="W52" s="4">
        <v>0</v>
      </c>
      <c r="X52" s="4" t="s">
        <v>282</v>
      </c>
      <c r="Y52" s="4" t="s">
        <v>36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44962</v>
      </c>
      <c r="G53" s="6">
        <v>44964</v>
      </c>
      <c r="H53" s="4">
        <v>1</v>
      </c>
      <c r="I53" s="4">
        <v>2</v>
      </c>
      <c r="J53" s="4">
        <v>2</v>
      </c>
      <c r="K53" s="4" t="s">
        <v>30</v>
      </c>
      <c r="L53" s="4">
        <v>1582</v>
      </c>
      <c r="M53" s="4">
        <v>1582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44962</v>
      </c>
      <c r="S53" s="6">
        <v>44967</v>
      </c>
      <c r="T53" s="4" t="s">
        <v>34</v>
      </c>
      <c r="U53" s="4">
        <v>1582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44962</v>
      </c>
      <c r="G54" s="6">
        <v>44964</v>
      </c>
      <c r="H54" s="4">
        <v>1</v>
      </c>
      <c r="I54" s="4">
        <v>2</v>
      </c>
      <c r="J54" s="4">
        <v>2</v>
      </c>
      <c r="K54" s="4" t="s">
        <v>30</v>
      </c>
      <c r="L54" s="4">
        <v>644</v>
      </c>
      <c r="M54" s="4">
        <v>644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44962</v>
      </c>
      <c r="S54" s="6">
        <v>44967</v>
      </c>
      <c r="T54" s="4" t="s">
        <v>34</v>
      </c>
      <c r="U54" s="4">
        <v>644</v>
      </c>
      <c r="V54" s="4">
        <v>0</v>
      </c>
      <c r="W54" s="4">
        <v>0</v>
      </c>
      <c r="X54" s="4" t="s">
        <v>293</v>
      </c>
      <c r="Y54" s="4" t="s">
        <v>36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258</v>
      </c>
      <c r="F55" s="6">
        <v>44963</v>
      </c>
      <c r="G55" s="6">
        <v>44964</v>
      </c>
      <c r="H55" s="4">
        <v>1</v>
      </c>
      <c r="I55" s="4">
        <v>1</v>
      </c>
      <c r="J55" s="4">
        <v>1</v>
      </c>
      <c r="K55" s="4" t="s">
        <v>30</v>
      </c>
      <c r="L55" s="4">
        <v>937</v>
      </c>
      <c r="M55" s="4">
        <v>937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44962</v>
      </c>
      <c r="S55" s="6">
        <v>44967</v>
      </c>
      <c r="T55" s="4" t="s">
        <v>34</v>
      </c>
      <c r="U55" s="4">
        <v>937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186</v>
      </c>
      <c r="F56" s="6">
        <v>44962</v>
      </c>
      <c r="G56" s="6">
        <v>44964</v>
      </c>
      <c r="H56" s="4">
        <v>1</v>
      </c>
      <c r="I56" s="4">
        <v>2</v>
      </c>
      <c r="J56" s="4">
        <v>2</v>
      </c>
      <c r="K56" s="4" t="s">
        <v>30</v>
      </c>
      <c r="L56" s="4">
        <v>2426</v>
      </c>
      <c r="M56" s="4">
        <v>2426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44962</v>
      </c>
      <c r="S56" s="6">
        <v>44967</v>
      </c>
      <c r="T56" s="4" t="s">
        <v>34</v>
      </c>
      <c r="U56" s="4">
        <v>2426</v>
      </c>
      <c r="V56" s="4">
        <v>0</v>
      </c>
      <c r="W56" s="4">
        <v>0</v>
      </c>
      <c r="X56" s="4" t="s">
        <v>302</v>
      </c>
      <c r="Y56" s="4" t="s">
        <v>36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107</v>
      </c>
      <c r="F57" s="6">
        <v>44963</v>
      </c>
      <c r="G57" s="6">
        <v>44964</v>
      </c>
      <c r="H57" s="4">
        <v>1</v>
      </c>
      <c r="I57" s="4">
        <v>1</v>
      </c>
      <c r="J57" s="4">
        <v>1</v>
      </c>
      <c r="K57" s="4" t="s">
        <v>30</v>
      </c>
      <c r="L57" s="4">
        <v>450</v>
      </c>
      <c r="M57" s="4">
        <v>450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44962</v>
      </c>
      <c r="S57" s="6">
        <v>44967</v>
      </c>
      <c r="T57" s="4" t="s">
        <v>34</v>
      </c>
      <c r="U57" s="4">
        <v>450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107</v>
      </c>
      <c r="F58" s="6">
        <v>44962</v>
      </c>
      <c r="G58" s="6">
        <v>44964</v>
      </c>
      <c r="H58" s="4">
        <v>1</v>
      </c>
      <c r="I58" s="4">
        <v>2</v>
      </c>
      <c r="J58" s="4">
        <v>2</v>
      </c>
      <c r="K58" s="4" t="s">
        <v>30</v>
      </c>
      <c r="L58" s="4">
        <v>288</v>
      </c>
      <c r="M58" s="4">
        <v>288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44962</v>
      </c>
      <c r="S58" s="6">
        <v>44967</v>
      </c>
      <c r="T58" s="4" t="s">
        <v>34</v>
      </c>
      <c r="U58" s="4">
        <v>288</v>
      </c>
      <c r="V58" s="4">
        <v>0</v>
      </c>
      <c r="W58" s="4">
        <v>0</v>
      </c>
      <c r="X58" s="4" t="s">
        <v>311</v>
      </c>
      <c r="Y58" s="4" t="s">
        <v>312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230</v>
      </c>
      <c r="F59" s="6">
        <v>44962</v>
      </c>
      <c r="G59" s="6">
        <v>44964</v>
      </c>
      <c r="H59" s="4">
        <v>1</v>
      </c>
      <c r="I59" s="4">
        <v>2</v>
      </c>
      <c r="J59" s="4">
        <v>2</v>
      </c>
      <c r="K59" s="4" t="s">
        <v>30</v>
      </c>
      <c r="L59" s="4">
        <v>412</v>
      </c>
      <c r="M59" s="4">
        <v>412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44962</v>
      </c>
      <c r="S59" s="6">
        <v>44967</v>
      </c>
      <c r="T59" s="4" t="s">
        <v>34</v>
      </c>
      <c r="U59" s="4">
        <v>412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319</v>
      </c>
      <c r="E60" s="4" t="s">
        <v>320</v>
      </c>
      <c r="F60" s="6">
        <v>44963</v>
      </c>
      <c r="G60" s="6">
        <v>44964</v>
      </c>
      <c r="H60" s="4">
        <v>1</v>
      </c>
      <c r="I60" s="4">
        <v>1</v>
      </c>
      <c r="J60" s="4">
        <v>1</v>
      </c>
      <c r="K60" s="4" t="s">
        <v>30</v>
      </c>
      <c r="L60" s="4">
        <v>1633</v>
      </c>
      <c r="M60" s="4">
        <v>1633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44962</v>
      </c>
      <c r="S60" s="6">
        <v>44967</v>
      </c>
      <c r="T60" s="4" t="s">
        <v>34</v>
      </c>
      <c r="U60" s="4">
        <v>1633</v>
      </c>
      <c r="V60" s="4">
        <v>0</v>
      </c>
      <c r="W60" s="4">
        <v>0</v>
      </c>
      <c r="X60" s="4" t="s">
        <v>322</v>
      </c>
      <c r="Y60" s="4" t="s">
        <v>36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44963</v>
      </c>
      <c r="G61" s="6">
        <v>44964</v>
      </c>
      <c r="H61" s="4">
        <v>1</v>
      </c>
      <c r="I61" s="4">
        <v>1</v>
      </c>
      <c r="J61" s="4">
        <v>1</v>
      </c>
      <c r="K61" s="4" t="s">
        <v>30</v>
      </c>
      <c r="L61" s="4">
        <v>682</v>
      </c>
      <c r="M61" s="4">
        <v>682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44962</v>
      </c>
      <c r="S61" s="6">
        <v>44967</v>
      </c>
      <c r="T61" s="4" t="s">
        <v>34</v>
      </c>
      <c r="U61" s="4">
        <v>682</v>
      </c>
      <c r="V61" s="4">
        <v>0</v>
      </c>
      <c r="W61" s="4">
        <v>0</v>
      </c>
      <c r="X61" s="4" t="s">
        <v>327</v>
      </c>
      <c r="Y61" s="4" t="s">
        <v>36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44963</v>
      </c>
      <c r="G62" s="6">
        <v>44964</v>
      </c>
      <c r="H62" s="4">
        <v>1</v>
      </c>
      <c r="I62" s="4">
        <v>1</v>
      </c>
      <c r="J62" s="4">
        <v>1</v>
      </c>
      <c r="K62" s="4" t="s">
        <v>30</v>
      </c>
      <c r="L62" s="4">
        <v>274</v>
      </c>
      <c r="M62" s="4">
        <v>274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44962</v>
      </c>
      <c r="S62" s="6">
        <v>44967</v>
      </c>
      <c r="T62" s="4" t="s">
        <v>34</v>
      </c>
      <c r="U62" s="4">
        <v>274</v>
      </c>
      <c r="V62" s="4">
        <v>0</v>
      </c>
      <c r="W62" s="4">
        <v>0</v>
      </c>
      <c r="X62" s="4" t="s">
        <v>332</v>
      </c>
      <c r="Y62" s="4" t="s">
        <v>333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216</v>
      </c>
      <c r="E63" s="4" t="s">
        <v>335</v>
      </c>
      <c r="F63" s="6">
        <v>44962</v>
      </c>
      <c r="G63" s="6">
        <v>44964</v>
      </c>
      <c r="H63" s="4">
        <v>1</v>
      </c>
      <c r="I63" s="4">
        <v>2</v>
      </c>
      <c r="J63" s="4">
        <v>2</v>
      </c>
      <c r="K63" s="4" t="s">
        <v>30</v>
      </c>
      <c r="L63" s="4">
        <v>616</v>
      </c>
      <c r="M63" s="4">
        <v>616</v>
      </c>
      <c r="N63" s="4" t="s">
        <v>218</v>
      </c>
      <c r="O63" s="4" t="s">
        <v>32</v>
      </c>
      <c r="P63" s="4" t="s">
        <v>33</v>
      </c>
      <c r="Q63" s="4">
        <v>0</v>
      </c>
      <c r="R63" s="7">
        <v>44962</v>
      </c>
      <c r="S63" s="6">
        <v>44967</v>
      </c>
      <c r="T63" s="4" t="s">
        <v>34</v>
      </c>
      <c r="U63" s="4">
        <v>616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44962</v>
      </c>
      <c r="G64" s="6">
        <v>44964</v>
      </c>
      <c r="H64" s="4">
        <v>1</v>
      </c>
      <c r="I64" s="4">
        <v>2</v>
      </c>
      <c r="J64" s="4">
        <v>2</v>
      </c>
      <c r="K64" s="4" t="s">
        <v>30</v>
      </c>
      <c r="L64" s="4">
        <v>1556</v>
      </c>
      <c r="M64" s="4">
        <v>1556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44962</v>
      </c>
      <c r="S64" s="6">
        <v>44967</v>
      </c>
      <c r="T64" s="4" t="s">
        <v>34</v>
      </c>
      <c r="U64" s="4">
        <v>1556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44963</v>
      </c>
      <c r="G65" s="6">
        <v>44964</v>
      </c>
      <c r="H65" s="4">
        <v>1</v>
      </c>
      <c r="I65" s="4">
        <v>1</v>
      </c>
      <c r="J65" s="4">
        <v>1</v>
      </c>
      <c r="K65" s="4" t="s">
        <v>30</v>
      </c>
      <c r="L65" s="4">
        <v>300</v>
      </c>
      <c r="M65" s="4">
        <v>300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44962</v>
      </c>
      <c r="S65" s="6">
        <v>44967</v>
      </c>
      <c r="T65" s="4" t="s">
        <v>34</v>
      </c>
      <c r="U65" s="4">
        <v>300</v>
      </c>
      <c r="V65" s="4">
        <v>0</v>
      </c>
      <c r="W65" s="4">
        <v>0</v>
      </c>
      <c r="X65" s="4" t="s">
        <v>348</v>
      </c>
      <c r="Y65" s="4" t="s">
        <v>349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6">
        <v>44963</v>
      </c>
      <c r="G66" s="6">
        <v>44964</v>
      </c>
      <c r="H66" s="4">
        <v>1</v>
      </c>
      <c r="I66" s="4">
        <v>1</v>
      </c>
      <c r="J66" s="4">
        <v>1</v>
      </c>
      <c r="K66" s="4" t="s">
        <v>30</v>
      </c>
      <c r="L66" s="4">
        <v>258</v>
      </c>
      <c r="M66" s="4">
        <v>258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44962</v>
      </c>
      <c r="S66" s="6">
        <v>44967</v>
      </c>
      <c r="T66" s="4" t="s">
        <v>34</v>
      </c>
      <c r="U66" s="4">
        <v>258</v>
      </c>
      <c r="V66" s="4">
        <v>0</v>
      </c>
      <c r="W66" s="4">
        <v>0</v>
      </c>
      <c r="X66" s="4" t="s">
        <v>354</v>
      </c>
      <c r="Y66" s="4" t="s">
        <v>355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357</v>
      </c>
      <c r="E67" s="4" t="s">
        <v>358</v>
      </c>
      <c r="F67" s="6">
        <v>44963</v>
      </c>
      <c r="G67" s="6">
        <v>44964</v>
      </c>
      <c r="H67" s="4">
        <v>1</v>
      </c>
      <c r="I67" s="4">
        <v>1</v>
      </c>
      <c r="J67" s="4">
        <v>1</v>
      </c>
      <c r="K67" s="4" t="s">
        <v>30</v>
      </c>
      <c r="L67" s="4">
        <v>234</v>
      </c>
      <c r="M67" s="4">
        <v>234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44962</v>
      </c>
      <c r="S67" s="6">
        <v>44967</v>
      </c>
      <c r="T67" s="4" t="s">
        <v>34</v>
      </c>
      <c r="U67" s="4">
        <v>234</v>
      </c>
      <c r="V67" s="4">
        <v>0</v>
      </c>
      <c r="W67" s="4">
        <v>0</v>
      </c>
      <c r="X67" s="4" t="s">
        <v>360</v>
      </c>
      <c r="Y67" s="4" t="s">
        <v>36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191</v>
      </c>
      <c r="F68" s="6">
        <v>44963</v>
      </c>
      <c r="G68" s="6">
        <v>44964</v>
      </c>
      <c r="H68" s="4">
        <v>1</v>
      </c>
      <c r="I68" s="4">
        <v>1</v>
      </c>
      <c r="J68" s="4">
        <v>1</v>
      </c>
      <c r="K68" s="4" t="s">
        <v>30</v>
      </c>
      <c r="L68" s="4">
        <v>234</v>
      </c>
      <c r="M68" s="4">
        <v>234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44963</v>
      </c>
      <c r="S68" s="6">
        <v>44967</v>
      </c>
      <c r="T68" s="4" t="s">
        <v>34</v>
      </c>
      <c r="U68" s="4">
        <v>234</v>
      </c>
      <c r="V68" s="4">
        <v>0</v>
      </c>
      <c r="W68" s="4">
        <v>0</v>
      </c>
      <c r="X68" s="4" t="s">
        <v>364</v>
      </c>
      <c r="Y68" s="4" t="s">
        <v>36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44963</v>
      </c>
      <c r="G69" s="6">
        <v>44964</v>
      </c>
      <c r="H69" s="4">
        <v>1</v>
      </c>
      <c r="I69" s="4">
        <v>1</v>
      </c>
      <c r="J69" s="4">
        <v>1</v>
      </c>
      <c r="K69" s="4" t="s">
        <v>30</v>
      </c>
      <c r="L69" s="4">
        <v>230</v>
      </c>
      <c r="M69" s="4">
        <v>230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44963</v>
      </c>
      <c r="S69" s="6">
        <v>44967</v>
      </c>
      <c r="T69" s="4" t="s">
        <v>34</v>
      </c>
      <c r="U69" s="4">
        <v>230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44963</v>
      </c>
      <c r="G70" s="6">
        <v>44964</v>
      </c>
      <c r="H70" s="4">
        <v>1</v>
      </c>
      <c r="I70" s="4">
        <v>1</v>
      </c>
      <c r="J70" s="4">
        <v>1</v>
      </c>
      <c r="K70" s="4" t="s">
        <v>30</v>
      </c>
      <c r="L70" s="4">
        <v>699</v>
      </c>
      <c r="M70" s="4">
        <v>699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44963</v>
      </c>
      <c r="S70" s="6">
        <v>44967</v>
      </c>
      <c r="T70" s="4" t="s">
        <v>34</v>
      </c>
      <c r="U70" s="4">
        <v>699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44963</v>
      </c>
      <c r="G71" s="6">
        <v>44964</v>
      </c>
      <c r="H71" s="4">
        <v>1</v>
      </c>
      <c r="I71" s="4">
        <v>1</v>
      </c>
      <c r="J71" s="4">
        <v>1</v>
      </c>
      <c r="K71" s="4" t="s">
        <v>30</v>
      </c>
      <c r="L71" s="4">
        <v>580</v>
      </c>
      <c r="M71" s="4">
        <v>580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44963</v>
      </c>
      <c r="S71" s="6">
        <v>44967</v>
      </c>
      <c r="T71" s="4" t="s">
        <v>34</v>
      </c>
      <c r="U71" s="4">
        <v>580</v>
      </c>
      <c r="V71" s="4">
        <v>0</v>
      </c>
      <c r="W71" s="4">
        <v>0</v>
      </c>
      <c r="X71" s="4" t="s">
        <v>36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383</v>
      </c>
      <c r="E72" s="4" t="s">
        <v>384</v>
      </c>
      <c r="F72" s="6">
        <v>44963</v>
      </c>
      <c r="G72" s="6">
        <v>44964</v>
      </c>
      <c r="H72" s="4">
        <v>1</v>
      </c>
      <c r="I72" s="4">
        <v>1</v>
      </c>
      <c r="J72" s="4">
        <v>1</v>
      </c>
      <c r="K72" s="4" t="s">
        <v>30</v>
      </c>
      <c r="L72" s="4">
        <v>184</v>
      </c>
      <c r="M72" s="4">
        <v>184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44963</v>
      </c>
      <c r="S72" s="6">
        <v>44967</v>
      </c>
      <c r="T72" s="4" t="s">
        <v>34</v>
      </c>
      <c r="U72" s="4">
        <v>184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44963</v>
      </c>
      <c r="G73" s="6">
        <v>44964</v>
      </c>
      <c r="H73" s="4">
        <v>1</v>
      </c>
      <c r="I73" s="4">
        <v>1</v>
      </c>
      <c r="J73" s="4">
        <v>1</v>
      </c>
      <c r="K73" s="4" t="s">
        <v>30</v>
      </c>
      <c r="L73" s="4">
        <v>552</v>
      </c>
      <c r="M73" s="4">
        <v>552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44963</v>
      </c>
      <c r="S73" s="6">
        <v>44967</v>
      </c>
      <c r="T73" s="4" t="s">
        <v>34</v>
      </c>
      <c r="U73" s="4">
        <v>552</v>
      </c>
      <c r="V73" s="4">
        <v>0</v>
      </c>
      <c r="W73" s="4">
        <v>0</v>
      </c>
      <c r="X73" s="4" t="s">
        <v>392</v>
      </c>
      <c r="Y73" s="4" t="s">
        <v>381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290</v>
      </c>
      <c r="E74" s="4" t="s">
        <v>291</v>
      </c>
      <c r="F74" s="6">
        <v>44963</v>
      </c>
      <c r="G74" s="6">
        <v>44964</v>
      </c>
      <c r="H74" s="4">
        <v>1</v>
      </c>
      <c r="I74" s="4">
        <v>1</v>
      </c>
      <c r="J74" s="4">
        <v>1</v>
      </c>
      <c r="K74" s="4" t="s">
        <v>30</v>
      </c>
      <c r="L74" s="4">
        <v>322</v>
      </c>
      <c r="M74" s="4">
        <v>322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44963</v>
      </c>
      <c r="S74" s="6">
        <v>44967</v>
      </c>
      <c r="T74" s="4" t="s">
        <v>34</v>
      </c>
      <c r="U74" s="4">
        <v>322</v>
      </c>
      <c r="V74" s="4">
        <v>0</v>
      </c>
      <c r="W74" s="4">
        <v>0</v>
      </c>
      <c r="X74" s="4" t="s">
        <v>395</v>
      </c>
      <c r="Y74" s="4" t="s">
        <v>36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6">
        <v>44963</v>
      </c>
      <c r="G75" s="6">
        <v>44964</v>
      </c>
      <c r="H75" s="4">
        <v>1</v>
      </c>
      <c r="I75" s="4">
        <v>1</v>
      </c>
      <c r="J75" s="4">
        <v>1</v>
      </c>
      <c r="K75" s="4" t="s">
        <v>30</v>
      </c>
      <c r="L75" s="4">
        <v>198</v>
      </c>
      <c r="M75" s="4">
        <v>198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44963</v>
      </c>
      <c r="S75" s="6">
        <v>44967</v>
      </c>
      <c r="T75" s="4" t="s">
        <v>34</v>
      </c>
      <c r="U75" s="4">
        <v>198</v>
      </c>
      <c r="V75" s="4">
        <v>0</v>
      </c>
      <c r="W75" s="4">
        <v>0</v>
      </c>
      <c r="X75" s="4" t="s">
        <v>400</v>
      </c>
      <c r="Y75" s="4" t="s">
        <v>401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44963</v>
      </c>
      <c r="G76" s="6">
        <v>44964</v>
      </c>
      <c r="H76" s="4">
        <v>1</v>
      </c>
      <c r="I76" s="4">
        <v>1</v>
      </c>
      <c r="J76" s="4">
        <v>1</v>
      </c>
      <c r="K76" s="4" t="s">
        <v>30</v>
      </c>
      <c r="L76" s="4">
        <v>803</v>
      </c>
      <c r="M76" s="4">
        <v>803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44963</v>
      </c>
      <c r="S76" s="6">
        <v>44967</v>
      </c>
      <c r="T76" s="4" t="s">
        <v>34</v>
      </c>
      <c r="U76" s="4">
        <v>803</v>
      </c>
      <c r="V76" s="4">
        <v>0</v>
      </c>
      <c r="W76" s="4">
        <v>0</v>
      </c>
      <c r="X76" s="4" t="s">
        <v>406</v>
      </c>
      <c r="Y76" s="4" t="s">
        <v>36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44963</v>
      </c>
      <c r="G77" s="6">
        <v>44964</v>
      </c>
      <c r="H77" s="4">
        <v>1</v>
      </c>
      <c r="I77" s="4">
        <v>1</v>
      </c>
      <c r="J77" s="4">
        <v>1</v>
      </c>
      <c r="K77" s="4" t="s">
        <v>30</v>
      </c>
      <c r="L77" s="4">
        <v>1158</v>
      </c>
      <c r="M77" s="4">
        <v>1158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44963</v>
      </c>
      <c r="S77" s="6">
        <v>44967</v>
      </c>
      <c r="T77" s="4" t="s">
        <v>34</v>
      </c>
      <c r="U77" s="4">
        <v>1158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44963</v>
      </c>
      <c r="G78" s="6">
        <v>44964</v>
      </c>
      <c r="H78" s="4">
        <v>1</v>
      </c>
      <c r="I78" s="4">
        <v>1</v>
      </c>
      <c r="J78" s="4">
        <v>1</v>
      </c>
      <c r="K78" s="4" t="s">
        <v>30</v>
      </c>
      <c r="L78" s="4">
        <v>637</v>
      </c>
      <c r="M78" s="4">
        <v>637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44963</v>
      </c>
      <c r="S78" s="6">
        <v>44967</v>
      </c>
      <c r="T78" s="4" t="s">
        <v>34</v>
      </c>
      <c r="U78" s="4">
        <v>637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44963</v>
      </c>
      <c r="G79" s="6">
        <v>44964</v>
      </c>
      <c r="H79" s="4">
        <v>1</v>
      </c>
      <c r="I79" s="4">
        <v>1</v>
      </c>
      <c r="J79" s="4">
        <v>1</v>
      </c>
      <c r="K79" s="4" t="s">
        <v>30</v>
      </c>
      <c r="L79" s="4">
        <v>176</v>
      </c>
      <c r="M79" s="4">
        <v>176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44963</v>
      </c>
      <c r="S79" s="6">
        <v>44967</v>
      </c>
      <c r="T79" s="4" t="s">
        <v>34</v>
      </c>
      <c r="U79" s="4">
        <v>176</v>
      </c>
      <c r="V79" s="4">
        <v>0</v>
      </c>
      <c r="W79" s="4">
        <v>0</v>
      </c>
      <c r="X79" s="4" t="s">
        <v>423</v>
      </c>
      <c r="Y79" s="4" t="s">
        <v>36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44963</v>
      </c>
      <c r="G80" s="6">
        <v>44964</v>
      </c>
      <c r="H80" s="4">
        <v>1</v>
      </c>
      <c r="I80" s="4">
        <v>1</v>
      </c>
      <c r="J80" s="4">
        <v>1</v>
      </c>
      <c r="K80" s="4" t="s">
        <v>30</v>
      </c>
      <c r="L80" s="4">
        <v>592</v>
      </c>
      <c r="M80" s="4">
        <v>592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44963</v>
      </c>
      <c r="S80" s="6">
        <v>44967</v>
      </c>
      <c r="T80" s="4" t="s">
        <v>34</v>
      </c>
      <c r="U80" s="4">
        <v>592</v>
      </c>
      <c r="V80" s="4">
        <v>0</v>
      </c>
      <c r="W80" s="4">
        <v>0</v>
      </c>
      <c r="X80" s="4" t="s">
        <v>428</v>
      </c>
      <c r="Y80" s="4" t="s">
        <v>418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44963</v>
      </c>
      <c r="G81" s="6">
        <v>44964</v>
      </c>
      <c r="H81" s="4">
        <v>1</v>
      </c>
      <c r="I81" s="4">
        <v>1</v>
      </c>
      <c r="J81" s="4">
        <v>1</v>
      </c>
      <c r="K81" s="4" t="s">
        <v>30</v>
      </c>
      <c r="L81" s="4">
        <v>992</v>
      </c>
      <c r="M81" s="4">
        <v>992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44963</v>
      </c>
      <c r="S81" s="6">
        <v>44967</v>
      </c>
      <c r="T81" s="4" t="s">
        <v>34</v>
      </c>
      <c r="U81" s="4">
        <v>992</v>
      </c>
      <c r="V81" s="4">
        <v>0</v>
      </c>
      <c r="W81" s="4">
        <v>0</v>
      </c>
      <c r="X81" s="4" t="s">
        <v>433</v>
      </c>
      <c r="Y81" s="4" t="s">
        <v>36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44963</v>
      </c>
      <c r="G82" s="6">
        <v>44964</v>
      </c>
      <c r="H82" s="4">
        <v>1</v>
      </c>
      <c r="I82" s="4">
        <v>1</v>
      </c>
      <c r="J82" s="4">
        <v>1</v>
      </c>
      <c r="K82" s="4" t="s">
        <v>30</v>
      </c>
      <c r="L82" s="4">
        <v>1963</v>
      </c>
      <c r="M82" s="4">
        <v>1963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44963</v>
      </c>
      <c r="S82" s="6">
        <v>44967</v>
      </c>
      <c r="T82" s="4" t="s">
        <v>34</v>
      </c>
      <c r="U82" s="4">
        <v>1963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44963</v>
      </c>
      <c r="G83" s="6">
        <v>44964</v>
      </c>
      <c r="H83" s="4">
        <v>1</v>
      </c>
      <c r="I83" s="4">
        <v>1</v>
      </c>
      <c r="J83" s="4">
        <v>1</v>
      </c>
      <c r="K83" s="4" t="s">
        <v>30</v>
      </c>
      <c r="L83" s="4">
        <v>364</v>
      </c>
      <c r="M83" s="4">
        <v>364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44963</v>
      </c>
      <c r="S83" s="6">
        <v>44967</v>
      </c>
      <c r="T83" s="4" t="s">
        <v>34</v>
      </c>
      <c r="U83" s="4">
        <v>364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44963</v>
      </c>
      <c r="G84" s="6">
        <v>44964</v>
      </c>
      <c r="H84" s="4">
        <v>1</v>
      </c>
      <c r="I84" s="4">
        <v>1</v>
      </c>
      <c r="J84" s="4">
        <v>1</v>
      </c>
      <c r="K84" s="4" t="s">
        <v>30</v>
      </c>
      <c r="L84" s="4">
        <v>483</v>
      </c>
      <c r="M84" s="4">
        <v>483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44963</v>
      </c>
      <c r="S84" s="6">
        <v>44967</v>
      </c>
      <c r="T84" s="4" t="s">
        <v>34</v>
      </c>
      <c r="U84" s="4">
        <v>483</v>
      </c>
      <c r="V84" s="4">
        <v>0</v>
      </c>
      <c r="W84" s="4">
        <v>0</v>
      </c>
      <c r="X84" s="4" t="s">
        <v>450</v>
      </c>
      <c r="Y84" s="4" t="s">
        <v>36</v>
      </c>
    </row>
    <row r="85" s="4" customFormat="1" spans="1:25">
      <c r="A85" s="4" t="s">
        <v>169</v>
      </c>
      <c r="B85" s="4" t="s">
        <v>26</v>
      </c>
      <c r="C85" s="4" t="s">
        <v>82</v>
      </c>
      <c r="D85" s="4" t="s">
        <v>170</v>
      </c>
      <c r="E85" s="4" t="s">
        <v>171</v>
      </c>
      <c r="F85" s="6">
        <v>44963</v>
      </c>
      <c r="G85" s="6">
        <v>44964</v>
      </c>
      <c r="H85" s="4">
        <v>1</v>
      </c>
      <c r="I85" s="4">
        <v>1</v>
      </c>
      <c r="J85" s="4">
        <v>1</v>
      </c>
      <c r="K85" s="4" t="s">
        <v>30</v>
      </c>
      <c r="L85" s="4">
        <v>-555</v>
      </c>
      <c r="M85" s="4">
        <v>-555</v>
      </c>
      <c r="N85" s="4" t="s">
        <v>172</v>
      </c>
      <c r="O85" s="4" t="s">
        <v>32</v>
      </c>
      <c r="P85" s="4" t="s">
        <v>33</v>
      </c>
      <c r="Q85" s="4">
        <v>0</v>
      </c>
      <c r="R85" s="7">
        <v>44959</v>
      </c>
      <c r="S85" s="6">
        <v>44967</v>
      </c>
      <c r="T85" s="4" t="s">
        <v>34</v>
      </c>
      <c r="U85" s="4">
        <v>-555</v>
      </c>
      <c r="V85" s="4">
        <v>0</v>
      </c>
      <c r="W85" s="4">
        <v>0</v>
      </c>
      <c r="X85" s="4" t="s">
        <v>173</v>
      </c>
      <c r="Y85" s="4" t="s">
        <v>36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430</v>
      </c>
      <c r="E86" s="4" t="s">
        <v>452</v>
      </c>
      <c r="F86" s="6">
        <v>44963</v>
      </c>
      <c r="G86" s="6">
        <v>44964</v>
      </c>
      <c r="H86" s="4">
        <v>1</v>
      </c>
      <c r="I86" s="4">
        <v>1</v>
      </c>
      <c r="J86" s="4">
        <v>1</v>
      </c>
      <c r="K86" s="4" t="s">
        <v>30</v>
      </c>
      <c r="L86" s="4">
        <v>880</v>
      </c>
      <c r="M86" s="4">
        <v>880</v>
      </c>
      <c r="N86" s="4" t="s">
        <v>453</v>
      </c>
      <c r="O86" s="4" t="s">
        <v>32</v>
      </c>
      <c r="P86" s="4" t="s">
        <v>33</v>
      </c>
      <c r="Q86" s="4">
        <v>0</v>
      </c>
      <c r="R86" s="7">
        <v>44963</v>
      </c>
      <c r="S86" s="6">
        <v>44967</v>
      </c>
      <c r="T86" s="4" t="s">
        <v>34</v>
      </c>
      <c r="U86" s="4">
        <v>880</v>
      </c>
      <c r="V86" s="4">
        <v>0</v>
      </c>
      <c r="W86" s="4">
        <v>0</v>
      </c>
      <c r="X86" s="4" t="s">
        <v>454</v>
      </c>
      <c r="Y86" s="4" t="s">
        <v>455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107</v>
      </c>
      <c r="F87" s="6">
        <v>44963</v>
      </c>
      <c r="G87" s="6">
        <v>44964</v>
      </c>
      <c r="H87" s="4">
        <v>1</v>
      </c>
      <c r="I87" s="4">
        <v>1</v>
      </c>
      <c r="J87" s="4">
        <v>1</v>
      </c>
      <c r="K87" s="4" t="s">
        <v>30</v>
      </c>
      <c r="L87" s="4">
        <v>424</v>
      </c>
      <c r="M87" s="4">
        <v>424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44963</v>
      </c>
      <c r="S87" s="6">
        <v>44967</v>
      </c>
      <c r="T87" s="4" t="s">
        <v>34</v>
      </c>
      <c r="U87" s="4">
        <v>424</v>
      </c>
      <c r="V87" s="4">
        <v>0</v>
      </c>
      <c r="W87" s="4">
        <v>0</v>
      </c>
      <c r="X87" s="4" t="s">
        <v>459</v>
      </c>
      <c r="Y87" s="4" t="s">
        <v>36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44963</v>
      </c>
      <c r="G88" s="6">
        <v>44964</v>
      </c>
      <c r="H88" s="4">
        <v>1</v>
      </c>
      <c r="I88" s="4">
        <v>1</v>
      </c>
      <c r="J88" s="4">
        <v>1</v>
      </c>
      <c r="K88" s="4" t="s">
        <v>30</v>
      </c>
      <c r="L88" s="4">
        <v>135</v>
      </c>
      <c r="M88" s="4">
        <v>135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44963</v>
      </c>
      <c r="S88" s="6">
        <v>44967</v>
      </c>
      <c r="T88" s="4" t="s">
        <v>34</v>
      </c>
      <c r="U88" s="4">
        <v>135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258</v>
      </c>
      <c r="F89" s="6">
        <v>44963</v>
      </c>
      <c r="G89" s="6">
        <v>44964</v>
      </c>
      <c r="H89" s="4">
        <v>1</v>
      </c>
      <c r="I89" s="4">
        <v>1</v>
      </c>
      <c r="J89" s="4">
        <v>1</v>
      </c>
      <c r="K89" s="4" t="s">
        <v>30</v>
      </c>
      <c r="L89" s="4">
        <v>149</v>
      </c>
      <c r="M89" s="4">
        <v>149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44963</v>
      </c>
      <c r="S89" s="6">
        <v>44967</v>
      </c>
      <c r="T89" s="4" t="s">
        <v>34</v>
      </c>
      <c r="U89" s="4">
        <v>149</v>
      </c>
      <c r="V89" s="4">
        <v>0</v>
      </c>
      <c r="W89" s="4">
        <v>0</v>
      </c>
      <c r="X89" s="4" t="s">
        <v>469</v>
      </c>
      <c r="Y89" s="4" t="s">
        <v>36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258</v>
      </c>
      <c r="F90" s="6">
        <v>44963</v>
      </c>
      <c r="G90" s="6">
        <v>44964</v>
      </c>
      <c r="H90" s="4">
        <v>1</v>
      </c>
      <c r="I90" s="4">
        <v>1</v>
      </c>
      <c r="J90" s="4">
        <v>1</v>
      </c>
      <c r="K90" s="4" t="s">
        <v>30</v>
      </c>
      <c r="L90" s="4">
        <v>179</v>
      </c>
      <c r="M90" s="4">
        <v>179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44963</v>
      </c>
      <c r="S90" s="6">
        <v>44967</v>
      </c>
      <c r="T90" s="4" t="s">
        <v>34</v>
      </c>
      <c r="U90" s="4">
        <v>179</v>
      </c>
      <c r="V90" s="4">
        <v>0</v>
      </c>
      <c r="W90" s="4">
        <v>0</v>
      </c>
      <c r="X90" s="4" t="s">
        <v>473</v>
      </c>
      <c r="Y90" s="4" t="s">
        <v>36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476</v>
      </c>
      <c r="F91" s="6">
        <v>44963</v>
      </c>
      <c r="G91" s="6">
        <v>44964</v>
      </c>
      <c r="H91" s="4">
        <v>1</v>
      </c>
      <c r="I91" s="4">
        <v>1</v>
      </c>
      <c r="J91" s="4">
        <v>1</v>
      </c>
      <c r="K91" s="4" t="s">
        <v>30</v>
      </c>
      <c r="L91" s="4">
        <v>115</v>
      </c>
      <c r="M91" s="4">
        <v>115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44963</v>
      </c>
      <c r="S91" s="6">
        <v>44967</v>
      </c>
      <c r="T91" s="4" t="s">
        <v>34</v>
      </c>
      <c r="U91" s="4">
        <v>115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462</v>
      </c>
      <c r="F92" s="6">
        <v>44963</v>
      </c>
      <c r="G92" s="6">
        <v>44964</v>
      </c>
      <c r="H92" s="4">
        <v>1</v>
      </c>
      <c r="I92" s="4">
        <v>1</v>
      </c>
      <c r="J92" s="4">
        <v>1</v>
      </c>
      <c r="K92" s="4" t="s">
        <v>30</v>
      </c>
      <c r="L92" s="4">
        <v>197</v>
      </c>
      <c r="M92" s="4">
        <v>197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44963</v>
      </c>
      <c r="S92" s="6">
        <v>44967</v>
      </c>
      <c r="T92" s="4" t="s">
        <v>34</v>
      </c>
      <c r="U92" s="4">
        <v>197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362</v>
      </c>
      <c r="E93" s="4" t="s">
        <v>191</v>
      </c>
      <c r="F93" s="6">
        <v>44963</v>
      </c>
      <c r="G93" s="6">
        <v>44964</v>
      </c>
      <c r="H93" s="4">
        <v>1</v>
      </c>
      <c r="I93" s="4">
        <v>1</v>
      </c>
      <c r="J93" s="4">
        <v>1</v>
      </c>
      <c r="K93" s="4" t="s">
        <v>30</v>
      </c>
      <c r="L93" s="4">
        <v>233</v>
      </c>
      <c r="M93" s="4">
        <v>233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44963</v>
      </c>
      <c r="S93" s="6">
        <v>44967</v>
      </c>
      <c r="T93" s="4" t="s">
        <v>34</v>
      </c>
      <c r="U93" s="4">
        <v>233</v>
      </c>
      <c r="V93" s="4">
        <v>0</v>
      </c>
      <c r="W93" s="4">
        <v>0</v>
      </c>
      <c r="X93" s="4" t="s">
        <v>487</v>
      </c>
      <c r="Y93" s="4" t="s">
        <v>36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489</v>
      </c>
      <c r="E94" s="4" t="s">
        <v>490</v>
      </c>
      <c r="F94" s="6">
        <v>44963</v>
      </c>
      <c r="G94" s="6">
        <v>44964</v>
      </c>
      <c r="H94" s="4">
        <v>1</v>
      </c>
      <c r="I94" s="4">
        <v>1</v>
      </c>
      <c r="J94" s="4">
        <v>1</v>
      </c>
      <c r="K94" s="4" t="s">
        <v>30</v>
      </c>
      <c r="L94" s="4">
        <v>156</v>
      </c>
      <c r="M94" s="4">
        <v>156</v>
      </c>
      <c r="N94" s="4" t="s">
        <v>491</v>
      </c>
      <c r="O94" s="4" t="s">
        <v>32</v>
      </c>
      <c r="P94" s="4" t="s">
        <v>33</v>
      </c>
      <c r="Q94" s="4">
        <v>0</v>
      </c>
      <c r="R94" s="7">
        <v>44963</v>
      </c>
      <c r="S94" s="6">
        <v>44967</v>
      </c>
      <c r="T94" s="4" t="s">
        <v>34</v>
      </c>
      <c r="U94" s="4">
        <v>156</v>
      </c>
      <c r="V94" s="4">
        <v>0</v>
      </c>
      <c r="W94" s="4">
        <v>0</v>
      </c>
      <c r="X94" s="4" t="s">
        <v>492</v>
      </c>
      <c r="Y94" s="4" t="s">
        <v>36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44963</v>
      </c>
      <c r="G95" s="6">
        <v>44964</v>
      </c>
      <c r="H95" s="4">
        <v>1</v>
      </c>
      <c r="I95" s="4">
        <v>1</v>
      </c>
      <c r="J95" s="4">
        <v>1</v>
      </c>
      <c r="K95" s="4" t="s">
        <v>30</v>
      </c>
      <c r="L95" s="4">
        <v>334</v>
      </c>
      <c r="M95" s="4">
        <v>334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44963</v>
      </c>
      <c r="S95" s="6">
        <v>44967</v>
      </c>
      <c r="T95" s="4" t="s">
        <v>34</v>
      </c>
      <c r="U95" s="4">
        <v>334</v>
      </c>
      <c r="V95" s="4">
        <v>0</v>
      </c>
      <c r="W95" s="4">
        <v>0</v>
      </c>
      <c r="X95" s="4" t="s">
        <v>497</v>
      </c>
      <c r="Y95" s="4" t="s">
        <v>36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499</v>
      </c>
      <c r="E96" s="4" t="s">
        <v>500</v>
      </c>
      <c r="F96" s="6">
        <v>44963</v>
      </c>
      <c r="G96" s="6">
        <v>44964</v>
      </c>
      <c r="H96" s="4">
        <v>1</v>
      </c>
      <c r="I96" s="4">
        <v>1</v>
      </c>
      <c r="J96" s="4">
        <v>1</v>
      </c>
      <c r="K96" s="4" t="s">
        <v>30</v>
      </c>
      <c r="L96" s="4">
        <v>263</v>
      </c>
      <c r="M96" s="4">
        <v>263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44963</v>
      </c>
      <c r="S96" s="6">
        <v>44967</v>
      </c>
      <c r="T96" s="4" t="s">
        <v>34</v>
      </c>
      <c r="U96" s="4">
        <v>263</v>
      </c>
      <c r="V96" s="4">
        <v>0</v>
      </c>
      <c r="W96" s="4">
        <v>0</v>
      </c>
      <c r="X96" s="4" t="s">
        <v>502</v>
      </c>
      <c r="Y96" s="4" t="s">
        <v>36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176</v>
      </c>
      <c r="F97" s="6">
        <v>44963</v>
      </c>
      <c r="G97" s="6">
        <v>44964</v>
      </c>
      <c r="H97" s="4">
        <v>2</v>
      </c>
      <c r="I97" s="4">
        <v>1</v>
      </c>
      <c r="J97" s="4">
        <v>2</v>
      </c>
      <c r="K97" s="4" t="s">
        <v>30</v>
      </c>
      <c r="L97" s="4">
        <v>1090</v>
      </c>
      <c r="M97" s="4">
        <v>1090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44963</v>
      </c>
      <c r="S97" s="6">
        <v>44967</v>
      </c>
      <c r="T97" s="4" t="s">
        <v>34</v>
      </c>
      <c r="U97" s="4">
        <v>1090</v>
      </c>
      <c r="V97" s="4">
        <v>0</v>
      </c>
      <c r="W97" s="4">
        <v>0</v>
      </c>
      <c r="X97" s="4" t="s">
        <v>506</v>
      </c>
      <c r="Y97" s="4" t="s">
        <v>36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508</v>
      </c>
      <c r="E98" s="4" t="s">
        <v>509</v>
      </c>
      <c r="F98" s="6">
        <v>44963</v>
      </c>
      <c r="G98" s="6">
        <v>44964</v>
      </c>
      <c r="H98" s="4">
        <v>1</v>
      </c>
      <c r="I98" s="4">
        <v>1</v>
      </c>
      <c r="J98" s="4">
        <v>1</v>
      </c>
      <c r="K98" s="4" t="s">
        <v>30</v>
      </c>
      <c r="L98" s="4">
        <v>515</v>
      </c>
      <c r="M98" s="4">
        <v>515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44963</v>
      </c>
      <c r="S98" s="6">
        <v>44967</v>
      </c>
      <c r="T98" s="4" t="s">
        <v>34</v>
      </c>
      <c r="U98" s="4">
        <v>515</v>
      </c>
      <c r="V98" s="4">
        <v>0</v>
      </c>
      <c r="W98" s="4">
        <v>0</v>
      </c>
      <c r="X98" s="4" t="s">
        <v>511</v>
      </c>
      <c r="Y98" s="4" t="s">
        <v>36</v>
      </c>
    </row>
    <row r="99" s="4" customFormat="1" spans="1:25">
      <c r="A99" s="4" t="s">
        <v>498</v>
      </c>
      <c r="B99" s="4" t="s">
        <v>26</v>
      </c>
      <c r="C99" s="4" t="s">
        <v>82</v>
      </c>
      <c r="D99" s="4" t="s">
        <v>499</v>
      </c>
      <c r="E99" s="4" t="s">
        <v>500</v>
      </c>
      <c r="F99" s="6">
        <v>44963</v>
      </c>
      <c r="G99" s="6">
        <v>44964</v>
      </c>
      <c r="H99" s="4">
        <v>1</v>
      </c>
      <c r="I99" s="4">
        <v>1</v>
      </c>
      <c r="J99" s="4">
        <v>1</v>
      </c>
      <c r="K99" s="4" t="s">
        <v>30</v>
      </c>
      <c r="L99" s="4">
        <v>-263</v>
      </c>
      <c r="M99" s="4">
        <v>-263</v>
      </c>
      <c r="N99" s="4" t="s">
        <v>501</v>
      </c>
      <c r="O99" s="4" t="s">
        <v>32</v>
      </c>
      <c r="P99" s="4" t="s">
        <v>33</v>
      </c>
      <c r="Q99" s="4">
        <v>0</v>
      </c>
      <c r="R99" s="7">
        <v>44963</v>
      </c>
      <c r="S99" s="6">
        <v>44967</v>
      </c>
      <c r="T99" s="4" t="s">
        <v>34</v>
      </c>
      <c r="U99" s="4">
        <v>-263</v>
      </c>
      <c r="V99" s="4">
        <v>0</v>
      </c>
      <c r="W99" s="4">
        <v>0</v>
      </c>
      <c r="X99" s="4" t="s">
        <v>502</v>
      </c>
      <c r="Y99" s="4" t="s">
        <v>36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6">
        <v>44963</v>
      </c>
      <c r="G100" s="6">
        <v>44964</v>
      </c>
      <c r="H100" s="4">
        <v>1</v>
      </c>
      <c r="I100" s="4">
        <v>1</v>
      </c>
      <c r="J100" s="4">
        <v>1</v>
      </c>
      <c r="K100" s="4" t="s">
        <v>30</v>
      </c>
      <c r="L100" s="4">
        <v>641</v>
      </c>
      <c r="M100" s="4">
        <v>641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44963</v>
      </c>
      <c r="S100" s="6">
        <v>44967</v>
      </c>
      <c r="T100" s="4" t="s">
        <v>34</v>
      </c>
      <c r="U100" s="4">
        <v>641</v>
      </c>
      <c r="V100" s="4">
        <v>0</v>
      </c>
      <c r="W100" s="4">
        <v>0</v>
      </c>
      <c r="X100" s="4" t="s">
        <v>516</v>
      </c>
      <c r="Y100" s="4" t="s">
        <v>36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44963</v>
      </c>
      <c r="G101" s="6">
        <v>44964</v>
      </c>
      <c r="H101" s="4">
        <v>1</v>
      </c>
      <c r="I101" s="4">
        <v>1</v>
      </c>
      <c r="J101" s="4">
        <v>1</v>
      </c>
      <c r="K101" s="4" t="s">
        <v>30</v>
      </c>
      <c r="L101" s="4">
        <v>534</v>
      </c>
      <c r="M101" s="4">
        <v>534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44963</v>
      </c>
      <c r="S101" s="6">
        <v>44967</v>
      </c>
      <c r="T101" s="4" t="s">
        <v>34</v>
      </c>
      <c r="U101" s="4">
        <v>534</v>
      </c>
      <c r="V101" s="4">
        <v>0</v>
      </c>
      <c r="W101" s="4">
        <v>0</v>
      </c>
      <c r="X101" s="4" t="s">
        <v>521</v>
      </c>
      <c r="Y101" s="4" t="s">
        <v>418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44963</v>
      </c>
      <c r="G102" s="6">
        <v>44964</v>
      </c>
      <c r="H102" s="4">
        <v>1</v>
      </c>
      <c r="I102" s="4">
        <v>1</v>
      </c>
      <c r="J102" s="4">
        <v>1</v>
      </c>
      <c r="K102" s="4" t="s">
        <v>30</v>
      </c>
      <c r="L102" s="4">
        <v>615</v>
      </c>
      <c r="M102" s="4">
        <v>615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44963</v>
      </c>
      <c r="S102" s="6">
        <v>44967</v>
      </c>
      <c r="T102" s="4" t="s">
        <v>34</v>
      </c>
      <c r="U102" s="4">
        <v>615</v>
      </c>
      <c r="V102" s="4">
        <v>0</v>
      </c>
      <c r="W102" s="4">
        <v>0</v>
      </c>
      <c r="X102" s="4" t="s">
        <v>526</v>
      </c>
      <c r="Y10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8"/>
  <sheetViews>
    <sheetView tabSelected="1" workbookViewId="0">
      <selection activeCell="A106" sqref="A106:D108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527</v>
      </c>
    </row>
    <row r="2" s="4" customFormat="1" hidden="1" spans="1:9">
      <c r="A2" s="5">
        <v>999221976676863</v>
      </c>
      <c r="B2" s="6">
        <v>44961</v>
      </c>
      <c r="C2" s="6">
        <v>44964</v>
      </c>
      <c r="D2" s="4">
        <v>3885</v>
      </c>
      <c r="E2" s="4" t="str">
        <f>VLOOKUP(A2,HOP!A:L,12,0)</f>
        <v>3885.00</v>
      </c>
      <c r="F2" s="4" t="str">
        <f>VLOOKUP(A2,HOP!A:C,3,0)</f>
        <v>2892664</v>
      </c>
      <c r="G2" s="4">
        <f>D2-E2</f>
        <v>0</v>
      </c>
      <c r="H2" s="4" t="str">
        <f>$H$1&amp;F2</f>
        <v>，2892664</v>
      </c>
      <c r="I2" s="4" t="str">
        <f>VLOOKUP(A2,HOP!A:U,21,0)</f>
        <v>直连</v>
      </c>
    </row>
    <row r="3" s="4" customFormat="1" hidden="1" spans="1:9">
      <c r="A3" s="5">
        <v>999222221172820</v>
      </c>
      <c r="B3" s="6">
        <v>44963</v>
      </c>
      <c r="C3" s="6">
        <v>44964</v>
      </c>
      <c r="D3" s="4">
        <v>986</v>
      </c>
      <c r="E3" s="4" t="str">
        <f>VLOOKUP(A3,HOP!A:L,12,0)</f>
        <v>986.00</v>
      </c>
      <c r="F3" s="4" t="str">
        <f>VLOOKUP(A3,HOP!A:C,3,0)</f>
        <v>2952643</v>
      </c>
      <c r="G3" s="4">
        <f t="shared" ref="G3:G34" si="0">D3-E3</f>
        <v>0</v>
      </c>
      <c r="H3" s="4" t="str">
        <f t="shared" ref="H3:H34" si="1">$H$1&amp;F3</f>
        <v>，2952643</v>
      </c>
      <c r="I3" s="4" t="str">
        <f>VLOOKUP(A3,HOP!A:U,21,0)</f>
        <v>直连</v>
      </c>
    </row>
    <row r="4" s="4" customFormat="1" hidden="1" spans="1:9">
      <c r="A4" s="5">
        <v>999222226315256</v>
      </c>
      <c r="B4" s="6">
        <v>44961</v>
      </c>
      <c r="C4" s="6">
        <v>44964</v>
      </c>
      <c r="D4" s="4">
        <v>1206</v>
      </c>
      <c r="E4" s="4" t="str">
        <f>VLOOKUP(A4,HOP!A:L,12,0)</f>
        <v>1206.00</v>
      </c>
      <c r="F4" s="4" t="str">
        <f>VLOOKUP(A4,HOP!A:C,3,0)</f>
        <v>2953395</v>
      </c>
      <c r="G4" s="4">
        <f t="shared" si="0"/>
        <v>0</v>
      </c>
      <c r="H4" s="4" t="str">
        <f t="shared" si="1"/>
        <v>，2953395</v>
      </c>
      <c r="I4" s="4" t="str">
        <f>VLOOKUP(A4,HOP!A:U,21,0)</f>
        <v>直采</v>
      </c>
    </row>
    <row r="5" s="4" customFormat="1" hidden="1" spans="1:9">
      <c r="A5" s="5">
        <v>999222236877288</v>
      </c>
      <c r="B5" s="6">
        <v>44963</v>
      </c>
      <c r="C5" s="6">
        <v>44964</v>
      </c>
      <c r="D5" s="4">
        <v>1712</v>
      </c>
      <c r="E5" s="4" t="str">
        <f>VLOOKUP(A5,HOP!A:L,12,0)</f>
        <v>1712.00</v>
      </c>
      <c r="F5" s="4" t="str">
        <f>VLOOKUP(A5,HOP!A:C,3,0)</f>
        <v>2955383</v>
      </c>
      <c r="G5" s="4">
        <f t="shared" si="0"/>
        <v>0</v>
      </c>
      <c r="H5" s="4" t="str">
        <f t="shared" si="1"/>
        <v>，2955383</v>
      </c>
      <c r="I5" s="4" t="str">
        <f>VLOOKUP(A5,HOP!A:U,21,0)</f>
        <v>直连</v>
      </c>
    </row>
    <row r="6" s="4" customFormat="1" hidden="1" spans="1:9">
      <c r="A6" s="5">
        <v>999222255025564</v>
      </c>
      <c r="B6" s="6">
        <v>44962</v>
      </c>
      <c r="C6" s="6">
        <v>44964</v>
      </c>
      <c r="D6" s="4">
        <v>4262</v>
      </c>
      <c r="E6" s="4" t="str">
        <f>VLOOKUP(A6,HOP!A:L,12,0)</f>
        <v>4262.00</v>
      </c>
      <c r="F6" s="4" t="str">
        <f>VLOOKUP(A6,HOP!A:C,3,0)</f>
        <v>2958865</v>
      </c>
      <c r="G6" s="4">
        <f t="shared" si="0"/>
        <v>0</v>
      </c>
      <c r="H6" s="4" t="str">
        <f t="shared" si="1"/>
        <v>，2958865</v>
      </c>
      <c r="I6" s="4" t="str">
        <f>VLOOKUP(A6,HOP!A:U,21,0)</f>
        <v>直连</v>
      </c>
    </row>
    <row r="7" s="4" customFormat="1" hidden="1" spans="1:9">
      <c r="A7" s="5">
        <v>999222260929935</v>
      </c>
      <c r="B7" s="6">
        <v>44961</v>
      </c>
      <c r="C7" s="6">
        <v>44964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22270503800</v>
      </c>
      <c r="B8" s="6">
        <v>44962</v>
      </c>
      <c r="C8" s="6">
        <v>44964</v>
      </c>
      <c r="D8" s="4">
        <v>904</v>
      </c>
      <c r="E8" s="4" t="str">
        <f>VLOOKUP(A8,HOP!A:L,12,0)</f>
        <v>904.00</v>
      </c>
      <c r="F8" s="4" t="str">
        <f>VLOOKUP(A8,HOP!A:C,3,0)</f>
        <v>2962436</v>
      </c>
      <c r="G8" s="4">
        <f t="shared" si="0"/>
        <v>0</v>
      </c>
      <c r="H8" s="4" t="str">
        <f t="shared" si="1"/>
        <v>，2962436</v>
      </c>
      <c r="I8" s="4" t="str">
        <f>VLOOKUP(A8,HOP!A:U,21,0)</f>
        <v>直连</v>
      </c>
    </row>
    <row r="9" s="4" customFormat="1" hidden="1" spans="1:9">
      <c r="A9" s="5">
        <v>999222271030252</v>
      </c>
      <c r="B9" s="6">
        <v>44962</v>
      </c>
      <c r="C9" s="6">
        <v>44964</v>
      </c>
      <c r="D9" s="4">
        <v>5568</v>
      </c>
      <c r="E9" s="4" t="str">
        <f>VLOOKUP(A9,HOP!A:L,12,0)</f>
        <v>5568.00</v>
      </c>
      <c r="F9" s="4" t="str">
        <f>VLOOKUP(A9,HOP!A:C,3,0)</f>
        <v>2962755</v>
      </c>
      <c r="G9" s="4">
        <f t="shared" si="0"/>
        <v>0</v>
      </c>
      <c r="H9" s="4" t="str">
        <f t="shared" si="1"/>
        <v>，2962755</v>
      </c>
      <c r="I9" s="4" t="str">
        <f>VLOOKUP(A9,HOP!A:U,21,0)</f>
        <v>直连</v>
      </c>
    </row>
    <row r="10" s="4" customFormat="1" hidden="1" spans="1:9">
      <c r="A10" s="5">
        <v>999222291622454</v>
      </c>
      <c r="B10" s="6">
        <v>44960</v>
      </c>
      <c r="C10" s="6">
        <v>44964</v>
      </c>
      <c r="D10" s="4">
        <v>0</v>
      </c>
      <c r="E10" s="4" t="str">
        <f>VLOOKUP(A10,HOP!A:L,12,0)</f>
        <v>0.00</v>
      </c>
      <c r="F10" s="4" t="str">
        <f>VLOOKUP(A10,HOP!A:C,3,0)</f>
        <v>2967809</v>
      </c>
      <c r="G10" s="4">
        <f t="shared" si="0"/>
        <v>0</v>
      </c>
      <c r="H10" s="4" t="str">
        <f t="shared" si="1"/>
        <v>，2967809</v>
      </c>
      <c r="I10" s="4" t="str">
        <f>VLOOKUP(A10,HOP!A:U,21,0)</f>
        <v>直连</v>
      </c>
    </row>
    <row r="11" s="4" customFormat="1" hidden="1" spans="1:9">
      <c r="A11" s="5">
        <v>999222312316139</v>
      </c>
      <c r="B11" s="6">
        <v>44961</v>
      </c>
      <c r="C11" s="6">
        <v>44964</v>
      </c>
      <c r="D11" s="4">
        <v>2775</v>
      </c>
      <c r="E11" s="4" t="str">
        <f>VLOOKUP(A11,HOP!A:L,12,0)</f>
        <v>2775.00</v>
      </c>
      <c r="F11" s="4" t="str">
        <f>VLOOKUP(A11,HOP!A:C,3,0)</f>
        <v>2971393</v>
      </c>
      <c r="G11" s="4">
        <f t="shared" si="0"/>
        <v>0</v>
      </c>
      <c r="H11" s="4" t="str">
        <f t="shared" si="1"/>
        <v>，2971393</v>
      </c>
      <c r="I11" s="4" t="str">
        <f>VLOOKUP(A11,HOP!A:U,21,0)</f>
        <v>直连</v>
      </c>
    </row>
    <row r="12" s="4" customFormat="1" hidden="1" spans="1:9">
      <c r="A12" s="5">
        <v>999222321327972</v>
      </c>
      <c r="B12" s="6">
        <v>44960</v>
      </c>
      <c r="C12" s="6">
        <v>44964</v>
      </c>
      <c r="D12" s="4">
        <v>3064</v>
      </c>
      <c r="E12" s="4" t="str">
        <f>VLOOKUP(A12,HOP!A:L,12,0)</f>
        <v>3064.00</v>
      </c>
      <c r="F12" s="4" t="str">
        <f>VLOOKUP(A12,HOP!A:C,3,0)</f>
        <v>2973024</v>
      </c>
      <c r="G12" s="4">
        <f t="shared" si="0"/>
        <v>0</v>
      </c>
      <c r="H12" s="4" t="str">
        <f t="shared" si="1"/>
        <v>，2973024</v>
      </c>
      <c r="I12" s="4" t="str">
        <f>VLOOKUP(A12,HOP!A:U,21,0)</f>
        <v>直采</v>
      </c>
    </row>
    <row r="13" s="4" customFormat="1" hidden="1" spans="1:9">
      <c r="A13" s="5">
        <v>999222346324335</v>
      </c>
      <c r="B13" s="6">
        <v>44958</v>
      </c>
      <c r="C13" s="6">
        <v>44964</v>
      </c>
      <c r="D13" s="4">
        <v>9450</v>
      </c>
      <c r="E13" s="4" t="str">
        <f>VLOOKUP(A13,HOP!A:L,12,0)</f>
        <v>9450.00</v>
      </c>
      <c r="F13" s="4" t="str">
        <f>VLOOKUP(A13,HOP!A:C,3,0)</f>
        <v>2977243</v>
      </c>
      <c r="G13" s="4">
        <f t="shared" si="0"/>
        <v>0</v>
      </c>
      <c r="H13" s="4" t="str">
        <f t="shared" si="1"/>
        <v>，2977243</v>
      </c>
      <c r="I13" s="4" t="str">
        <f>VLOOKUP(A13,HOP!A:U,21,0)</f>
        <v>直连</v>
      </c>
    </row>
    <row r="14" s="4" customFormat="1" hidden="1" spans="1:9">
      <c r="A14" s="5">
        <v>999222351565131</v>
      </c>
      <c r="B14" s="6">
        <v>44963</v>
      </c>
      <c r="C14" s="6">
        <v>44964</v>
      </c>
      <c r="D14" s="4">
        <v>1066</v>
      </c>
      <c r="E14" s="4" t="str">
        <f>VLOOKUP(A14,HOP!A:L,12,0)</f>
        <v>1066.00</v>
      </c>
      <c r="F14" s="4" t="str">
        <f>VLOOKUP(A14,HOP!A:C,3,0)</f>
        <v>2977900</v>
      </c>
      <c r="G14" s="4">
        <f t="shared" si="0"/>
        <v>0</v>
      </c>
      <c r="H14" s="4" t="str">
        <f t="shared" si="1"/>
        <v>，2977900</v>
      </c>
      <c r="I14" s="4" t="str">
        <f>VLOOKUP(A14,HOP!A:U,21,0)</f>
        <v>直连</v>
      </c>
    </row>
    <row r="15" s="4" customFormat="1" hidden="1" spans="1:9">
      <c r="A15" s="5">
        <v>999222354598876</v>
      </c>
      <c r="B15" s="6">
        <v>44963</v>
      </c>
      <c r="C15" s="6">
        <v>44964</v>
      </c>
      <c r="D15" s="4">
        <v>1152</v>
      </c>
      <c r="E15" s="4" t="str">
        <f>VLOOKUP(A15,HOP!A:L,12,0)</f>
        <v>1152.00</v>
      </c>
      <c r="F15" s="4" t="str">
        <f>VLOOKUP(A15,HOP!A:C,3,0)</f>
        <v>2978476</v>
      </c>
      <c r="G15" s="4">
        <f t="shared" si="0"/>
        <v>0</v>
      </c>
      <c r="H15" s="4" t="str">
        <f t="shared" si="1"/>
        <v>，2978476</v>
      </c>
      <c r="I15" s="4" t="str">
        <f>VLOOKUP(A15,HOP!A:U,21,0)</f>
        <v>直连</v>
      </c>
    </row>
    <row r="16" s="4" customFormat="1" hidden="1" spans="1:9">
      <c r="A16" s="5">
        <v>999222368933186</v>
      </c>
      <c r="B16" s="6">
        <v>44963</v>
      </c>
      <c r="C16" s="6">
        <v>44964</v>
      </c>
      <c r="D16" s="4">
        <v>1031</v>
      </c>
      <c r="E16" s="4" t="str">
        <f>VLOOKUP(A16,HOP!A:L,12,0)</f>
        <v>1031.00</v>
      </c>
      <c r="F16" s="4" t="str">
        <f>VLOOKUP(A16,HOP!A:C,3,0)</f>
        <v>2980800</v>
      </c>
      <c r="G16" s="4">
        <f t="shared" si="0"/>
        <v>0</v>
      </c>
      <c r="H16" s="4" t="str">
        <f t="shared" si="1"/>
        <v>，2980800</v>
      </c>
      <c r="I16" s="4" t="str">
        <f>VLOOKUP(A16,HOP!A:U,21,0)</f>
        <v>直连</v>
      </c>
    </row>
    <row r="17" s="4" customFormat="1" hidden="1" spans="1:9">
      <c r="A17" s="5">
        <v>999222399622163</v>
      </c>
      <c r="B17" s="6">
        <v>44961</v>
      </c>
      <c r="C17" s="6">
        <v>44964</v>
      </c>
      <c r="D17" s="4">
        <v>1362</v>
      </c>
      <c r="E17" s="4" t="str">
        <f>VLOOKUP(A17,HOP!A:L,12,0)</f>
        <v>1362.00</v>
      </c>
      <c r="F17" s="4" t="str">
        <f>VLOOKUP(A17,HOP!A:C,3,0)</f>
        <v>2985823</v>
      </c>
      <c r="G17" s="4">
        <f t="shared" si="0"/>
        <v>0</v>
      </c>
      <c r="H17" s="4" t="str">
        <f t="shared" si="1"/>
        <v>，2985823</v>
      </c>
      <c r="I17" s="4" t="str">
        <f>VLOOKUP(A17,HOP!A:U,21,0)</f>
        <v>直连</v>
      </c>
    </row>
    <row r="18" s="4" customFormat="1" hidden="1" spans="1:9">
      <c r="A18" s="5">
        <v>999222407571479</v>
      </c>
      <c r="B18" s="6">
        <v>44963</v>
      </c>
      <c r="C18" s="6">
        <v>44964</v>
      </c>
      <c r="D18" s="4">
        <v>568</v>
      </c>
      <c r="E18" s="4" t="str">
        <f>VLOOKUP(A18,HOP!A:L,12,0)</f>
        <v>568.00</v>
      </c>
      <c r="F18" s="4" t="str">
        <f>VLOOKUP(A18,HOP!A:C,3,0)</f>
        <v>2986894</v>
      </c>
      <c r="G18" s="4">
        <f t="shared" si="0"/>
        <v>0</v>
      </c>
      <c r="H18" s="4" t="str">
        <f t="shared" si="1"/>
        <v>，2986894</v>
      </c>
      <c r="I18" s="4" t="str">
        <f>VLOOKUP(A18,HOP!A:U,21,0)</f>
        <v>直连</v>
      </c>
    </row>
    <row r="19" s="4" customFormat="1" hidden="1" spans="1:9">
      <c r="A19" s="5">
        <v>999222407751106</v>
      </c>
      <c r="B19" s="6">
        <v>44963</v>
      </c>
      <c r="C19" s="6">
        <v>44964</v>
      </c>
      <c r="D19" s="4">
        <v>589</v>
      </c>
      <c r="E19" s="4" t="str">
        <f>VLOOKUP(A19,HOP!A:L,12,0)</f>
        <v>589.00</v>
      </c>
      <c r="F19" s="4" t="str">
        <f>VLOOKUP(A19,HOP!A:C,3,0)</f>
        <v>2986947</v>
      </c>
      <c r="G19" s="4">
        <f t="shared" si="0"/>
        <v>0</v>
      </c>
      <c r="H19" s="4" t="str">
        <f t="shared" si="1"/>
        <v>，2986947</v>
      </c>
      <c r="I19" s="4" t="str">
        <f>VLOOKUP(A19,HOP!A:U,21,0)</f>
        <v>直连</v>
      </c>
    </row>
    <row r="20" s="4" customFormat="1" hidden="1" spans="1:9">
      <c r="A20" s="5">
        <v>999222416410644</v>
      </c>
      <c r="B20" s="6">
        <v>44962</v>
      </c>
      <c r="C20" s="6">
        <v>44964</v>
      </c>
      <c r="D20" s="4">
        <v>3785</v>
      </c>
      <c r="E20" s="4" t="str">
        <f>VLOOKUP(A20,HOP!A:L,12,0)</f>
        <v>3785.00</v>
      </c>
      <c r="F20" s="4" t="str">
        <f>VLOOKUP(A20,HOP!A:C,3,0)</f>
        <v>2988109</v>
      </c>
      <c r="G20" s="4">
        <f t="shared" si="0"/>
        <v>0</v>
      </c>
      <c r="H20" s="4" t="str">
        <f t="shared" si="1"/>
        <v>，2988109</v>
      </c>
      <c r="I20" s="4" t="str">
        <f>VLOOKUP(A20,HOP!A:U,21,0)</f>
        <v>直连</v>
      </c>
    </row>
    <row r="21" s="4" customFormat="1" hidden="1" spans="1:9">
      <c r="A21" s="5">
        <v>999222423348791</v>
      </c>
      <c r="B21" s="6">
        <v>44963</v>
      </c>
      <c r="C21" s="6">
        <v>44964</v>
      </c>
      <c r="D21" s="4">
        <v>506</v>
      </c>
      <c r="E21" s="4" t="str">
        <f>VLOOKUP(A21,HOP!A:L,12,0)</f>
        <v>506.00</v>
      </c>
      <c r="F21" s="4" t="str">
        <f>VLOOKUP(A21,HOP!A:C,3,0)</f>
        <v>2989019</v>
      </c>
      <c r="G21" s="4">
        <f t="shared" si="0"/>
        <v>0</v>
      </c>
      <c r="H21" s="4" t="str">
        <f t="shared" si="1"/>
        <v>，2989019</v>
      </c>
      <c r="I21" s="4" t="str">
        <f>VLOOKUP(A21,HOP!A:U,21,0)</f>
        <v>直连</v>
      </c>
    </row>
    <row r="22" s="4" customFormat="1" hidden="1" spans="1:9">
      <c r="A22" s="5">
        <v>999222425781784</v>
      </c>
      <c r="B22" s="6">
        <v>44961</v>
      </c>
      <c r="C22" s="6">
        <v>44964</v>
      </c>
      <c r="D22" s="4">
        <v>915</v>
      </c>
      <c r="E22" s="4" t="str">
        <f>VLOOKUP(A22,HOP!A:L,12,0)</f>
        <v>915.00</v>
      </c>
      <c r="F22" s="4" t="str">
        <f>VLOOKUP(A22,HOP!A:C,3,0)</f>
        <v>2989469</v>
      </c>
      <c r="G22" s="4">
        <f t="shared" si="0"/>
        <v>0</v>
      </c>
      <c r="H22" s="4" t="str">
        <f t="shared" si="1"/>
        <v>，2989469</v>
      </c>
      <c r="I22" s="4" t="str">
        <f>VLOOKUP(A22,HOP!A:U,21,0)</f>
        <v>直连</v>
      </c>
    </row>
    <row r="23" s="4" customFormat="1" hidden="1" spans="1:9">
      <c r="A23" s="5">
        <v>999222433202701</v>
      </c>
      <c r="B23" s="6">
        <v>44959</v>
      </c>
      <c r="C23" s="6">
        <v>44964</v>
      </c>
      <c r="D23" s="4">
        <v>6745</v>
      </c>
      <c r="E23" s="4" t="str">
        <f>VLOOKUP(A23,HOP!A:L,12,0)</f>
        <v>6745.00</v>
      </c>
      <c r="F23" s="4" t="str">
        <f>VLOOKUP(A23,HOP!A:C,3,0)</f>
        <v>2990540</v>
      </c>
      <c r="G23" s="4">
        <f t="shared" si="0"/>
        <v>0</v>
      </c>
      <c r="H23" s="4" t="str">
        <f t="shared" si="1"/>
        <v>，2990540</v>
      </c>
      <c r="I23" s="4" t="str">
        <f>VLOOKUP(A23,HOP!A:U,21,0)</f>
        <v>直连</v>
      </c>
    </row>
    <row r="24" s="4" customFormat="1" spans="1:9">
      <c r="A24" s="5">
        <v>999222438146960</v>
      </c>
      <c r="B24" s="6">
        <v>44961</v>
      </c>
      <c r="C24" s="6">
        <v>44964</v>
      </c>
      <c r="D24" s="4">
        <v>7190</v>
      </c>
      <c r="E24" s="4" t="str">
        <f>VLOOKUP(A24,HOP!A:L,12,0)</f>
        <v>7189.98</v>
      </c>
      <c r="F24" s="4" t="str">
        <f>VLOOKUP(A24,HOP!A:C,3,0)</f>
        <v>2991460</v>
      </c>
      <c r="G24" s="4">
        <f t="shared" si="0"/>
        <v>0.0200000000004366</v>
      </c>
      <c r="H24" s="4" t="str">
        <f t="shared" si="1"/>
        <v>，2991460</v>
      </c>
      <c r="I24" s="4" t="str">
        <f>VLOOKUP(A24,HOP!A:U,21,0)</f>
        <v>直连</v>
      </c>
    </row>
    <row r="25" s="4" customFormat="1" hidden="1" spans="1:9">
      <c r="A25" s="5">
        <v>999222467947009</v>
      </c>
      <c r="B25" s="6">
        <v>44961</v>
      </c>
      <c r="C25" s="6">
        <v>44964</v>
      </c>
      <c r="D25" s="4">
        <v>1260</v>
      </c>
      <c r="E25" s="4" t="str">
        <f>VLOOKUP(A25,HOP!A:L,12,0)</f>
        <v>1260.00</v>
      </c>
      <c r="F25" s="4" t="str">
        <f>VLOOKUP(A25,HOP!A:C,3,0)</f>
        <v>2995403</v>
      </c>
      <c r="G25" s="4">
        <f t="shared" si="0"/>
        <v>0</v>
      </c>
      <c r="H25" s="4" t="str">
        <f t="shared" si="1"/>
        <v>，2995403</v>
      </c>
      <c r="I25" s="4" t="str">
        <f>VLOOKUP(A25,HOP!A:U,21,0)</f>
        <v>直连</v>
      </c>
    </row>
    <row r="26" s="4" customFormat="1" hidden="1" spans="1:9">
      <c r="A26" s="5">
        <v>999222474066408</v>
      </c>
      <c r="B26" s="6">
        <v>44962</v>
      </c>
      <c r="C26" s="6">
        <v>44964</v>
      </c>
      <c r="D26" s="4">
        <v>1134</v>
      </c>
      <c r="E26" s="4" t="str">
        <f>VLOOKUP(A26,HOP!A:L,12,0)</f>
        <v>1134.00</v>
      </c>
      <c r="F26" s="4" t="str">
        <f>VLOOKUP(A26,HOP!A:C,3,0)</f>
        <v>2996595</v>
      </c>
      <c r="G26" s="4">
        <f t="shared" si="0"/>
        <v>0</v>
      </c>
      <c r="H26" s="4" t="str">
        <f t="shared" si="1"/>
        <v>，2996595</v>
      </c>
      <c r="I26" s="4" t="str">
        <f>VLOOKUP(A26,HOP!A:U,21,0)</f>
        <v>直连</v>
      </c>
    </row>
    <row r="27" s="4" customFormat="1" hidden="1" spans="1:9">
      <c r="A27" s="5">
        <v>999222478582184</v>
      </c>
      <c r="B27" s="6">
        <v>44963</v>
      </c>
      <c r="C27" s="6">
        <v>44964</v>
      </c>
      <c r="D27" s="4">
        <v>0</v>
      </c>
      <c r="E27" s="4" t="str">
        <f>VLOOKUP(A27,HOP!A:L,12,0)</f>
        <v>0.00</v>
      </c>
      <c r="F27" s="4" t="str">
        <f>VLOOKUP(A27,HOP!A:C,3,0)</f>
        <v>2997264</v>
      </c>
      <c r="G27" s="4">
        <f t="shared" si="0"/>
        <v>0</v>
      </c>
      <c r="H27" s="4" t="str">
        <f t="shared" si="1"/>
        <v>，2997264</v>
      </c>
      <c r="I27" s="4" t="str">
        <f>VLOOKUP(A27,HOP!A:U,21,0)</f>
        <v>直连</v>
      </c>
    </row>
    <row r="28" s="4" customFormat="1" hidden="1" spans="1:9">
      <c r="A28" s="5">
        <v>999222478989316</v>
      </c>
      <c r="B28" s="6">
        <v>44959</v>
      </c>
      <c r="C28" s="6">
        <v>44964</v>
      </c>
      <c r="D28" s="4">
        <v>2710</v>
      </c>
      <c r="E28" s="4" t="str">
        <f>VLOOKUP(A28,HOP!A:L,12,0)</f>
        <v>2710.00</v>
      </c>
      <c r="F28" s="4" t="str">
        <f>VLOOKUP(A28,HOP!A:C,3,0)</f>
        <v>2997327</v>
      </c>
      <c r="G28" s="4">
        <f t="shared" si="0"/>
        <v>0</v>
      </c>
      <c r="H28" s="4" t="str">
        <f t="shared" si="1"/>
        <v>，2997327</v>
      </c>
      <c r="I28" s="4" t="str">
        <f>VLOOKUP(A28,HOP!A:U,21,0)</f>
        <v>直连</v>
      </c>
    </row>
    <row r="29" s="4" customFormat="1" hidden="1" spans="1:9">
      <c r="A29" s="5">
        <v>999222479401205</v>
      </c>
      <c r="B29" s="6">
        <v>44961</v>
      </c>
      <c r="C29" s="6">
        <v>44964</v>
      </c>
      <c r="D29" s="4">
        <v>2573</v>
      </c>
      <c r="E29" s="4" t="str">
        <f>VLOOKUP(A29,HOP!A:L,12,0)</f>
        <v>2573.00</v>
      </c>
      <c r="F29" s="4" t="str">
        <f>VLOOKUP(A29,HOP!A:C,3,0)</f>
        <v>2997411</v>
      </c>
      <c r="G29" s="4">
        <f t="shared" si="0"/>
        <v>0</v>
      </c>
      <c r="H29" s="4" t="str">
        <f t="shared" si="1"/>
        <v>，2997411</v>
      </c>
      <c r="I29" s="4" t="str">
        <f>VLOOKUP(A29,HOP!A:U,21,0)</f>
        <v>直连</v>
      </c>
    </row>
    <row r="30" s="4" customFormat="1" hidden="1" spans="1:9">
      <c r="A30" s="5">
        <v>999222483724350</v>
      </c>
      <c r="B30" s="6">
        <v>44963</v>
      </c>
      <c r="C30" s="6">
        <v>44964</v>
      </c>
      <c r="D30" s="4">
        <v>117</v>
      </c>
      <c r="E30" s="4" t="str">
        <f>VLOOKUP(A30,HOP!A:L,12,0)</f>
        <v>117.00</v>
      </c>
      <c r="F30" s="4" t="str">
        <f>VLOOKUP(A30,HOP!A:C,3,0)</f>
        <v>2998143</v>
      </c>
      <c r="G30" s="4">
        <f t="shared" si="0"/>
        <v>0</v>
      </c>
      <c r="H30" s="4" t="str">
        <f t="shared" si="1"/>
        <v>，2998143</v>
      </c>
      <c r="I30" s="4" t="str">
        <f>VLOOKUP(A30,HOP!A:U,21,0)</f>
        <v>直连</v>
      </c>
    </row>
    <row r="31" s="4" customFormat="1" hidden="1" spans="1:9">
      <c r="A31" s="5">
        <v>999222493897367</v>
      </c>
      <c r="B31" s="6">
        <v>44962</v>
      </c>
      <c r="C31" s="6">
        <v>44964</v>
      </c>
      <c r="D31" s="4">
        <v>510</v>
      </c>
      <c r="E31" s="4" t="str">
        <f>VLOOKUP(A31,HOP!A:L,12,0)</f>
        <v>510.00</v>
      </c>
      <c r="F31" s="4" t="str">
        <f>VLOOKUP(A31,HOP!A:C,3,0)</f>
        <v>2999259</v>
      </c>
      <c r="G31" s="4">
        <f t="shared" si="0"/>
        <v>0</v>
      </c>
      <c r="H31" s="4" t="str">
        <f t="shared" si="1"/>
        <v>，2999259</v>
      </c>
      <c r="I31" s="4" t="str">
        <f>VLOOKUP(A31,HOP!A:U,21,0)</f>
        <v>直连</v>
      </c>
    </row>
    <row r="32" s="4" customFormat="1" hidden="1" spans="1:9">
      <c r="A32" s="5">
        <v>999222494039933</v>
      </c>
      <c r="B32" s="6">
        <v>44962</v>
      </c>
      <c r="C32" s="6">
        <v>44964</v>
      </c>
      <c r="D32" s="4">
        <v>462</v>
      </c>
      <c r="E32" s="4" t="str">
        <f>VLOOKUP(A32,HOP!A:L,12,0)</f>
        <v>462.00</v>
      </c>
      <c r="F32" s="4" t="str">
        <f>VLOOKUP(A32,HOP!A:C,3,0)</f>
        <v>2999289</v>
      </c>
      <c r="G32" s="4">
        <f t="shared" si="0"/>
        <v>0</v>
      </c>
      <c r="H32" s="4" t="str">
        <f t="shared" si="1"/>
        <v>，2999289</v>
      </c>
      <c r="I32" s="4" t="str">
        <f>VLOOKUP(A32,HOP!A:U,21,0)</f>
        <v>直连</v>
      </c>
    </row>
    <row r="33" s="4" customFormat="1" hidden="1" spans="1:9">
      <c r="A33" s="5">
        <v>999222495003131</v>
      </c>
      <c r="B33" s="6">
        <v>44963</v>
      </c>
      <c r="C33" s="6">
        <v>44964</v>
      </c>
      <c r="D33" s="4">
        <v>1466</v>
      </c>
      <c r="E33" s="4" t="str">
        <f>VLOOKUP(A33,HOP!A:L,12,0)</f>
        <v>1466.00</v>
      </c>
      <c r="F33" s="4" t="str">
        <f>VLOOKUP(A33,HOP!A:C,3,0)</f>
        <v>2999472</v>
      </c>
      <c r="G33" s="4">
        <f t="shared" si="0"/>
        <v>0</v>
      </c>
      <c r="H33" s="4" t="str">
        <f t="shared" si="1"/>
        <v>，2999472</v>
      </c>
      <c r="I33" s="4" t="str">
        <f>VLOOKUP(A33,HOP!A:U,21,0)</f>
        <v>直采</v>
      </c>
    </row>
    <row r="34" s="4" customFormat="1" hidden="1" spans="1:9">
      <c r="A34" s="5">
        <v>999222495088186</v>
      </c>
      <c r="B34" s="6">
        <v>44961</v>
      </c>
      <c r="C34" s="6">
        <v>44964</v>
      </c>
      <c r="D34" s="4">
        <v>2010</v>
      </c>
      <c r="E34" s="4" t="str">
        <f>VLOOKUP(A34,HOP!A:L,12,0)</f>
        <v>2010.00</v>
      </c>
      <c r="F34" s="4" t="str">
        <f>VLOOKUP(A34,HOP!A:C,3,0)</f>
        <v>2999501</v>
      </c>
      <c r="G34" s="4">
        <f t="shared" si="0"/>
        <v>0</v>
      </c>
      <c r="H34" s="4" t="str">
        <f t="shared" si="1"/>
        <v>，2999501</v>
      </c>
      <c r="I34" s="4" t="str">
        <f>VLOOKUP(A34,HOP!A:U,21,0)</f>
        <v>直连</v>
      </c>
    </row>
    <row r="35" s="4" customFormat="1" hidden="1" spans="1:9">
      <c r="A35" s="5">
        <v>999222500745823</v>
      </c>
      <c r="B35" s="6">
        <v>44962</v>
      </c>
      <c r="C35" s="6">
        <v>44964</v>
      </c>
      <c r="D35" s="4">
        <v>1230</v>
      </c>
      <c r="E35" s="4" t="str">
        <f>VLOOKUP(A35,HOP!A:L,12,0)</f>
        <v>1230.00</v>
      </c>
      <c r="F35" s="4" t="str">
        <f>VLOOKUP(A35,HOP!A:C,3,0)</f>
        <v>3000657</v>
      </c>
      <c r="G35" s="4">
        <f t="shared" ref="G35:G66" si="2">D35-E35</f>
        <v>0</v>
      </c>
      <c r="H35" s="4" t="str">
        <f t="shared" ref="H35:H66" si="3">$H$1&amp;F35</f>
        <v>，3000657</v>
      </c>
      <c r="I35" s="4" t="str">
        <f>VLOOKUP(A35,HOP!A:U,21,0)</f>
        <v>直连</v>
      </c>
    </row>
    <row r="36" s="4" customFormat="1" hidden="1" spans="1:9">
      <c r="A36" s="5">
        <v>999222501438599</v>
      </c>
      <c r="B36" s="6">
        <v>44962</v>
      </c>
      <c r="C36" s="6">
        <v>44964</v>
      </c>
      <c r="D36" s="4">
        <v>622</v>
      </c>
      <c r="E36" s="4" t="str">
        <f>VLOOKUP(A36,HOP!A:L,12,0)</f>
        <v>622.00</v>
      </c>
      <c r="F36" s="4" t="str">
        <f>VLOOKUP(A36,HOP!A:C,3,0)</f>
        <v>3000826</v>
      </c>
      <c r="G36" s="4">
        <f t="shared" si="2"/>
        <v>0</v>
      </c>
      <c r="H36" s="4" t="str">
        <f t="shared" si="3"/>
        <v>，3000826</v>
      </c>
      <c r="I36" s="4" t="str">
        <f>VLOOKUP(A36,HOP!A:U,21,0)</f>
        <v>直连</v>
      </c>
    </row>
    <row r="37" s="4" customFormat="1" hidden="1" spans="1:9">
      <c r="A37" s="5">
        <v>999222506369581</v>
      </c>
      <c r="B37" s="6">
        <v>44962</v>
      </c>
      <c r="C37" s="6">
        <v>44964</v>
      </c>
      <c r="D37" s="4">
        <v>808</v>
      </c>
      <c r="E37" s="4" t="str">
        <f>VLOOKUP(A37,HOP!A:L,12,0)</f>
        <v>808.00</v>
      </c>
      <c r="F37" s="4" t="str">
        <f>VLOOKUP(A37,HOP!A:C,3,0)</f>
        <v>3001133</v>
      </c>
      <c r="G37" s="4">
        <f t="shared" si="2"/>
        <v>0</v>
      </c>
      <c r="H37" s="4" t="str">
        <f t="shared" si="3"/>
        <v>，3001133</v>
      </c>
      <c r="I37" s="4" t="str">
        <f>VLOOKUP(A37,HOP!A:U,21,0)</f>
        <v>直连</v>
      </c>
    </row>
    <row r="38" s="4" customFormat="1" hidden="1" spans="1:9">
      <c r="A38" s="5">
        <v>999222508499836</v>
      </c>
      <c r="B38" s="6">
        <v>44961</v>
      </c>
      <c r="C38" s="6">
        <v>44964</v>
      </c>
      <c r="D38" s="4">
        <v>2130</v>
      </c>
      <c r="E38" s="4" t="str">
        <f>VLOOKUP(A38,HOP!A:L,12,0)</f>
        <v>2130.00</v>
      </c>
      <c r="F38" s="4" t="str">
        <f>VLOOKUP(A38,HOP!A:C,3,0)</f>
        <v>3001491</v>
      </c>
      <c r="G38" s="4">
        <f t="shared" si="2"/>
        <v>0</v>
      </c>
      <c r="H38" s="4" t="str">
        <f t="shared" si="3"/>
        <v>，3001491</v>
      </c>
      <c r="I38" s="4" t="str">
        <f>VLOOKUP(A38,HOP!A:U,21,0)</f>
        <v>直连</v>
      </c>
    </row>
    <row r="39" s="4" customFormat="1" hidden="1" spans="1:9">
      <c r="A39" s="5">
        <v>999222512846232</v>
      </c>
      <c r="B39" s="6">
        <v>44961</v>
      </c>
      <c r="C39" s="6">
        <v>44964</v>
      </c>
      <c r="D39" s="4">
        <v>3219</v>
      </c>
      <c r="E39" s="4" t="str">
        <f>VLOOKUP(A39,HOP!A:L,12,0)</f>
        <v>3219.00</v>
      </c>
      <c r="F39" s="4" t="str">
        <f>VLOOKUP(A39,HOP!A:C,3,0)</f>
        <v>3002318</v>
      </c>
      <c r="G39" s="4">
        <f t="shared" si="2"/>
        <v>0</v>
      </c>
      <c r="H39" s="4" t="str">
        <f t="shared" si="3"/>
        <v>，3002318</v>
      </c>
      <c r="I39" s="4" t="str">
        <f>VLOOKUP(A39,HOP!A:U,21,0)</f>
        <v>直连</v>
      </c>
    </row>
    <row r="40" s="4" customFormat="1" hidden="1" spans="1:9">
      <c r="A40" s="5">
        <v>999222512967802</v>
      </c>
      <c r="B40" s="6">
        <v>44963</v>
      </c>
      <c r="C40" s="6">
        <v>44964</v>
      </c>
      <c r="D40" s="4">
        <v>457</v>
      </c>
      <c r="E40" s="4" t="str">
        <f>VLOOKUP(A40,HOP!A:L,12,0)</f>
        <v>457.00</v>
      </c>
      <c r="F40" s="4" t="str">
        <f>VLOOKUP(A40,HOP!A:C,3,0)</f>
        <v>3002378</v>
      </c>
      <c r="G40" s="4">
        <f t="shared" si="2"/>
        <v>0</v>
      </c>
      <c r="H40" s="4" t="str">
        <f t="shared" si="3"/>
        <v>，3002378</v>
      </c>
      <c r="I40" s="4" t="str">
        <f>VLOOKUP(A40,HOP!A:U,21,0)</f>
        <v>直连</v>
      </c>
    </row>
    <row r="41" s="4" customFormat="1" hidden="1" spans="1:9">
      <c r="A41" s="5">
        <v>22514333914</v>
      </c>
      <c r="B41" s="6">
        <v>44961</v>
      </c>
      <c r="C41" s="6">
        <v>44964</v>
      </c>
      <c r="D41" s="4">
        <v>737</v>
      </c>
      <c r="E41" s="4" t="str">
        <f>VLOOKUP(A41,HOP!A:L,12,0)</f>
        <v>737.00</v>
      </c>
      <c r="F41" s="4" t="str">
        <f>VLOOKUP(A41,HOP!A:C,3,0)</f>
        <v>3002636</v>
      </c>
      <c r="G41" s="4">
        <f t="shared" si="2"/>
        <v>0</v>
      </c>
      <c r="H41" s="4" t="str">
        <f t="shared" si="3"/>
        <v>，3002636</v>
      </c>
      <c r="I41" s="4" t="str">
        <f>VLOOKUP(A41,HOP!A:U,21,0)</f>
        <v>直连</v>
      </c>
    </row>
    <row r="42" s="4" customFormat="1" hidden="1" spans="1:9">
      <c r="A42" s="5">
        <v>999222514478916</v>
      </c>
      <c r="B42" s="6">
        <v>44961</v>
      </c>
      <c r="C42" s="6">
        <v>44964</v>
      </c>
      <c r="D42" s="4">
        <v>899</v>
      </c>
      <c r="E42" s="4" t="str">
        <f>VLOOKUP(A42,HOP!A:L,12,0)</f>
        <v>899.00</v>
      </c>
      <c r="F42" s="4" t="str">
        <f>VLOOKUP(A42,HOP!A:C,3,0)</f>
        <v>3002665</v>
      </c>
      <c r="G42" s="4">
        <f t="shared" si="2"/>
        <v>0</v>
      </c>
      <c r="H42" s="4" t="str">
        <f t="shared" si="3"/>
        <v>，3002665</v>
      </c>
      <c r="I42" s="4" t="str">
        <f>VLOOKUP(A42,HOP!A:U,21,0)</f>
        <v>直连</v>
      </c>
    </row>
    <row r="43" s="4" customFormat="1" hidden="1" spans="1:9">
      <c r="A43" s="5">
        <v>999222522871254</v>
      </c>
      <c r="B43" s="6">
        <v>44962</v>
      </c>
      <c r="C43" s="6">
        <v>44964</v>
      </c>
      <c r="D43" s="4">
        <v>458</v>
      </c>
      <c r="E43" s="4" t="str">
        <f>VLOOKUP(A43,HOP!A:L,12,0)</f>
        <v>458.00</v>
      </c>
      <c r="F43" s="4" t="str">
        <f>VLOOKUP(A43,HOP!A:C,3,0)</f>
        <v>3003299</v>
      </c>
      <c r="G43" s="4">
        <f t="shared" si="2"/>
        <v>0</v>
      </c>
      <c r="H43" s="4" t="str">
        <f t="shared" si="3"/>
        <v>，3003299</v>
      </c>
      <c r="I43" s="4" t="str">
        <f>VLOOKUP(A43,HOP!A:U,21,0)</f>
        <v>直连</v>
      </c>
    </row>
    <row r="44" s="4" customFormat="1" hidden="1" spans="1:9">
      <c r="A44" s="5">
        <v>999222525888864</v>
      </c>
      <c r="B44" s="6">
        <v>44961</v>
      </c>
      <c r="C44" s="6">
        <v>44964</v>
      </c>
      <c r="D44" s="4">
        <v>10473</v>
      </c>
      <c r="E44" s="4" t="str">
        <f>VLOOKUP(A44,HOP!A:L,12,0)</f>
        <v>10473.00</v>
      </c>
      <c r="F44" s="4" t="str">
        <f>VLOOKUP(A44,HOP!A:C,3,0)</f>
        <v>3003900</v>
      </c>
      <c r="G44" s="4">
        <f t="shared" si="2"/>
        <v>0</v>
      </c>
      <c r="H44" s="4" t="str">
        <f t="shared" si="3"/>
        <v>，3003900</v>
      </c>
      <c r="I44" s="4" t="str">
        <f>VLOOKUP(A44,HOP!A:U,21,0)</f>
        <v>直连</v>
      </c>
    </row>
    <row r="45" s="4" customFormat="1" hidden="1" spans="1:9">
      <c r="A45" s="5">
        <v>999222525965219</v>
      </c>
      <c r="B45" s="6">
        <v>44962</v>
      </c>
      <c r="C45" s="6">
        <v>44964</v>
      </c>
      <c r="D45" s="4">
        <v>438</v>
      </c>
      <c r="E45" s="4" t="str">
        <f>VLOOKUP(A45,HOP!A:L,12,0)</f>
        <v>438.00</v>
      </c>
      <c r="F45" s="4" t="str">
        <f>VLOOKUP(A45,HOP!A:C,3,0)</f>
        <v>3003917</v>
      </c>
      <c r="G45" s="4">
        <f t="shared" si="2"/>
        <v>0</v>
      </c>
      <c r="H45" s="4" t="str">
        <f t="shared" si="3"/>
        <v>，3003917</v>
      </c>
      <c r="I45" s="4" t="str">
        <f>VLOOKUP(A45,HOP!A:U,21,0)</f>
        <v>直连</v>
      </c>
    </row>
    <row r="46" s="4" customFormat="1" hidden="1" spans="1:9">
      <c r="A46" s="5">
        <v>999222527966163</v>
      </c>
      <c r="B46" s="6">
        <v>44963</v>
      </c>
      <c r="C46" s="6">
        <v>44964</v>
      </c>
      <c r="D46" s="4">
        <v>533</v>
      </c>
      <c r="E46" s="4" t="str">
        <f>VLOOKUP(A46,HOP!A:L,12,0)</f>
        <v>533.00</v>
      </c>
      <c r="F46" s="4" t="str">
        <f>VLOOKUP(A46,HOP!A:C,3,0)</f>
        <v>3004284</v>
      </c>
      <c r="G46" s="4">
        <f t="shared" si="2"/>
        <v>0</v>
      </c>
      <c r="H46" s="4" t="str">
        <f t="shared" si="3"/>
        <v>，3004284</v>
      </c>
      <c r="I46" s="4" t="str">
        <f>VLOOKUP(A46,HOP!A:U,21,0)</f>
        <v>直连</v>
      </c>
    </row>
    <row r="47" s="4" customFormat="1" hidden="1" spans="1:9">
      <c r="A47" s="5">
        <v>999222530128611</v>
      </c>
      <c r="B47" s="6">
        <v>44963</v>
      </c>
      <c r="C47" s="6">
        <v>44964</v>
      </c>
      <c r="D47" s="4">
        <v>546</v>
      </c>
      <c r="E47" s="4" t="str">
        <f>VLOOKUP(A47,HOP!A:L,12,0)</f>
        <v>546.00</v>
      </c>
      <c r="F47" s="4" t="str">
        <f>VLOOKUP(A47,HOP!A:C,3,0)</f>
        <v>3004674</v>
      </c>
      <c r="G47" s="4">
        <f t="shared" si="2"/>
        <v>0</v>
      </c>
      <c r="H47" s="4" t="str">
        <f t="shared" si="3"/>
        <v>，3004674</v>
      </c>
      <c r="I47" s="4" t="str">
        <f>VLOOKUP(A47,HOP!A:U,21,0)</f>
        <v>直连</v>
      </c>
    </row>
    <row r="48" s="4" customFormat="1" hidden="1" spans="1:9">
      <c r="A48" s="5">
        <v>999222530425727</v>
      </c>
      <c r="B48" s="6">
        <v>44962</v>
      </c>
      <c r="C48" s="6">
        <v>44964</v>
      </c>
      <c r="D48" s="4">
        <v>674</v>
      </c>
      <c r="E48" s="4" t="str">
        <f>VLOOKUP(A48,HOP!A:L,12,0)</f>
        <v>674.00</v>
      </c>
      <c r="F48" s="4" t="str">
        <f>VLOOKUP(A48,HOP!A:C,3,0)</f>
        <v>3004734</v>
      </c>
      <c r="G48" s="4">
        <f t="shared" si="2"/>
        <v>0</v>
      </c>
      <c r="H48" s="4" t="str">
        <f t="shared" si="3"/>
        <v>，3004734</v>
      </c>
      <c r="I48" s="4" t="str">
        <f>VLOOKUP(A48,HOP!A:U,21,0)</f>
        <v>直连</v>
      </c>
    </row>
    <row r="49" s="4" customFormat="1" hidden="1" spans="1:9">
      <c r="A49" s="5">
        <v>999222531101522</v>
      </c>
      <c r="B49" s="6">
        <v>44963</v>
      </c>
      <c r="C49" s="6">
        <v>44964</v>
      </c>
      <c r="D49" s="4">
        <v>700</v>
      </c>
      <c r="E49" s="4" t="str">
        <f>VLOOKUP(A49,HOP!A:L,12,0)</f>
        <v>700.00</v>
      </c>
      <c r="F49" s="4" t="str">
        <f>VLOOKUP(A49,HOP!A:C,3,0)</f>
        <v>3004892</v>
      </c>
      <c r="G49" s="4">
        <f t="shared" si="2"/>
        <v>0</v>
      </c>
      <c r="H49" s="4" t="str">
        <f t="shared" si="3"/>
        <v>，3004892</v>
      </c>
      <c r="I49" s="4" t="str">
        <f>VLOOKUP(A49,HOP!A:U,21,0)</f>
        <v>直连</v>
      </c>
    </row>
    <row r="50" s="4" customFormat="1" hidden="1" spans="1:9">
      <c r="A50" s="5">
        <v>999222531997869</v>
      </c>
      <c r="B50" s="6">
        <v>44962</v>
      </c>
      <c r="C50" s="6">
        <v>44964</v>
      </c>
      <c r="D50" s="4">
        <v>2388</v>
      </c>
      <c r="E50" s="4" t="str">
        <f>VLOOKUP(A50,HOP!A:L,12,0)</f>
        <v>2388.00</v>
      </c>
      <c r="F50" s="4" t="str">
        <f>VLOOKUP(A50,HOP!A:C,3,0)</f>
        <v>3005065</v>
      </c>
      <c r="G50" s="4">
        <f t="shared" si="2"/>
        <v>0</v>
      </c>
      <c r="H50" s="4" t="str">
        <f t="shared" si="3"/>
        <v>，3005065</v>
      </c>
      <c r="I50" s="4" t="str">
        <f>VLOOKUP(A50,HOP!A:U,21,0)</f>
        <v>直连</v>
      </c>
    </row>
    <row r="51" s="4" customFormat="1" hidden="1" spans="1:9">
      <c r="A51" s="5">
        <v>999222532341261</v>
      </c>
      <c r="B51" s="6">
        <v>44962</v>
      </c>
      <c r="C51" s="6">
        <v>44964</v>
      </c>
      <c r="D51" s="4">
        <v>1582</v>
      </c>
      <c r="E51" s="4" t="str">
        <f>VLOOKUP(A51,HOP!A:L,12,0)</f>
        <v>1582.00</v>
      </c>
      <c r="F51" s="4" t="str">
        <f>VLOOKUP(A51,HOP!A:C,3,0)</f>
        <v>3005135</v>
      </c>
      <c r="G51" s="4">
        <f t="shared" si="2"/>
        <v>0</v>
      </c>
      <c r="H51" s="4" t="str">
        <f t="shared" si="3"/>
        <v>，3005135</v>
      </c>
      <c r="I51" s="4" t="str">
        <f>VLOOKUP(A51,HOP!A:U,21,0)</f>
        <v>直采</v>
      </c>
    </row>
    <row r="52" s="4" customFormat="1" hidden="1" spans="1:9">
      <c r="A52" s="5">
        <v>999222538347085</v>
      </c>
      <c r="B52" s="6">
        <v>44962</v>
      </c>
      <c r="C52" s="6">
        <v>44964</v>
      </c>
      <c r="D52" s="4">
        <v>644</v>
      </c>
      <c r="E52" s="4" t="str">
        <f>VLOOKUP(A52,HOP!A:L,12,0)</f>
        <v>644.00</v>
      </c>
      <c r="F52" s="4" t="str">
        <f>VLOOKUP(A52,HOP!A:C,3,0)</f>
        <v>3005247</v>
      </c>
      <c r="G52" s="4">
        <f t="shared" si="2"/>
        <v>0</v>
      </c>
      <c r="H52" s="4" t="str">
        <f t="shared" si="3"/>
        <v>，3005247</v>
      </c>
      <c r="I52" s="4" t="str">
        <f>VLOOKUP(A52,HOP!A:U,21,0)</f>
        <v>直连</v>
      </c>
    </row>
    <row r="53" s="4" customFormat="1" hidden="1" spans="1:9">
      <c r="A53" s="5">
        <v>999222539305919</v>
      </c>
      <c r="B53" s="6">
        <v>44963</v>
      </c>
      <c r="C53" s="6">
        <v>44964</v>
      </c>
      <c r="D53" s="4">
        <v>937</v>
      </c>
      <c r="E53" s="4" t="str">
        <f>VLOOKUP(A53,HOP!A:L,12,0)</f>
        <v>937.00</v>
      </c>
      <c r="F53" s="4" t="str">
        <f>VLOOKUP(A53,HOP!A:C,3,0)</f>
        <v>3005401</v>
      </c>
      <c r="G53" s="4">
        <f t="shared" si="2"/>
        <v>0</v>
      </c>
      <c r="H53" s="4" t="str">
        <f t="shared" si="3"/>
        <v>，3005401</v>
      </c>
      <c r="I53" s="4" t="str">
        <f>VLOOKUP(A53,HOP!A:U,21,0)</f>
        <v>直连</v>
      </c>
    </row>
    <row r="54" s="4" customFormat="1" hidden="1" spans="1:9">
      <c r="A54" s="5">
        <v>999222539929473</v>
      </c>
      <c r="B54" s="6">
        <v>44962</v>
      </c>
      <c r="C54" s="6">
        <v>44964</v>
      </c>
      <c r="D54" s="4">
        <v>2426</v>
      </c>
      <c r="E54" s="4" t="str">
        <f>VLOOKUP(A54,HOP!A:L,12,0)</f>
        <v>2426.00</v>
      </c>
      <c r="F54" s="4" t="str">
        <f>VLOOKUP(A54,HOP!A:C,3,0)</f>
        <v>3005515</v>
      </c>
      <c r="G54" s="4">
        <f t="shared" si="2"/>
        <v>0</v>
      </c>
      <c r="H54" s="4" t="str">
        <f t="shared" si="3"/>
        <v>，3005515</v>
      </c>
      <c r="I54" s="4" t="str">
        <f>VLOOKUP(A54,HOP!A:U,21,0)</f>
        <v>直连</v>
      </c>
    </row>
    <row r="55" s="4" customFormat="1" hidden="1" spans="1:9">
      <c r="A55" s="5">
        <v>999222540074284</v>
      </c>
      <c r="B55" s="6">
        <v>44963</v>
      </c>
      <c r="C55" s="6">
        <v>44964</v>
      </c>
      <c r="D55" s="4">
        <v>450</v>
      </c>
      <c r="E55" s="4" t="str">
        <f>VLOOKUP(A55,HOP!A:L,12,0)</f>
        <v>450.00</v>
      </c>
      <c r="F55" s="4" t="str">
        <f>VLOOKUP(A55,HOP!A:C,3,0)</f>
        <v>3005549</v>
      </c>
      <c r="G55" s="4">
        <f t="shared" si="2"/>
        <v>0</v>
      </c>
      <c r="H55" s="4" t="str">
        <f t="shared" si="3"/>
        <v>，3005549</v>
      </c>
      <c r="I55" s="4" t="str">
        <f>VLOOKUP(A55,HOP!A:U,21,0)</f>
        <v>直采</v>
      </c>
    </row>
    <row r="56" s="4" customFormat="1" hidden="1" spans="1:9">
      <c r="A56" s="5">
        <v>999222540204773</v>
      </c>
      <c r="B56" s="6">
        <v>44962</v>
      </c>
      <c r="C56" s="6">
        <v>44964</v>
      </c>
      <c r="D56" s="4">
        <v>288</v>
      </c>
      <c r="E56" s="4" t="str">
        <f>VLOOKUP(A56,HOP!A:L,12,0)</f>
        <v>288.00</v>
      </c>
      <c r="F56" s="4" t="str">
        <f>VLOOKUP(A56,HOP!A:C,3,0)</f>
        <v>3005572</v>
      </c>
      <c r="G56" s="4">
        <f t="shared" si="2"/>
        <v>0</v>
      </c>
      <c r="H56" s="4" t="str">
        <f t="shared" si="3"/>
        <v>，3005572</v>
      </c>
      <c r="I56" s="4" t="str">
        <f>VLOOKUP(A56,HOP!A:U,21,0)</f>
        <v>直连</v>
      </c>
    </row>
    <row r="57" s="4" customFormat="1" hidden="1" spans="1:9">
      <c r="A57" s="5">
        <v>999222540947505</v>
      </c>
      <c r="B57" s="6">
        <v>44962</v>
      </c>
      <c r="C57" s="6">
        <v>44964</v>
      </c>
      <c r="D57" s="4">
        <v>412</v>
      </c>
      <c r="E57" s="4" t="str">
        <f>VLOOKUP(A57,HOP!A:L,12,0)</f>
        <v>412.00</v>
      </c>
      <c r="F57" s="4" t="str">
        <f>VLOOKUP(A57,HOP!A:C,3,0)</f>
        <v>3005744</v>
      </c>
      <c r="G57" s="4">
        <f t="shared" si="2"/>
        <v>0</v>
      </c>
      <c r="H57" s="4" t="str">
        <f t="shared" si="3"/>
        <v>，3005744</v>
      </c>
      <c r="I57" s="4" t="str">
        <f>VLOOKUP(A57,HOP!A:U,21,0)</f>
        <v>直连</v>
      </c>
    </row>
    <row r="58" s="4" customFormat="1" hidden="1" spans="1:9">
      <c r="A58" s="5">
        <v>999222541391815</v>
      </c>
      <c r="B58" s="6">
        <v>44963</v>
      </c>
      <c r="C58" s="6">
        <v>44964</v>
      </c>
      <c r="D58" s="4">
        <v>1633</v>
      </c>
      <c r="E58" s="4" t="str">
        <f>VLOOKUP(A58,HOP!A:L,12,0)</f>
        <v>1633.00</v>
      </c>
      <c r="F58" s="4" t="str">
        <f>VLOOKUP(A58,HOP!A:C,3,0)</f>
        <v>3005819</v>
      </c>
      <c r="G58" s="4">
        <f t="shared" si="2"/>
        <v>0</v>
      </c>
      <c r="H58" s="4" t="str">
        <f t="shared" si="3"/>
        <v>，3005819</v>
      </c>
      <c r="I58" s="4" t="str">
        <f>VLOOKUP(A58,HOP!A:U,21,0)</f>
        <v>直连</v>
      </c>
    </row>
    <row r="59" s="4" customFormat="1" hidden="1" spans="1:9">
      <c r="A59" s="5">
        <v>999222541555963</v>
      </c>
      <c r="B59" s="6">
        <v>44963</v>
      </c>
      <c r="C59" s="6">
        <v>44964</v>
      </c>
      <c r="D59" s="4">
        <v>682</v>
      </c>
      <c r="E59" s="4" t="str">
        <f>VLOOKUP(A59,HOP!A:L,12,0)</f>
        <v>682.00</v>
      </c>
      <c r="F59" s="4" t="str">
        <f>VLOOKUP(A59,HOP!A:C,3,0)</f>
        <v>3005862</v>
      </c>
      <c r="G59" s="4">
        <f t="shared" si="2"/>
        <v>0</v>
      </c>
      <c r="H59" s="4" t="str">
        <f t="shared" si="3"/>
        <v>，3005862</v>
      </c>
      <c r="I59" s="4" t="str">
        <f>VLOOKUP(A59,HOP!A:U,21,0)</f>
        <v>直连</v>
      </c>
    </row>
    <row r="60" s="4" customFormat="1" hidden="1" spans="1:9">
      <c r="A60" s="5">
        <v>999222541751558</v>
      </c>
      <c r="B60" s="6">
        <v>44963</v>
      </c>
      <c r="C60" s="6">
        <v>44964</v>
      </c>
      <c r="D60" s="4">
        <v>274</v>
      </c>
      <c r="E60" s="4" t="str">
        <f>VLOOKUP(A60,HOP!A:L,12,0)</f>
        <v>274.00</v>
      </c>
      <c r="F60" s="4" t="str">
        <f>VLOOKUP(A60,HOP!A:C,3,0)</f>
        <v>3005901</v>
      </c>
      <c r="G60" s="4">
        <f t="shared" si="2"/>
        <v>0</v>
      </c>
      <c r="H60" s="4" t="str">
        <f t="shared" si="3"/>
        <v>，3005901</v>
      </c>
      <c r="I60" s="4" t="str">
        <f>VLOOKUP(A60,HOP!A:U,21,0)</f>
        <v>直连</v>
      </c>
    </row>
    <row r="61" s="4" customFormat="1" hidden="1" spans="1:9">
      <c r="A61" s="5">
        <v>999222542232527</v>
      </c>
      <c r="B61" s="6">
        <v>44962</v>
      </c>
      <c r="C61" s="6">
        <v>44964</v>
      </c>
      <c r="D61" s="4">
        <v>616</v>
      </c>
      <c r="E61" s="4" t="str">
        <f>VLOOKUP(A61,HOP!A:L,12,0)</f>
        <v>616.00</v>
      </c>
      <c r="F61" s="4" t="str">
        <f>VLOOKUP(A61,HOP!A:C,3,0)</f>
        <v>3006013</v>
      </c>
      <c r="G61" s="4">
        <f t="shared" si="2"/>
        <v>0</v>
      </c>
      <c r="H61" s="4" t="str">
        <f t="shared" si="3"/>
        <v>，3006013</v>
      </c>
      <c r="I61" s="4" t="str">
        <f>VLOOKUP(A61,HOP!A:U,21,0)</f>
        <v>直连</v>
      </c>
    </row>
    <row r="62" s="4" customFormat="1" hidden="1" spans="1:9">
      <c r="A62" s="5">
        <v>999222543549900</v>
      </c>
      <c r="B62" s="6">
        <v>44962</v>
      </c>
      <c r="C62" s="6">
        <v>44964</v>
      </c>
      <c r="D62" s="4">
        <v>1556</v>
      </c>
      <c r="E62" s="4" t="str">
        <f>VLOOKUP(A62,HOP!A:L,12,0)</f>
        <v>1556.00</v>
      </c>
      <c r="F62" s="4" t="str">
        <f>VLOOKUP(A62,HOP!A:C,3,0)</f>
        <v>3006301</v>
      </c>
      <c r="G62" s="4">
        <f t="shared" si="2"/>
        <v>0</v>
      </c>
      <c r="H62" s="4" t="str">
        <f t="shared" si="3"/>
        <v>，3006301</v>
      </c>
      <c r="I62" s="4" t="str">
        <f>VLOOKUP(A62,HOP!A:U,21,0)</f>
        <v>直连</v>
      </c>
    </row>
    <row r="63" s="4" customFormat="1" hidden="1" spans="1:9">
      <c r="A63" s="5">
        <v>999222544069583</v>
      </c>
      <c r="B63" s="6">
        <v>44963</v>
      </c>
      <c r="C63" s="6">
        <v>44964</v>
      </c>
      <c r="D63" s="4">
        <v>300</v>
      </c>
      <c r="E63" s="4" t="str">
        <f>VLOOKUP(A63,HOP!A:L,12,0)</f>
        <v>300.00</v>
      </c>
      <c r="F63" s="4" t="str">
        <f>VLOOKUP(A63,HOP!A:C,3,0)</f>
        <v>3006445</v>
      </c>
      <c r="G63" s="4">
        <f t="shared" si="2"/>
        <v>0</v>
      </c>
      <c r="H63" s="4" t="str">
        <f t="shared" si="3"/>
        <v>，3006445</v>
      </c>
      <c r="I63" s="4" t="str">
        <f>VLOOKUP(A63,HOP!A:U,21,0)</f>
        <v>直连</v>
      </c>
    </row>
    <row r="64" s="4" customFormat="1" hidden="1" spans="1:9">
      <c r="A64" s="5">
        <v>999222544804954</v>
      </c>
      <c r="B64" s="6">
        <v>44963</v>
      </c>
      <c r="C64" s="6">
        <v>44964</v>
      </c>
      <c r="D64" s="4">
        <v>258</v>
      </c>
      <c r="E64" s="4" t="str">
        <f>VLOOKUP(A64,HOP!A:L,12,0)</f>
        <v>258.00</v>
      </c>
      <c r="F64" s="4" t="str">
        <f>VLOOKUP(A64,HOP!A:C,3,0)</f>
        <v>3006618</v>
      </c>
      <c r="G64" s="4">
        <f t="shared" si="2"/>
        <v>0</v>
      </c>
      <c r="H64" s="4" t="str">
        <f t="shared" si="3"/>
        <v>，3006618</v>
      </c>
      <c r="I64" s="4" t="str">
        <f>VLOOKUP(A64,HOP!A:U,21,0)</f>
        <v>直连</v>
      </c>
    </row>
    <row r="65" s="4" customFormat="1" hidden="1" spans="1:9">
      <c r="A65" s="5">
        <v>999222546549972</v>
      </c>
      <c r="B65" s="6">
        <v>44963</v>
      </c>
      <c r="C65" s="6">
        <v>44964</v>
      </c>
      <c r="D65" s="4">
        <v>234</v>
      </c>
      <c r="E65" s="4" t="str">
        <f>VLOOKUP(A65,HOP!A:L,12,0)</f>
        <v>234.00</v>
      </c>
      <c r="F65" s="4" t="str">
        <f>VLOOKUP(A65,HOP!A:C,3,0)</f>
        <v>3006955</v>
      </c>
      <c r="G65" s="4">
        <f t="shared" si="2"/>
        <v>0</v>
      </c>
      <c r="H65" s="4" t="str">
        <f t="shared" si="3"/>
        <v>，3006955</v>
      </c>
      <c r="I65" s="4" t="str">
        <f>VLOOKUP(A65,HOP!A:U,21,0)</f>
        <v>直连</v>
      </c>
    </row>
    <row r="66" s="4" customFormat="1" hidden="1" spans="1:9">
      <c r="A66" s="5">
        <v>22547417884</v>
      </c>
      <c r="B66" s="6">
        <v>44963</v>
      </c>
      <c r="C66" s="6">
        <v>44964</v>
      </c>
      <c r="D66" s="4">
        <v>234</v>
      </c>
      <c r="E66" s="4" t="str">
        <f>VLOOKUP(A66,HOP!A:L,12,0)</f>
        <v>234.00</v>
      </c>
      <c r="F66" s="4" t="str">
        <f>VLOOKUP(A66,HOP!A:C,3,0)</f>
        <v>3007130</v>
      </c>
      <c r="G66" s="4">
        <f t="shared" si="2"/>
        <v>0</v>
      </c>
      <c r="H66" s="4" t="str">
        <f t="shared" si="3"/>
        <v>，3007130</v>
      </c>
      <c r="I66" s="4" t="str">
        <f>VLOOKUP(A66,HOP!A:U,21,0)</f>
        <v>直连</v>
      </c>
    </row>
    <row r="67" s="4" customFormat="1" hidden="1" spans="1:9">
      <c r="A67" s="5">
        <v>999222548011501</v>
      </c>
      <c r="B67" s="6">
        <v>44963</v>
      </c>
      <c r="C67" s="6">
        <v>44964</v>
      </c>
      <c r="D67" s="4">
        <v>230</v>
      </c>
      <c r="E67" s="4" t="str">
        <f>VLOOKUP(A67,HOP!A:L,12,0)</f>
        <v>230.00</v>
      </c>
      <c r="F67" s="4" t="str">
        <f>VLOOKUP(A67,HOP!A:C,3,0)</f>
        <v>3007278</v>
      </c>
      <c r="G67" s="4">
        <f t="shared" ref="G67:G98" si="4">D67-E67</f>
        <v>0</v>
      </c>
      <c r="H67" s="4" t="str">
        <f t="shared" ref="H67:H98" si="5">$H$1&amp;F67</f>
        <v>，3007278</v>
      </c>
      <c r="I67" s="4" t="str">
        <f>VLOOKUP(A67,HOP!A:U,21,0)</f>
        <v>直连</v>
      </c>
    </row>
    <row r="68" s="4" customFormat="1" hidden="1" spans="1:9">
      <c r="A68" s="5">
        <v>999222548217564</v>
      </c>
      <c r="B68" s="6">
        <v>44963</v>
      </c>
      <c r="C68" s="6">
        <v>44964</v>
      </c>
      <c r="D68" s="4">
        <v>699</v>
      </c>
      <c r="E68" s="4" t="str">
        <f>VLOOKUP(A68,HOP!A:L,12,0)</f>
        <v>699.00</v>
      </c>
      <c r="F68" s="4" t="str">
        <f>VLOOKUP(A68,HOP!A:C,3,0)</f>
        <v>3007365</v>
      </c>
      <c r="G68" s="4">
        <f t="shared" si="4"/>
        <v>0</v>
      </c>
      <c r="H68" s="4" t="str">
        <f t="shared" si="5"/>
        <v>，3007365</v>
      </c>
      <c r="I68" s="4" t="str">
        <f>VLOOKUP(A68,HOP!A:U,21,0)</f>
        <v>直连</v>
      </c>
    </row>
    <row r="69" s="4" customFormat="1" hidden="1" spans="1:9">
      <c r="A69" s="5">
        <v>999222548385769</v>
      </c>
      <c r="B69" s="6">
        <v>44963</v>
      </c>
      <c r="C69" s="6">
        <v>44964</v>
      </c>
      <c r="D69" s="4">
        <v>580</v>
      </c>
      <c r="E69" s="4" t="str">
        <f>VLOOKUP(A69,HOP!A:L,12,0)</f>
        <v>580.00</v>
      </c>
      <c r="F69" s="4" t="str">
        <f>VLOOKUP(A69,HOP!A:C,3,0)</f>
        <v>3007421</v>
      </c>
      <c r="G69" s="4">
        <f t="shared" si="4"/>
        <v>0</v>
      </c>
      <c r="H69" s="4" t="str">
        <f t="shared" si="5"/>
        <v>，3007421</v>
      </c>
      <c r="I69" s="4" t="str">
        <f>VLOOKUP(A69,HOP!A:U,21,0)</f>
        <v>直连</v>
      </c>
    </row>
    <row r="70" s="4" customFormat="1" hidden="1" spans="1:9">
      <c r="A70" s="5">
        <v>999222548663150</v>
      </c>
      <c r="B70" s="6">
        <v>44963</v>
      </c>
      <c r="C70" s="6">
        <v>44964</v>
      </c>
      <c r="D70" s="4">
        <v>184</v>
      </c>
      <c r="E70" s="4" t="str">
        <f>VLOOKUP(A70,HOP!A:L,12,0)</f>
        <v>184.00</v>
      </c>
      <c r="F70" s="4" t="str">
        <f>VLOOKUP(A70,HOP!A:C,3,0)</f>
        <v>3007474</v>
      </c>
      <c r="G70" s="4">
        <f t="shared" si="4"/>
        <v>0</v>
      </c>
      <c r="H70" s="4" t="str">
        <f t="shared" si="5"/>
        <v>，3007474</v>
      </c>
      <c r="I70" s="4" t="str">
        <f>VLOOKUP(A70,HOP!A:U,21,0)</f>
        <v>直连</v>
      </c>
    </row>
    <row r="71" s="4" customFormat="1" hidden="1" spans="1:9">
      <c r="A71" s="5">
        <v>999222549235643</v>
      </c>
      <c r="B71" s="6">
        <v>44963</v>
      </c>
      <c r="C71" s="6">
        <v>44964</v>
      </c>
      <c r="D71" s="4">
        <v>552</v>
      </c>
      <c r="E71" s="4" t="str">
        <f>VLOOKUP(A71,HOP!A:L,12,0)</f>
        <v>552.00</v>
      </c>
      <c r="F71" s="4" t="str">
        <f>VLOOKUP(A71,HOP!A:C,3,0)</f>
        <v>3007599</v>
      </c>
      <c r="G71" s="4">
        <f t="shared" si="4"/>
        <v>0</v>
      </c>
      <c r="H71" s="4" t="str">
        <f t="shared" si="5"/>
        <v>，3007599</v>
      </c>
      <c r="I71" s="4" t="str">
        <f>VLOOKUP(A71,HOP!A:U,21,0)</f>
        <v>直连</v>
      </c>
    </row>
    <row r="72" s="4" customFormat="1" hidden="1" spans="1:9">
      <c r="A72" s="5">
        <v>999222549535120</v>
      </c>
      <c r="B72" s="6">
        <v>44963</v>
      </c>
      <c r="C72" s="6">
        <v>44964</v>
      </c>
      <c r="D72" s="4">
        <v>322</v>
      </c>
      <c r="E72" s="4" t="str">
        <f>VLOOKUP(A72,HOP!A:L,12,0)</f>
        <v>322.00</v>
      </c>
      <c r="F72" s="4" t="str">
        <f>VLOOKUP(A72,HOP!A:C,3,0)</f>
        <v>3007660</v>
      </c>
      <c r="G72" s="4">
        <f t="shared" si="4"/>
        <v>0</v>
      </c>
      <c r="H72" s="4" t="str">
        <f t="shared" si="5"/>
        <v>，3007660</v>
      </c>
      <c r="I72" s="4" t="str">
        <f>VLOOKUP(A72,HOP!A:U,21,0)</f>
        <v>直连</v>
      </c>
    </row>
    <row r="73" s="4" customFormat="1" hidden="1" spans="1:9">
      <c r="A73" s="5">
        <v>999222554755560</v>
      </c>
      <c r="B73" s="6">
        <v>44963</v>
      </c>
      <c r="C73" s="6">
        <v>44964</v>
      </c>
      <c r="D73" s="4">
        <v>198</v>
      </c>
      <c r="E73" s="4" t="str">
        <f>VLOOKUP(A73,HOP!A:L,12,0)</f>
        <v>198.00</v>
      </c>
      <c r="F73" s="4" t="str">
        <f>VLOOKUP(A73,HOP!A:C,3,0)</f>
        <v>3007779</v>
      </c>
      <c r="G73" s="4">
        <f t="shared" si="4"/>
        <v>0</v>
      </c>
      <c r="H73" s="4" t="str">
        <f t="shared" si="5"/>
        <v>，3007779</v>
      </c>
      <c r="I73" s="4" t="str">
        <f>VLOOKUP(A73,HOP!A:U,21,0)</f>
        <v>直连</v>
      </c>
    </row>
    <row r="74" s="4" customFormat="1" hidden="1" spans="1:9">
      <c r="A74" s="5">
        <v>999222555274544</v>
      </c>
      <c r="B74" s="6">
        <v>44963</v>
      </c>
      <c r="C74" s="6">
        <v>44964</v>
      </c>
      <c r="D74" s="4">
        <v>803</v>
      </c>
      <c r="E74" s="4" t="str">
        <f>VLOOKUP(A74,HOP!A:L,12,0)</f>
        <v>803.00</v>
      </c>
      <c r="F74" s="4" t="str">
        <f>VLOOKUP(A74,HOP!A:C,3,0)</f>
        <v>3007819</v>
      </c>
      <c r="G74" s="4">
        <f t="shared" si="4"/>
        <v>0</v>
      </c>
      <c r="H74" s="4" t="str">
        <f t="shared" si="5"/>
        <v>，3007819</v>
      </c>
      <c r="I74" s="4" t="str">
        <f>VLOOKUP(A74,HOP!A:U,21,0)</f>
        <v>直连</v>
      </c>
    </row>
    <row r="75" s="4" customFormat="1" hidden="1" spans="1:9">
      <c r="A75" s="5">
        <v>999222555601739</v>
      </c>
      <c r="B75" s="6">
        <v>44963</v>
      </c>
      <c r="C75" s="6">
        <v>44964</v>
      </c>
      <c r="D75" s="4">
        <v>1158</v>
      </c>
      <c r="E75" s="4" t="str">
        <f>VLOOKUP(A75,HOP!A:L,12,0)</f>
        <v>1158.00</v>
      </c>
      <c r="F75" s="4" t="str">
        <f>VLOOKUP(A75,HOP!A:C,3,0)</f>
        <v>3007862</v>
      </c>
      <c r="G75" s="4">
        <f t="shared" si="4"/>
        <v>0</v>
      </c>
      <c r="H75" s="4" t="str">
        <f t="shared" si="5"/>
        <v>，3007862</v>
      </c>
      <c r="I75" s="4" t="str">
        <f>VLOOKUP(A75,HOP!A:U,21,0)</f>
        <v>直连</v>
      </c>
    </row>
    <row r="76" s="4" customFormat="1" hidden="1" spans="1:9">
      <c r="A76" s="5">
        <v>999222555800848</v>
      </c>
      <c r="B76" s="6">
        <v>44963</v>
      </c>
      <c r="C76" s="6">
        <v>44964</v>
      </c>
      <c r="D76" s="4">
        <v>637</v>
      </c>
      <c r="E76" s="4" t="str">
        <f>VLOOKUP(A76,HOP!A:L,12,0)</f>
        <v>637.00</v>
      </c>
      <c r="F76" s="4" t="str">
        <f>VLOOKUP(A76,HOP!A:C,3,0)</f>
        <v>3007889</v>
      </c>
      <c r="G76" s="4">
        <f t="shared" si="4"/>
        <v>0</v>
      </c>
      <c r="H76" s="4" t="str">
        <f t="shared" si="5"/>
        <v>，3007889</v>
      </c>
      <c r="I76" s="4" t="str">
        <f>VLOOKUP(A76,HOP!A:U,21,0)</f>
        <v>直连</v>
      </c>
    </row>
    <row r="77" s="4" customFormat="1" hidden="1" spans="1:9">
      <c r="A77" s="5">
        <v>999222556266088</v>
      </c>
      <c r="B77" s="6">
        <v>44963</v>
      </c>
      <c r="C77" s="6">
        <v>44964</v>
      </c>
      <c r="D77" s="4">
        <v>176</v>
      </c>
      <c r="E77" s="4" t="str">
        <f>VLOOKUP(A77,HOP!A:L,12,0)</f>
        <v>176.00</v>
      </c>
      <c r="F77" s="4" t="str">
        <f>VLOOKUP(A77,HOP!A:C,3,0)</f>
        <v>3007996</v>
      </c>
      <c r="G77" s="4">
        <f t="shared" si="4"/>
        <v>0</v>
      </c>
      <c r="H77" s="4" t="str">
        <f t="shared" si="5"/>
        <v>，3007996</v>
      </c>
      <c r="I77" s="4" t="str">
        <f>VLOOKUP(A77,HOP!A:U,21,0)</f>
        <v>直连</v>
      </c>
    </row>
    <row r="78" s="4" customFormat="1" hidden="1" spans="1:9">
      <c r="A78" s="5">
        <v>999222557043123</v>
      </c>
      <c r="B78" s="6">
        <v>44963</v>
      </c>
      <c r="C78" s="6">
        <v>44964</v>
      </c>
      <c r="D78" s="4">
        <v>592</v>
      </c>
      <c r="E78" s="4" t="str">
        <f>VLOOKUP(A78,HOP!A:L,12,0)</f>
        <v>592.00</v>
      </c>
      <c r="F78" s="4" t="str">
        <f>VLOOKUP(A78,HOP!A:C,3,0)</f>
        <v>3008134</v>
      </c>
      <c r="G78" s="4">
        <f t="shared" si="4"/>
        <v>0</v>
      </c>
      <c r="H78" s="4" t="str">
        <f t="shared" si="5"/>
        <v>，3008134</v>
      </c>
      <c r="I78" s="4" t="str">
        <f>VLOOKUP(A78,HOP!A:U,21,0)</f>
        <v>直连</v>
      </c>
    </row>
    <row r="79" s="4" customFormat="1" hidden="1" spans="1:9">
      <c r="A79" s="5">
        <v>999222557777895</v>
      </c>
      <c r="B79" s="6">
        <v>44963</v>
      </c>
      <c r="C79" s="6">
        <v>44964</v>
      </c>
      <c r="D79" s="4">
        <v>992</v>
      </c>
      <c r="E79" s="4" t="str">
        <f>VLOOKUP(A79,HOP!A:L,12,0)</f>
        <v>992.00</v>
      </c>
      <c r="F79" s="4" t="str">
        <f>VLOOKUP(A79,HOP!A:C,3,0)</f>
        <v>3008291</v>
      </c>
      <c r="G79" s="4">
        <f t="shared" si="4"/>
        <v>0</v>
      </c>
      <c r="H79" s="4" t="str">
        <f t="shared" si="5"/>
        <v>，3008291</v>
      </c>
      <c r="I79" s="4" t="str">
        <f>VLOOKUP(A79,HOP!A:U,21,0)</f>
        <v>直连</v>
      </c>
    </row>
    <row r="80" s="4" customFormat="1" hidden="1" spans="1:9">
      <c r="A80" s="5">
        <v>999222558068853</v>
      </c>
      <c r="B80" s="6">
        <v>44963</v>
      </c>
      <c r="C80" s="6">
        <v>44964</v>
      </c>
      <c r="D80" s="4">
        <v>1963</v>
      </c>
      <c r="E80" s="4" t="str">
        <f>VLOOKUP(A80,HOP!A:L,12,0)</f>
        <v>1963.00</v>
      </c>
      <c r="F80" s="4" t="str">
        <f>VLOOKUP(A80,HOP!A:C,3,0)</f>
        <v>3008337</v>
      </c>
      <c r="G80" s="4">
        <f t="shared" si="4"/>
        <v>0</v>
      </c>
      <c r="H80" s="4" t="str">
        <f t="shared" si="5"/>
        <v>，3008337</v>
      </c>
      <c r="I80" s="4" t="str">
        <f>VLOOKUP(A80,HOP!A:U,21,0)</f>
        <v>直连</v>
      </c>
    </row>
    <row r="81" s="4" customFormat="1" hidden="1" spans="1:9">
      <c r="A81" s="5">
        <v>999222559029058</v>
      </c>
      <c r="B81" s="6">
        <v>44963</v>
      </c>
      <c r="C81" s="6">
        <v>44964</v>
      </c>
      <c r="D81" s="4">
        <v>364</v>
      </c>
      <c r="E81" s="4" t="str">
        <f>VLOOKUP(A81,HOP!A:L,12,0)</f>
        <v>364.00</v>
      </c>
      <c r="F81" s="4" t="str">
        <f>VLOOKUP(A81,HOP!A:C,3,0)</f>
        <v>3008507</v>
      </c>
      <c r="G81" s="4">
        <f t="shared" si="4"/>
        <v>0</v>
      </c>
      <c r="H81" s="4" t="str">
        <f t="shared" si="5"/>
        <v>，3008507</v>
      </c>
      <c r="I81" s="4" t="str">
        <f>VLOOKUP(A81,HOP!A:U,21,0)</f>
        <v>直连</v>
      </c>
    </row>
    <row r="82" s="4" customFormat="1" hidden="1" spans="1:9">
      <c r="A82" s="5">
        <v>22559162184</v>
      </c>
      <c r="B82" s="6">
        <v>44963</v>
      </c>
      <c r="C82" s="6">
        <v>44964</v>
      </c>
      <c r="D82" s="4">
        <v>483</v>
      </c>
      <c r="E82" s="4" t="str">
        <f>VLOOKUP(A82,HOP!A:L,12,0)</f>
        <v>483.00</v>
      </c>
      <c r="F82" s="4" t="str">
        <f>VLOOKUP(A82,HOP!A:C,3,0)</f>
        <v>3008539</v>
      </c>
      <c r="G82" s="4">
        <f t="shared" si="4"/>
        <v>0</v>
      </c>
      <c r="H82" s="4" t="str">
        <f t="shared" si="5"/>
        <v>，3008539</v>
      </c>
      <c r="I82" s="4" t="str">
        <f>VLOOKUP(A82,HOP!A:U,21,0)</f>
        <v>直连</v>
      </c>
    </row>
    <row r="83" s="4" customFormat="1" hidden="1" spans="1:9">
      <c r="A83" s="5">
        <v>999222560325450</v>
      </c>
      <c r="B83" s="6">
        <v>44963</v>
      </c>
      <c r="C83" s="6">
        <v>44964</v>
      </c>
      <c r="D83" s="4">
        <v>880</v>
      </c>
      <c r="E83" s="4" t="str">
        <f>VLOOKUP(A83,HOP!A:L,12,0)</f>
        <v>880.00</v>
      </c>
      <c r="F83" s="4" t="str">
        <f>VLOOKUP(A83,HOP!A:C,3,0)</f>
        <v>3008766</v>
      </c>
      <c r="G83" s="4">
        <f t="shared" si="4"/>
        <v>0</v>
      </c>
      <c r="H83" s="4" t="str">
        <f t="shared" si="5"/>
        <v>，3008766</v>
      </c>
      <c r="I83" s="4" t="str">
        <f>VLOOKUP(A83,HOP!A:U,21,0)</f>
        <v>直连</v>
      </c>
    </row>
    <row r="84" s="4" customFormat="1" hidden="1" spans="1:9">
      <c r="A84" s="5">
        <v>999222560973437</v>
      </c>
      <c r="B84" s="6">
        <v>44963</v>
      </c>
      <c r="C84" s="6">
        <v>44964</v>
      </c>
      <c r="D84" s="4">
        <v>424</v>
      </c>
      <c r="E84" s="4" t="str">
        <f>VLOOKUP(A84,HOP!A:L,12,0)</f>
        <v>424.00</v>
      </c>
      <c r="F84" s="4" t="str">
        <f>VLOOKUP(A84,HOP!A:C,3,0)</f>
        <v>3008896</v>
      </c>
      <c r="G84" s="4">
        <f t="shared" si="4"/>
        <v>0</v>
      </c>
      <c r="H84" s="4" t="str">
        <f t="shared" si="5"/>
        <v>，3008896</v>
      </c>
      <c r="I84" s="4" t="str">
        <f>VLOOKUP(A84,HOP!A:U,21,0)</f>
        <v>直连</v>
      </c>
    </row>
    <row r="85" s="4" customFormat="1" hidden="1" spans="1:9">
      <c r="A85" s="5">
        <v>999222561433954</v>
      </c>
      <c r="B85" s="6">
        <v>44963</v>
      </c>
      <c r="C85" s="6">
        <v>44964</v>
      </c>
      <c r="D85" s="4">
        <v>135</v>
      </c>
      <c r="E85" s="4" t="str">
        <f>VLOOKUP(A85,HOP!A:L,12,0)</f>
        <v>135.00</v>
      </c>
      <c r="F85" s="4" t="str">
        <f>VLOOKUP(A85,HOP!A:C,3,0)</f>
        <v>3008975</v>
      </c>
      <c r="G85" s="4">
        <f t="shared" si="4"/>
        <v>0</v>
      </c>
      <c r="H85" s="4" t="str">
        <f t="shared" si="5"/>
        <v>，3008975</v>
      </c>
      <c r="I85" s="4" t="str">
        <f>VLOOKUP(A85,HOP!A:U,21,0)</f>
        <v>直连</v>
      </c>
    </row>
    <row r="86" s="4" customFormat="1" hidden="1" spans="1:9">
      <c r="A86" s="5">
        <v>999222561697500</v>
      </c>
      <c r="B86" s="6">
        <v>44963</v>
      </c>
      <c r="C86" s="6">
        <v>44964</v>
      </c>
      <c r="D86" s="4">
        <v>149</v>
      </c>
      <c r="E86" s="4" t="str">
        <f>VLOOKUP(A86,HOP!A:L,12,0)</f>
        <v>149.00</v>
      </c>
      <c r="F86" s="4" t="str">
        <f>VLOOKUP(A86,HOP!A:C,3,0)</f>
        <v>3009020</v>
      </c>
      <c r="G86" s="4">
        <f t="shared" si="4"/>
        <v>0</v>
      </c>
      <c r="H86" s="4" t="str">
        <f t="shared" si="5"/>
        <v>，3009020</v>
      </c>
      <c r="I86" s="4" t="str">
        <f>VLOOKUP(A86,HOP!A:U,21,0)</f>
        <v>直连</v>
      </c>
    </row>
    <row r="87" s="4" customFormat="1" hidden="1" spans="1:9">
      <c r="A87" s="5">
        <v>999222562228817</v>
      </c>
      <c r="B87" s="6">
        <v>44963</v>
      </c>
      <c r="C87" s="6">
        <v>44964</v>
      </c>
      <c r="D87" s="4">
        <v>179</v>
      </c>
      <c r="E87" s="4" t="str">
        <f>VLOOKUP(A87,HOP!A:L,12,0)</f>
        <v>179.00</v>
      </c>
      <c r="F87" s="4" t="str">
        <f>VLOOKUP(A87,HOP!A:C,3,0)</f>
        <v>3009137</v>
      </c>
      <c r="G87" s="4">
        <f t="shared" si="4"/>
        <v>0</v>
      </c>
      <c r="H87" s="4" t="str">
        <f t="shared" si="5"/>
        <v>，3009137</v>
      </c>
      <c r="I87" s="4" t="str">
        <f>VLOOKUP(A87,HOP!A:U,21,0)</f>
        <v>直连</v>
      </c>
    </row>
    <row r="88" s="4" customFormat="1" hidden="1" spans="1:9">
      <c r="A88" s="5">
        <v>999222562238559</v>
      </c>
      <c r="B88" s="6">
        <v>44963</v>
      </c>
      <c r="C88" s="6">
        <v>44964</v>
      </c>
      <c r="D88" s="4">
        <v>115</v>
      </c>
      <c r="E88" s="4" t="str">
        <f>VLOOKUP(A88,HOP!A:L,12,0)</f>
        <v>115.00</v>
      </c>
      <c r="F88" s="4" t="str">
        <f>VLOOKUP(A88,HOP!A:C,3,0)</f>
        <v>3009141</v>
      </c>
      <c r="G88" s="4">
        <f t="shared" si="4"/>
        <v>0</v>
      </c>
      <c r="H88" s="4" t="str">
        <f t="shared" si="5"/>
        <v>，3009141</v>
      </c>
      <c r="I88" s="4" t="str">
        <f>VLOOKUP(A88,HOP!A:U,21,0)</f>
        <v>直连</v>
      </c>
    </row>
    <row r="89" s="4" customFormat="1" hidden="1" spans="1:9">
      <c r="A89" s="5">
        <v>22562169322</v>
      </c>
      <c r="B89" s="6">
        <v>44963</v>
      </c>
      <c r="C89" s="6">
        <v>44964</v>
      </c>
      <c r="D89" s="4">
        <v>197</v>
      </c>
      <c r="E89" s="4" t="str">
        <f>VLOOKUP(A89,HOP!A:L,12,0)</f>
        <v>197.00</v>
      </c>
      <c r="F89" s="4" t="str">
        <f>VLOOKUP(A89,HOP!A:C,3,0)</f>
        <v>3009125</v>
      </c>
      <c r="G89" s="4">
        <f t="shared" si="4"/>
        <v>0</v>
      </c>
      <c r="H89" s="4" t="str">
        <f t="shared" si="5"/>
        <v>，3009125</v>
      </c>
      <c r="I89" s="4" t="str">
        <f>VLOOKUP(A89,HOP!A:U,21,0)</f>
        <v>直连</v>
      </c>
    </row>
    <row r="90" s="4" customFormat="1" hidden="1" spans="1:9">
      <c r="A90" s="5">
        <v>999222562675608</v>
      </c>
      <c r="B90" s="6">
        <v>44963</v>
      </c>
      <c r="C90" s="6">
        <v>44964</v>
      </c>
      <c r="D90" s="4">
        <v>233</v>
      </c>
      <c r="E90" s="4" t="str">
        <f>VLOOKUP(A90,HOP!A:L,12,0)</f>
        <v>233.00</v>
      </c>
      <c r="F90" s="4" t="str">
        <f>VLOOKUP(A90,HOP!A:C,3,0)</f>
        <v>3009226</v>
      </c>
      <c r="G90" s="4">
        <f t="shared" si="4"/>
        <v>0</v>
      </c>
      <c r="H90" s="4" t="str">
        <f t="shared" si="5"/>
        <v>，3009226</v>
      </c>
      <c r="I90" s="4" t="str">
        <f>VLOOKUP(A90,HOP!A:U,21,0)</f>
        <v>直连</v>
      </c>
    </row>
    <row r="91" s="4" customFormat="1" hidden="1" spans="1:9">
      <c r="A91" s="5">
        <v>999222562845026</v>
      </c>
      <c r="B91" s="6">
        <v>44963</v>
      </c>
      <c r="C91" s="6">
        <v>44964</v>
      </c>
      <c r="D91" s="4">
        <v>156</v>
      </c>
      <c r="E91" s="4" t="str">
        <f>VLOOKUP(A91,HOP!A:L,12,0)</f>
        <v>156.00</v>
      </c>
      <c r="F91" s="4" t="str">
        <f>VLOOKUP(A91,HOP!A:C,3,0)</f>
        <v>3009257</v>
      </c>
      <c r="G91" s="4">
        <f t="shared" si="4"/>
        <v>0</v>
      </c>
      <c r="H91" s="4" t="str">
        <f t="shared" si="5"/>
        <v>，3009257</v>
      </c>
      <c r="I91" s="4" t="str">
        <f>VLOOKUP(A91,HOP!A:U,21,0)</f>
        <v>直连</v>
      </c>
    </row>
    <row r="92" s="4" customFormat="1" hidden="1" spans="1:9">
      <c r="A92" s="5">
        <v>999222563126835</v>
      </c>
      <c r="B92" s="6">
        <v>44963</v>
      </c>
      <c r="C92" s="6">
        <v>44964</v>
      </c>
      <c r="D92" s="4">
        <v>334</v>
      </c>
      <c r="E92" s="4" t="str">
        <f>VLOOKUP(A92,HOP!A:L,12,0)</f>
        <v>334.00</v>
      </c>
      <c r="F92" s="4" t="str">
        <f>VLOOKUP(A92,HOP!A:C,3,0)</f>
        <v>3009324</v>
      </c>
      <c r="G92" s="4">
        <f t="shared" si="4"/>
        <v>0</v>
      </c>
      <c r="H92" s="4" t="str">
        <f t="shared" si="5"/>
        <v>，3009324</v>
      </c>
      <c r="I92" s="4" t="str">
        <f>VLOOKUP(A92,HOP!A:U,21,0)</f>
        <v>直连</v>
      </c>
    </row>
    <row r="93" s="4" customFormat="1" hidden="1" spans="1:9">
      <c r="A93" s="5">
        <v>999222563427879</v>
      </c>
      <c r="B93" s="6">
        <v>44963</v>
      </c>
      <c r="C93" s="6">
        <v>44964</v>
      </c>
      <c r="D93" s="4">
        <v>0</v>
      </c>
      <c r="E93" s="4" t="str">
        <f>VLOOKUP(A93,HOP!A:L,12,0)</f>
        <v>0.00</v>
      </c>
      <c r="F93" s="4" t="str">
        <f>VLOOKUP(A93,HOP!A:C,3,0)</f>
        <v>3009375</v>
      </c>
      <c r="G93" s="4">
        <f t="shared" si="4"/>
        <v>0</v>
      </c>
      <c r="H93" s="4" t="str">
        <f t="shared" si="5"/>
        <v>，3009375</v>
      </c>
      <c r="I93" s="4" t="str">
        <f>VLOOKUP(A93,HOP!A:U,21,0)</f>
        <v>直连</v>
      </c>
    </row>
    <row r="94" s="4" customFormat="1" hidden="1" spans="1:9">
      <c r="A94" s="5">
        <v>999222563662463</v>
      </c>
      <c r="B94" s="6">
        <v>44963</v>
      </c>
      <c r="C94" s="6">
        <v>44964</v>
      </c>
      <c r="D94" s="4">
        <v>1090</v>
      </c>
      <c r="E94" s="4" t="str">
        <f>VLOOKUP(A94,HOP!A:L,12,0)</f>
        <v>1090.00</v>
      </c>
      <c r="F94" s="4" t="str">
        <f>VLOOKUP(A94,HOP!A:C,3,0)</f>
        <v>3009417</v>
      </c>
      <c r="G94" s="4">
        <f t="shared" si="4"/>
        <v>0</v>
      </c>
      <c r="H94" s="4" t="str">
        <f t="shared" si="5"/>
        <v>，3009417</v>
      </c>
      <c r="I94" s="4" t="str">
        <f>VLOOKUP(A94,HOP!A:U,21,0)</f>
        <v>直连</v>
      </c>
    </row>
    <row r="95" s="4" customFormat="1" hidden="1" spans="1:9">
      <c r="A95" s="5">
        <v>999222564593962</v>
      </c>
      <c r="B95" s="6">
        <v>44963</v>
      </c>
      <c r="C95" s="6">
        <v>44964</v>
      </c>
      <c r="D95" s="4">
        <v>515</v>
      </c>
      <c r="E95" s="4" t="str">
        <f>VLOOKUP(A95,HOP!A:L,12,0)</f>
        <v>515.00</v>
      </c>
      <c r="F95" s="4" t="str">
        <f>VLOOKUP(A95,HOP!A:C,3,0)</f>
        <v>3009633</v>
      </c>
      <c r="G95" s="4">
        <f t="shared" si="4"/>
        <v>0</v>
      </c>
      <c r="H95" s="4" t="str">
        <f t="shared" si="5"/>
        <v>，3009633</v>
      </c>
      <c r="I95" s="4" t="str">
        <f>VLOOKUP(A95,HOP!A:U,21,0)</f>
        <v>直连</v>
      </c>
    </row>
    <row r="96" s="4" customFormat="1" hidden="1" spans="1:9">
      <c r="A96" s="5">
        <v>999222565554869</v>
      </c>
      <c r="B96" s="6">
        <v>44963</v>
      </c>
      <c r="C96" s="6">
        <v>44964</v>
      </c>
      <c r="D96" s="4">
        <v>641</v>
      </c>
      <c r="E96" s="4" t="str">
        <f>VLOOKUP(A96,HOP!A:L,12,0)</f>
        <v>641.00</v>
      </c>
      <c r="F96" s="4" t="str">
        <f>VLOOKUP(A96,HOP!A:C,3,0)</f>
        <v>3009872</v>
      </c>
      <c r="G96" s="4">
        <f t="shared" si="4"/>
        <v>0</v>
      </c>
      <c r="H96" s="4" t="str">
        <f t="shared" si="5"/>
        <v>，3009872</v>
      </c>
      <c r="I96" s="4" t="str">
        <f>VLOOKUP(A96,HOP!A:U,21,0)</f>
        <v>直连</v>
      </c>
    </row>
    <row r="97" s="4" customFormat="1" hidden="1" spans="1:9">
      <c r="A97" s="5">
        <v>999222565614711</v>
      </c>
      <c r="B97" s="6">
        <v>44963</v>
      </c>
      <c r="C97" s="6">
        <v>44964</v>
      </c>
      <c r="D97" s="4">
        <v>534</v>
      </c>
      <c r="E97" s="4" t="str">
        <f>VLOOKUP(A97,HOP!A:L,12,0)</f>
        <v>534.00</v>
      </c>
      <c r="F97" s="4" t="str">
        <f>VLOOKUP(A97,HOP!A:C,3,0)</f>
        <v>3009888</v>
      </c>
      <c r="G97" s="4">
        <f t="shared" si="4"/>
        <v>0</v>
      </c>
      <c r="H97" s="4" t="str">
        <f t="shared" si="5"/>
        <v>，3009888</v>
      </c>
      <c r="I97" s="4" t="str">
        <f>VLOOKUP(A97,HOP!A:U,21,0)</f>
        <v>直连</v>
      </c>
    </row>
    <row r="98" s="4" customFormat="1" hidden="1" spans="1:9">
      <c r="A98" s="5">
        <v>999222565675937</v>
      </c>
      <c r="B98" s="6">
        <v>44963</v>
      </c>
      <c r="C98" s="6">
        <v>44964</v>
      </c>
      <c r="D98" s="4">
        <v>615</v>
      </c>
      <c r="E98" s="4" t="str">
        <f>VLOOKUP(A98,HOP!A:L,12,0)</f>
        <v>615.00</v>
      </c>
      <c r="F98" s="4" t="str">
        <f>VLOOKUP(A98,HOP!A:C,3,0)</f>
        <v>3009910</v>
      </c>
      <c r="G98" s="4">
        <f t="shared" si="4"/>
        <v>0</v>
      </c>
      <c r="H98" s="4" t="str">
        <f t="shared" si="5"/>
        <v>，3009910</v>
      </c>
      <c r="I98" s="4" t="str">
        <f>VLOOKUP(A98,HOP!A:U,21,0)</f>
        <v>直连</v>
      </c>
    </row>
    <row r="100" spans="4:4">
      <c r="D100" s="4">
        <f>SUM(D2:D99)</f>
        <v>125931</v>
      </c>
    </row>
    <row r="102" spans="4:4">
      <c r="D102" s="4" t="s">
        <v>528</v>
      </c>
    </row>
    <row r="106" spans="1:4">
      <c r="A106" s="4" t="s">
        <v>529</v>
      </c>
      <c r="D106" s="4">
        <v>7768</v>
      </c>
    </row>
    <row r="107" spans="1:4">
      <c r="A107" s="4" t="s">
        <v>530</v>
      </c>
      <c r="D107" s="4">
        <v>118163</v>
      </c>
    </row>
    <row r="108" spans="1:4">
      <c r="A108" s="4" t="s">
        <v>531</v>
      </c>
      <c r="D108" s="4">
        <f>SUBTOTAL(9,D106:D107)</f>
        <v>125931</v>
      </c>
    </row>
  </sheetData>
  <autoFilter ref="A1:X98">
    <filterColumn colId="3">
      <filters>
        <filter val="300"/>
        <filter val="700"/>
        <filter val="803"/>
        <filter val="904"/>
        <filter val="506"/>
        <filter val="1206"/>
        <filter val="808"/>
        <filter val="510"/>
        <filter val="2010"/>
        <filter val="2710"/>
        <filter val="412"/>
        <filter val="1712"/>
        <filter val="115"/>
        <filter val="515"/>
        <filter val="615"/>
        <filter val="915"/>
        <filter val="616"/>
        <filter val="117"/>
        <filter val="3219"/>
        <filter val="322"/>
        <filter val="622"/>
        <filter val="424"/>
        <filter val="2426"/>
        <filter val="230"/>
        <filter val="1230"/>
        <filter val="2130"/>
        <filter val="1031"/>
        <filter val="233"/>
        <filter val="533"/>
        <filter val="1633"/>
        <filter val="234"/>
        <filter val="334"/>
        <filter val="534"/>
        <filter val="1134"/>
        <filter val="135"/>
        <filter val="637"/>
        <filter val="737"/>
        <filter val="937"/>
        <filter val="438"/>
        <filter val="641"/>
        <filter val="644"/>
        <filter val="6745"/>
        <filter val="546"/>
        <filter val="149"/>
        <filter val="450"/>
        <filter val="9450"/>
        <filter val="552"/>
        <filter val="1152"/>
        <filter val="156"/>
        <filter val="1556"/>
        <filter val="457"/>
        <filter val="258"/>
        <filter val="458"/>
        <filter val="1158"/>
        <filter val="1260"/>
        <filter val="462"/>
        <filter val="1362"/>
        <filter val="4262"/>
        <filter val="1963"/>
        <filter val="364"/>
        <filter val="3064"/>
        <filter val="1066"/>
        <filter val="1466"/>
        <filter val="568"/>
        <filter val="5568"/>
        <filter val="2573"/>
        <filter val="10473"/>
        <filter val="274"/>
        <filter val="674"/>
        <filter val="2775"/>
        <filter val="176"/>
        <filter val="179"/>
        <filter val="580"/>
        <filter val="880"/>
        <filter val="682"/>
        <filter val="1582"/>
        <filter val="483"/>
        <filter val="184"/>
        <filter val="3785"/>
        <filter val="3885"/>
        <filter val="986"/>
        <filter val="288"/>
        <filter val="2388"/>
        <filter val="589"/>
        <filter val="1090"/>
        <filter val="7190"/>
        <filter val="592"/>
        <filter val="992"/>
        <filter val="197"/>
        <filter val="198"/>
        <filter val="699"/>
        <filter val="899"/>
      </filters>
    </filterColumn>
    <filterColumn colId="6">
      <filters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532</v>
      </c>
      <c r="B1" s="2" t="s">
        <v>533</v>
      </c>
      <c r="C1" s="2" t="s">
        <v>534</v>
      </c>
      <c r="D1" s="2" t="s">
        <v>535</v>
      </c>
      <c r="E1" s="2" t="s">
        <v>13</v>
      </c>
      <c r="F1" s="2" t="s">
        <v>5</v>
      </c>
      <c r="G1" s="2" t="s">
        <v>6</v>
      </c>
      <c r="H1" s="2" t="s">
        <v>536</v>
      </c>
      <c r="I1" s="2" t="s">
        <v>537</v>
      </c>
      <c r="J1" s="2" t="s">
        <v>538</v>
      </c>
      <c r="K1" s="2" t="s">
        <v>539</v>
      </c>
      <c r="L1" s="2" t="s">
        <v>540</v>
      </c>
      <c r="M1" s="2" t="s">
        <v>541</v>
      </c>
      <c r="N1" s="2" t="s">
        <v>542</v>
      </c>
      <c r="O1" s="2" t="s">
        <v>543</v>
      </c>
      <c r="P1" s="2" t="s">
        <v>544</v>
      </c>
      <c r="Q1" s="2" t="s">
        <v>545</v>
      </c>
      <c r="R1" s="2" t="s">
        <v>546</v>
      </c>
      <c r="S1" s="2" t="s">
        <v>547</v>
      </c>
      <c r="T1" s="2" t="s">
        <v>548</v>
      </c>
      <c r="U1" s="2" t="s">
        <v>549</v>
      </c>
      <c r="V1" s="2" t="s">
        <v>550</v>
      </c>
    </row>
    <row r="2" s="1" customFormat="1" spans="1:22">
      <c r="A2" s="3">
        <v>999222565675937</v>
      </c>
      <c r="B2" s="1" t="s">
        <v>551</v>
      </c>
      <c r="C2" s="1" t="s">
        <v>552</v>
      </c>
      <c r="D2" s="1" t="s">
        <v>553</v>
      </c>
      <c r="E2" s="1" t="s">
        <v>554</v>
      </c>
      <c r="F2" s="1" t="s">
        <v>551</v>
      </c>
      <c r="G2" s="1" t="s">
        <v>555</v>
      </c>
      <c r="H2" s="1" t="s">
        <v>556</v>
      </c>
      <c r="I2" s="1" t="s">
        <v>557</v>
      </c>
      <c r="J2" s="1" t="s">
        <v>30</v>
      </c>
      <c r="K2" s="1" t="s">
        <v>558</v>
      </c>
      <c r="L2" s="1" t="s">
        <v>558</v>
      </c>
      <c r="M2" s="1" t="s">
        <v>559</v>
      </c>
      <c r="N2" s="1" t="s">
        <v>559</v>
      </c>
      <c r="O2" s="1" t="s">
        <v>560</v>
      </c>
      <c r="P2" s="1" t="s">
        <v>561</v>
      </c>
      <c r="Q2" s="1" t="s">
        <v>562</v>
      </c>
      <c r="R2" s="1" t="s">
        <v>563</v>
      </c>
      <c r="S2" s="1" t="s">
        <v>564</v>
      </c>
      <c r="T2" s="1" t="s">
        <v>565</v>
      </c>
      <c r="U2" s="1" t="s">
        <v>566</v>
      </c>
      <c r="V2" s="1" t="s">
        <v>567</v>
      </c>
    </row>
    <row r="3" s="1" customFormat="1" spans="1:22">
      <c r="A3" s="3">
        <v>999222565614711</v>
      </c>
      <c r="B3" s="1" t="s">
        <v>551</v>
      </c>
      <c r="C3" s="1" t="s">
        <v>568</v>
      </c>
      <c r="D3" s="1" t="s">
        <v>569</v>
      </c>
      <c r="E3" s="1" t="s">
        <v>570</v>
      </c>
      <c r="F3" s="1" t="s">
        <v>551</v>
      </c>
      <c r="G3" s="1" t="s">
        <v>555</v>
      </c>
      <c r="H3" s="1" t="s">
        <v>556</v>
      </c>
      <c r="I3" s="1" t="s">
        <v>571</v>
      </c>
      <c r="J3" s="1" t="s">
        <v>30</v>
      </c>
      <c r="K3" s="1" t="s">
        <v>572</v>
      </c>
      <c r="L3" s="1" t="s">
        <v>572</v>
      </c>
      <c r="M3" s="1" t="s">
        <v>559</v>
      </c>
      <c r="N3" s="1" t="s">
        <v>559</v>
      </c>
      <c r="O3" s="1" t="s">
        <v>560</v>
      </c>
      <c r="P3" s="1" t="s">
        <v>561</v>
      </c>
      <c r="Q3" s="1" t="s">
        <v>562</v>
      </c>
      <c r="R3" s="1" t="s">
        <v>573</v>
      </c>
      <c r="S3" s="1" t="s">
        <v>564</v>
      </c>
      <c r="T3" s="1" t="s">
        <v>565</v>
      </c>
      <c r="U3" s="1" t="s">
        <v>566</v>
      </c>
      <c r="V3" s="1" t="s">
        <v>574</v>
      </c>
    </row>
    <row r="4" s="1" customFormat="1" spans="1:22">
      <c r="A4" s="3">
        <v>999222565554869</v>
      </c>
      <c r="B4" s="1" t="s">
        <v>551</v>
      </c>
      <c r="C4" s="1" t="s">
        <v>575</v>
      </c>
      <c r="D4" s="1" t="s">
        <v>576</v>
      </c>
      <c r="E4" s="1" t="s">
        <v>577</v>
      </c>
      <c r="F4" s="1" t="s">
        <v>551</v>
      </c>
      <c r="G4" s="1" t="s">
        <v>555</v>
      </c>
      <c r="H4" s="1" t="s">
        <v>556</v>
      </c>
      <c r="I4" s="1" t="s">
        <v>578</v>
      </c>
      <c r="J4" s="1" t="s">
        <v>30</v>
      </c>
      <c r="K4" s="1" t="s">
        <v>579</v>
      </c>
      <c r="L4" s="1" t="s">
        <v>579</v>
      </c>
      <c r="M4" s="1" t="s">
        <v>559</v>
      </c>
      <c r="N4" s="1" t="s">
        <v>559</v>
      </c>
      <c r="O4" s="1" t="s">
        <v>560</v>
      </c>
      <c r="P4" s="1" t="s">
        <v>561</v>
      </c>
      <c r="Q4" s="1" t="s">
        <v>562</v>
      </c>
      <c r="R4" s="1" t="s">
        <v>580</v>
      </c>
      <c r="S4" s="1" t="s">
        <v>564</v>
      </c>
      <c r="T4" s="1" t="s">
        <v>565</v>
      </c>
      <c r="U4" s="1" t="s">
        <v>566</v>
      </c>
      <c r="V4" s="1" t="s">
        <v>574</v>
      </c>
    </row>
    <row r="5" s="1" customFormat="1" spans="1:22">
      <c r="A5" s="3">
        <v>999222564593962</v>
      </c>
      <c r="B5" s="1" t="s">
        <v>551</v>
      </c>
      <c r="C5" s="1" t="s">
        <v>581</v>
      </c>
      <c r="D5" s="1" t="s">
        <v>582</v>
      </c>
      <c r="E5" s="1" t="s">
        <v>583</v>
      </c>
      <c r="F5" s="1" t="s">
        <v>551</v>
      </c>
      <c r="G5" s="1" t="s">
        <v>555</v>
      </c>
      <c r="H5" s="1" t="s">
        <v>556</v>
      </c>
      <c r="I5" s="1" t="s">
        <v>584</v>
      </c>
      <c r="J5" s="1" t="s">
        <v>30</v>
      </c>
      <c r="K5" s="1" t="s">
        <v>585</v>
      </c>
      <c r="L5" s="1" t="s">
        <v>585</v>
      </c>
      <c r="M5" s="1" t="s">
        <v>559</v>
      </c>
      <c r="N5" s="1" t="s">
        <v>559</v>
      </c>
      <c r="O5" s="1" t="s">
        <v>560</v>
      </c>
      <c r="P5" s="1" t="s">
        <v>561</v>
      </c>
      <c r="Q5" s="1" t="s">
        <v>562</v>
      </c>
      <c r="R5" s="1" t="s">
        <v>586</v>
      </c>
      <c r="S5" s="1" t="s">
        <v>564</v>
      </c>
      <c r="T5" s="1" t="s">
        <v>565</v>
      </c>
      <c r="U5" s="1" t="s">
        <v>566</v>
      </c>
      <c r="V5" s="1" t="s">
        <v>587</v>
      </c>
    </row>
    <row r="6" s="1" customFormat="1" spans="1:22">
      <c r="A6" s="3">
        <v>999222563662463</v>
      </c>
      <c r="B6" s="1" t="s">
        <v>551</v>
      </c>
      <c r="C6" s="1" t="s">
        <v>588</v>
      </c>
      <c r="D6" s="1" t="s">
        <v>589</v>
      </c>
      <c r="E6" s="1" t="s">
        <v>590</v>
      </c>
      <c r="F6" s="1" t="s">
        <v>551</v>
      </c>
      <c r="G6" s="1" t="s">
        <v>555</v>
      </c>
      <c r="H6" s="1" t="s">
        <v>556</v>
      </c>
      <c r="I6" s="1" t="s">
        <v>591</v>
      </c>
      <c r="J6" s="1" t="s">
        <v>30</v>
      </c>
      <c r="K6" s="1" t="s">
        <v>592</v>
      </c>
      <c r="L6" s="1" t="s">
        <v>592</v>
      </c>
      <c r="M6" s="1" t="s">
        <v>559</v>
      </c>
      <c r="N6" s="1" t="s">
        <v>559</v>
      </c>
      <c r="O6" s="1" t="s">
        <v>560</v>
      </c>
      <c r="P6" s="1" t="s">
        <v>561</v>
      </c>
      <c r="Q6" s="1" t="s">
        <v>562</v>
      </c>
      <c r="R6" s="1" t="s">
        <v>593</v>
      </c>
      <c r="S6" s="1" t="s">
        <v>564</v>
      </c>
      <c r="T6" s="1" t="s">
        <v>565</v>
      </c>
      <c r="U6" s="1" t="s">
        <v>566</v>
      </c>
      <c r="V6" s="1" t="s">
        <v>567</v>
      </c>
    </row>
    <row r="7" s="1" customFormat="1" spans="1:22">
      <c r="A7" s="3">
        <v>999222563427879</v>
      </c>
      <c r="B7" s="1" t="s">
        <v>551</v>
      </c>
      <c r="C7" s="1" t="s">
        <v>594</v>
      </c>
      <c r="D7" s="1" t="s">
        <v>595</v>
      </c>
      <c r="E7" s="1" t="s">
        <v>596</v>
      </c>
      <c r="F7" s="1" t="s">
        <v>551</v>
      </c>
      <c r="G7" s="1" t="s">
        <v>555</v>
      </c>
      <c r="H7" s="1" t="s">
        <v>556</v>
      </c>
      <c r="I7" s="1" t="s">
        <v>597</v>
      </c>
      <c r="J7" s="1" t="s">
        <v>30</v>
      </c>
      <c r="K7" s="1" t="s">
        <v>598</v>
      </c>
      <c r="L7" s="1" t="s">
        <v>560</v>
      </c>
      <c r="M7" s="1" t="s">
        <v>599</v>
      </c>
      <c r="N7" s="1" t="s">
        <v>600</v>
      </c>
      <c r="O7" s="1" t="s">
        <v>560</v>
      </c>
      <c r="P7" s="1" t="s">
        <v>561</v>
      </c>
      <c r="Q7" s="1" t="s">
        <v>562</v>
      </c>
      <c r="R7" s="1" t="s">
        <v>601</v>
      </c>
      <c r="S7" s="1" t="s">
        <v>564</v>
      </c>
      <c r="T7" s="1" t="s">
        <v>565</v>
      </c>
      <c r="U7" s="1" t="s">
        <v>566</v>
      </c>
      <c r="V7" s="1" t="s">
        <v>602</v>
      </c>
    </row>
    <row r="8" s="1" customFormat="1" spans="1:22">
      <c r="A8" s="3">
        <v>999222563126835</v>
      </c>
      <c r="B8" s="1" t="s">
        <v>551</v>
      </c>
      <c r="C8" s="1" t="s">
        <v>603</v>
      </c>
      <c r="D8" s="1" t="s">
        <v>604</v>
      </c>
      <c r="E8" s="1" t="s">
        <v>605</v>
      </c>
      <c r="F8" s="1" t="s">
        <v>551</v>
      </c>
      <c r="G8" s="1" t="s">
        <v>555</v>
      </c>
      <c r="H8" s="1" t="s">
        <v>556</v>
      </c>
      <c r="I8" s="1" t="s">
        <v>606</v>
      </c>
      <c r="J8" s="1" t="s">
        <v>30</v>
      </c>
      <c r="K8" s="1" t="s">
        <v>607</v>
      </c>
      <c r="L8" s="1" t="s">
        <v>607</v>
      </c>
      <c r="M8" s="1" t="s">
        <v>559</v>
      </c>
      <c r="N8" s="1" t="s">
        <v>559</v>
      </c>
      <c r="O8" s="1" t="s">
        <v>560</v>
      </c>
      <c r="P8" s="1" t="s">
        <v>561</v>
      </c>
      <c r="Q8" s="1" t="s">
        <v>562</v>
      </c>
      <c r="R8" s="1" t="s">
        <v>608</v>
      </c>
      <c r="S8" s="1" t="s">
        <v>564</v>
      </c>
      <c r="T8" s="1" t="s">
        <v>565</v>
      </c>
      <c r="U8" s="1" t="s">
        <v>566</v>
      </c>
      <c r="V8" s="1" t="s">
        <v>602</v>
      </c>
    </row>
    <row r="9" s="1" customFormat="1" spans="1:22">
      <c r="A9" s="3">
        <v>999222562845026</v>
      </c>
      <c r="B9" s="1" t="s">
        <v>551</v>
      </c>
      <c r="C9" s="1" t="s">
        <v>609</v>
      </c>
      <c r="D9" s="1" t="s">
        <v>610</v>
      </c>
      <c r="E9" s="1" t="s">
        <v>611</v>
      </c>
      <c r="F9" s="1" t="s">
        <v>551</v>
      </c>
      <c r="G9" s="1" t="s">
        <v>555</v>
      </c>
      <c r="H9" s="1" t="s">
        <v>556</v>
      </c>
      <c r="I9" s="1" t="s">
        <v>612</v>
      </c>
      <c r="J9" s="1" t="s">
        <v>30</v>
      </c>
      <c r="K9" s="1" t="s">
        <v>613</v>
      </c>
      <c r="L9" s="1" t="s">
        <v>613</v>
      </c>
      <c r="M9" s="1" t="s">
        <v>559</v>
      </c>
      <c r="N9" s="1" t="s">
        <v>559</v>
      </c>
      <c r="O9" s="1" t="s">
        <v>560</v>
      </c>
      <c r="P9" s="1" t="s">
        <v>561</v>
      </c>
      <c r="Q9" s="1" t="s">
        <v>562</v>
      </c>
      <c r="R9" s="1" t="s">
        <v>614</v>
      </c>
      <c r="S9" s="1" t="s">
        <v>564</v>
      </c>
      <c r="T9" s="1" t="s">
        <v>565</v>
      </c>
      <c r="U9" s="1" t="s">
        <v>566</v>
      </c>
      <c r="V9" s="1" t="s">
        <v>587</v>
      </c>
    </row>
    <row r="10" s="1" customFormat="1" spans="1:22">
      <c r="A10" s="3">
        <v>999222562675608</v>
      </c>
      <c r="B10" s="1" t="s">
        <v>551</v>
      </c>
      <c r="C10" s="1" t="s">
        <v>615</v>
      </c>
      <c r="D10" s="1" t="s">
        <v>616</v>
      </c>
      <c r="E10" s="1" t="s">
        <v>617</v>
      </c>
      <c r="F10" s="1" t="s">
        <v>551</v>
      </c>
      <c r="G10" s="1" t="s">
        <v>555</v>
      </c>
      <c r="H10" s="1" t="s">
        <v>556</v>
      </c>
      <c r="I10" s="1" t="s">
        <v>618</v>
      </c>
      <c r="J10" s="1" t="s">
        <v>30</v>
      </c>
      <c r="K10" s="1" t="s">
        <v>619</v>
      </c>
      <c r="L10" s="1" t="s">
        <v>619</v>
      </c>
      <c r="M10" s="1" t="s">
        <v>559</v>
      </c>
      <c r="N10" s="1" t="s">
        <v>559</v>
      </c>
      <c r="O10" s="1" t="s">
        <v>560</v>
      </c>
      <c r="P10" s="1" t="s">
        <v>561</v>
      </c>
      <c r="Q10" s="1" t="s">
        <v>562</v>
      </c>
      <c r="R10" s="1" t="s">
        <v>620</v>
      </c>
      <c r="S10" s="1" t="s">
        <v>564</v>
      </c>
      <c r="T10" s="1" t="s">
        <v>565</v>
      </c>
      <c r="U10" s="1" t="s">
        <v>566</v>
      </c>
      <c r="V10" s="1" t="s">
        <v>602</v>
      </c>
    </row>
    <row r="11" s="1" customFormat="1" spans="1:22">
      <c r="A11" s="3">
        <v>999222562238559</v>
      </c>
      <c r="B11" s="1" t="s">
        <v>551</v>
      </c>
      <c r="C11" s="1" t="s">
        <v>621</v>
      </c>
      <c r="D11" s="1" t="s">
        <v>622</v>
      </c>
      <c r="E11" s="1" t="s">
        <v>623</v>
      </c>
      <c r="F11" s="1" t="s">
        <v>551</v>
      </c>
      <c r="G11" s="1" t="s">
        <v>555</v>
      </c>
      <c r="H11" s="1" t="s">
        <v>556</v>
      </c>
      <c r="I11" s="1" t="s">
        <v>624</v>
      </c>
      <c r="J11" s="1" t="s">
        <v>30</v>
      </c>
      <c r="K11" s="1" t="s">
        <v>625</v>
      </c>
      <c r="L11" s="1" t="s">
        <v>625</v>
      </c>
      <c r="M11" s="1" t="s">
        <v>559</v>
      </c>
      <c r="N11" s="1" t="s">
        <v>559</v>
      </c>
      <c r="O11" s="1" t="s">
        <v>560</v>
      </c>
      <c r="P11" s="1" t="s">
        <v>561</v>
      </c>
      <c r="Q11" s="1" t="s">
        <v>562</v>
      </c>
      <c r="R11" s="1" t="s">
        <v>626</v>
      </c>
      <c r="S11" s="1" t="s">
        <v>564</v>
      </c>
      <c r="T11" s="1" t="s">
        <v>565</v>
      </c>
      <c r="U11" s="1" t="s">
        <v>566</v>
      </c>
      <c r="V11" s="1" t="s">
        <v>602</v>
      </c>
    </row>
    <row r="12" s="1" customFormat="1" spans="1:22">
      <c r="A12" s="3">
        <v>999222562228817</v>
      </c>
      <c r="B12" s="1" t="s">
        <v>551</v>
      </c>
      <c r="C12" s="1" t="s">
        <v>627</v>
      </c>
      <c r="D12" s="1" t="s">
        <v>628</v>
      </c>
      <c r="E12" s="1" t="s">
        <v>629</v>
      </c>
      <c r="F12" s="1" t="s">
        <v>551</v>
      </c>
      <c r="G12" s="1" t="s">
        <v>555</v>
      </c>
      <c r="H12" s="1" t="s">
        <v>556</v>
      </c>
      <c r="I12" s="1" t="s">
        <v>630</v>
      </c>
      <c r="J12" s="1" t="s">
        <v>30</v>
      </c>
      <c r="K12" s="1" t="s">
        <v>631</v>
      </c>
      <c r="L12" s="1" t="s">
        <v>631</v>
      </c>
      <c r="M12" s="1" t="s">
        <v>559</v>
      </c>
      <c r="N12" s="1" t="s">
        <v>559</v>
      </c>
      <c r="O12" s="1" t="s">
        <v>560</v>
      </c>
      <c r="P12" s="1" t="s">
        <v>561</v>
      </c>
      <c r="Q12" s="1" t="s">
        <v>562</v>
      </c>
      <c r="R12" s="1" t="s">
        <v>632</v>
      </c>
      <c r="S12" s="1" t="s">
        <v>564</v>
      </c>
      <c r="T12" s="1" t="s">
        <v>565</v>
      </c>
      <c r="U12" s="1" t="s">
        <v>566</v>
      </c>
      <c r="V12" s="1" t="s">
        <v>602</v>
      </c>
    </row>
    <row r="13" s="1" customFormat="1" spans="1:22">
      <c r="A13" s="3">
        <v>22562169322</v>
      </c>
      <c r="B13" s="1" t="s">
        <v>551</v>
      </c>
      <c r="C13" s="1" t="s">
        <v>633</v>
      </c>
      <c r="D13" s="1" t="s">
        <v>634</v>
      </c>
      <c r="E13" s="1" t="s">
        <v>635</v>
      </c>
      <c r="F13" s="1" t="s">
        <v>551</v>
      </c>
      <c r="G13" s="1" t="s">
        <v>555</v>
      </c>
      <c r="H13" s="1" t="s">
        <v>556</v>
      </c>
      <c r="I13" s="1" t="s">
        <v>636</v>
      </c>
      <c r="J13" s="1" t="s">
        <v>30</v>
      </c>
      <c r="K13" s="1" t="s">
        <v>637</v>
      </c>
      <c r="L13" s="1" t="s">
        <v>637</v>
      </c>
      <c r="M13" s="1" t="s">
        <v>559</v>
      </c>
      <c r="N13" s="1" t="s">
        <v>559</v>
      </c>
      <c r="O13" s="1" t="s">
        <v>560</v>
      </c>
      <c r="P13" s="1" t="s">
        <v>561</v>
      </c>
      <c r="Q13" s="1" t="s">
        <v>562</v>
      </c>
      <c r="R13" s="1" t="s">
        <v>638</v>
      </c>
      <c r="S13" s="1" t="s">
        <v>564</v>
      </c>
      <c r="T13" s="1" t="s">
        <v>565</v>
      </c>
      <c r="U13" s="1" t="s">
        <v>566</v>
      </c>
      <c r="V13" s="1" t="s">
        <v>639</v>
      </c>
    </row>
    <row r="14" s="1" customFormat="1" spans="1:22">
      <c r="A14" s="3">
        <v>999222561697500</v>
      </c>
      <c r="B14" s="1" t="s">
        <v>551</v>
      </c>
      <c r="C14" s="1" t="s">
        <v>640</v>
      </c>
      <c r="D14" s="1" t="s">
        <v>641</v>
      </c>
      <c r="E14" s="1" t="s">
        <v>642</v>
      </c>
      <c r="F14" s="1" t="s">
        <v>551</v>
      </c>
      <c r="G14" s="1" t="s">
        <v>555</v>
      </c>
      <c r="H14" s="1" t="s">
        <v>556</v>
      </c>
      <c r="I14" s="1" t="s">
        <v>643</v>
      </c>
      <c r="J14" s="1" t="s">
        <v>30</v>
      </c>
      <c r="K14" s="1" t="s">
        <v>644</v>
      </c>
      <c r="L14" s="1" t="s">
        <v>644</v>
      </c>
      <c r="M14" s="1" t="s">
        <v>559</v>
      </c>
      <c r="N14" s="1" t="s">
        <v>559</v>
      </c>
      <c r="O14" s="1" t="s">
        <v>560</v>
      </c>
      <c r="P14" s="1" t="s">
        <v>561</v>
      </c>
      <c r="Q14" s="1" t="s">
        <v>562</v>
      </c>
      <c r="R14" s="1" t="s">
        <v>645</v>
      </c>
      <c r="S14" s="1" t="s">
        <v>564</v>
      </c>
      <c r="T14" s="1" t="s">
        <v>565</v>
      </c>
      <c r="U14" s="1" t="s">
        <v>566</v>
      </c>
      <c r="V14" s="1" t="s">
        <v>602</v>
      </c>
    </row>
    <row r="15" s="1" customFormat="1" spans="1:22">
      <c r="A15" s="3">
        <v>999222561433954</v>
      </c>
      <c r="B15" s="1" t="s">
        <v>551</v>
      </c>
      <c r="C15" s="1" t="s">
        <v>646</v>
      </c>
      <c r="D15" s="1" t="s">
        <v>647</v>
      </c>
      <c r="E15" s="1" t="s">
        <v>648</v>
      </c>
      <c r="F15" s="1" t="s">
        <v>551</v>
      </c>
      <c r="G15" s="1" t="s">
        <v>555</v>
      </c>
      <c r="H15" s="1" t="s">
        <v>556</v>
      </c>
      <c r="I15" s="1" t="s">
        <v>649</v>
      </c>
      <c r="J15" s="1" t="s">
        <v>30</v>
      </c>
      <c r="K15" s="1" t="s">
        <v>650</v>
      </c>
      <c r="L15" s="1" t="s">
        <v>650</v>
      </c>
      <c r="M15" s="1" t="s">
        <v>559</v>
      </c>
      <c r="N15" s="1" t="s">
        <v>559</v>
      </c>
      <c r="O15" s="1" t="s">
        <v>560</v>
      </c>
      <c r="P15" s="1" t="s">
        <v>561</v>
      </c>
      <c r="Q15" s="1" t="s">
        <v>562</v>
      </c>
      <c r="R15" s="1" t="s">
        <v>651</v>
      </c>
      <c r="S15" s="1" t="s">
        <v>564</v>
      </c>
      <c r="T15" s="1" t="s">
        <v>565</v>
      </c>
      <c r="U15" s="1" t="s">
        <v>566</v>
      </c>
      <c r="V15" s="1" t="s">
        <v>639</v>
      </c>
    </row>
    <row r="16" s="1" customFormat="1" spans="1:22">
      <c r="A16" s="3">
        <v>999222560973437</v>
      </c>
      <c r="B16" s="1" t="s">
        <v>551</v>
      </c>
      <c r="C16" s="1" t="s">
        <v>652</v>
      </c>
      <c r="D16" s="1" t="s">
        <v>653</v>
      </c>
      <c r="E16" s="1" t="s">
        <v>654</v>
      </c>
      <c r="F16" s="1" t="s">
        <v>551</v>
      </c>
      <c r="G16" s="1" t="s">
        <v>555</v>
      </c>
      <c r="H16" s="1" t="s">
        <v>556</v>
      </c>
      <c r="I16" s="1" t="s">
        <v>655</v>
      </c>
      <c r="J16" s="1" t="s">
        <v>30</v>
      </c>
      <c r="K16" s="1" t="s">
        <v>656</v>
      </c>
      <c r="L16" s="1" t="s">
        <v>656</v>
      </c>
      <c r="M16" s="1" t="s">
        <v>559</v>
      </c>
      <c r="N16" s="1" t="s">
        <v>559</v>
      </c>
      <c r="O16" s="1" t="s">
        <v>560</v>
      </c>
      <c r="P16" s="1" t="s">
        <v>561</v>
      </c>
      <c r="Q16" s="1" t="s">
        <v>562</v>
      </c>
      <c r="R16" s="1" t="s">
        <v>657</v>
      </c>
      <c r="S16" s="1" t="s">
        <v>564</v>
      </c>
      <c r="T16" s="1" t="s">
        <v>565</v>
      </c>
      <c r="U16" s="1" t="s">
        <v>566</v>
      </c>
      <c r="V16" s="1" t="s">
        <v>602</v>
      </c>
    </row>
    <row r="17" s="1" customFormat="1" spans="1:22">
      <c r="A17" s="3">
        <v>999222560325450</v>
      </c>
      <c r="B17" s="1" t="s">
        <v>551</v>
      </c>
      <c r="C17" s="1" t="s">
        <v>658</v>
      </c>
      <c r="D17" s="1" t="s">
        <v>659</v>
      </c>
      <c r="E17" s="1" t="s">
        <v>660</v>
      </c>
      <c r="F17" s="1" t="s">
        <v>551</v>
      </c>
      <c r="G17" s="1" t="s">
        <v>555</v>
      </c>
      <c r="H17" s="1" t="s">
        <v>556</v>
      </c>
      <c r="I17" s="1" t="s">
        <v>661</v>
      </c>
      <c r="J17" s="1" t="s">
        <v>30</v>
      </c>
      <c r="K17" s="1" t="s">
        <v>662</v>
      </c>
      <c r="L17" s="1" t="s">
        <v>662</v>
      </c>
      <c r="M17" s="1" t="s">
        <v>559</v>
      </c>
      <c r="N17" s="1" t="s">
        <v>559</v>
      </c>
      <c r="O17" s="1" t="s">
        <v>560</v>
      </c>
      <c r="P17" s="1" t="s">
        <v>561</v>
      </c>
      <c r="Q17" s="1" t="s">
        <v>562</v>
      </c>
      <c r="R17" s="1" t="s">
        <v>663</v>
      </c>
      <c r="S17" s="1" t="s">
        <v>564</v>
      </c>
      <c r="T17" s="1" t="s">
        <v>565</v>
      </c>
      <c r="U17" s="1" t="s">
        <v>566</v>
      </c>
      <c r="V17" s="1" t="s">
        <v>567</v>
      </c>
    </row>
    <row r="18" s="1" customFormat="1" spans="1:22">
      <c r="A18" s="3">
        <v>22559162184</v>
      </c>
      <c r="B18" s="1" t="s">
        <v>551</v>
      </c>
      <c r="C18" s="1" t="s">
        <v>664</v>
      </c>
      <c r="D18" s="1" t="s">
        <v>665</v>
      </c>
      <c r="E18" s="1" t="s">
        <v>666</v>
      </c>
      <c r="F18" s="1" t="s">
        <v>551</v>
      </c>
      <c r="G18" s="1" t="s">
        <v>555</v>
      </c>
      <c r="H18" s="1" t="s">
        <v>556</v>
      </c>
      <c r="I18" s="1" t="s">
        <v>667</v>
      </c>
      <c r="J18" s="1" t="s">
        <v>30</v>
      </c>
      <c r="K18" s="1" t="s">
        <v>668</v>
      </c>
      <c r="L18" s="1" t="s">
        <v>668</v>
      </c>
      <c r="M18" s="1" t="s">
        <v>559</v>
      </c>
      <c r="N18" s="1" t="s">
        <v>559</v>
      </c>
      <c r="O18" s="1" t="s">
        <v>560</v>
      </c>
      <c r="P18" s="1" t="s">
        <v>561</v>
      </c>
      <c r="Q18" s="1" t="s">
        <v>562</v>
      </c>
      <c r="R18" s="1" t="s">
        <v>669</v>
      </c>
      <c r="S18" s="1" t="s">
        <v>564</v>
      </c>
      <c r="T18" s="1" t="s">
        <v>565</v>
      </c>
      <c r="U18" s="1" t="s">
        <v>566</v>
      </c>
      <c r="V18" s="1" t="s">
        <v>670</v>
      </c>
    </row>
    <row r="19" s="1" customFormat="1" spans="1:22">
      <c r="A19" s="3">
        <v>999222559029058</v>
      </c>
      <c r="B19" s="1" t="s">
        <v>551</v>
      </c>
      <c r="C19" s="1" t="s">
        <v>671</v>
      </c>
      <c r="D19" s="1" t="s">
        <v>672</v>
      </c>
      <c r="E19" s="1" t="s">
        <v>673</v>
      </c>
      <c r="F19" s="1" t="s">
        <v>551</v>
      </c>
      <c r="G19" s="1" t="s">
        <v>555</v>
      </c>
      <c r="H19" s="1" t="s">
        <v>556</v>
      </c>
      <c r="I19" s="1" t="s">
        <v>674</v>
      </c>
      <c r="J19" s="1" t="s">
        <v>30</v>
      </c>
      <c r="K19" s="1" t="s">
        <v>675</v>
      </c>
      <c r="L19" s="1" t="s">
        <v>675</v>
      </c>
      <c r="M19" s="1" t="s">
        <v>559</v>
      </c>
      <c r="N19" s="1" t="s">
        <v>559</v>
      </c>
      <c r="O19" s="1" t="s">
        <v>560</v>
      </c>
      <c r="P19" s="1" t="s">
        <v>561</v>
      </c>
      <c r="Q19" s="1" t="s">
        <v>562</v>
      </c>
      <c r="R19" s="1" t="s">
        <v>676</v>
      </c>
      <c r="S19" s="1" t="s">
        <v>564</v>
      </c>
      <c r="T19" s="1" t="s">
        <v>565</v>
      </c>
      <c r="U19" s="1" t="s">
        <v>566</v>
      </c>
      <c r="V19" s="1" t="s">
        <v>602</v>
      </c>
    </row>
    <row r="20" s="1" customFormat="1" spans="1:22">
      <c r="A20" s="3">
        <v>999222558068853</v>
      </c>
      <c r="B20" s="1" t="s">
        <v>551</v>
      </c>
      <c r="C20" s="1" t="s">
        <v>677</v>
      </c>
      <c r="D20" s="1" t="s">
        <v>678</v>
      </c>
      <c r="E20" s="1" t="s">
        <v>679</v>
      </c>
      <c r="F20" s="1" t="s">
        <v>551</v>
      </c>
      <c r="G20" s="1" t="s">
        <v>555</v>
      </c>
      <c r="H20" s="1" t="s">
        <v>556</v>
      </c>
      <c r="I20" s="1" t="s">
        <v>680</v>
      </c>
      <c r="J20" s="1" t="s">
        <v>30</v>
      </c>
      <c r="K20" s="1" t="s">
        <v>681</v>
      </c>
      <c r="L20" s="1" t="s">
        <v>681</v>
      </c>
      <c r="M20" s="1" t="s">
        <v>559</v>
      </c>
      <c r="N20" s="1" t="s">
        <v>559</v>
      </c>
      <c r="O20" s="1" t="s">
        <v>560</v>
      </c>
      <c r="P20" s="1" t="s">
        <v>561</v>
      </c>
      <c r="Q20" s="1" t="s">
        <v>562</v>
      </c>
      <c r="R20" s="1" t="s">
        <v>682</v>
      </c>
      <c r="S20" s="1" t="s">
        <v>564</v>
      </c>
      <c r="T20" s="1" t="s">
        <v>565</v>
      </c>
      <c r="U20" s="1" t="s">
        <v>566</v>
      </c>
      <c r="V20" s="1" t="s">
        <v>683</v>
      </c>
    </row>
    <row r="21" s="1" customFormat="1" spans="1:22">
      <c r="A21" s="3">
        <v>999222557777895</v>
      </c>
      <c r="B21" s="1" t="s">
        <v>551</v>
      </c>
      <c r="C21" s="1" t="s">
        <v>684</v>
      </c>
      <c r="D21" s="1" t="s">
        <v>659</v>
      </c>
      <c r="E21" s="1" t="s">
        <v>685</v>
      </c>
      <c r="F21" s="1" t="s">
        <v>551</v>
      </c>
      <c r="G21" s="1" t="s">
        <v>555</v>
      </c>
      <c r="H21" s="1" t="s">
        <v>556</v>
      </c>
      <c r="I21" s="1" t="s">
        <v>686</v>
      </c>
      <c r="J21" s="1" t="s">
        <v>30</v>
      </c>
      <c r="K21" s="1" t="s">
        <v>687</v>
      </c>
      <c r="L21" s="1" t="s">
        <v>687</v>
      </c>
      <c r="M21" s="1" t="s">
        <v>559</v>
      </c>
      <c r="N21" s="1" t="s">
        <v>559</v>
      </c>
      <c r="O21" s="1" t="s">
        <v>560</v>
      </c>
      <c r="P21" s="1" t="s">
        <v>561</v>
      </c>
      <c r="Q21" s="1" t="s">
        <v>562</v>
      </c>
      <c r="R21" s="1" t="s">
        <v>688</v>
      </c>
      <c r="S21" s="1" t="s">
        <v>564</v>
      </c>
      <c r="T21" s="1" t="s">
        <v>565</v>
      </c>
      <c r="U21" s="1" t="s">
        <v>566</v>
      </c>
      <c r="V21" s="1" t="s">
        <v>567</v>
      </c>
    </row>
    <row r="22" s="1" customFormat="1" spans="1:22">
      <c r="A22" s="3">
        <v>999222557043123</v>
      </c>
      <c r="B22" s="1" t="s">
        <v>551</v>
      </c>
      <c r="C22" s="1" t="s">
        <v>689</v>
      </c>
      <c r="D22" s="1" t="s">
        <v>690</v>
      </c>
      <c r="E22" s="1" t="s">
        <v>691</v>
      </c>
      <c r="F22" s="1" t="s">
        <v>551</v>
      </c>
      <c r="G22" s="1" t="s">
        <v>555</v>
      </c>
      <c r="H22" s="1" t="s">
        <v>556</v>
      </c>
      <c r="I22" s="1" t="s">
        <v>692</v>
      </c>
      <c r="J22" s="1" t="s">
        <v>30</v>
      </c>
      <c r="K22" s="1" t="s">
        <v>693</v>
      </c>
      <c r="L22" s="1" t="s">
        <v>693</v>
      </c>
      <c r="M22" s="1" t="s">
        <v>559</v>
      </c>
      <c r="N22" s="1" t="s">
        <v>559</v>
      </c>
      <c r="O22" s="1" t="s">
        <v>560</v>
      </c>
      <c r="P22" s="1" t="s">
        <v>561</v>
      </c>
      <c r="Q22" s="1" t="s">
        <v>562</v>
      </c>
      <c r="R22" s="1" t="s">
        <v>694</v>
      </c>
      <c r="S22" s="1" t="s">
        <v>564</v>
      </c>
      <c r="T22" s="1" t="s">
        <v>565</v>
      </c>
      <c r="U22" s="1" t="s">
        <v>566</v>
      </c>
      <c r="V22" s="1" t="s">
        <v>574</v>
      </c>
    </row>
    <row r="23" s="1" customFormat="1" spans="1:22">
      <c r="A23" s="3">
        <v>999222556266088</v>
      </c>
      <c r="B23" s="1" t="s">
        <v>551</v>
      </c>
      <c r="C23" s="1" t="s">
        <v>695</v>
      </c>
      <c r="D23" s="1" t="s">
        <v>696</v>
      </c>
      <c r="E23" s="1" t="s">
        <v>697</v>
      </c>
      <c r="F23" s="1" t="s">
        <v>551</v>
      </c>
      <c r="G23" s="1" t="s">
        <v>555</v>
      </c>
      <c r="H23" s="1" t="s">
        <v>556</v>
      </c>
      <c r="I23" s="1" t="s">
        <v>698</v>
      </c>
      <c r="J23" s="1" t="s">
        <v>30</v>
      </c>
      <c r="K23" s="1" t="s">
        <v>699</v>
      </c>
      <c r="L23" s="1" t="s">
        <v>699</v>
      </c>
      <c r="M23" s="1" t="s">
        <v>559</v>
      </c>
      <c r="N23" s="1" t="s">
        <v>559</v>
      </c>
      <c r="O23" s="1" t="s">
        <v>560</v>
      </c>
      <c r="P23" s="1" t="s">
        <v>561</v>
      </c>
      <c r="Q23" s="1" t="s">
        <v>562</v>
      </c>
      <c r="R23" s="1" t="s">
        <v>700</v>
      </c>
      <c r="S23" s="1" t="s">
        <v>564</v>
      </c>
      <c r="T23" s="1" t="s">
        <v>565</v>
      </c>
      <c r="U23" s="1" t="s">
        <v>566</v>
      </c>
      <c r="V23" s="1" t="s">
        <v>602</v>
      </c>
    </row>
    <row r="24" s="1" customFormat="1" spans="1:22">
      <c r="A24" s="3">
        <v>999222555800848</v>
      </c>
      <c r="B24" s="1" t="s">
        <v>551</v>
      </c>
      <c r="C24" s="1" t="s">
        <v>701</v>
      </c>
      <c r="D24" s="1" t="s">
        <v>702</v>
      </c>
      <c r="E24" s="1" t="s">
        <v>703</v>
      </c>
      <c r="F24" s="1" t="s">
        <v>551</v>
      </c>
      <c r="G24" s="1" t="s">
        <v>555</v>
      </c>
      <c r="H24" s="1" t="s">
        <v>556</v>
      </c>
      <c r="I24" s="1" t="s">
        <v>704</v>
      </c>
      <c r="J24" s="1" t="s">
        <v>30</v>
      </c>
      <c r="K24" s="1" t="s">
        <v>705</v>
      </c>
      <c r="L24" s="1" t="s">
        <v>705</v>
      </c>
      <c r="M24" s="1" t="s">
        <v>559</v>
      </c>
      <c r="N24" s="1" t="s">
        <v>559</v>
      </c>
      <c r="O24" s="1" t="s">
        <v>560</v>
      </c>
      <c r="P24" s="1" t="s">
        <v>561</v>
      </c>
      <c r="Q24" s="1" t="s">
        <v>562</v>
      </c>
      <c r="R24" s="1" t="s">
        <v>706</v>
      </c>
      <c r="S24" s="1" t="s">
        <v>564</v>
      </c>
      <c r="T24" s="1" t="s">
        <v>565</v>
      </c>
      <c r="U24" s="1" t="s">
        <v>566</v>
      </c>
      <c r="V24" s="1" t="s">
        <v>574</v>
      </c>
    </row>
    <row r="25" s="1" customFormat="1" spans="1:22">
      <c r="A25" s="3">
        <v>999222555601739</v>
      </c>
      <c r="B25" s="1" t="s">
        <v>551</v>
      </c>
      <c r="C25" s="1" t="s">
        <v>707</v>
      </c>
      <c r="D25" s="1" t="s">
        <v>708</v>
      </c>
      <c r="E25" s="1" t="s">
        <v>709</v>
      </c>
      <c r="F25" s="1" t="s">
        <v>551</v>
      </c>
      <c r="G25" s="1" t="s">
        <v>555</v>
      </c>
      <c r="H25" s="1" t="s">
        <v>556</v>
      </c>
      <c r="I25" s="1" t="s">
        <v>710</v>
      </c>
      <c r="J25" s="1" t="s">
        <v>30</v>
      </c>
      <c r="K25" s="1" t="s">
        <v>711</v>
      </c>
      <c r="L25" s="1" t="s">
        <v>711</v>
      </c>
      <c r="M25" s="1" t="s">
        <v>559</v>
      </c>
      <c r="N25" s="1" t="s">
        <v>559</v>
      </c>
      <c r="O25" s="1" t="s">
        <v>560</v>
      </c>
      <c r="P25" s="1" t="s">
        <v>561</v>
      </c>
      <c r="Q25" s="1" t="s">
        <v>562</v>
      </c>
      <c r="R25" s="1" t="s">
        <v>712</v>
      </c>
      <c r="S25" s="1" t="s">
        <v>564</v>
      </c>
      <c r="T25" s="1" t="s">
        <v>565</v>
      </c>
      <c r="U25" s="1" t="s">
        <v>566</v>
      </c>
      <c r="V25" s="1" t="s">
        <v>713</v>
      </c>
    </row>
    <row r="26" s="1" customFormat="1" spans="1:22">
      <c r="A26" s="3">
        <v>999222555274544</v>
      </c>
      <c r="B26" s="1" t="s">
        <v>551</v>
      </c>
      <c r="C26" s="1" t="s">
        <v>714</v>
      </c>
      <c r="D26" s="1" t="s">
        <v>715</v>
      </c>
      <c r="E26" s="1" t="s">
        <v>716</v>
      </c>
      <c r="F26" s="1" t="s">
        <v>551</v>
      </c>
      <c r="G26" s="1" t="s">
        <v>555</v>
      </c>
      <c r="H26" s="1" t="s">
        <v>556</v>
      </c>
      <c r="I26" s="1" t="s">
        <v>717</v>
      </c>
      <c r="J26" s="1" t="s">
        <v>30</v>
      </c>
      <c r="K26" s="1" t="s">
        <v>718</v>
      </c>
      <c r="L26" s="1" t="s">
        <v>718</v>
      </c>
      <c r="M26" s="1" t="s">
        <v>559</v>
      </c>
      <c r="N26" s="1" t="s">
        <v>559</v>
      </c>
      <c r="O26" s="1" t="s">
        <v>560</v>
      </c>
      <c r="P26" s="1" t="s">
        <v>561</v>
      </c>
      <c r="Q26" s="1" t="s">
        <v>562</v>
      </c>
      <c r="R26" s="1" t="s">
        <v>719</v>
      </c>
      <c r="S26" s="1" t="s">
        <v>564</v>
      </c>
      <c r="T26" s="1" t="s">
        <v>565</v>
      </c>
      <c r="U26" s="1" t="s">
        <v>566</v>
      </c>
      <c r="V26" s="1" t="s">
        <v>720</v>
      </c>
    </row>
    <row r="27" s="1" customFormat="1" spans="1:22">
      <c r="A27" s="3">
        <v>999222554755560</v>
      </c>
      <c r="B27" s="1" t="s">
        <v>551</v>
      </c>
      <c r="C27" s="1" t="s">
        <v>721</v>
      </c>
      <c r="D27" s="1" t="s">
        <v>722</v>
      </c>
      <c r="E27" s="1" t="s">
        <v>723</v>
      </c>
      <c r="F27" s="1" t="s">
        <v>551</v>
      </c>
      <c r="G27" s="1" t="s">
        <v>555</v>
      </c>
      <c r="H27" s="1" t="s">
        <v>556</v>
      </c>
      <c r="I27" s="1" t="s">
        <v>724</v>
      </c>
      <c r="J27" s="1" t="s">
        <v>30</v>
      </c>
      <c r="K27" s="1" t="s">
        <v>725</v>
      </c>
      <c r="L27" s="1" t="s">
        <v>725</v>
      </c>
      <c r="M27" s="1" t="s">
        <v>559</v>
      </c>
      <c r="N27" s="1" t="s">
        <v>559</v>
      </c>
      <c r="O27" s="1" t="s">
        <v>560</v>
      </c>
      <c r="P27" s="1" t="s">
        <v>561</v>
      </c>
      <c r="Q27" s="1" t="s">
        <v>562</v>
      </c>
      <c r="R27" s="1" t="s">
        <v>726</v>
      </c>
      <c r="S27" s="1" t="s">
        <v>564</v>
      </c>
      <c r="T27" s="1" t="s">
        <v>565</v>
      </c>
      <c r="U27" s="1" t="s">
        <v>566</v>
      </c>
      <c r="V27" s="1" t="s">
        <v>639</v>
      </c>
    </row>
    <row r="28" s="1" customFormat="1" spans="1:22">
      <c r="A28" s="3">
        <v>999222549535120</v>
      </c>
      <c r="B28" s="1" t="s">
        <v>551</v>
      </c>
      <c r="C28" s="1" t="s">
        <v>727</v>
      </c>
      <c r="D28" s="1" t="s">
        <v>728</v>
      </c>
      <c r="E28" s="1" t="s">
        <v>729</v>
      </c>
      <c r="F28" s="1" t="s">
        <v>551</v>
      </c>
      <c r="G28" s="1" t="s">
        <v>555</v>
      </c>
      <c r="H28" s="1" t="s">
        <v>556</v>
      </c>
      <c r="I28" s="1" t="s">
        <v>730</v>
      </c>
      <c r="J28" s="1" t="s">
        <v>30</v>
      </c>
      <c r="K28" s="1" t="s">
        <v>731</v>
      </c>
      <c r="L28" s="1" t="s">
        <v>731</v>
      </c>
      <c r="M28" s="1" t="s">
        <v>559</v>
      </c>
      <c r="N28" s="1" t="s">
        <v>559</v>
      </c>
      <c r="O28" s="1" t="s">
        <v>560</v>
      </c>
      <c r="P28" s="1" t="s">
        <v>561</v>
      </c>
      <c r="Q28" s="1" t="s">
        <v>562</v>
      </c>
      <c r="R28" s="1" t="s">
        <v>732</v>
      </c>
      <c r="S28" s="1" t="s">
        <v>564</v>
      </c>
      <c r="T28" s="1" t="s">
        <v>565</v>
      </c>
      <c r="U28" s="1" t="s">
        <v>566</v>
      </c>
      <c r="V28" s="1" t="s">
        <v>567</v>
      </c>
    </row>
    <row r="29" s="1" customFormat="1" spans="1:22">
      <c r="A29" s="3">
        <v>999222549235643</v>
      </c>
      <c r="B29" s="1" t="s">
        <v>551</v>
      </c>
      <c r="C29" s="1" t="s">
        <v>733</v>
      </c>
      <c r="D29" s="1" t="s">
        <v>734</v>
      </c>
      <c r="E29" s="1" t="s">
        <v>735</v>
      </c>
      <c r="F29" s="1" t="s">
        <v>551</v>
      </c>
      <c r="G29" s="1" t="s">
        <v>555</v>
      </c>
      <c r="H29" s="1" t="s">
        <v>556</v>
      </c>
      <c r="I29" s="1" t="s">
        <v>736</v>
      </c>
      <c r="J29" s="1" t="s">
        <v>30</v>
      </c>
      <c r="K29" s="1" t="s">
        <v>737</v>
      </c>
      <c r="L29" s="1" t="s">
        <v>737</v>
      </c>
      <c r="M29" s="1" t="s">
        <v>559</v>
      </c>
      <c r="N29" s="1" t="s">
        <v>559</v>
      </c>
      <c r="O29" s="1" t="s">
        <v>560</v>
      </c>
      <c r="P29" s="1" t="s">
        <v>561</v>
      </c>
      <c r="Q29" s="1" t="s">
        <v>562</v>
      </c>
      <c r="R29" s="1" t="s">
        <v>738</v>
      </c>
      <c r="S29" s="1" t="s">
        <v>564</v>
      </c>
      <c r="T29" s="1" t="s">
        <v>565</v>
      </c>
      <c r="U29" s="1" t="s">
        <v>566</v>
      </c>
      <c r="V29" s="1" t="s">
        <v>602</v>
      </c>
    </row>
    <row r="30" s="1" customFormat="1" spans="1:22">
      <c r="A30" s="3">
        <v>999222548663150</v>
      </c>
      <c r="B30" s="1" t="s">
        <v>551</v>
      </c>
      <c r="C30" s="1" t="s">
        <v>739</v>
      </c>
      <c r="D30" s="1" t="s">
        <v>740</v>
      </c>
      <c r="E30" s="1" t="s">
        <v>741</v>
      </c>
      <c r="F30" s="1" t="s">
        <v>551</v>
      </c>
      <c r="G30" s="1" t="s">
        <v>555</v>
      </c>
      <c r="H30" s="1" t="s">
        <v>556</v>
      </c>
      <c r="I30" s="1" t="s">
        <v>742</v>
      </c>
      <c r="J30" s="1" t="s">
        <v>30</v>
      </c>
      <c r="K30" s="1" t="s">
        <v>743</v>
      </c>
      <c r="L30" s="1" t="s">
        <v>743</v>
      </c>
      <c r="M30" s="1" t="s">
        <v>559</v>
      </c>
      <c r="N30" s="1" t="s">
        <v>559</v>
      </c>
      <c r="O30" s="1" t="s">
        <v>560</v>
      </c>
      <c r="P30" s="1" t="s">
        <v>561</v>
      </c>
      <c r="Q30" s="1" t="s">
        <v>562</v>
      </c>
      <c r="R30" s="1" t="s">
        <v>744</v>
      </c>
      <c r="S30" s="1" t="s">
        <v>564</v>
      </c>
      <c r="T30" s="1" t="s">
        <v>565</v>
      </c>
      <c r="U30" s="1" t="s">
        <v>566</v>
      </c>
      <c r="V30" s="1" t="s">
        <v>602</v>
      </c>
    </row>
    <row r="31" s="1" customFormat="1" spans="1:22">
      <c r="A31" s="3">
        <v>999222548385769</v>
      </c>
      <c r="B31" s="1" t="s">
        <v>551</v>
      </c>
      <c r="C31" s="1" t="s">
        <v>745</v>
      </c>
      <c r="D31" s="1" t="s">
        <v>746</v>
      </c>
      <c r="E31" s="1" t="s">
        <v>747</v>
      </c>
      <c r="F31" s="1" t="s">
        <v>551</v>
      </c>
      <c r="G31" s="1" t="s">
        <v>555</v>
      </c>
      <c r="H31" s="1" t="s">
        <v>556</v>
      </c>
      <c r="I31" s="1" t="s">
        <v>748</v>
      </c>
      <c r="J31" s="1" t="s">
        <v>30</v>
      </c>
      <c r="K31" s="1" t="s">
        <v>749</v>
      </c>
      <c r="L31" s="1" t="s">
        <v>749</v>
      </c>
      <c r="M31" s="1" t="s">
        <v>559</v>
      </c>
      <c r="N31" s="1" t="s">
        <v>559</v>
      </c>
      <c r="O31" s="1" t="s">
        <v>560</v>
      </c>
      <c r="P31" s="1" t="s">
        <v>561</v>
      </c>
      <c r="Q31" s="1" t="s">
        <v>562</v>
      </c>
      <c r="R31" s="1" t="s">
        <v>750</v>
      </c>
      <c r="S31" s="1" t="s">
        <v>564</v>
      </c>
      <c r="T31" s="1" t="s">
        <v>565</v>
      </c>
      <c r="U31" s="1" t="s">
        <v>566</v>
      </c>
      <c r="V31" s="1" t="s">
        <v>751</v>
      </c>
    </row>
    <row r="32" s="1" customFormat="1" spans="1:22">
      <c r="A32" s="3">
        <v>999222548217564</v>
      </c>
      <c r="B32" s="1" t="s">
        <v>551</v>
      </c>
      <c r="C32" s="1" t="s">
        <v>752</v>
      </c>
      <c r="D32" s="1" t="s">
        <v>753</v>
      </c>
      <c r="E32" s="1" t="s">
        <v>754</v>
      </c>
      <c r="F32" s="1" t="s">
        <v>551</v>
      </c>
      <c r="G32" s="1" t="s">
        <v>555</v>
      </c>
      <c r="H32" s="1" t="s">
        <v>556</v>
      </c>
      <c r="I32" s="1" t="s">
        <v>755</v>
      </c>
      <c r="J32" s="1" t="s">
        <v>30</v>
      </c>
      <c r="K32" s="1" t="s">
        <v>756</v>
      </c>
      <c r="L32" s="1" t="s">
        <v>756</v>
      </c>
      <c r="M32" s="1" t="s">
        <v>559</v>
      </c>
      <c r="N32" s="1" t="s">
        <v>559</v>
      </c>
      <c r="O32" s="1" t="s">
        <v>560</v>
      </c>
      <c r="P32" s="1" t="s">
        <v>561</v>
      </c>
      <c r="Q32" s="1" t="s">
        <v>562</v>
      </c>
      <c r="R32" s="1" t="s">
        <v>757</v>
      </c>
      <c r="S32" s="1" t="s">
        <v>564</v>
      </c>
      <c r="T32" s="1" t="s">
        <v>565</v>
      </c>
      <c r="U32" s="1" t="s">
        <v>566</v>
      </c>
      <c r="V32" s="1" t="s">
        <v>758</v>
      </c>
    </row>
    <row r="33" s="1" customFormat="1" spans="1:22">
      <c r="A33" s="3">
        <v>999222548011501</v>
      </c>
      <c r="B33" s="1" t="s">
        <v>551</v>
      </c>
      <c r="C33" s="1" t="s">
        <v>759</v>
      </c>
      <c r="D33" s="1" t="s">
        <v>760</v>
      </c>
      <c r="E33" s="1" t="s">
        <v>761</v>
      </c>
      <c r="F33" s="1" t="s">
        <v>551</v>
      </c>
      <c r="G33" s="1" t="s">
        <v>555</v>
      </c>
      <c r="H33" s="1" t="s">
        <v>556</v>
      </c>
      <c r="I33" s="1" t="s">
        <v>762</v>
      </c>
      <c r="J33" s="1" t="s">
        <v>30</v>
      </c>
      <c r="K33" s="1" t="s">
        <v>763</v>
      </c>
      <c r="L33" s="1" t="s">
        <v>763</v>
      </c>
      <c r="M33" s="1" t="s">
        <v>559</v>
      </c>
      <c r="N33" s="1" t="s">
        <v>559</v>
      </c>
      <c r="O33" s="1" t="s">
        <v>560</v>
      </c>
      <c r="P33" s="1" t="s">
        <v>561</v>
      </c>
      <c r="Q33" s="1" t="s">
        <v>562</v>
      </c>
      <c r="R33" s="1" t="s">
        <v>764</v>
      </c>
      <c r="S33" s="1" t="s">
        <v>564</v>
      </c>
      <c r="T33" s="1" t="s">
        <v>565</v>
      </c>
      <c r="U33" s="1" t="s">
        <v>566</v>
      </c>
      <c r="V33" s="1" t="s">
        <v>567</v>
      </c>
    </row>
    <row r="34" s="1" customFormat="1" spans="1:22">
      <c r="A34" s="3">
        <v>22547417884</v>
      </c>
      <c r="B34" s="1" t="s">
        <v>551</v>
      </c>
      <c r="C34" s="1" t="s">
        <v>765</v>
      </c>
      <c r="D34" s="1" t="s">
        <v>616</v>
      </c>
      <c r="E34" s="1" t="s">
        <v>766</v>
      </c>
      <c r="F34" s="1" t="s">
        <v>551</v>
      </c>
      <c r="G34" s="1" t="s">
        <v>555</v>
      </c>
      <c r="H34" s="1" t="s">
        <v>556</v>
      </c>
      <c r="I34" s="1" t="s">
        <v>767</v>
      </c>
      <c r="J34" s="1" t="s">
        <v>30</v>
      </c>
      <c r="K34" s="1" t="s">
        <v>768</v>
      </c>
      <c r="L34" s="1" t="s">
        <v>768</v>
      </c>
      <c r="M34" s="1" t="s">
        <v>559</v>
      </c>
      <c r="N34" s="1" t="s">
        <v>559</v>
      </c>
      <c r="O34" s="1" t="s">
        <v>560</v>
      </c>
      <c r="P34" s="1" t="s">
        <v>561</v>
      </c>
      <c r="Q34" s="1" t="s">
        <v>562</v>
      </c>
      <c r="R34" s="1" t="s">
        <v>769</v>
      </c>
      <c r="S34" s="1" t="s">
        <v>564</v>
      </c>
      <c r="T34" s="1" t="s">
        <v>565</v>
      </c>
      <c r="U34" s="1" t="s">
        <v>566</v>
      </c>
      <c r="V34" s="1" t="s">
        <v>602</v>
      </c>
    </row>
    <row r="35" s="1" customFormat="1" spans="1:22">
      <c r="A35" s="3">
        <v>999222546549972</v>
      </c>
      <c r="B35" s="1" t="s">
        <v>770</v>
      </c>
      <c r="C35" s="1" t="s">
        <v>771</v>
      </c>
      <c r="D35" s="1" t="s">
        <v>772</v>
      </c>
      <c r="E35" s="1" t="s">
        <v>773</v>
      </c>
      <c r="F35" s="1" t="s">
        <v>551</v>
      </c>
      <c r="G35" s="1" t="s">
        <v>555</v>
      </c>
      <c r="H35" s="1" t="s">
        <v>556</v>
      </c>
      <c r="I35" s="1" t="s">
        <v>767</v>
      </c>
      <c r="J35" s="1" t="s">
        <v>30</v>
      </c>
      <c r="K35" s="1" t="s">
        <v>768</v>
      </c>
      <c r="L35" s="1" t="s">
        <v>768</v>
      </c>
      <c r="M35" s="1" t="s">
        <v>559</v>
      </c>
      <c r="N35" s="1" t="s">
        <v>559</v>
      </c>
      <c r="O35" s="1" t="s">
        <v>560</v>
      </c>
      <c r="P35" s="1" t="s">
        <v>561</v>
      </c>
      <c r="Q35" s="1" t="s">
        <v>562</v>
      </c>
      <c r="R35" s="1" t="s">
        <v>774</v>
      </c>
      <c r="S35" s="1" t="s">
        <v>564</v>
      </c>
      <c r="T35" s="1" t="s">
        <v>565</v>
      </c>
      <c r="U35" s="1" t="s">
        <v>566</v>
      </c>
      <c r="V35" s="1" t="s">
        <v>587</v>
      </c>
    </row>
    <row r="36" s="1" customFormat="1" spans="1:22">
      <c r="A36" s="3">
        <v>999222544804954</v>
      </c>
      <c r="B36" s="1" t="s">
        <v>770</v>
      </c>
      <c r="C36" s="1" t="s">
        <v>775</v>
      </c>
      <c r="D36" s="1" t="s">
        <v>776</v>
      </c>
      <c r="E36" s="1" t="s">
        <v>777</v>
      </c>
      <c r="F36" s="1" t="s">
        <v>551</v>
      </c>
      <c r="G36" s="1" t="s">
        <v>555</v>
      </c>
      <c r="H36" s="1" t="s">
        <v>556</v>
      </c>
      <c r="I36" s="1" t="s">
        <v>778</v>
      </c>
      <c r="J36" s="1" t="s">
        <v>30</v>
      </c>
      <c r="K36" s="1" t="s">
        <v>779</v>
      </c>
      <c r="L36" s="1" t="s">
        <v>779</v>
      </c>
      <c r="M36" s="1" t="s">
        <v>559</v>
      </c>
      <c r="N36" s="1" t="s">
        <v>559</v>
      </c>
      <c r="O36" s="1" t="s">
        <v>560</v>
      </c>
      <c r="P36" s="1" t="s">
        <v>561</v>
      </c>
      <c r="Q36" s="1" t="s">
        <v>562</v>
      </c>
      <c r="R36" s="1" t="s">
        <v>780</v>
      </c>
      <c r="S36" s="1" t="s">
        <v>564</v>
      </c>
      <c r="T36" s="1" t="s">
        <v>565</v>
      </c>
      <c r="U36" s="1" t="s">
        <v>566</v>
      </c>
      <c r="V36" s="1" t="s">
        <v>587</v>
      </c>
    </row>
    <row r="37" s="1" customFormat="1" spans="1:22">
      <c r="A37" s="3">
        <v>999222544069583</v>
      </c>
      <c r="B37" s="1" t="s">
        <v>770</v>
      </c>
      <c r="C37" s="1" t="s">
        <v>781</v>
      </c>
      <c r="D37" s="1" t="s">
        <v>782</v>
      </c>
      <c r="E37" s="1" t="s">
        <v>783</v>
      </c>
      <c r="F37" s="1" t="s">
        <v>551</v>
      </c>
      <c r="G37" s="1" t="s">
        <v>555</v>
      </c>
      <c r="H37" s="1" t="s">
        <v>556</v>
      </c>
      <c r="I37" s="1" t="s">
        <v>784</v>
      </c>
      <c r="J37" s="1" t="s">
        <v>30</v>
      </c>
      <c r="K37" s="1" t="s">
        <v>785</v>
      </c>
      <c r="L37" s="1" t="s">
        <v>785</v>
      </c>
      <c r="M37" s="1" t="s">
        <v>559</v>
      </c>
      <c r="N37" s="1" t="s">
        <v>559</v>
      </c>
      <c r="O37" s="1" t="s">
        <v>560</v>
      </c>
      <c r="P37" s="1" t="s">
        <v>561</v>
      </c>
      <c r="Q37" s="1" t="s">
        <v>562</v>
      </c>
      <c r="R37" s="1" t="s">
        <v>786</v>
      </c>
      <c r="S37" s="1" t="s">
        <v>564</v>
      </c>
      <c r="T37" s="1" t="s">
        <v>565</v>
      </c>
      <c r="U37" s="1" t="s">
        <v>566</v>
      </c>
      <c r="V37" s="1" t="s">
        <v>587</v>
      </c>
    </row>
    <row r="38" s="1" customFormat="1" spans="1:22">
      <c r="A38" s="3">
        <v>999222543549900</v>
      </c>
      <c r="B38" s="1" t="s">
        <v>770</v>
      </c>
      <c r="C38" s="1" t="s">
        <v>787</v>
      </c>
      <c r="D38" s="1" t="s">
        <v>788</v>
      </c>
      <c r="E38" s="1" t="s">
        <v>789</v>
      </c>
      <c r="F38" s="1" t="s">
        <v>770</v>
      </c>
      <c r="G38" s="1" t="s">
        <v>555</v>
      </c>
      <c r="H38" s="1" t="s">
        <v>556</v>
      </c>
      <c r="I38" s="1" t="s">
        <v>790</v>
      </c>
      <c r="J38" s="1" t="s">
        <v>30</v>
      </c>
      <c r="K38" s="1" t="s">
        <v>791</v>
      </c>
      <c r="L38" s="1" t="s">
        <v>791</v>
      </c>
      <c r="M38" s="1" t="s">
        <v>559</v>
      </c>
      <c r="N38" s="1" t="s">
        <v>559</v>
      </c>
      <c r="O38" s="1" t="s">
        <v>560</v>
      </c>
      <c r="P38" s="1" t="s">
        <v>561</v>
      </c>
      <c r="Q38" s="1" t="s">
        <v>562</v>
      </c>
      <c r="R38" s="1" t="s">
        <v>792</v>
      </c>
      <c r="S38" s="1" t="s">
        <v>564</v>
      </c>
      <c r="T38" s="1" t="s">
        <v>565</v>
      </c>
      <c r="U38" s="1" t="s">
        <v>566</v>
      </c>
      <c r="V38" s="1" t="s">
        <v>602</v>
      </c>
    </row>
    <row r="39" s="1" customFormat="1" spans="1:22">
      <c r="A39" s="3">
        <v>999222542232527</v>
      </c>
      <c r="B39" s="1" t="s">
        <v>770</v>
      </c>
      <c r="C39" s="1" t="s">
        <v>793</v>
      </c>
      <c r="D39" s="1" t="s">
        <v>794</v>
      </c>
      <c r="E39" s="1" t="s">
        <v>795</v>
      </c>
      <c r="F39" s="1" t="s">
        <v>770</v>
      </c>
      <c r="G39" s="1" t="s">
        <v>555</v>
      </c>
      <c r="H39" s="1" t="s">
        <v>556</v>
      </c>
      <c r="I39" s="1" t="s">
        <v>796</v>
      </c>
      <c r="J39" s="1" t="s">
        <v>30</v>
      </c>
      <c r="K39" s="1" t="s">
        <v>797</v>
      </c>
      <c r="L39" s="1" t="s">
        <v>797</v>
      </c>
      <c r="M39" s="1" t="s">
        <v>559</v>
      </c>
      <c r="N39" s="1" t="s">
        <v>559</v>
      </c>
      <c r="O39" s="1" t="s">
        <v>560</v>
      </c>
      <c r="P39" s="1" t="s">
        <v>561</v>
      </c>
      <c r="Q39" s="1" t="s">
        <v>562</v>
      </c>
      <c r="R39" s="1" t="s">
        <v>798</v>
      </c>
      <c r="S39" s="1" t="s">
        <v>564</v>
      </c>
      <c r="T39" s="1" t="s">
        <v>565</v>
      </c>
      <c r="U39" s="1" t="s">
        <v>566</v>
      </c>
      <c r="V39" s="1" t="s">
        <v>587</v>
      </c>
    </row>
    <row r="40" s="1" customFormat="1" spans="1:22">
      <c r="A40" s="3">
        <v>999222541751558</v>
      </c>
      <c r="B40" s="1" t="s">
        <v>770</v>
      </c>
      <c r="C40" s="1" t="s">
        <v>799</v>
      </c>
      <c r="D40" s="1" t="s">
        <v>800</v>
      </c>
      <c r="E40" s="1" t="s">
        <v>801</v>
      </c>
      <c r="F40" s="1" t="s">
        <v>551</v>
      </c>
      <c r="G40" s="1" t="s">
        <v>555</v>
      </c>
      <c r="H40" s="1" t="s">
        <v>556</v>
      </c>
      <c r="I40" s="1" t="s">
        <v>802</v>
      </c>
      <c r="J40" s="1" t="s">
        <v>30</v>
      </c>
      <c r="K40" s="1" t="s">
        <v>803</v>
      </c>
      <c r="L40" s="1" t="s">
        <v>803</v>
      </c>
      <c r="M40" s="1" t="s">
        <v>559</v>
      </c>
      <c r="N40" s="1" t="s">
        <v>559</v>
      </c>
      <c r="O40" s="1" t="s">
        <v>560</v>
      </c>
      <c r="P40" s="1" t="s">
        <v>561</v>
      </c>
      <c r="Q40" s="1" t="s">
        <v>562</v>
      </c>
      <c r="R40" s="1" t="s">
        <v>804</v>
      </c>
      <c r="S40" s="1" t="s">
        <v>564</v>
      </c>
      <c r="T40" s="1" t="s">
        <v>565</v>
      </c>
      <c r="U40" s="1" t="s">
        <v>566</v>
      </c>
      <c r="V40" s="1" t="s">
        <v>639</v>
      </c>
    </row>
    <row r="41" s="1" customFormat="1" spans="1:22">
      <c r="A41" s="3">
        <v>999222541555963</v>
      </c>
      <c r="B41" s="1" t="s">
        <v>770</v>
      </c>
      <c r="C41" s="1" t="s">
        <v>805</v>
      </c>
      <c r="D41" s="1" t="s">
        <v>806</v>
      </c>
      <c r="E41" s="1" t="s">
        <v>807</v>
      </c>
      <c r="F41" s="1" t="s">
        <v>551</v>
      </c>
      <c r="G41" s="1" t="s">
        <v>555</v>
      </c>
      <c r="H41" s="1" t="s">
        <v>556</v>
      </c>
      <c r="I41" s="1" t="s">
        <v>808</v>
      </c>
      <c r="J41" s="1" t="s">
        <v>30</v>
      </c>
      <c r="K41" s="1" t="s">
        <v>809</v>
      </c>
      <c r="L41" s="1" t="s">
        <v>809</v>
      </c>
      <c r="M41" s="1" t="s">
        <v>559</v>
      </c>
      <c r="N41" s="1" t="s">
        <v>559</v>
      </c>
      <c r="O41" s="1" t="s">
        <v>560</v>
      </c>
      <c r="P41" s="1" t="s">
        <v>561</v>
      </c>
      <c r="Q41" s="1" t="s">
        <v>562</v>
      </c>
      <c r="R41" s="1" t="s">
        <v>810</v>
      </c>
      <c r="S41" s="1" t="s">
        <v>564</v>
      </c>
      <c r="T41" s="1" t="s">
        <v>565</v>
      </c>
      <c r="U41" s="1" t="s">
        <v>566</v>
      </c>
      <c r="V41" s="1" t="s">
        <v>811</v>
      </c>
    </row>
    <row r="42" s="1" customFormat="1" spans="1:22">
      <c r="A42" s="3">
        <v>999222541391815</v>
      </c>
      <c r="B42" s="1" t="s">
        <v>770</v>
      </c>
      <c r="C42" s="1" t="s">
        <v>812</v>
      </c>
      <c r="D42" s="1" t="s">
        <v>813</v>
      </c>
      <c r="E42" s="1" t="s">
        <v>814</v>
      </c>
      <c r="F42" s="1" t="s">
        <v>551</v>
      </c>
      <c r="G42" s="1" t="s">
        <v>555</v>
      </c>
      <c r="H42" s="1" t="s">
        <v>556</v>
      </c>
      <c r="I42" s="1" t="s">
        <v>815</v>
      </c>
      <c r="J42" s="1" t="s">
        <v>30</v>
      </c>
      <c r="K42" s="1" t="s">
        <v>816</v>
      </c>
      <c r="L42" s="1" t="s">
        <v>816</v>
      </c>
      <c r="M42" s="1" t="s">
        <v>559</v>
      </c>
      <c r="N42" s="1" t="s">
        <v>559</v>
      </c>
      <c r="O42" s="1" t="s">
        <v>560</v>
      </c>
      <c r="P42" s="1" t="s">
        <v>561</v>
      </c>
      <c r="Q42" s="1" t="s">
        <v>562</v>
      </c>
      <c r="R42" s="1" t="s">
        <v>817</v>
      </c>
      <c r="S42" s="1" t="s">
        <v>564</v>
      </c>
      <c r="T42" s="1" t="s">
        <v>565</v>
      </c>
      <c r="U42" s="1" t="s">
        <v>566</v>
      </c>
      <c r="V42" s="1" t="s">
        <v>602</v>
      </c>
    </row>
    <row r="43" s="1" customFormat="1" spans="1:22">
      <c r="A43" s="3">
        <v>999222540947505</v>
      </c>
      <c r="B43" s="1" t="s">
        <v>770</v>
      </c>
      <c r="C43" s="1" t="s">
        <v>818</v>
      </c>
      <c r="D43" s="1" t="s">
        <v>819</v>
      </c>
      <c r="E43" s="1" t="s">
        <v>820</v>
      </c>
      <c r="F43" s="1" t="s">
        <v>770</v>
      </c>
      <c r="G43" s="1" t="s">
        <v>555</v>
      </c>
      <c r="H43" s="1" t="s">
        <v>556</v>
      </c>
      <c r="I43" s="1" t="s">
        <v>821</v>
      </c>
      <c r="J43" s="1" t="s">
        <v>30</v>
      </c>
      <c r="K43" s="1" t="s">
        <v>822</v>
      </c>
      <c r="L43" s="1" t="s">
        <v>822</v>
      </c>
      <c r="M43" s="1" t="s">
        <v>559</v>
      </c>
      <c r="N43" s="1" t="s">
        <v>559</v>
      </c>
      <c r="O43" s="1" t="s">
        <v>560</v>
      </c>
      <c r="P43" s="1" t="s">
        <v>561</v>
      </c>
      <c r="Q43" s="1" t="s">
        <v>562</v>
      </c>
      <c r="R43" s="1" t="s">
        <v>823</v>
      </c>
      <c r="S43" s="1" t="s">
        <v>564</v>
      </c>
      <c r="T43" s="1" t="s">
        <v>565</v>
      </c>
      <c r="U43" s="1" t="s">
        <v>566</v>
      </c>
      <c r="V43" s="1" t="s">
        <v>587</v>
      </c>
    </row>
    <row r="44" s="1" customFormat="1" spans="1:22">
      <c r="A44" s="3">
        <v>999222540204773</v>
      </c>
      <c r="B44" s="1" t="s">
        <v>770</v>
      </c>
      <c r="C44" s="1" t="s">
        <v>824</v>
      </c>
      <c r="D44" s="1" t="s">
        <v>825</v>
      </c>
      <c r="E44" s="1" t="s">
        <v>826</v>
      </c>
      <c r="F44" s="1" t="s">
        <v>770</v>
      </c>
      <c r="G44" s="1" t="s">
        <v>555</v>
      </c>
      <c r="H44" s="1" t="s">
        <v>556</v>
      </c>
      <c r="I44" s="1" t="s">
        <v>827</v>
      </c>
      <c r="J44" s="1" t="s">
        <v>30</v>
      </c>
      <c r="K44" s="1" t="s">
        <v>828</v>
      </c>
      <c r="L44" s="1" t="s">
        <v>828</v>
      </c>
      <c r="M44" s="1" t="s">
        <v>559</v>
      </c>
      <c r="N44" s="1" t="s">
        <v>559</v>
      </c>
      <c r="O44" s="1" t="s">
        <v>560</v>
      </c>
      <c r="P44" s="1" t="s">
        <v>561</v>
      </c>
      <c r="Q44" s="1" t="s">
        <v>562</v>
      </c>
      <c r="R44" s="1" t="s">
        <v>829</v>
      </c>
      <c r="S44" s="1" t="s">
        <v>564</v>
      </c>
      <c r="T44" s="1" t="s">
        <v>565</v>
      </c>
      <c r="U44" s="1" t="s">
        <v>566</v>
      </c>
      <c r="V44" s="1" t="s">
        <v>639</v>
      </c>
    </row>
    <row r="45" s="1" customFormat="1" spans="1:22">
      <c r="A45" s="3">
        <v>999222540074284</v>
      </c>
      <c r="B45" s="1" t="s">
        <v>770</v>
      </c>
      <c r="C45" s="1" t="s">
        <v>830</v>
      </c>
      <c r="D45" s="1" t="s">
        <v>831</v>
      </c>
      <c r="E45" s="1" t="s">
        <v>832</v>
      </c>
      <c r="F45" s="1" t="s">
        <v>551</v>
      </c>
      <c r="G45" s="1" t="s">
        <v>555</v>
      </c>
      <c r="H45" s="1" t="s">
        <v>556</v>
      </c>
      <c r="I45" s="1" t="s">
        <v>833</v>
      </c>
      <c r="J45" s="1" t="s">
        <v>30</v>
      </c>
      <c r="K45" s="1" t="s">
        <v>834</v>
      </c>
      <c r="L45" s="1" t="s">
        <v>834</v>
      </c>
      <c r="M45" s="1" t="s">
        <v>559</v>
      </c>
      <c r="N45" s="1" t="s">
        <v>559</v>
      </c>
      <c r="O45" s="1" t="s">
        <v>560</v>
      </c>
      <c r="P45" s="1" t="s">
        <v>561</v>
      </c>
      <c r="Q45" s="1" t="s">
        <v>562</v>
      </c>
      <c r="R45" s="1" t="s">
        <v>835</v>
      </c>
      <c r="S45" s="1" t="s">
        <v>564</v>
      </c>
      <c r="T45" s="1" t="s">
        <v>565</v>
      </c>
      <c r="U45" s="1" t="s">
        <v>836</v>
      </c>
      <c r="V45" s="1" t="s">
        <v>587</v>
      </c>
    </row>
    <row r="46" s="1" customFormat="1" spans="1:22">
      <c r="A46" s="3">
        <v>999222539929473</v>
      </c>
      <c r="B46" s="1" t="s">
        <v>770</v>
      </c>
      <c r="C46" s="1" t="s">
        <v>837</v>
      </c>
      <c r="D46" s="1" t="s">
        <v>838</v>
      </c>
      <c r="E46" s="1" t="s">
        <v>839</v>
      </c>
      <c r="F46" s="1" t="s">
        <v>770</v>
      </c>
      <c r="G46" s="1" t="s">
        <v>555</v>
      </c>
      <c r="H46" s="1" t="s">
        <v>556</v>
      </c>
      <c r="I46" s="1" t="s">
        <v>840</v>
      </c>
      <c r="J46" s="1" t="s">
        <v>30</v>
      </c>
      <c r="K46" s="1" t="s">
        <v>841</v>
      </c>
      <c r="L46" s="1" t="s">
        <v>841</v>
      </c>
      <c r="M46" s="1" t="s">
        <v>559</v>
      </c>
      <c r="N46" s="1" t="s">
        <v>559</v>
      </c>
      <c r="O46" s="1" t="s">
        <v>560</v>
      </c>
      <c r="P46" s="1" t="s">
        <v>561</v>
      </c>
      <c r="Q46" s="1" t="s">
        <v>562</v>
      </c>
      <c r="R46" s="1" t="s">
        <v>842</v>
      </c>
      <c r="S46" s="1" t="s">
        <v>564</v>
      </c>
      <c r="T46" s="1" t="s">
        <v>565</v>
      </c>
      <c r="U46" s="1" t="s">
        <v>566</v>
      </c>
      <c r="V46" s="1" t="s">
        <v>751</v>
      </c>
    </row>
    <row r="47" s="1" customFormat="1" spans="1:22">
      <c r="A47" s="3">
        <v>999222539305919</v>
      </c>
      <c r="B47" s="1" t="s">
        <v>770</v>
      </c>
      <c r="C47" s="1" t="s">
        <v>843</v>
      </c>
      <c r="D47" s="1" t="s">
        <v>844</v>
      </c>
      <c r="E47" s="1" t="s">
        <v>845</v>
      </c>
      <c r="F47" s="1" t="s">
        <v>551</v>
      </c>
      <c r="G47" s="1" t="s">
        <v>555</v>
      </c>
      <c r="H47" s="1" t="s">
        <v>556</v>
      </c>
      <c r="I47" s="1" t="s">
        <v>846</v>
      </c>
      <c r="J47" s="1" t="s">
        <v>30</v>
      </c>
      <c r="K47" s="1" t="s">
        <v>847</v>
      </c>
      <c r="L47" s="1" t="s">
        <v>847</v>
      </c>
      <c r="M47" s="1" t="s">
        <v>559</v>
      </c>
      <c r="N47" s="1" t="s">
        <v>559</v>
      </c>
      <c r="O47" s="1" t="s">
        <v>560</v>
      </c>
      <c r="P47" s="1" t="s">
        <v>561</v>
      </c>
      <c r="Q47" s="1" t="s">
        <v>562</v>
      </c>
      <c r="R47" s="1" t="s">
        <v>848</v>
      </c>
      <c r="S47" s="1" t="s">
        <v>564</v>
      </c>
      <c r="T47" s="1" t="s">
        <v>565</v>
      </c>
      <c r="U47" s="1" t="s">
        <v>566</v>
      </c>
      <c r="V47" s="1" t="s">
        <v>602</v>
      </c>
    </row>
    <row r="48" s="1" customFormat="1" spans="1:22">
      <c r="A48" s="3">
        <v>999222538347085</v>
      </c>
      <c r="B48" s="1" t="s">
        <v>770</v>
      </c>
      <c r="C48" s="1" t="s">
        <v>849</v>
      </c>
      <c r="D48" s="1" t="s">
        <v>728</v>
      </c>
      <c r="E48" s="1" t="s">
        <v>850</v>
      </c>
      <c r="F48" s="1" t="s">
        <v>770</v>
      </c>
      <c r="G48" s="1" t="s">
        <v>555</v>
      </c>
      <c r="H48" s="1" t="s">
        <v>556</v>
      </c>
      <c r="I48" s="1" t="s">
        <v>851</v>
      </c>
      <c r="J48" s="1" t="s">
        <v>30</v>
      </c>
      <c r="K48" s="1" t="s">
        <v>852</v>
      </c>
      <c r="L48" s="1" t="s">
        <v>852</v>
      </c>
      <c r="M48" s="1" t="s">
        <v>559</v>
      </c>
      <c r="N48" s="1" t="s">
        <v>559</v>
      </c>
      <c r="O48" s="1" t="s">
        <v>560</v>
      </c>
      <c r="P48" s="1" t="s">
        <v>561</v>
      </c>
      <c r="Q48" s="1" t="s">
        <v>562</v>
      </c>
      <c r="R48" s="1" t="s">
        <v>853</v>
      </c>
      <c r="S48" s="1" t="s">
        <v>564</v>
      </c>
      <c r="T48" s="1" t="s">
        <v>565</v>
      </c>
      <c r="U48" s="1" t="s">
        <v>566</v>
      </c>
      <c r="V48" s="1" t="s">
        <v>567</v>
      </c>
    </row>
    <row r="49" s="1" customFormat="1" spans="1:22">
      <c r="A49" s="3">
        <v>999222532341261</v>
      </c>
      <c r="B49" s="1" t="s">
        <v>770</v>
      </c>
      <c r="C49" s="1" t="s">
        <v>854</v>
      </c>
      <c r="D49" s="1" t="s">
        <v>855</v>
      </c>
      <c r="E49" s="1" t="s">
        <v>856</v>
      </c>
      <c r="F49" s="1" t="s">
        <v>770</v>
      </c>
      <c r="G49" s="1" t="s">
        <v>555</v>
      </c>
      <c r="H49" s="1" t="s">
        <v>556</v>
      </c>
      <c r="I49" s="1" t="s">
        <v>857</v>
      </c>
      <c r="J49" s="1" t="s">
        <v>30</v>
      </c>
      <c r="K49" s="1" t="s">
        <v>858</v>
      </c>
      <c r="L49" s="1" t="s">
        <v>858</v>
      </c>
      <c r="M49" s="1" t="s">
        <v>559</v>
      </c>
      <c r="N49" s="1" t="s">
        <v>559</v>
      </c>
      <c r="O49" s="1" t="s">
        <v>560</v>
      </c>
      <c r="P49" s="1" t="s">
        <v>561</v>
      </c>
      <c r="Q49" s="1" t="s">
        <v>562</v>
      </c>
      <c r="R49" s="1" t="s">
        <v>859</v>
      </c>
      <c r="S49" s="1" t="s">
        <v>564</v>
      </c>
      <c r="T49" s="1" t="s">
        <v>565</v>
      </c>
      <c r="U49" s="1" t="s">
        <v>836</v>
      </c>
      <c r="V49" s="1" t="s">
        <v>602</v>
      </c>
    </row>
    <row r="50" s="1" customFormat="1" spans="1:22">
      <c r="A50" s="3">
        <v>999222531997869</v>
      </c>
      <c r="B50" s="1" t="s">
        <v>770</v>
      </c>
      <c r="C50" s="1" t="s">
        <v>860</v>
      </c>
      <c r="D50" s="1" t="s">
        <v>861</v>
      </c>
      <c r="E50" s="1" t="s">
        <v>862</v>
      </c>
      <c r="F50" s="1" t="s">
        <v>770</v>
      </c>
      <c r="G50" s="1" t="s">
        <v>555</v>
      </c>
      <c r="H50" s="1" t="s">
        <v>556</v>
      </c>
      <c r="I50" s="1" t="s">
        <v>863</v>
      </c>
      <c r="J50" s="1" t="s">
        <v>30</v>
      </c>
      <c r="K50" s="1" t="s">
        <v>864</v>
      </c>
      <c r="L50" s="1" t="s">
        <v>864</v>
      </c>
      <c r="M50" s="1" t="s">
        <v>559</v>
      </c>
      <c r="N50" s="1" t="s">
        <v>559</v>
      </c>
      <c r="O50" s="1" t="s">
        <v>560</v>
      </c>
      <c r="P50" s="1" t="s">
        <v>561</v>
      </c>
      <c r="Q50" s="1" t="s">
        <v>562</v>
      </c>
      <c r="R50" s="1" t="s">
        <v>865</v>
      </c>
      <c r="S50" s="1" t="s">
        <v>564</v>
      </c>
      <c r="T50" s="1" t="s">
        <v>565</v>
      </c>
      <c r="U50" s="1" t="s">
        <v>566</v>
      </c>
      <c r="V50" s="1" t="s">
        <v>567</v>
      </c>
    </row>
    <row r="51" s="1" customFormat="1" spans="1:22">
      <c r="A51" s="3">
        <v>999222531101522</v>
      </c>
      <c r="B51" s="1" t="s">
        <v>770</v>
      </c>
      <c r="C51" s="1" t="s">
        <v>866</v>
      </c>
      <c r="D51" s="1" t="s">
        <v>867</v>
      </c>
      <c r="E51" s="1" t="s">
        <v>868</v>
      </c>
      <c r="F51" s="1" t="s">
        <v>551</v>
      </c>
      <c r="G51" s="1" t="s">
        <v>555</v>
      </c>
      <c r="H51" s="1" t="s">
        <v>556</v>
      </c>
      <c r="I51" s="1" t="s">
        <v>869</v>
      </c>
      <c r="J51" s="1" t="s">
        <v>30</v>
      </c>
      <c r="K51" s="1" t="s">
        <v>870</v>
      </c>
      <c r="L51" s="1" t="s">
        <v>870</v>
      </c>
      <c r="M51" s="1" t="s">
        <v>559</v>
      </c>
      <c r="N51" s="1" t="s">
        <v>559</v>
      </c>
      <c r="O51" s="1" t="s">
        <v>560</v>
      </c>
      <c r="P51" s="1" t="s">
        <v>561</v>
      </c>
      <c r="Q51" s="1" t="s">
        <v>562</v>
      </c>
      <c r="R51" s="1" t="s">
        <v>871</v>
      </c>
      <c r="S51" s="1" t="s">
        <v>564</v>
      </c>
      <c r="T51" s="1" t="s">
        <v>565</v>
      </c>
      <c r="U51" s="1" t="s">
        <v>566</v>
      </c>
      <c r="V51" s="1" t="s">
        <v>567</v>
      </c>
    </row>
    <row r="52" s="1" customFormat="1" spans="1:22">
      <c r="A52" s="3">
        <v>999222530425727</v>
      </c>
      <c r="B52" s="1" t="s">
        <v>770</v>
      </c>
      <c r="C52" s="1" t="s">
        <v>872</v>
      </c>
      <c r="D52" s="1" t="s">
        <v>873</v>
      </c>
      <c r="E52" s="1" t="s">
        <v>874</v>
      </c>
      <c r="F52" s="1" t="s">
        <v>770</v>
      </c>
      <c r="G52" s="1" t="s">
        <v>555</v>
      </c>
      <c r="H52" s="1" t="s">
        <v>556</v>
      </c>
      <c r="I52" s="1" t="s">
        <v>875</v>
      </c>
      <c r="J52" s="1" t="s">
        <v>30</v>
      </c>
      <c r="K52" s="1" t="s">
        <v>876</v>
      </c>
      <c r="L52" s="1" t="s">
        <v>876</v>
      </c>
      <c r="M52" s="1" t="s">
        <v>559</v>
      </c>
      <c r="N52" s="1" t="s">
        <v>559</v>
      </c>
      <c r="O52" s="1" t="s">
        <v>560</v>
      </c>
      <c r="P52" s="1" t="s">
        <v>561</v>
      </c>
      <c r="Q52" s="1" t="s">
        <v>562</v>
      </c>
      <c r="R52" s="1" t="s">
        <v>877</v>
      </c>
      <c r="S52" s="1" t="s">
        <v>564</v>
      </c>
      <c r="T52" s="1" t="s">
        <v>565</v>
      </c>
      <c r="U52" s="1" t="s">
        <v>566</v>
      </c>
      <c r="V52" s="1" t="s">
        <v>602</v>
      </c>
    </row>
    <row r="53" s="1" customFormat="1" spans="1:22">
      <c r="A53" s="3">
        <v>999222530128611</v>
      </c>
      <c r="B53" s="1" t="s">
        <v>770</v>
      </c>
      <c r="C53" s="1" t="s">
        <v>878</v>
      </c>
      <c r="D53" s="1" t="s">
        <v>879</v>
      </c>
      <c r="E53" s="1" t="s">
        <v>880</v>
      </c>
      <c r="F53" s="1" t="s">
        <v>551</v>
      </c>
      <c r="G53" s="1" t="s">
        <v>555</v>
      </c>
      <c r="H53" s="1" t="s">
        <v>556</v>
      </c>
      <c r="I53" s="1" t="s">
        <v>881</v>
      </c>
      <c r="J53" s="1" t="s">
        <v>30</v>
      </c>
      <c r="K53" s="1" t="s">
        <v>882</v>
      </c>
      <c r="L53" s="1" t="s">
        <v>882</v>
      </c>
      <c r="M53" s="1" t="s">
        <v>559</v>
      </c>
      <c r="N53" s="1" t="s">
        <v>559</v>
      </c>
      <c r="O53" s="1" t="s">
        <v>560</v>
      </c>
      <c r="P53" s="1" t="s">
        <v>561</v>
      </c>
      <c r="Q53" s="1" t="s">
        <v>562</v>
      </c>
      <c r="R53" s="1" t="s">
        <v>883</v>
      </c>
      <c r="S53" s="1" t="s">
        <v>564</v>
      </c>
      <c r="T53" s="1" t="s">
        <v>565</v>
      </c>
      <c r="U53" s="1" t="s">
        <v>566</v>
      </c>
      <c r="V53" s="1" t="s">
        <v>670</v>
      </c>
    </row>
    <row r="54" s="1" customFormat="1" spans="1:22">
      <c r="A54" s="3">
        <v>999222527966163</v>
      </c>
      <c r="B54" s="1" t="s">
        <v>884</v>
      </c>
      <c r="C54" s="1" t="s">
        <v>885</v>
      </c>
      <c r="D54" s="1" t="s">
        <v>886</v>
      </c>
      <c r="E54" s="1" t="s">
        <v>887</v>
      </c>
      <c r="F54" s="1" t="s">
        <v>551</v>
      </c>
      <c r="G54" s="1" t="s">
        <v>555</v>
      </c>
      <c r="H54" s="1" t="s">
        <v>556</v>
      </c>
      <c r="I54" s="1" t="s">
        <v>888</v>
      </c>
      <c r="J54" s="1" t="s">
        <v>30</v>
      </c>
      <c r="K54" s="1" t="s">
        <v>889</v>
      </c>
      <c r="L54" s="1" t="s">
        <v>889</v>
      </c>
      <c r="M54" s="1" t="s">
        <v>559</v>
      </c>
      <c r="N54" s="1" t="s">
        <v>559</v>
      </c>
      <c r="O54" s="1" t="s">
        <v>560</v>
      </c>
      <c r="P54" s="1" t="s">
        <v>561</v>
      </c>
      <c r="Q54" s="1" t="s">
        <v>562</v>
      </c>
      <c r="R54" s="1" t="s">
        <v>890</v>
      </c>
      <c r="S54" s="1" t="s">
        <v>564</v>
      </c>
      <c r="T54" s="1" t="s">
        <v>565</v>
      </c>
      <c r="U54" s="1" t="s">
        <v>566</v>
      </c>
      <c r="V54" s="1" t="s">
        <v>567</v>
      </c>
    </row>
    <row r="55" s="1" customFormat="1" spans="1:22">
      <c r="A55" s="3">
        <v>999222525965219</v>
      </c>
      <c r="B55" s="1" t="s">
        <v>884</v>
      </c>
      <c r="C55" s="1" t="s">
        <v>891</v>
      </c>
      <c r="D55" s="1" t="s">
        <v>892</v>
      </c>
      <c r="E55" s="1" t="s">
        <v>893</v>
      </c>
      <c r="F55" s="1" t="s">
        <v>770</v>
      </c>
      <c r="G55" s="1" t="s">
        <v>555</v>
      </c>
      <c r="H55" s="1" t="s">
        <v>556</v>
      </c>
      <c r="I55" s="1" t="s">
        <v>894</v>
      </c>
      <c r="J55" s="1" t="s">
        <v>30</v>
      </c>
      <c r="K55" s="1" t="s">
        <v>895</v>
      </c>
      <c r="L55" s="1" t="s">
        <v>895</v>
      </c>
      <c r="M55" s="1" t="s">
        <v>559</v>
      </c>
      <c r="N55" s="1" t="s">
        <v>559</v>
      </c>
      <c r="O55" s="1" t="s">
        <v>560</v>
      </c>
      <c r="P55" s="1" t="s">
        <v>561</v>
      </c>
      <c r="Q55" s="1" t="s">
        <v>562</v>
      </c>
      <c r="R55" s="1" t="s">
        <v>896</v>
      </c>
      <c r="S55" s="1" t="s">
        <v>564</v>
      </c>
      <c r="T55" s="1" t="s">
        <v>565</v>
      </c>
      <c r="U55" s="1" t="s">
        <v>566</v>
      </c>
      <c r="V55" s="1" t="s">
        <v>639</v>
      </c>
    </row>
    <row r="56" s="1" customFormat="1" spans="1:22">
      <c r="A56" s="3">
        <v>999222525888864</v>
      </c>
      <c r="B56" s="1" t="s">
        <v>884</v>
      </c>
      <c r="C56" s="1" t="s">
        <v>897</v>
      </c>
      <c r="D56" s="1" t="s">
        <v>898</v>
      </c>
      <c r="E56" s="1" t="s">
        <v>899</v>
      </c>
      <c r="F56" s="1" t="s">
        <v>884</v>
      </c>
      <c r="G56" s="1" t="s">
        <v>555</v>
      </c>
      <c r="H56" s="1" t="s">
        <v>556</v>
      </c>
      <c r="I56" s="1" t="s">
        <v>900</v>
      </c>
      <c r="J56" s="1" t="s">
        <v>30</v>
      </c>
      <c r="K56" s="1" t="s">
        <v>901</v>
      </c>
      <c r="L56" s="1" t="s">
        <v>901</v>
      </c>
      <c r="M56" s="1" t="s">
        <v>559</v>
      </c>
      <c r="N56" s="1" t="s">
        <v>559</v>
      </c>
      <c r="O56" s="1" t="s">
        <v>560</v>
      </c>
      <c r="P56" s="1" t="s">
        <v>561</v>
      </c>
      <c r="Q56" s="1" t="s">
        <v>562</v>
      </c>
      <c r="R56" s="1" t="s">
        <v>902</v>
      </c>
      <c r="S56" s="1" t="s">
        <v>564</v>
      </c>
      <c r="T56" s="1" t="s">
        <v>565</v>
      </c>
      <c r="U56" s="1" t="s">
        <v>566</v>
      </c>
      <c r="V56" s="1" t="s">
        <v>574</v>
      </c>
    </row>
    <row r="57" s="1" customFormat="1" spans="1:22">
      <c r="A57" s="3">
        <v>999222522871254</v>
      </c>
      <c r="B57" s="1" t="s">
        <v>884</v>
      </c>
      <c r="C57" s="1" t="s">
        <v>903</v>
      </c>
      <c r="D57" s="1" t="s">
        <v>904</v>
      </c>
      <c r="E57" s="1" t="s">
        <v>905</v>
      </c>
      <c r="F57" s="1" t="s">
        <v>770</v>
      </c>
      <c r="G57" s="1" t="s">
        <v>555</v>
      </c>
      <c r="H57" s="1" t="s">
        <v>556</v>
      </c>
      <c r="I57" s="1" t="s">
        <v>906</v>
      </c>
      <c r="J57" s="1" t="s">
        <v>30</v>
      </c>
      <c r="K57" s="1" t="s">
        <v>907</v>
      </c>
      <c r="L57" s="1" t="s">
        <v>907</v>
      </c>
      <c r="M57" s="1" t="s">
        <v>559</v>
      </c>
      <c r="N57" s="1" t="s">
        <v>559</v>
      </c>
      <c r="O57" s="1" t="s">
        <v>560</v>
      </c>
      <c r="P57" s="1" t="s">
        <v>561</v>
      </c>
      <c r="Q57" s="1" t="s">
        <v>562</v>
      </c>
      <c r="R57" s="1" t="s">
        <v>908</v>
      </c>
      <c r="S57" s="1" t="s">
        <v>564</v>
      </c>
      <c r="T57" s="1" t="s">
        <v>565</v>
      </c>
      <c r="U57" s="1" t="s">
        <v>566</v>
      </c>
      <c r="V57" s="1" t="s">
        <v>602</v>
      </c>
    </row>
    <row r="58" s="1" customFormat="1" spans="1:22">
      <c r="A58" s="3">
        <v>999222514478916</v>
      </c>
      <c r="B58" s="1" t="s">
        <v>884</v>
      </c>
      <c r="C58" s="1" t="s">
        <v>909</v>
      </c>
      <c r="D58" s="1" t="s">
        <v>910</v>
      </c>
      <c r="E58" s="1" t="s">
        <v>911</v>
      </c>
      <c r="F58" s="1" t="s">
        <v>884</v>
      </c>
      <c r="G58" s="1" t="s">
        <v>555</v>
      </c>
      <c r="H58" s="1" t="s">
        <v>556</v>
      </c>
      <c r="I58" s="1" t="s">
        <v>912</v>
      </c>
      <c r="J58" s="1" t="s">
        <v>30</v>
      </c>
      <c r="K58" s="1" t="s">
        <v>913</v>
      </c>
      <c r="L58" s="1" t="s">
        <v>913</v>
      </c>
      <c r="M58" s="1" t="s">
        <v>559</v>
      </c>
      <c r="N58" s="1" t="s">
        <v>559</v>
      </c>
      <c r="O58" s="1" t="s">
        <v>560</v>
      </c>
      <c r="P58" s="1" t="s">
        <v>561</v>
      </c>
      <c r="Q58" s="1" t="s">
        <v>562</v>
      </c>
      <c r="R58" s="1" t="s">
        <v>914</v>
      </c>
      <c r="S58" s="1" t="s">
        <v>564</v>
      </c>
      <c r="T58" s="1" t="s">
        <v>565</v>
      </c>
      <c r="U58" s="1" t="s">
        <v>566</v>
      </c>
      <c r="V58" s="1" t="s">
        <v>602</v>
      </c>
    </row>
    <row r="59" s="1" customFormat="1" spans="1:22">
      <c r="A59" s="3">
        <v>22514333914</v>
      </c>
      <c r="B59" s="1" t="s">
        <v>884</v>
      </c>
      <c r="C59" s="1" t="s">
        <v>915</v>
      </c>
      <c r="D59" s="1" t="s">
        <v>916</v>
      </c>
      <c r="E59" s="1" t="s">
        <v>917</v>
      </c>
      <c r="F59" s="1" t="s">
        <v>884</v>
      </c>
      <c r="G59" s="1" t="s">
        <v>555</v>
      </c>
      <c r="H59" s="1" t="s">
        <v>556</v>
      </c>
      <c r="I59" s="1" t="s">
        <v>918</v>
      </c>
      <c r="J59" s="1" t="s">
        <v>30</v>
      </c>
      <c r="K59" s="1" t="s">
        <v>919</v>
      </c>
      <c r="L59" s="1" t="s">
        <v>919</v>
      </c>
      <c r="M59" s="1" t="s">
        <v>559</v>
      </c>
      <c r="N59" s="1" t="s">
        <v>559</v>
      </c>
      <c r="O59" s="1" t="s">
        <v>560</v>
      </c>
      <c r="P59" s="1" t="s">
        <v>561</v>
      </c>
      <c r="Q59" s="1" t="s">
        <v>562</v>
      </c>
      <c r="R59" s="1" t="s">
        <v>920</v>
      </c>
      <c r="S59" s="1" t="s">
        <v>564</v>
      </c>
      <c r="T59" s="1" t="s">
        <v>565</v>
      </c>
      <c r="U59" s="1" t="s">
        <v>566</v>
      </c>
      <c r="V59" s="1" t="s">
        <v>921</v>
      </c>
    </row>
    <row r="60" s="1" customFormat="1" spans="1:22">
      <c r="A60" s="3">
        <v>999222512967802</v>
      </c>
      <c r="B60" s="1" t="s">
        <v>884</v>
      </c>
      <c r="C60" s="1" t="s">
        <v>922</v>
      </c>
      <c r="D60" s="1" t="s">
        <v>923</v>
      </c>
      <c r="E60" s="1" t="s">
        <v>924</v>
      </c>
      <c r="F60" s="1" t="s">
        <v>551</v>
      </c>
      <c r="G60" s="1" t="s">
        <v>555</v>
      </c>
      <c r="H60" s="1" t="s">
        <v>556</v>
      </c>
      <c r="I60" s="1" t="s">
        <v>925</v>
      </c>
      <c r="J60" s="1" t="s">
        <v>30</v>
      </c>
      <c r="K60" s="1" t="s">
        <v>926</v>
      </c>
      <c r="L60" s="1" t="s">
        <v>926</v>
      </c>
      <c r="M60" s="1" t="s">
        <v>559</v>
      </c>
      <c r="N60" s="1" t="s">
        <v>559</v>
      </c>
      <c r="O60" s="1" t="s">
        <v>560</v>
      </c>
      <c r="P60" s="1" t="s">
        <v>561</v>
      </c>
      <c r="Q60" s="1" t="s">
        <v>562</v>
      </c>
      <c r="R60" s="1" t="s">
        <v>927</v>
      </c>
      <c r="S60" s="1" t="s">
        <v>564</v>
      </c>
      <c r="T60" s="1" t="s">
        <v>565</v>
      </c>
      <c r="U60" s="1" t="s">
        <v>566</v>
      </c>
      <c r="V60" s="1" t="s">
        <v>928</v>
      </c>
    </row>
    <row r="61" s="1" customFormat="1" spans="1:22">
      <c r="A61" s="3">
        <v>999222512846232</v>
      </c>
      <c r="B61" s="1" t="s">
        <v>884</v>
      </c>
      <c r="C61" s="1" t="s">
        <v>929</v>
      </c>
      <c r="D61" s="1" t="s">
        <v>930</v>
      </c>
      <c r="E61" s="1" t="s">
        <v>931</v>
      </c>
      <c r="F61" s="1" t="s">
        <v>884</v>
      </c>
      <c r="G61" s="1" t="s">
        <v>555</v>
      </c>
      <c r="H61" s="1" t="s">
        <v>556</v>
      </c>
      <c r="I61" s="1" t="s">
        <v>932</v>
      </c>
      <c r="J61" s="1" t="s">
        <v>30</v>
      </c>
      <c r="K61" s="1" t="s">
        <v>933</v>
      </c>
      <c r="L61" s="1" t="s">
        <v>933</v>
      </c>
      <c r="M61" s="1" t="s">
        <v>559</v>
      </c>
      <c r="N61" s="1" t="s">
        <v>559</v>
      </c>
      <c r="O61" s="1" t="s">
        <v>560</v>
      </c>
      <c r="P61" s="1" t="s">
        <v>561</v>
      </c>
      <c r="Q61" s="1" t="s">
        <v>562</v>
      </c>
      <c r="R61" s="1" t="s">
        <v>934</v>
      </c>
      <c r="S61" s="1" t="s">
        <v>564</v>
      </c>
      <c r="T61" s="1" t="s">
        <v>565</v>
      </c>
      <c r="U61" s="1" t="s">
        <v>566</v>
      </c>
      <c r="V61" s="1" t="s">
        <v>935</v>
      </c>
    </row>
    <row r="62" s="1" customFormat="1" spans="1:22">
      <c r="A62" s="3">
        <v>999222508499836</v>
      </c>
      <c r="B62" s="1" t="s">
        <v>936</v>
      </c>
      <c r="C62" s="1" t="s">
        <v>937</v>
      </c>
      <c r="D62" s="1" t="s">
        <v>938</v>
      </c>
      <c r="E62" s="1" t="s">
        <v>939</v>
      </c>
      <c r="F62" s="1" t="s">
        <v>884</v>
      </c>
      <c r="G62" s="1" t="s">
        <v>555</v>
      </c>
      <c r="H62" s="1" t="s">
        <v>556</v>
      </c>
      <c r="I62" s="1" t="s">
        <v>940</v>
      </c>
      <c r="J62" s="1" t="s">
        <v>30</v>
      </c>
      <c r="K62" s="1" t="s">
        <v>941</v>
      </c>
      <c r="L62" s="1" t="s">
        <v>941</v>
      </c>
      <c r="M62" s="1" t="s">
        <v>559</v>
      </c>
      <c r="N62" s="1" t="s">
        <v>559</v>
      </c>
      <c r="O62" s="1" t="s">
        <v>560</v>
      </c>
      <c r="P62" s="1" t="s">
        <v>561</v>
      </c>
      <c r="Q62" s="1" t="s">
        <v>562</v>
      </c>
      <c r="R62" s="1" t="s">
        <v>942</v>
      </c>
      <c r="S62" s="1" t="s">
        <v>564</v>
      </c>
      <c r="T62" s="1" t="s">
        <v>565</v>
      </c>
      <c r="U62" s="1" t="s">
        <v>566</v>
      </c>
      <c r="V62" s="1" t="s">
        <v>602</v>
      </c>
    </row>
    <row r="63" s="1" customFormat="1" spans="1:22">
      <c r="A63" s="3">
        <v>999222506369581</v>
      </c>
      <c r="B63" s="1" t="s">
        <v>936</v>
      </c>
      <c r="C63" s="1" t="s">
        <v>943</v>
      </c>
      <c r="D63" s="1" t="s">
        <v>910</v>
      </c>
      <c r="E63" s="1" t="s">
        <v>944</v>
      </c>
      <c r="F63" s="1" t="s">
        <v>770</v>
      </c>
      <c r="G63" s="1" t="s">
        <v>555</v>
      </c>
      <c r="H63" s="1" t="s">
        <v>556</v>
      </c>
      <c r="I63" s="1" t="s">
        <v>945</v>
      </c>
      <c r="J63" s="1" t="s">
        <v>30</v>
      </c>
      <c r="K63" s="1" t="s">
        <v>946</v>
      </c>
      <c r="L63" s="1" t="s">
        <v>946</v>
      </c>
      <c r="M63" s="1" t="s">
        <v>559</v>
      </c>
      <c r="N63" s="1" t="s">
        <v>559</v>
      </c>
      <c r="O63" s="1" t="s">
        <v>560</v>
      </c>
      <c r="P63" s="1" t="s">
        <v>561</v>
      </c>
      <c r="Q63" s="1" t="s">
        <v>562</v>
      </c>
      <c r="R63" s="1" t="s">
        <v>947</v>
      </c>
      <c r="S63" s="1" t="s">
        <v>564</v>
      </c>
      <c r="T63" s="1" t="s">
        <v>565</v>
      </c>
      <c r="U63" s="1" t="s">
        <v>566</v>
      </c>
      <c r="V63" s="1" t="s">
        <v>602</v>
      </c>
    </row>
    <row r="64" s="1" customFormat="1" spans="1:22">
      <c r="A64" s="3">
        <v>999222501438599</v>
      </c>
      <c r="B64" s="1" t="s">
        <v>936</v>
      </c>
      <c r="C64" s="1" t="s">
        <v>948</v>
      </c>
      <c r="D64" s="1" t="s">
        <v>794</v>
      </c>
      <c r="E64" s="1" t="s">
        <v>795</v>
      </c>
      <c r="F64" s="1" t="s">
        <v>770</v>
      </c>
      <c r="G64" s="1" t="s">
        <v>555</v>
      </c>
      <c r="H64" s="1" t="s">
        <v>556</v>
      </c>
      <c r="I64" s="1" t="s">
        <v>949</v>
      </c>
      <c r="J64" s="1" t="s">
        <v>30</v>
      </c>
      <c r="K64" s="1" t="s">
        <v>950</v>
      </c>
      <c r="L64" s="1" t="s">
        <v>950</v>
      </c>
      <c r="M64" s="1" t="s">
        <v>559</v>
      </c>
      <c r="N64" s="1" t="s">
        <v>559</v>
      </c>
      <c r="O64" s="1" t="s">
        <v>560</v>
      </c>
      <c r="P64" s="1" t="s">
        <v>561</v>
      </c>
      <c r="Q64" s="1" t="s">
        <v>562</v>
      </c>
      <c r="R64" s="1" t="s">
        <v>951</v>
      </c>
      <c r="S64" s="1" t="s">
        <v>564</v>
      </c>
      <c r="T64" s="1" t="s">
        <v>565</v>
      </c>
      <c r="U64" s="1" t="s">
        <v>566</v>
      </c>
      <c r="V64" s="1" t="s">
        <v>587</v>
      </c>
    </row>
    <row r="65" s="1" customFormat="1" spans="1:22">
      <c r="A65" s="3">
        <v>999222500745823</v>
      </c>
      <c r="B65" s="1" t="s">
        <v>936</v>
      </c>
      <c r="C65" s="1" t="s">
        <v>952</v>
      </c>
      <c r="D65" s="1" t="s">
        <v>953</v>
      </c>
      <c r="E65" s="1" t="s">
        <v>954</v>
      </c>
      <c r="F65" s="1" t="s">
        <v>770</v>
      </c>
      <c r="G65" s="1" t="s">
        <v>555</v>
      </c>
      <c r="H65" s="1" t="s">
        <v>556</v>
      </c>
      <c r="I65" s="1" t="s">
        <v>955</v>
      </c>
      <c r="J65" s="1" t="s">
        <v>30</v>
      </c>
      <c r="K65" s="1" t="s">
        <v>956</v>
      </c>
      <c r="L65" s="1" t="s">
        <v>956</v>
      </c>
      <c r="M65" s="1" t="s">
        <v>559</v>
      </c>
      <c r="N65" s="1" t="s">
        <v>559</v>
      </c>
      <c r="O65" s="1" t="s">
        <v>560</v>
      </c>
      <c r="P65" s="1" t="s">
        <v>561</v>
      </c>
      <c r="Q65" s="1" t="s">
        <v>562</v>
      </c>
      <c r="R65" s="1" t="s">
        <v>957</v>
      </c>
      <c r="S65" s="1" t="s">
        <v>564</v>
      </c>
      <c r="T65" s="1" t="s">
        <v>565</v>
      </c>
      <c r="U65" s="1" t="s">
        <v>566</v>
      </c>
      <c r="V65" s="1" t="s">
        <v>587</v>
      </c>
    </row>
    <row r="66" s="1" customFormat="1" spans="1:22">
      <c r="A66" s="3">
        <v>999222495088186</v>
      </c>
      <c r="B66" s="1" t="s">
        <v>936</v>
      </c>
      <c r="C66" s="1" t="s">
        <v>958</v>
      </c>
      <c r="D66" s="1" t="s">
        <v>959</v>
      </c>
      <c r="E66" s="1" t="s">
        <v>960</v>
      </c>
      <c r="F66" s="1" t="s">
        <v>884</v>
      </c>
      <c r="G66" s="1" t="s">
        <v>555</v>
      </c>
      <c r="H66" s="1" t="s">
        <v>556</v>
      </c>
      <c r="I66" s="1" t="s">
        <v>961</v>
      </c>
      <c r="J66" s="1" t="s">
        <v>30</v>
      </c>
      <c r="K66" s="1" t="s">
        <v>962</v>
      </c>
      <c r="L66" s="1" t="s">
        <v>962</v>
      </c>
      <c r="M66" s="1" t="s">
        <v>559</v>
      </c>
      <c r="N66" s="1" t="s">
        <v>559</v>
      </c>
      <c r="O66" s="1" t="s">
        <v>560</v>
      </c>
      <c r="P66" s="1" t="s">
        <v>561</v>
      </c>
      <c r="Q66" s="1" t="s">
        <v>562</v>
      </c>
      <c r="R66" s="1" t="s">
        <v>963</v>
      </c>
      <c r="S66" s="1" t="s">
        <v>564</v>
      </c>
      <c r="T66" s="1" t="s">
        <v>565</v>
      </c>
      <c r="U66" s="1" t="s">
        <v>566</v>
      </c>
      <c r="V66" s="1" t="s">
        <v>964</v>
      </c>
    </row>
    <row r="67" s="1" customFormat="1" spans="1:22">
      <c r="A67" s="3">
        <v>999222495003131</v>
      </c>
      <c r="B67" s="1" t="s">
        <v>936</v>
      </c>
      <c r="C67" s="1" t="s">
        <v>965</v>
      </c>
      <c r="D67" s="1" t="s">
        <v>966</v>
      </c>
      <c r="E67" s="1" t="s">
        <v>967</v>
      </c>
      <c r="F67" s="1" t="s">
        <v>551</v>
      </c>
      <c r="G67" s="1" t="s">
        <v>555</v>
      </c>
      <c r="H67" s="1" t="s">
        <v>556</v>
      </c>
      <c r="I67" s="1" t="s">
        <v>968</v>
      </c>
      <c r="J67" s="1" t="s">
        <v>30</v>
      </c>
      <c r="K67" s="1" t="s">
        <v>969</v>
      </c>
      <c r="L67" s="1" t="s">
        <v>969</v>
      </c>
      <c r="M67" s="1" t="s">
        <v>559</v>
      </c>
      <c r="N67" s="1" t="s">
        <v>559</v>
      </c>
      <c r="O67" s="1" t="s">
        <v>560</v>
      </c>
      <c r="P67" s="1" t="s">
        <v>561</v>
      </c>
      <c r="Q67" s="1" t="s">
        <v>562</v>
      </c>
      <c r="R67" s="1" t="s">
        <v>970</v>
      </c>
      <c r="S67" s="1" t="s">
        <v>564</v>
      </c>
      <c r="T67" s="1" t="s">
        <v>565</v>
      </c>
      <c r="U67" s="1" t="s">
        <v>836</v>
      </c>
      <c r="V67" s="1" t="s">
        <v>670</v>
      </c>
    </row>
    <row r="68" s="1" customFormat="1" spans="1:22">
      <c r="A68" s="3">
        <v>999222494039933</v>
      </c>
      <c r="B68" s="1" t="s">
        <v>936</v>
      </c>
      <c r="C68" s="1" t="s">
        <v>971</v>
      </c>
      <c r="D68" s="1" t="s">
        <v>904</v>
      </c>
      <c r="E68" s="1" t="s">
        <v>972</v>
      </c>
      <c r="F68" s="1" t="s">
        <v>770</v>
      </c>
      <c r="G68" s="1" t="s">
        <v>555</v>
      </c>
      <c r="H68" s="1" t="s">
        <v>556</v>
      </c>
      <c r="I68" s="1" t="s">
        <v>973</v>
      </c>
      <c r="J68" s="1" t="s">
        <v>30</v>
      </c>
      <c r="K68" s="1" t="s">
        <v>974</v>
      </c>
      <c r="L68" s="1" t="s">
        <v>974</v>
      </c>
      <c r="M68" s="1" t="s">
        <v>559</v>
      </c>
      <c r="N68" s="1" t="s">
        <v>559</v>
      </c>
      <c r="O68" s="1" t="s">
        <v>560</v>
      </c>
      <c r="P68" s="1" t="s">
        <v>561</v>
      </c>
      <c r="Q68" s="1" t="s">
        <v>562</v>
      </c>
      <c r="R68" s="1" t="s">
        <v>975</v>
      </c>
      <c r="S68" s="1" t="s">
        <v>564</v>
      </c>
      <c r="T68" s="1" t="s">
        <v>565</v>
      </c>
      <c r="U68" s="1" t="s">
        <v>566</v>
      </c>
      <c r="V68" s="1" t="s">
        <v>602</v>
      </c>
    </row>
    <row r="69" s="1" customFormat="1" spans="1:22">
      <c r="A69" s="3">
        <v>999222493897367</v>
      </c>
      <c r="B69" s="1" t="s">
        <v>936</v>
      </c>
      <c r="C69" s="1" t="s">
        <v>976</v>
      </c>
      <c r="D69" s="1" t="s">
        <v>977</v>
      </c>
      <c r="E69" s="1" t="s">
        <v>978</v>
      </c>
      <c r="F69" s="1" t="s">
        <v>770</v>
      </c>
      <c r="G69" s="1" t="s">
        <v>555</v>
      </c>
      <c r="H69" s="1" t="s">
        <v>556</v>
      </c>
      <c r="I69" s="1" t="s">
        <v>979</v>
      </c>
      <c r="J69" s="1" t="s">
        <v>30</v>
      </c>
      <c r="K69" s="1" t="s">
        <v>980</v>
      </c>
      <c r="L69" s="1" t="s">
        <v>980</v>
      </c>
      <c r="M69" s="1" t="s">
        <v>559</v>
      </c>
      <c r="N69" s="1" t="s">
        <v>559</v>
      </c>
      <c r="O69" s="1" t="s">
        <v>560</v>
      </c>
      <c r="P69" s="1" t="s">
        <v>561</v>
      </c>
      <c r="Q69" s="1" t="s">
        <v>562</v>
      </c>
      <c r="R69" s="1" t="s">
        <v>981</v>
      </c>
      <c r="S69" s="1" t="s">
        <v>564</v>
      </c>
      <c r="T69" s="1" t="s">
        <v>565</v>
      </c>
      <c r="U69" s="1" t="s">
        <v>566</v>
      </c>
      <c r="V69" s="1" t="s">
        <v>602</v>
      </c>
    </row>
    <row r="70" s="1" customFormat="1" spans="1:22">
      <c r="A70" s="3">
        <v>999222483724350</v>
      </c>
      <c r="B70" s="1" t="s">
        <v>982</v>
      </c>
      <c r="C70" s="1" t="s">
        <v>983</v>
      </c>
      <c r="D70" s="1" t="s">
        <v>984</v>
      </c>
      <c r="E70" s="1" t="s">
        <v>985</v>
      </c>
      <c r="F70" s="1" t="s">
        <v>551</v>
      </c>
      <c r="G70" s="1" t="s">
        <v>555</v>
      </c>
      <c r="H70" s="1" t="s">
        <v>556</v>
      </c>
      <c r="I70" s="1" t="s">
        <v>986</v>
      </c>
      <c r="J70" s="1" t="s">
        <v>30</v>
      </c>
      <c r="K70" s="1" t="s">
        <v>987</v>
      </c>
      <c r="L70" s="1" t="s">
        <v>987</v>
      </c>
      <c r="M70" s="1" t="s">
        <v>559</v>
      </c>
      <c r="N70" s="1" t="s">
        <v>559</v>
      </c>
      <c r="O70" s="1" t="s">
        <v>560</v>
      </c>
      <c r="P70" s="1" t="s">
        <v>561</v>
      </c>
      <c r="Q70" s="1" t="s">
        <v>562</v>
      </c>
      <c r="R70" s="1" t="s">
        <v>988</v>
      </c>
      <c r="S70" s="1" t="s">
        <v>564</v>
      </c>
      <c r="T70" s="1" t="s">
        <v>565</v>
      </c>
      <c r="U70" s="1" t="s">
        <v>566</v>
      </c>
      <c r="V70" s="1" t="s">
        <v>602</v>
      </c>
    </row>
    <row r="71" s="1" customFormat="1" spans="1:22">
      <c r="A71" s="3">
        <v>999222479401205</v>
      </c>
      <c r="B71" s="1" t="s">
        <v>982</v>
      </c>
      <c r="C71" s="1" t="s">
        <v>989</v>
      </c>
      <c r="D71" s="1" t="s">
        <v>990</v>
      </c>
      <c r="E71" s="1" t="s">
        <v>991</v>
      </c>
      <c r="F71" s="1" t="s">
        <v>884</v>
      </c>
      <c r="G71" s="1" t="s">
        <v>555</v>
      </c>
      <c r="H71" s="1" t="s">
        <v>556</v>
      </c>
      <c r="I71" s="1" t="s">
        <v>992</v>
      </c>
      <c r="J71" s="1" t="s">
        <v>30</v>
      </c>
      <c r="K71" s="1" t="s">
        <v>993</v>
      </c>
      <c r="L71" s="1" t="s">
        <v>993</v>
      </c>
      <c r="M71" s="1" t="s">
        <v>559</v>
      </c>
      <c r="N71" s="1" t="s">
        <v>559</v>
      </c>
      <c r="O71" s="1" t="s">
        <v>560</v>
      </c>
      <c r="P71" s="1" t="s">
        <v>561</v>
      </c>
      <c r="Q71" s="1" t="s">
        <v>562</v>
      </c>
      <c r="R71" s="1" t="s">
        <v>994</v>
      </c>
      <c r="S71" s="1" t="s">
        <v>564</v>
      </c>
      <c r="T71" s="1" t="s">
        <v>565</v>
      </c>
      <c r="U71" s="1" t="s">
        <v>566</v>
      </c>
      <c r="V71" s="1" t="s">
        <v>995</v>
      </c>
    </row>
    <row r="72" s="1" customFormat="1" spans="1:22">
      <c r="A72" s="3">
        <v>999222478989316</v>
      </c>
      <c r="B72" s="1" t="s">
        <v>982</v>
      </c>
      <c r="C72" s="1" t="s">
        <v>996</v>
      </c>
      <c r="D72" s="1" t="s">
        <v>997</v>
      </c>
      <c r="E72" s="1" t="s">
        <v>998</v>
      </c>
      <c r="F72" s="1" t="s">
        <v>982</v>
      </c>
      <c r="G72" s="1" t="s">
        <v>555</v>
      </c>
      <c r="H72" s="1" t="s">
        <v>556</v>
      </c>
      <c r="I72" s="1" t="s">
        <v>999</v>
      </c>
      <c r="J72" s="1" t="s">
        <v>30</v>
      </c>
      <c r="K72" s="1" t="s">
        <v>1000</v>
      </c>
      <c r="L72" s="1" t="s">
        <v>1000</v>
      </c>
      <c r="M72" s="1" t="s">
        <v>559</v>
      </c>
      <c r="N72" s="1" t="s">
        <v>559</v>
      </c>
      <c r="O72" s="1" t="s">
        <v>560</v>
      </c>
      <c r="P72" s="1" t="s">
        <v>561</v>
      </c>
      <c r="Q72" s="1" t="s">
        <v>562</v>
      </c>
      <c r="R72" s="1" t="s">
        <v>1001</v>
      </c>
      <c r="S72" s="1" t="s">
        <v>564</v>
      </c>
      <c r="T72" s="1" t="s">
        <v>565</v>
      </c>
      <c r="U72" s="1" t="s">
        <v>566</v>
      </c>
      <c r="V72" s="1" t="s">
        <v>567</v>
      </c>
    </row>
    <row r="73" s="1" customFormat="1" spans="1:22">
      <c r="A73" s="3">
        <v>999222478582184</v>
      </c>
      <c r="B73" s="1" t="s">
        <v>982</v>
      </c>
      <c r="C73" s="1" t="s">
        <v>1002</v>
      </c>
      <c r="D73" s="1" t="s">
        <v>886</v>
      </c>
      <c r="E73" s="1" t="s">
        <v>1003</v>
      </c>
      <c r="F73" s="1" t="s">
        <v>551</v>
      </c>
      <c r="G73" s="1" t="s">
        <v>555</v>
      </c>
      <c r="H73" s="1" t="s">
        <v>556</v>
      </c>
      <c r="I73" s="1" t="s">
        <v>1004</v>
      </c>
      <c r="J73" s="1" t="s">
        <v>30</v>
      </c>
      <c r="K73" s="1" t="s">
        <v>1005</v>
      </c>
      <c r="L73" s="1" t="s">
        <v>560</v>
      </c>
      <c r="M73" s="1" t="s">
        <v>1006</v>
      </c>
      <c r="N73" s="1" t="s">
        <v>1007</v>
      </c>
      <c r="O73" s="1" t="s">
        <v>560</v>
      </c>
      <c r="P73" s="1" t="s">
        <v>561</v>
      </c>
      <c r="Q73" s="1" t="s">
        <v>562</v>
      </c>
      <c r="R73" s="1" t="s">
        <v>1008</v>
      </c>
      <c r="S73" s="1" t="s">
        <v>564</v>
      </c>
      <c r="T73" s="1" t="s">
        <v>565</v>
      </c>
      <c r="U73" s="1" t="s">
        <v>566</v>
      </c>
      <c r="V73" s="1" t="s">
        <v>567</v>
      </c>
    </row>
    <row r="74" s="1" customFormat="1" spans="1:22">
      <c r="A74" s="3">
        <v>999222474066408</v>
      </c>
      <c r="B74" s="1" t="s">
        <v>982</v>
      </c>
      <c r="C74" s="1" t="s">
        <v>1009</v>
      </c>
      <c r="D74" s="1" t="s">
        <v>1010</v>
      </c>
      <c r="E74" s="1" t="s">
        <v>1011</v>
      </c>
      <c r="F74" s="1" t="s">
        <v>770</v>
      </c>
      <c r="G74" s="1" t="s">
        <v>555</v>
      </c>
      <c r="H74" s="1" t="s">
        <v>556</v>
      </c>
      <c r="I74" s="1" t="s">
        <v>1012</v>
      </c>
      <c r="J74" s="1" t="s">
        <v>30</v>
      </c>
      <c r="K74" s="1" t="s">
        <v>1013</v>
      </c>
      <c r="L74" s="1" t="s">
        <v>1013</v>
      </c>
      <c r="M74" s="1" t="s">
        <v>559</v>
      </c>
      <c r="N74" s="1" t="s">
        <v>559</v>
      </c>
      <c r="O74" s="1" t="s">
        <v>560</v>
      </c>
      <c r="P74" s="1" t="s">
        <v>561</v>
      </c>
      <c r="Q74" s="1" t="s">
        <v>562</v>
      </c>
      <c r="R74" s="1" t="s">
        <v>1014</v>
      </c>
      <c r="S74" s="1" t="s">
        <v>564</v>
      </c>
      <c r="T74" s="1" t="s">
        <v>565</v>
      </c>
      <c r="U74" s="1" t="s">
        <v>566</v>
      </c>
      <c r="V74" s="1" t="s">
        <v>670</v>
      </c>
    </row>
    <row r="75" s="1" customFormat="1" spans="1:22">
      <c r="A75" s="3">
        <v>999222467947009</v>
      </c>
      <c r="B75" s="1" t="s">
        <v>1015</v>
      </c>
      <c r="C75" s="1" t="s">
        <v>1016</v>
      </c>
      <c r="D75" s="1" t="s">
        <v>1017</v>
      </c>
      <c r="E75" s="1" t="s">
        <v>1018</v>
      </c>
      <c r="F75" s="1" t="s">
        <v>884</v>
      </c>
      <c r="G75" s="1" t="s">
        <v>555</v>
      </c>
      <c r="H75" s="1" t="s">
        <v>556</v>
      </c>
      <c r="I75" s="1" t="s">
        <v>1019</v>
      </c>
      <c r="J75" s="1" t="s">
        <v>30</v>
      </c>
      <c r="K75" s="1" t="s">
        <v>1020</v>
      </c>
      <c r="L75" s="1" t="s">
        <v>1020</v>
      </c>
      <c r="M75" s="1" t="s">
        <v>559</v>
      </c>
      <c r="N75" s="1" t="s">
        <v>559</v>
      </c>
      <c r="O75" s="1" t="s">
        <v>560</v>
      </c>
      <c r="P75" s="1" t="s">
        <v>561</v>
      </c>
      <c r="Q75" s="1" t="s">
        <v>562</v>
      </c>
      <c r="R75" s="1" t="s">
        <v>1021</v>
      </c>
      <c r="S75" s="1" t="s">
        <v>564</v>
      </c>
      <c r="T75" s="1" t="s">
        <v>565</v>
      </c>
      <c r="U75" s="1" t="s">
        <v>566</v>
      </c>
      <c r="V75" s="1" t="s">
        <v>639</v>
      </c>
    </row>
    <row r="76" s="1" customFormat="1" spans="1:22">
      <c r="A76" s="3">
        <v>999222438146960</v>
      </c>
      <c r="B76" s="1" t="s">
        <v>1022</v>
      </c>
      <c r="C76" s="1" t="s">
        <v>1023</v>
      </c>
      <c r="D76" s="1" t="s">
        <v>1024</v>
      </c>
      <c r="E76" s="1" t="s">
        <v>1025</v>
      </c>
      <c r="F76" s="1" t="s">
        <v>884</v>
      </c>
      <c r="G76" s="1" t="s">
        <v>555</v>
      </c>
      <c r="H76" s="1" t="s">
        <v>556</v>
      </c>
      <c r="I76" s="1" t="s">
        <v>1026</v>
      </c>
      <c r="J76" s="1" t="s">
        <v>30</v>
      </c>
      <c r="K76" s="1" t="s">
        <v>1027</v>
      </c>
      <c r="L76" s="1" t="s">
        <v>1027</v>
      </c>
      <c r="M76" s="1" t="s">
        <v>559</v>
      </c>
      <c r="N76" s="1" t="s">
        <v>559</v>
      </c>
      <c r="O76" s="1" t="s">
        <v>560</v>
      </c>
      <c r="P76" s="1" t="s">
        <v>561</v>
      </c>
      <c r="Q76" s="1" t="s">
        <v>562</v>
      </c>
      <c r="R76" s="1" t="s">
        <v>1028</v>
      </c>
      <c r="S76" s="1" t="s">
        <v>564</v>
      </c>
      <c r="T76" s="1" t="s">
        <v>565</v>
      </c>
      <c r="U76" s="1" t="s">
        <v>566</v>
      </c>
      <c r="V76" s="1" t="s">
        <v>567</v>
      </c>
    </row>
    <row r="77" s="1" customFormat="1" spans="1:22">
      <c r="A77" s="3">
        <v>999222433202701</v>
      </c>
      <c r="B77" s="1" t="s">
        <v>1029</v>
      </c>
      <c r="C77" s="1" t="s">
        <v>1030</v>
      </c>
      <c r="D77" s="1" t="s">
        <v>1031</v>
      </c>
      <c r="E77" s="1" t="s">
        <v>1032</v>
      </c>
      <c r="F77" s="1" t="s">
        <v>982</v>
      </c>
      <c r="G77" s="1" t="s">
        <v>555</v>
      </c>
      <c r="H77" s="1" t="s">
        <v>556</v>
      </c>
      <c r="I77" s="1" t="s">
        <v>1033</v>
      </c>
      <c r="J77" s="1" t="s">
        <v>30</v>
      </c>
      <c r="K77" s="1" t="s">
        <v>1034</v>
      </c>
      <c r="L77" s="1" t="s">
        <v>1034</v>
      </c>
      <c r="M77" s="1" t="s">
        <v>559</v>
      </c>
      <c r="N77" s="1" t="s">
        <v>559</v>
      </c>
      <c r="O77" s="1" t="s">
        <v>560</v>
      </c>
      <c r="P77" s="1" t="s">
        <v>561</v>
      </c>
      <c r="Q77" s="1" t="s">
        <v>562</v>
      </c>
      <c r="R77" s="1" t="s">
        <v>1035</v>
      </c>
      <c r="S77" s="1" t="s">
        <v>564</v>
      </c>
      <c r="T77" s="1" t="s">
        <v>565</v>
      </c>
      <c r="U77" s="1" t="s">
        <v>566</v>
      </c>
      <c r="V77" s="1" t="s">
        <v>602</v>
      </c>
    </row>
    <row r="78" s="1" customFormat="1" spans="1:22">
      <c r="A78" s="3">
        <v>999222425781784</v>
      </c>
      <c r="B78" s="1" t="s">
        <v>1029</v>
      </c>
      <c r="C78" s="1" t="s">
        <v>1036</v>
      </c>
      <c r="D78" s="1" t="s">
        <v>910</v>
      </c>
      <c r="E78" s="1" t="s">
        <v>1037</v>
      </c>
      <c r="F78" s="1" t="s">
        <v>884</v>
      </c>
      <c r="G78" s="1" t="s">
        <v>555</v>
      </c>
      <c r="H78" s="1" t="s">
        <v>556</v>
      </c>
      <c r="I78" s="1" t="s">
        <v>1038</v>
      </c>
      <c r="J78" s="1" t="s">
        <v>30</v>
      </c>
      <c r="K78" s="1" t="s">
        <v>1039</v>
      </c>
      <c r="L78" s="1" t="s">
        <v>1039</v>
      </c>
      <c r="M78" s="1" t="s">
        <v>559</v>
      </c>
      <c r="N78" s="1" t="s">
        <v>559</v>
      </c>
      <c r="O78" s="1" t="s">
        <v>560</v>
      </c>
      <c r="P78" s="1" t="s">
        <v>561</v>
      </c>
      <c r="Q78" s="1" t="s">
        <v>562</v>
      </c>
      <c r="R78" s="1" t="s">
        <v>1040</v>
      </c>
      <c r="S78" s="1" t="s">
        <v>564</v>
      </c>
      <c r="T78" s="1" t="s">
        <v>565</v>
      </c>
      <c r="U78" s="1" t="s">
        <v>566</v>
      </c>
      <c r="V78" s="1" t="s">
        <v>602</v>
      </c>
    </row>
    <row r="79" s="1" customFormat="1" spans="1:22">
      <c r="A79" s="3">
        <v>999222423348791</v>
      </c>
      <c r="B79" s="1" t="s">
        <v>1029</v>
      </c>
      <c r="C79" s="1" t="s">
        <v>1041</v>
      </c>
      <c r="D79" s="1" t="s">
        <v>1042</v>
      </c>
      <c r="E79" s="1" t="s">
        <v>1043</v>
      </c>
      <c r="F79" s="1" t="s">
        <v>551</v>
      </c>
      <c r="G79" s="1" t="s">
        <v>555</v>
      </c>
      <c r="H79" s="1" t="s">
        <v>556</v>
      </c>
      <c r="I79" s="1" t="s">
        <v>1044</v>
      </c>
      <c r="J79" s="1" t="s">
        <v>30</v>
      </c>
      <c r="K79" s="1" t="s">
        <v>1045</v>
      </c>
      <c r="L79" s="1" t="s">
        <v>1045</v>
      </c>
      <c r="M79" s="1" t="s">
        <v>559</v>
      </c>
      <c r="N79" s="1" t="s">
        <v>559</v>
      </c>
      <c r="O79" s="1" t="s">
        <v>560</v>
      </c>
      <c r="P79" s="1" t="s">
        <v>561</v>
      </c>
      <c r="Q79" s="1" t="s">
        <v>562</v>
      </c>
      <c r="R79" s="1" t="s">
        <v>1046</v>
      </c>
      <c r="S79" s="1" t="s">
        <v>564</v>
      </c>
      <c r="T79" s="1" t="s">
        <v>565</v>
      </c>
      <c r="U79" s="1" t="s">
        <v>566</v>
      </c>
      <c r="V79" s="1" t="s">
        <v>1047</v>
      </c>
    </row>
    <row r="80" s="1" customFormat="1" spans="1:22">
      <c r="A80" s="3">
        <v>999222416410644</v>
      </c>
      <c r="B80" s="1" t="s">
        <v>1048</v>
      </c>
      <c r="C80" s="1" t="s">
        <v>1049</v>
      </c>
      <c r="D80" s="1" t="s">
        <v>1050</v>
      </c>
      <c r="E80" s="1" t="s">
        <v>1051</v>
      </c>
      <c r="F80" s="1" t="s">
        <v>770</v>
      </c>
      <c r="G80" s="1" t="s">
        <v>555</v>
      </c>
      <c r="H80" s="1" t="s">
        <v>556</v>
      </c>
      <c r="I80" s="1" t="s">
        <v>1052</v>
      </c>
      <c r="J80" s="1" t="s">
        <v>30</v>
      </c>
      <c r="K80" s="1" t="s">
        <v>1053</v>
      </c>
      <c r="L80" s="1" t="s">
        <v>1053</v>
      </c>
      <c r="M80" s="1" t="s">
        <v>559</v>
      </c>
      <c r="N80" s="1" t="s">
        <v>559</v>
      </c>
      <c r="O80" s="1" t="s">
        <v>560</v>
      </c>
      <c r="P80" s="1" t="s">
        <v>561</v>
      </c>
      <c r="Q80" s="1" t="s">
        <v>562</v>
      </c>
      <c r="R80" s="1" t="s">
        <v>1054</v>
      </c>
      <c r="S80" s="1" t="s">
        <v>564</v>
      </c>
      <c r="T80" s="1" t="s">
        <v>565</v>
      </c>
      <c r="U80" s="1" t="s">
        <v>566</v>
      </c>
      <c r="V80" s="1" t="s">
        <v>602</v>
      </c>
    </row>
    <row r="81" s="1" customFormat="1" spans="1:22">
      <c r="A81" s="3">
        <v>999222407751106</v>
      </c>
      <c r="B81" s="1" t="s">
        <v>1048</v>
      </c>
      <c r="C81" s="1" t="s">
        <v>1055</v>
      </c>
      <c r="D81" s="1" t="s">
        <v>1056</v>
      </c>
      <c r="E81" s="1" t="s">
        <v>1057</v>
      </c>
      <c r="F81" s="1" t="s">
        <v>551</v>
      </c>
      <c r="G81" s="1" t="s">
        <v>555</v>
      </c>
      <c r="H81" s="1" t="s">
        <v>556</v>
      </c>
      <c r="I81" s="1" t="s">
        <v>1058</v>
      </c>
      <c r="J81" s="1" t="s">
        <v>30</v>
      </c>
      <c r="K81" s="1" t="s">
        <v>1059</v>
      </c>
      <c r="L81" s="1" t="s">
        <v>1059</v>
      </c>
      <c r="M81" s="1" t="s">
        <v>559</v>
      </c>
      <c r="N81" s="1" t="s">
        <v>559</v>
      </c>
      <c r="O81" s="1" t="s">
        <v>560</v>
      </c>
      <c r="P81" s="1" t="s">
        <v>561</v>
      </c>
      <c r="Q81" s="1" t="s">
        <v>562</v>
      </c>
      <c r="R81" s="1" t="s">
        <v>1060</v>
      </c>
      <c r="S81" s="1" t="s">
        <v>564</v>
      </c>
      <c r="T81" s="1" t="s">
        <v>565</v>
      </c>
      <c r="U81" s="1" t="s">
        <v>566</v>
      </c>
      <c r="V81" s="1" t="s">
        <v>1061</v>
      </c>
    </row>
    <row r="82" s="1" customFormat="1" spans="1:22">
      <c r="A82" s="3">
        <v>999222407571479</v>
      </c>
      <c r="B82" s="1" t="s">
        <v>1048</v>
      </c>
      <c r="C82" s="1" t="s">
        <v>1062</v>
      </c>
      <c r="D82" s="1" t="s">
        <v>1063</v>
      </c>
      <c r="E82" s="1" t="s">
        <v>1064</v>
      </c>
      <c r="F82" s="1" t="s">
        <v>551</v>
      </c>
      <c r="G82" s="1" t="s">
        <v>555</v>
      </c>
      <c r="H82" s="1" t="s">
        <v>556</v>
      </c>
      <c r="I82" s="1" t="s">
        <v>1065</v>
      </c>
      <c r="J82" s="1" t="s">
        <v>30</v>
      </c>
      <c r="K82" s="1" t="s">
        <v>1066</v>
      </c>
      <c r="L82" s="1" t="s">
        <v>1066</v>
      </c>
      <c r="M82" s="1" t="s">
        <v>559</v>
      </c>
      <c r="N82" s="1" t="s">
        <v>559</v>
      </c>
      <c r="O82" s="1" t="s">
        <v>560</v>
      </c>
      <c r="P82" s="1" t="s">
        <v>561</v>
      </c>
      <c r="Q82" s="1" t="s">
        <v>562</v>
      </c>
      <c r="R82" s="1" t="s">
        <v>1067</v>
      </c>
      <c r="S82" s="1" t="s">
        <v>564</v>
      </c>
      <c r="T82" s="1" t="s">
        <v>565</v>
      </c>
      <c r="U82" s="1" t="s">
        <v>566</v>
      </c>
      <c r="V82" s="1" t="s">
        <v>928</v>
      </c>
    </row>
    <row r="83" s="1" customFormat="1" spans="1:22">
      <c r="A83" s="3">
        <v>999222399622163</v>
      </c>
      <c r="B83" s="1" t="s">
        <v>1068</v>
      </c>
      <c r="C83" s="1" t="s">
        <v>1069</v>
      </c>
      <c r="D83" s="1" t="s">
        <v>1070</v>
      </c>
      <c r="E83" s="1" t="s">
        <v>1071</v>
      </c>
      <c r="F83" s="1" t="s">
        <v>884</v>
      </c>
      <c r="G83" s="1" t="s">
        <v>555</v>
      </c>
      <c r="H83" s="1" t="s">
        <v>556</v>
      </c>
      <c r="I83" s="1" t="s">
        <v>1072</v>
      </c>
      <c r="J83" s="1" t="s">
        <v>30</v>
      </c>
      <c r="K83" s="1" t="s">
        <v>1073</v>
      </c>
      <c r="L83" s="1" t="s">
        <v>1073</v>
      </c>
      <c r="M83" s="1" t="s">
        <v>559</v>
      </c>
      <c r="N83" s="1" t="s">
        <v>559</v>
      </c>
      <c r="O83" s="1" t="s">
        <v>560</v>
      </c>
      <c r="P83" s="1" t="s">
        <v>561</v>
      </c>
      <c r="Q83" s="1" t="s">
        <v>562</v>
      </c>
      <c r="R83" s="1" t="s">
        <v>1074</v>
      </c>
      <c r="S83" s="1" t="s">
        <v>564</v>
      </c>
      <c r="T83" s="1" t="s">
        <v>565</v>
      </c>
      <c r="U83" s="1" t="s">
        <v>566</v>
      </c>
      <c r="V83" s="1" t="s">
        <v>639</v>
      </c>
    </row>
    <row r="84" s="1" customFormat="1" spans="1:22">
      <c r="A84" s="3">
        <v>999222368933186</v>
      </c>
      <c r="B84" s="1" t="s">
        <v>1075</v>
      </c>
      <c r="C84" s="1" t="s">
        <v>1076</v>
      </c>
      <c r="D84" s="1" t="s">
        <v>1077</v>
      </c>
      <c r="E84" s="1" t="s">
        <v>1078</v>
      </c>
      <c r="F84" s="1" t="s">
        <v>551</v>
      </c>
      <c r="G84" s="1" t="s">
        <v>555</v>
      </c>
      <c r="H84" s="1" t="s">
        <v>556</v>
      </c>
      <c r="I84" s="1" t="s">
        <v>1079</v>
      </c>
      <c r="J84" s="1" t="s">
        <v>30</v>
      </c>
      <c r="K84" s="1" t="s">
        <v>1080</v>
      </c>
      <c r="L84" s="1" t="s">
        <v>1080</v>
      </c>
      <c r="M84" s="1" t="s">
        <v>559</v>
      </c>
      <c r="N84" s="1" t="s">
        <v>559</v>
      </c>
      <c r="O84" s="1" t="s">
        <v>560</v>
      </c>
      <c r="P84" s="1" t="s">
        <v>561</v>
      </c>
      <c r="Q84" s="1" t="s">
        <v>562</v>
      </c>
      <c r="R84" s="1" t="s">
        <v>1081</v>
      </c>
      <c r="S84" s="1" t="s">
        <v>564</v>
      </c>
      <c r="T84" s="1" t="s">
        <v>565</v>
      </c>
      <c r="U84" s="1" t="s">
        <v>566</v>
      </c>
      <c r="V84" s="1" t="s">
        <v>567</v>
      </c>
    </row>
    <row r="85" s="1" customFormat="1" spans="1:22">
      <c r="A85" s="3">
        <v>999222354598876</v>
      </c>
      <c r="B85" s="1" t="s">
        <v>1082</v>
      </c>
      <c r="C85" s="1" t="s">
        <v>1083</v>
      </c>
      <c r="D85" s="1" t="s">
        <v>1084</v>
      </c>
      <c r="E85" s="1" t="s">
        <v>1085</v>
      </c>
      <c r="F85" s="1" t="s">
        <v>551</v>
      </c>
      <c r="G85" s="1" t="s">
        <v>555</v>
      </c>
      <c r="H85" s="1" t="s">
        <v>556</v>
      </c>
      <c r="I85" s="1" t="s">
        <v>1086</v>
      </c>
      <c r="J85" s="1" t="s">
        <v>30</v>
      </c>
      <c r="K85" s="1" t="s">
        <v>1087</v>
      </c>
      <c r="L85" s="1" t="s">
        <v>1087</v>
      </c>
      <c r="M85" s="1" t="s">
        <v>559</v>
      </c>
      <c r="N85" s="1" t="s">
        <v>559</v>
      </c>
      <c r="O85" s="1" t="s">
        <v>560</v>
      </c>
      <c r="P85" s="1" t="s">
        <v>561</v>
      </c>
      <c r="Q85" s="1" t="s">
        <v>562</v>
      </c>
      <c r="R85" s="1" t="s">
        <v>1088</v>
      </c>
      <c r="S85" s="1" t="s">
        <v>564</v>
      </c>
      <c r="T85" s="1" t="s">
        <v>565</v>
      </c>
      <c r="U85" s="1" t="s">
        <v>566</v>
      </c>
      <c r="V85" s="1" t="s">
        <v>1089</v>
      </c>
    </row>
    <row r="86" s="1" customFormat="1" spans="1:22">
      <c r="A86" s="3">
        <v>999222351565131</v>
      </c>
      <c r="B86" s="1" t="s">
        <v>1090</v>
      </c>
      <c r="C86" s="1" t="s">
        <v>1091</v>
      </c>
      <c r="D86" s="1" t="s">
        <v>1092</v>
      </c>
      <c r="E86" s="1" t="s">
        <v>1093</v>
      </c>
      <c r="F86" s="1" t="s">
        <v>551</v>
      </c>
      <c r="G86" s="1" t="s">
        <v>555</v>
      </c>
      <c r="H86" s="1" t="s">
        <v>556</v>
      </c>
      <c r="I86" s="1" t="s">
        <v>1094</v>
      </c>
      <c r="J86" s="1" t="s">
        <v>30</v>
      </c>
      <c r="K86" s="1" t="s">
        <v>1095</v>
      </c>
      <c r="L86" s="1" t="s">
        <v>1095</v>
      </c>
      <c r="M86" s="1" t="s">
        <v>559</v>
      </c>
      <c r="N86" s="1" t="s">
        <v>559</v>
      </c>
      <c r="O86" s="1" t="s">
        <v>560</v>
      </c>
      <c r="P86" s="1" t="s">
        <v>561</v>
      </c>
      <c r="Q86" s="1" t="s">
        <v>562</v>
      </c>
      <c r="R86" s="1" t="s">
        <v>1096</v>
      </c>
      <c r="S86" s="1" t="s">
        <v>564</v>
      </c>
      <c r="T86" s="1" t="s">
        <v>565</v>
      </c>
      <c r="U86" s="1" t="s">
        <v>566</v>
      </c>
      <c r="V86" s="1" t="s">
        <v>587</v>
      </c>
    </row>
    <row r="87" s="1" customFormat="1" spans="1:22">
      <c r="A87" s="3">
        <v>999222346324335</v>
      </c>
      <c r="B87" s="1" t="s">
        <v>1090</v>
      </c>
      <c r="C87" s="1" t="s">
        <v>1097</v>
      </c>
      <c r="D87" s="1" t="s">
        <v>1098</v>
      </c>
      <c r="E87" s="1" t="s">
        <v>1099</v>
      </c>
      <c r="F87" s="1" t="s">
        <v>1015</v>
      </c>
      <c r="G87" s="1" t="s">
        <v>555</v>
      </c>
      <c r="H87" s="1" t="s">
        <v>556</v>
      </c>
      <c r="I87" s="1" t="s">
        <v>1100</v>
      </c>
      <c r="J87" s="1" t="s">
        <v>30</v>
      </c>
      <c r="K87" s="1" t="s">
        <v>1101</v>
      </c>
      <c r="L87" s="1" t="s">
        <v>1101</v>
      </c>
      <c r="M87" s="1" t="s">
        <v>559</v>
      </c>
      <c r="N87" s="1" t="s">
        <v>559</v>
      </c>
      <c r="O87" s="1" t="s">
        <v>560</v>
      </c>
      <c r="P87" s="1" t="s">
        <v>561</v>
      </c>
      <c r="Q87" s="1" t="s">
        <v>562</v>
      </c>
      <c r="R87" s="1" t="s">
        <v>1102</v>
      </c>
      <c r="S87" s="1" t="s">
        <v>564</v>
      </c>
      <c r="T87" s="1" t="s">
        <v>565</v>
      </c>
      <c r="U87" s="1" t="s">
        <v>566</v>
      </c>
      <c r="V87" s="1" t="s">
        <v>602</v>
      </c>
    </row>
    <row r="88" s="1" customFormat="1" spans="1:22">
      <c r="A88" s="3">
        <v>999222321327972</v>
      </c>
      <c r="B88" s="1" t="s">
        <v>1103</v>
      </c>
      <c r="C88" s="1" t="s">
        <v>1104</v>
      </c>
      <c r="D88" s="1" t="s">
        <v>1105</v>
      </c>
      <c r="E88" s="1" t="s">
        <v>1106</v>
      </c>
      <c r="F88" s="1" t="s">
        <v>936</v>
      </c>
      <c r="G88" s="1" t="s">
        <v>555</v>
      </c>
      <c r="H88" s="1" t="s">
        <v>556</v>
      </c>
      <c r="I88" s="1" t="s">
        <v>1107</v>
      </c>
      <c r="J88" s="1" t="s">
        <v>30</v>
      </c>
      <c r="K88" s="1" t="s">
        <v>1108</v>
      </c>
      <c r="L88" s="1" t="s">
        <v>1108</v>
      </c>
      <c r="M88" s="1" t="s">
        <v>559</v>
      </c>
      <c r="N88" s="1" t="s">
        <v>559</v>
      </c>
      <c r="O88" s="1" t="s">
        <v>560</v>
      </c>
      <c r="P88" s="1" t="s">
        <v>561</v>
      </c>
      <c r="Q88" s="1" t="s">
        <v>562</v>
      </c>
      <c r="R88" s="1" t="s">
        <v>1109</v>
      </c>
      <c r="S88" s="1" t="s">
        <v>564</v>
      </c>
      <c r="T88" s="1" t="s">
        <v>565</v>
      </c>
      <c r="U88" s="1" t="s">
        <v>836</v>
      </c>
      <c r="V88" s="1" t="s">
        <v>602</v>
      </c>
    </row>
    <row r="89" s="1" customFormat="1" spans="1:22">
      <c r="A89" s="3">
        <v>999222312316139</v>
      </c>
      <c r="B89" s="1" t="s">
        <v>1103</v>
      </c>
      <c r="C89" s="1" t="s">
        <v>1110</v>
      </c>
      <c r="D89" s="1" t="s">
        <v>1111</v>
      </c>
      <c r="E89" s="1" t="s">
        <v>1112</v>
      </c>
      <c r="F89" s="1" t="s">
        <v>884</v>
      </c>
      <c r="G89" s="1" t="s">
        <v>555</v>
      </c>
      <c r="H89" s="1" t="s">
        <v>556</v>
      </c>
      <c r="I89" s="1" t="s">
        <v>1113</v>
      </c>
      <c r="J89" s="1" t="s">
        <v>30</v>
      </c>
      <c r="K89" s="1" t="s">
        <v>1114</v>
      </c>
      <c r="L89" s="1" t="s">
        <v>1114</v>
      </c>
      <c r="M89" s="1" t="s">
        <v>559</v>
      </c>
      <c r="N89" s="1" t="s">
        <v>559</v>
      </c>
      <c r="O89" s="1" t="s">
        <v>560</v>
      </c>
      <c r="P89" s="1" t="s">
        <v>561</v>
      </c>
      <c r="Q89" s="1" t="s">
        <v>562</v>
      </c>
      <c r="R89" s="1" t="s">
        <v>1115</v>
      </c>
      <c r="S89" s="1" t="s">
        <v>564</v>
      </c>
      <c r="T89" s="1" t="s">
        <v>565</v>
      </c>
      <c r="U89" s="1" t="s">
        <v>566</v>
      </c>
      <c r="V89" s="1" t="s">
        <v>1061</v>
      </c>
    </row>
    <row r="90" s="1" customFormat="1" spans="1:22">
      <c r="A90" s="3">
        <v>999222291622454</v>
      </c>
      <c r="B90" s="1" t="s">
        <v>1116</v>
      </c>
      <c r="C90" s="1" t="s">
        <v>1117</v>
      </c>
      <c r="D90" s="1" t="s">
        <v>1118</v>
      </c>
      <c r="E90" s="1" t="s">
        <v>1119</v>
      </c>
      <c r="F90" s="1" t="s">
        <v>936</v>
      </c>
      <c r="G90" s="1" t="s">
        <v>555</v>
      </c>
      <c r="H90" s="1" t="s">
        <v>556</v>
      </c>
      <c r="I90" s="1" t="s">
        <v>1120</v>
      </c>
      <c r="J90" s="1" t="s">
        <v>30</v>
      </c>
      <c r="K90" s="1" t="s">
        <v>1121</v>
      </c>
      <c r="L90" s="1" t="s">
        <v>560</v>
      </c>
      <c r="M90" s="1" t="s">
        <v>1122</v>
      </c>
      <c r="N90" s="1" t="s">
        <v>1123</v>
      </c>
      <c r="O90" s="1" t="s">
        <v>560</v>
      </c>
      <c r="P90" s="1" t="s">
        <v>561</v>
      </c>
      <c r="Q90" s="1" t="s">
        <v>562</v>
      </c>
      <c r="R90" s="1" t="s">
        <v>1124</v>
      </c>
      <c r="S90" s="1" t="s">
        <v>564</v>
      </c>
      <c r="T90" s="1" t="s">
        <v>565</v>
      </c>
      <c r="U90" s="1" t="s">
        <v>566</v>
      </c>
      <c r="V90" s="1" t="s">
        <v>639</v>
      </c>
    </row>
    <row r="91" s="1" customFormat="1" spans="1:22">
      <c r="A91" s="3">
        <v>999222271030252</v>
      </c>
      <c r="B91" s="1" t="s">
        <v>1125</v>
      </c>
      <c r="C91" s="1" t="s">
        <v>1126</v>
      </c>
      <c r="D91" s="1" t="s">
        <v>1127</v>
      </c>
      <c r="E91" s="1" t="s">
        <v>1128</v>
      </c>
      <c r="F91" s="1" t="s">
        <v>770</v>
      </c>
      <c r="G91" s="1" t="s">
        <v>555</v>
      </c>
      <c r="H91" s="1" t="s">
        <v>556</v>
      </c>
      <c r="I91" s="1" t="s">
        <v>1129</v>
      </c>
      <c r="J91" s="1" t="s">
        <v>30</v>
      </c>
      <c r="K91" s="1" t="s">
        <v>1130</v>
      </c>
      <c r="L91" s="1" t="s">
        <v>1130</v>
      </c>
      <c r="M91" s="1" t="s">
        <v>559</v>
      </c>
      <c r="N91" s="1" t="s">
        <v>559</v>
      </c>
      <c r="O91" s="1" t="s">
        <v>560</v>
      </c>
      <c r="P91" s="1" t="s">
        <v>561</v>
      </c>
      <c r="Q91" s="1" t="s">
        <v>562</v>
      </c>
      <c r="R91" s="1" t="s">
        <v>1131</v>
      </c>
      <c r="S91" s="1" t="s">
        <v>564</v>
      </c>
      <c r="T91" s="1" t="s">
        <v>565</v>
      </c>
      <c r="U91" s="1" t="s">
        <v>566</v>
      </c>
      <c r="V91" s="1" t="s">
        <v>567</v>
      </c>
    </row>
    <row r="92" s="1" customFormat="1" spans="1:22">
      <c r="A92" s="3">
        <v>22270503800</v>
      </c>
      <c r="B92" s="1" t="s">
        <v>1125</v>
      </c>
      <c r="C92" s="1" t="s">
        <v>1132</v>
      </c>
      <c r="D92" s="1" t="s">
        <v>1133</v>
      </c>
      <c r="E92" s="1" t="s">
        <v>1134</v>
      </c>
      <c r="F92" s="1" t="s">
        <v>770</v>
      </c>
      <c r="G92" s="1" t="s">
        <v>555</v>
      </c>
      <c r="H92" s="1" t="s">
        <v>556</v>
      </c>
      <c r="I92" s="1" t="s">
        <v>1135</v>
      </c>
      <c r="J92" s="1" t="s">
        <v>30</v>
      </c>
      <c r="K92" s="1" t="s">
        <v>1136</v>
      </c>
      <c r="L92" s="1" t="s">
        <v>1136</v>
      </c>
      <c r="M92" s="1" t="s">
        <v>559</v>
      </c>
      <c r="N92" s="1" t="s">
        <v>559</v>
      </c>
      <c r="O92" s="1" t="s">
        <v>560</v>
      </c>
      <c r="P92" s="1" t="s">
        <v>561</v>
      </c>
      <c r="Q92" s="1" t="s">
        <v>562</v>
      </c>
      <c r="R92" s="1" t="s">
        <v>1137</v>
      </c>
      <c r="S92" s="1" t="s">
        <v>564</v>
      </c>
      <c r="T92" s="1" t="s">
        <v>565</v>
      </c>
      <c r="U92" s="1" t="s">
        <v>566</v>
      </c>
      <c r="V92" s="1" t="s">
        <v>567</v>
      </c>
    </row>
    <row r="93" s="1" customFormat="1" spans="1:22">
      <c r="A93" s="3">
        <v>999222255025564</v>
      </c>
      <c r="B93" s="1" t="s">
        <v>1138</v>
      </c>
      <c r="C93" s="1" t="s">
        <v>1139</v>
      </c>
      <c r="D93" s="1" t="s">
        <v>1140</v>
      </c>
      <c r="E93" s="1" t="s">
        <v>1141</v>
      </c>
      <c r="F93" s="1" t="s">
        <v>770</v>
      </c>
      <c r="G93" s="1" t="s">
        <v>555</v>
      </c>
      <c r="H93" s="1" t="s">
        <v>556</v>
      </c>
      <c r="I93" s="1" t="s">
        <v>1142</v>
      </c>
      <c r="J93" s="1" t="s">
        <v>30</v>
      </c>
      <c r="K93" s="1" t="s">
        <v>1143</v>
      </c>
      <c r="L93" s="1" t="s">
        <v>1143</v>
      </c>
      <c r="M93" s="1" t="s">
        <v>559</v>
      </c>
      <c r="N93" s="1" t="s">
        <v>559</v>
      </c>
      <c r="O93" s="1" t="s">
        <v>560</v>
      </c>
      <c r="P93" s="1" t="s">
        <v>561</v>
      </c>
      <c r="Q93" s="1" t="s">
        <v>562</v>
      </c>
      <c r="R93" s="1" t="s">
        <v>1144</v>
      </c>
      <c r="S93" s="1" t="s">
        <v>564</v>
      </c>
      <c r="T93" s="1" t="s">
        <v>565</v>
      </c>
      <c r="U93" s="1" t="s">
        <v>566</v>
      </c>
      <c r="V93" s="1" t="s">
        <v>751</v>
      </c>
    </row>
    <row r="94" s="1" customFormat="1" spans="1:22">
      <c r="A94" s="3">
        <v>999222236877288</v>
      </c>
      <c r="B94" s="1" t="s">
        <v>1145</v>
      </c>
      <c r="C94" s="1" t="s">
        <v>1146</v>
      </c>
      <c r="D94" s="1" t="s">
        <v>1147</v>
      </c>
      <c r="E94" s="1" t="s">
        <v>1148</v>
      </c>
      <c r="F94" s="1" t="s">
        <v>551</v>
      </c>
      <c r="G94" s="1" t="s">
        <v>555</v>
      </c>
      <c r="H94" s="1" t="s">
        <v>556</v>
      </c>
      <c r="I94" s="1" t="s">
        <v>1149</v>
      </c>
      <c r="J94" s="1" t="s">
        <v>30</v>
      </c>
      <c r="K94" s="1" t="s">
        <v>1150</v>
      </c>
      <c r="L94" s="1" t="s">
        <v>1150</v>
      </c>
      <c r="M94" s="1" t="s">
        <v>559</v>
      </c>
      <c r="N94" s="1" t="s">
        <v>559</v>
      </c>
      <c r="O94" s="1" t="s">
        <v>560</v>
      </c>
      <c r="P94" s="1" t="s">
        <v>561</v>
      </c>
      <c r="Q94" s="1" t="s">
        <v>562</v>
      </c>
      <c r="R94" s="1" t="s">
        <v>1151</v>
      </c>
      <c r="S94" s="1" t="s">
        <v>564</v>
      </c>
      <c r="T94" s="1" t="s">
        <v>565</v>
      </c>
      <c r="U94" s="1" t="s">
        <v>566</v>
      </c>
      <c r="V94" s="1" t="s">
        <v>751</v>
      </c>
    </row>
    <row r="95" s="1" customFormat="1" spans="1:22">
      <c r="A95" s="3">
        <v>999222226315256</v>
      </c>
      <c r="B95" s="1" t="s">
        <v>1145</v>
      </c>
      <c r="C95" s="1" t="s">
        <v>1152</v>
      </c>
      <c r="D95" s="1" t="s">
        <v>1153</v>
      </c>
      <c r="E95" s="1" t="s">
        <v>1154</v>
      </c>
      <c r="F95" s="1" t="s">
        <v>884</v>
      </c>
      <c r="G95" s="1" t="s">
        <v>555</v>
      </c>
      <c r="H95" s="1" t="s">
        <v>556</v>
      </c>
      <c r="I95" s="1" t="s">
        <v>1155</v>
      </c>
      <c r="J95" s="1" t="s">
        <v>30</v>
      </c>
      <c r="K95" s="1" t="s">
        <v>1156</v>
      </c>
      <c r="L95" s="1" t="s">
        <v>1156</v>
      </c>
      <c r="M95" s="1" t="s">
        <v>559</v>
      </c>
      <c r="N95" s="1" t="s">
        <v>559</v>
      </c>
      <c r="O95" s="1" t="s">
        <v>560</v>
      </c>
      <c r="P95" s="1" t="s">
        <v>561</v>
      </c>
      <c r="Q95" s="1" t="s">
        <v>562</v>
      </c>
      <c r="R95" s="1" t="s">
        <v>1157</v>
      </c>
      <c r="S95" s="1" t="s">
        <v>564</v>
      </c>
      <c r="T95" s="1" t="s">
        <v>565</v>
      </c>
      <c r="U95" s="1" t="s">
        <v>836</v>
      </c>
      <c r="V95" s="1" t="s">
        <v>587</v>
      </c>
    </row>
    <row r="96" s="1" customFormat="1" spans="1:22">
      <c r="A96" s="3">
        <v>999222221172820</v>
      </c>
      <c r="B96" s="1" t="s">
        <v>1145</v>
      </c>
      <c r="C96" s="1" t="s">
        <v>1158</v>
      </c>
      <c r="D96" s="1" t="s">
        <v>1111</v>
      </c>
      <c r="E96" s="1" t="s">
        <v>1159</v>
      </c>
      <c r="F96" s="1" t="s">
        <v>551</v>
      </c>
      <c r="G96" s="1" t="s">
        <v>555</v>
      </c>
      <c r="H96" s="1" t="s">
        <v>556</v>
      </c>
      <c r="I96" s="1" t="s">
        <v>1160</v>
      </c>
      <c r="J96" s="1" t="s">
        <v>30</v>
      </c>
      <c r="K96" s="1" t="s">
        <v>1161</v>
      </c>
      <c r="L96" s="1" t="s">
        <v>1161</v>
      </c>
      <c r="M96" s="1" t="s">
        <v>559</v>
      </c>
      <c r="N96" s="1" t="s">
        <v>559</v>
      </c>
      <c r="O96" s="1" t="s">
        <v>560</v>
      </c>
      <c r="P96" s="1" t="s">
        <v>561</v>
      </c>
      <c r="Q96" s="1" t="s">
        <v>562</v>
      </c>
      <c r="R96" s="1" t="s">
        <v>1162</v>
      </c>
      <c r="S96" s="1" t="s">
        <v>564</v>
      </c>
      <c r="T96" s="1" t="s">
        <v>565</v>
      </c>
      <c r="U96" s="1" t="s">
        <v>566</v>
      </c>
      <c r="V96" s="1" t="s">
        <v>1061</v>
      </c>
    </row>
    <row r="97" s="1" customFormat="1" spans="1:22">
      <c r="A97" s="3">
        <v>999221976676863</v>
      </c>
      <c r="B97" s="1" t="s">
        <v>1163</v>
      </c>
      <c r="C97" s="1" t="s">
        <v>1164</v>
      </c>
      <c r="D97" s="1" t="s">
        <v>1165</v>
      </c>
      <c r="E97" s="1" t="s">
        <v>1166</v>
      </c>
      <c r="F97" s="1" t="s">
        <v>884</v>
      </c>
      <c r="G97" s="1" t="s">
        <v>555</v>
      </c>
      <c r="H97" s="1" t="s">
        <v>556</v>
      </c>
      <c r="I97" s="1" t="s">
        <v>1167</v>
      </c>
      <c r="J97" s="1" t="s">
        <v>30</v>
      </c>
      <c r="K97" s="1" t="s">
        <v>1168</v>
      </c>
      <c r="L97" s="1" t="s">
        <v>1168</v>
      </c>
      <c r="M97" s="1" t="s">
        <v>559</v>
      </c>
      <c r="N97" s="1" t="s">
        <v>559</v>
      </c>
      <c r="O97" s="1" t="s">
        <v>560</v>
      </c>
      <c r="P97" s="1" t="s">
        <v>561</v>
      </c>
      <c r="Q97" s="1" t="s">
        <v>562</v>
      </c>
      <c r="R97" s="1" t="s">
        <v>1169</v>
      </c>
      <c r="S97" s="1" t="s">
        <v>564</v>
      </c>
      <c r="T97" s="1" t="s">
        <v>565</v>
      </c>
      <c r="U97" s="1" t="s">
        <v>566</v>
      </c>
      <c r="V97" s="1" t="s">
        <v>1170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2023-02-10T02:11:08Z</dcterms:created>
  <dcterms:modified xsi:type="dcterms:W3CDTF">2023-02-10T02:21:47Z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E27F854F22EB4479B174441B5A434B8D</vt:lpwstr>
  </property>
  <property fmtid="{D5CDD505-2E9C-101B-9397-08002B2CF9AE}" pid="3" name="KSOProductBuildVer">
    <vt:lpwstr>2052-11.1.0.13703</vt:lpwstr>
  </property>
</Properties>
</file>