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</definedName>
  </definedNames>
  <calcPr calcId="144525"/>
</workbook>
</file>

<file path=xl/sharedStrings.xml><?xml version="1.0" encoding="utf-8"?>
<sst xmlns="http://schemas.openxmlformats.org/spreadsheetml/2006/main" count="509" uniqueCount="183">
  <si>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</si>
  <si>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</si>
  <si>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</si>
  <si>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</si>
  <si>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</si>
  <si>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</si>
  <si>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</si>
  <si>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</si>
  <si>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</si>
  <si>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</si>
  <si>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</si>
  <si>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</si>
  <si>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</si>
  <si>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</si>
  <si>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</si>
  <si>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</si>
  <si>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</si>
  <si>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</si>
  <si>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</si>
  <si>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</si>
  <si>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</si>
  <si>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</si>
  <si>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</si>
  <si>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</si>
  <si>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</si>
  <si>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999222436157153	</t>
  </si>
  <si>
    <t>Ctrip</t>
  </si>
  <si>
    <t>正常</t>
  </si>
  <si>
    <t>[梅州]梅州白天鹅迎宾馆(100697959)</t>
  </si>
  <si>
    <t>商务江景大床房&lt;特惠专享&gt;&lt;双人入住&gt;&lt;日历房套餐高价值&gt;&lt;双早&gt;&lt;新酒店礼盒&gt;</t>
  </si>
  <si>
    <t>CNY</t>
  </si>
  <si>
    <t>范步麟,姜波</t>
  </si>
  <si>
    <t>CA363230216CNY</t>
  </si>
  <si>
    <t>未提现</t>
  </si>
  <si>
    <t>携程开票</t>
  </si>
  <si>
    <t xml:space="preserve">	</t>
  </si>
  <si>
    <t xml:space="preserve">22442221063	</t>
  </si>
  <si>
    <t>商务江景大床房&lt;超值特惠&gt;&lt;双人入住&gt;&lt;日历房套餐高价值&gt;&lt;单早&gt;&lt;新酒店礼盒&gt;</t>
  </si>
  <si>
    <t>王小涵</t>
  </si>
  <si>
    <t xml:space="preserve">22443434720	</t>
  </si>
  <si>
    <t>商务江景双床房&lt;特惠专享&gt;&lt;双人入住&gt;&lt;日历房套餐高价值&gt;&lt;双早&gt;&lt;新酒店礼盒&gt;</t>
  </si>
  <si>
    <t>邱铭泽</t>
  </si>
  <si>
    <t xml:space="preserve">22443447361	</t>
  </si>
  <si>
    <t xml:space="preserve">999222445523870	</t>
  </si>
  <si>
    <t>[蕉岭]蕉岭培鸿乡墅(100954969)</t>
  </si>
  <si>
    <t>秋田双人房&lt;超值特惠&gt;&lt;双人入住&gt;&lt;双早&gt;</t>
  </si>
  <si>
    <t>李家兴</t>
  </si>
  <si>
    <t xml:space="preserve">22445742669	</t>
  </si>
  <si>
    <t>相冲</t>
  </si>
  <si>
    <t xml:space="preserve">999222447375068	</t>
  </si>
  <si>
    <t>柯海云</t>
  </si>
  <si>
    <t xml:space="preserve">999222447055868	</t>
  </si>
  <si>
    <t>范志强</t>
  </si>
  <si>
    <t>取消</t>
  </si>
  <si>
    <t>，</t>
  </si>
  <si>
    <t>999222436157153</t>
  </si>
  <si>
    <t>202301302218160068</t>
  </si>
  <si>
    <t>202301311016570020</t>
  </si>
  <si>
    <t>202301311125020020</t>
  </si>
  <si>
    <t>202301311123550025</t>
  </si>
  <si>
    <t>202301311411070025</t>
  </si>
  <si>
    <t>999222447375068</t>
  </si>
  <si>
    <t>202301311606350020</t>
  </si>
  <si>
    <t>999222447055868</t>
  </si>
  <si>
    <t>202301311609130073</t>
  </si>
  <si>
    <t>房集：i230216093542 2688.1元</t>
  </si>
  <si>
    <t>CNY / HKD 当前参考汇率: 1.142952852</t>
  </si>
  <si>
    <t>总计：2688.1 CNY/
3072.37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</si>
  <si>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</si>
  <si>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</si>
  <si>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</si>
  <si>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</si>
  <si>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</si>
  <si>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</si>
  <si>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</si>
  <si>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</si>
  <si>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</si>
  <si>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</si>
  <si>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</si>
  <si>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</si>
  <si>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</si>
  <si>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</si>
  <si>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</si>
  <si>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</si>
  <si>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</si>
  <si>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</si>
  <si>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</si>
  <si>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2023-01-31</t>
  </si>
  <si>
    <t>2994018</t>
  </si>
  <si>
    <t>锋态度酒店(广州火车站地铁站中医药大学店)</t>
  </si>
  <si>
    <t>王慧</t>
  </si>
  <si>
    <t>2023-02-01</t>
  </si>
  <si>
    <t>退房日月结</t>
  </si>
  <si>
    <t>228.00</t>
  </si>
  <si>
    <t>RMB</t>
  </si>
  <si>
    <t>0</t>
  </si>
  <si>
    <t>0.00</t>
  </si>
  <si>
    <t>携程汇登国内直连</t>
  </si>
  <si>
    <t>01.011264</t>
  </si>
  <si>
    <t>2023-01-31 23:21:05</t>
  </si>
  <si>
    <t>否</t>
  </si>
  <si>
    <t>广州汇登信息科技有限公司</t>
  </si>
  <si>
    <t>直连</t>
  </si>
  <si>
    <t>中国</t>
  </si>
  <si>
    <t>2993495</t>
  </si>
  <si>
    <t>道真两江假日丽呈酒店</t>
  </si>
  <si>
    <t>陈标竹</t>
  </si>
  <si>
    <t>327.00</t>
  </si>
  <si>
    <t>2023-01-31 20:21:25</t>
  </si>
  <si>
    <t>2993149</t>
  </si>
  <si>
    <t>骏怡精选酒店(三江侗乡大道店)</t>
  </si>
  <si>
    <t>吴网红</t>
  </si>
  <si>
    <t>105.00</t>
  </si>
  <si>
    <t>2023-01-31 18:16:33</t>
  </si>
  <si>
    <t>2992444</t>
  </si>
  <si>
    <t>台南长悦旅栈</t>
  </si>
  <si>
    <t>PAN LATRELL</t>
  </si>
  <si>
    <t>511.00</t>
  </si>
  <si>
    <t>2023-01-31 13:53:21</t>
  </si>
  <si>
    <t>2023-01-30</t>
  </si>
  <si>
    <t>2990597</t>
  </si>
  <si>
    <t>台北北投立德俩人旅店</t>
  </si>
  <si>
    <t>LIU TZU CHI LIU TZU CHI,LIU TZU CHI LIU TZU CHI</t>
  </si>
  <si>
    <t>1372.00</t>
  </si>
  <si>
    <t>2023-01-30 19:32:58</t>
  </si>
  <si>
    <t>2991594</t>
  </si>
  <si>
    <t>东莞银丰花园酒店</t>
  </si>
  <si>
    <t>吴小云</t>
  </si>
  <si>
    <t>190.00</t>
  </si>
  <si>
    <t>2023-01-31 03:49:11</t>
  </si>
  <si>
    <t>2993297</t>
  </si>
  <si>
    <t>如家驿居酒店(西安长安广场北路大学城店)</t>
  </si>
  <si>
    <t>王婉婷</t>
  </si>
  <si>
    <t>146.00</t>
  </si>
  <si>
    <t>2023-01-31 19:10:29</t>
  </si>
  <si>
    <t>2990146</t>
  </si>
  <si>
    <t>西安君乐城堡酒店</t>
  </si>
  <si>
    <t>程康勇</t>
  </si>
  <si>
    <t>708.00</t>
  </si>
  <si>
    <t>2023-01-30 17:08:29</t>
  </si>
  <si>
    <t>2023-01-27</t>
  </si>
  <si>
    <t>2980786</t>
  </si>
  <si>
    <t>全季酒店(厦门会展中心莲前东路店)</t>
  </si>
  <si>
    <t>杨紫含</t>
  </si>
  <si>
    <t>291.00</t>
  </si>
  <si>
    <t>2023-01-27 01:08:23</t>
  </si>
  <si>
    <t>2993865</t>
  </si>
  <si>
    <t>台北凯达大饭店</t>
  </si>
  <si>
    <t>HUANG HANYUN</t>
  </si>
  <si>
    <t>430.00</t>
  </si>
  <si>
    <t>2023-01-31 22:27:14</t>
  </si>
  <si>
    <t>2023-01-26</t>
  </si>
  <si>
    <t>2978332</t>
  </si>
  <si>
    <t>乌日清新温泉饭店</t>
  </si>
  <si>
    <t>chou chao hsien,chou chao hsien</t>
  </si>
  <si>
    <t>896.00</t>
  </si>
  <si>
    <t>2023-01-26 03:04:45</t>
  </si>
  <si>
    <t>2023-01-22</t>
  </si>
  <si>
    <t>2970596</t>
  </si>
  <si>
    <t>汉庭酒店(昆明火车站店)</t>
  </si>
  <si>
    <t>罗仁俊</t>
  </si>
  <si>
    <t>2023-01-22 20:03:22</t>
  </si>
  <si>
    <t>2023-01-16</t>
  </si>
  <si>
    <t>2953679</t>
  </si>
  <si>
    <t>捷丝旅(高雄站前馆)</t>
  </si>
  <si>
    <t>Kou Sheng Huan,Kou Sheng Huan</t>
  </si>
  <si>
    <t>369.00</t>
  </si>
  <si>
    <t>2023-01-16 12:37:19</t>
  </si>
  <si>
    <t>2990447</t>
  </si>
  <si>
    <t>南京富建城市酒店</t>
  </si>
  <si>
    <t>应安娜</t>
  </si>
  <si>
    <t>211.00</t>
  </si>
  <si>
    <t>2023-01-30 18:48:34</t>
  </si>
  <si>
    <t>2991122</t>
  </si>
  <si>
    <t>雅斯特国际酒店(芒市机场店)</t>
  </si>
  <si>
    <t>黄雪芹</t>
  </si>
  <si>
    <t>454.00</t>
  </si>
  <si>
    <t>2023-01-30 22:10:38</t>
  </si>
  <si>
    <t>2980594</t>
  </si>
  <si>
    <t>汉庭酒店(厦门市政府店)</t>
  </si>
  <si>
    <t>陈彦如</t>
  </si>
  <si>
    <t>344.00</t>
  </si>
  <si>
    <t>2023-01-26 23:12:23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</si>
</sst>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19</xdr:row>
      <xdr:rowOff>9525</xdr:rowOff>
    </xdr:from>
    <xdr:to>
      <xdr:col>14</xdr:col>
      <xdr:colOff>57150</xdr:colOff>
      <xdr:row>47</xdr:row>
      <xdr:rowOff>65405</xdr:rowOff>
    </xdr:to>
    <xdr:pic>
      <xdr:nvPicPr>
        <xdr:cNvPr id="3" name="图片 2" descr="$9@]CXPU[`3M95I46425{QY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3095625"/>
          <a:ext cx="10058400" cy="4856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44957</v>
      </c>
      <c r="G2" s="6">
        <v>44958</v>
      </c>
      <c r="H2" s="4">
        <v>2</v>
      </c>
      <c r="I2" s="4">
        <v>1</v>
      </c>
      <c r="J2" s="4">
        <v>2</v>
      </c>
      <c r="K2" s="4" t="s">
        <v>30</v>
      </c>
      <c r="L2" s="4">
        <v>683.2</v>
      </c>
      <c r="M2" s="4">
        <v>683.2</v>
      </c>
      <c r="N2" s="4" t="s">
        <v>31</v>
      </c>
      <c r="O2" s="4" t="s">
        <v>32</v>
      </c>
      <c r="P2" s="4" t="s">
        <v>33</v>
      </c>
      <c r="Q2" s="4">
        <v>0</v>
      </c>
      <c r="R2" s="8">
        <v>44956</v>
      </c>
      <c r="S2" s="6">
        <v>44973</v>
      </c>
      <c r="T2" s="4" t="s">
        <v>34</v>
      </c>
      <c r="U2" s="4">
        <v>683.2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44957</v>
      </c>
      <c r="G3" s="6">
        <v>44958</v>
      </c>
      <c r="H3" s="4">
        <v>1</v>
      </c>
      <c r="I3" s="4">
        <v>1</v>
      </c>
      <c r="J3" s="4">
        <v>1</v>
      </c>
      <c r="K3" s="4" t="s">
        <v>30</v>
      </c>
      <c r="L3" s="4">
        <v>333.2</v>
      </c>
      <c r="M3" s="4">
        <v>333.2</v>
      </c>
      <c r="N3" s="4" t="s">
        <v>38</v>
      </c>
      <c r="O3" s="4" t="s">
        <v>32</v>
      </c>
      <c r="P3" s="4" t="s">
        <v>33</v>
      </c>
      <c r="Q3" s="4">
        <v>0</v>
      </c>
      <c r="R3" s="8">
        <v>44957</v>
      </c>
      <c r="S3" s="6">
        <v>44973</v>
      </c>
      <c r="T3" s="4" t="s">
        <v>34</v>
      </c>
      <c r="U3" s="4">
        <v>333.2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28</v>
      </c>
      <c r="E4" s="4" t="s">
        <v>40</v>
      </c>
      <c r="F4" s="6">
        <v>44957</v>
      </c>
      <c r="G4" s="6">
        <v>44958</v>
      </c>
      <c r="H4" s="4">
        <v>1</v>
      </c>
      <c r="I4" s="4">
        <v>1</v>
      </c>
      <c r="J4" s="4">
        <v>1</v>
      </c>
      <c r="K4" s="4" t="s">
        <v>30</v>
      </c>
      <c r="L4" s="4">
        <v>334.6</v>
      </c>
      <c r="M4" s="4">
        <v>334.6</v>
      </c>
      <c r="N4" s="4" t="s">
        <v>41</v>
      </c>
      <c r="O4" s="4" t="s">
        <v>32</v>
      </c>
      <c r="P4" s="4" t="s">
        <v>33</v>
      </c>
      <c r="Q4" s="4">
        <v>0</v>
      </c>
      <c r="R4" s="8">
        <v>44957.0000115741</v>
      </c>
      <c r="S4" s="6">
        <v>44973</v>
      </c>
      <c r="T4" s="4" t="s">
        <v>34</v>
      </c>
      <c r="U4" s="4">
        <v>334.6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28</v>
      </c>
      <c r="E5" s="4" t="s">
        <v>37</v>
      </c>
      <c r="F5" s="6">
        <v>44957</v>
      </c>
      <c r="G5" s="6">
        <v>44958</v>
      </c>
      <c r="H5" s="4">
        <v>1</v>
      </c>
      <c r="I5" s="4">
        <v>1</v>
      </c>
      <c r="J5" s="4">
        <v>1</v>
      </c>
      <c r="K5" s="4" t="s">
        <v>30</v>
      </c>
      <c r="L5" s="4">
        <v>326.2</v>
      </c>
      <c r="M5" s="4">
        <v>326.2</v>
      </c>
      <c r="N5" s="4" t="s">
        <v>41</v>
      </c>
      <c r="O5" s="4" t="s">
        <v>32</v>
      </c>
      <c r="P5" s="4" t="s">
        <v>33</v>
      </c>
      <c r="Q5" s="4">
        <v>0</v>
      </c>
      <c r="R5" s="8">
        <v>44957.0000115741</v>
      </c>
      <c r="S5" s="6">
        <v>44973</v>
      </c>
      <c r="T5" s="4" t="s">
        <v>34</v>
      </c>
      <c r="U5" s="4">
        <v>326.2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43</v>
      </c>
      <c r="B6" s="4" t="s">
        <v>26</v>
      </c>
      <c r="C6" s="4" t="s">
        <v>27</v>
      </c>
      <c r="D6" s="4" t="s">
        <v>44</v>
      </c>
      <c r="E6" s="4" t="s">
        <v>45</v>
      </c>
      <c r="F6" s="6">
        <v>44957</v>
      </c>
      <c r="G6" s="6">
        <v>44958</v>
      </c>
      <c r="H6" s="4">
        <v>1</v>
      </c>
      <c r="I6" s="4">
        <v>1</v>
      </c>
      <c r="J6" s="4">
        <v>1</v>
      </c>
      <c r="K6" s="4" t="s">
        <v>30</v>
      </c>
      <c r="L6" s="4">
        <v>256.2</v>
      </c>
      <c r="M6" s="4">
        <v>256.2</v>
      </c>
      <c r="N6" s="4" t="s">
        <v>46</v>
      </c>
      <c r="O6" s="4" t="s">
        <v>32</v>
      </c>
      <c r="P6" s="4" t="s">
        <v>33</v>
      </c>
      <c r="Q6" s="4">
        <v>0</v>
      </c>
      <c r="R6" s="8">
        <v>44957</v>
      </c>
      <c r="S6" s="6">
        <v>44973</v>
      </c>
      <c r="T6" s="4" t="s">
        <v>34</v>
      </c>
      <c r="U6" s="4">
        <v>256.2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47</v>
      </c>
      <c r="B7" s="4" t="s">
        <v>26</v>
      </c>
      <c r="C7" s="4" t="s">
        <v>27</v>
      </c>
      <c r="D7" s="4" t="s">
        <v>28</v>
      </c>
      <c r="E7" s="4" t="s">
        <v>37</v>
      </c>
      <c r="F7" s="6">
        <v>44957</v>
      </c>
      <c r="G7" s="6">
        <v>44958</v>
      </c>
      <c r="H7" s="4">
        <v>1</v>
      </c>
      <c r="I7" s="4">
        <v>1</v>
      </c>
      <c r="J7" s="4">
        <v>1</v>
      </c>
      <c r="K7" s="4" t="s">
        <v>30</v>
      </c>
      <c r="L7" s="4">
        <v>326.2</v>
      </c>
      <c r="M7" s="4">
        <v>326.2</v>
      </c>
      <c r="N7" s="4" t="s">
        <v>48</v>
      </c>
      <c r="O7" s="4" t="s">
        <v>32</v>
      </c>
      <c r="P7" s="4" t="s">
        <v>33</v>
      </c>
      <c r="Q7" s="4">
        <v>0</v>
      </c>
      <c r="R7" s="8">
        <v>44957</v>
      </c>
      <c r="S7" s="6">
        <v>44973</v>
      </c>
      <c r="T7" s="4" t="s">
        <v>34</v>
      </c>
      <c r="U7" s="4">
        <v>326.2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49</v>
      </c>
      <c r="B8" s="4" t="s">
        <v>26</v>
      </c>
      <c r="C8" s="4" t="s">
        <v>27</v>
      </c>
      <c r="D8" s="4" t="s">
        <v>28</v>
      </c>
      <c r="E8" s="4" t="s">
        <v>29</v>
      </c>
      <c r="F8" s="6">
        <v>44957</v>
      </c>
      <c r="G8" s="6">
        <v>44958</v>
      </c>
      <c r="H8" s="4">
        <v>1</v>
      </c>
      <c r="I8" s="4">
        <v>1</v>
      </c>
      <c r="J8" s="4">
        <v>1</v>
      </c>
      <c r="K8" s="4" t="s">
        <v>30</v>
      </c>
      <c r="L8" s="4">
        <v>358.5</v>
      </c>
      <c r="M8" s="4">
        <v>358.5</v>
      </c>
      <c r="N8" s="4" t="s">
        <v>50</v>
      </c>
      <c r="O8" s="4" t="s">
        <v>32</v>
      </c>
      <c r="P8" s="4" t="s">
        <v>33</v>
      </c>
      <c r="Q8" s="4">
        <v>0</v>
      </c>
      <c r="R8" s="8">
        <v>44957</v>
      </c>
      <c r="S8" s="6">
        <v>44973</v>
      </c>
      <c r="T8" s="4" t="s">
        <v>34</v>
      </c>
      <c r="U8" s="4">
        <v>358.5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51</v>
      </c>
      <c r="B9" s="4" t="s">
        <v>26</v>
      </c>
      <c r="C9" s="4" t="s">
        <v>27</v>
      </c>
      <c r="D9" s="4" t="s">
        <v>28</v>
      </c>
      <c r="E9" s="4" t="s">
        <v>37</v>
      </c>
      <c r="F9" s="6">
        <v>44957</v>
      </c>
      <c r="G9" s="6">
        <v>44958</v>
      </c>
      <c r="H9" s="4">
        <v>1</v>
      </c>
      <c r="I9" s="4">
        <v>1</v>
      </c>
      <c r="J9" s="4">
        <v>1</v>
      </c>
      <c r="K9" s="4" t="s">
        <v>30</v>
      </c>
      <c r="L9" s="4">
        <v>326.2</v>
      </c>
      <c r="M9" s="4">
        <v>326.2</v>
      </c>
      <c r="N9" s="4" t="s">
        <v>52</v>
      </c>
      <c r="O9" s="4" t="s">
        <v>32</v>
      </c>
      <c r="P9" s="4" t="s">
        <v>33</v>
      </c>
      <c r="Q9" s="4">
        <v>0</v>
      </c>
      <c r="R9" s="8">
        <v>44957</v>
      </c>
      <c r="S9" s="6">
        <v>44973</v>
      </c>
      <c r="T9" s="4" t="s">
        <v>34</v>
      </c>
      <c r="U9" s="4">
        <v>326.2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43</v>
      </c>
      <c r="B10" s="4" t="s">
        <v>26</v>
      </c>
      <c r="C10" s="4" t="s">
        <v>53</v>
      </c>
      <c r="D10" s="4" t="s">
        <v>44</v>
      </c>
      <c r="E10" s="4" t="s">
        <v>45</v>
      </c>
      <c r="F10" s="6">
        <v>44957</v>
      </c>
      <c r="G10" s="6">
        <v>44958</v>
      </c>
      <c r="H10" s="4">
        <v>1</v>
      </c>
      <c r="I10" s="4">
        <v>1</v>
      </c>
      <c r="J10" s="4">
        <v>1</v>
      </c>
      <c r="K10" s="4" t="s">
        <v>30</v>
      </c>
      <c r="L10" s="4">
        <v>-256.2</v>
      </c>
      <c r="M10" s="4">
        <v>-256.2</v>
      </c>
      <c r="N10" s="4" t="s">
        <v>46</v>
      </c>
      <c r="O10" s="4" t="s">
        <v>32</v>
      </c>
      <c r="P10" s="4" t="s">
        <v>33</v>
      </c>
      <c r="Q10" s="4">
        <v>0</v>
      </c>
      <c r="R10" s="8">
        <v>44957</v>
      </c>
      <c r="S10" s="6">
        <v>44973</v>
      </c>
      <c r="T10" s="4" t="s">
        <v>34</v>
      </c>
      <c r="U10" s="4">
        <v>-256.2</v>
      </c>
      <c r="V10" s="4">
        <v>0</v>
      </c>
      <c r="W10" s="4">
        <v>0</v>
      </c>
      <c r="X10" s="4" t="s">
        <v>35</v>
      </c>
      <c r="Y1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"/>
  <sheetViews>
    <sheetView tabSelected="1" workbookViewId="0">
      <selection activeCell="B9" sqref="B9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54</v>
      </c>
    </row>
    <row r="2" s="4" customFormat="1" spans="1:10">
      <c r="A2" s="9" t="s">
        <v>55</v>
      </c>
      <c r="B2" s="6">
        <v>44957</v>
      </c>
      <c r="C2" s="6">
        <v>44958</v>
      </c>
      <c r="D2" s="4">
        <v>683.2</v>
      </c>
      <c r="E2" s="4">
        <v>683.2</v>
      </c>
      <c r="F2" s="10" t="s">
        <v>56</v>
      </c>
      <c r="G2" s="4">
        <f>D2-E2</f>
        <v>0</v>
      </c>
      <c r="H2" s="4" t="str">
        <f>$H$1&amp;F2</f>
        <v>，202301302218160068</v>
      </c>
      <c r="I2" s="4" t="e">
        <f>VLOOKUP(A2,HOP!A:U,21,0)</f>
        <v>#N/A</v>
      </c>
      <c r="J2" s="7">
        <v>1.3</v>
      </c>
    </row>
    <row r="3" s="4" customFormat="1" spans="1:10">
      <c r="A3" s="5">
        <v>22442221063</v>
      </c>
      <c r="B3" s="6">
        <v>44957</v>
      </c>
      <c r="C3" s="6">
        <v>44958</v>
      </c>
      <c r="D3" s="4">
        <v>333.2</v>
      </c>
      <c r="E3" s="4">
        <v>333.2</v>
      </c>
      <c r="F3" s="10" t="s">
        <v>57</v>
      </c>
      <c r="G3" s="4">
        <f t="shared" ref="G3:G9" si="0">D3-E3</f>
        <v>0</v>
      </c>
      <c r="H3" s="4" t="str">
        <f t="shared" ref="H3:H9" si="1">$H$1&amp;F3</f>
        <v>，202301311016570020</v>
      </c>
      <c r="I3" s="4" t="e">
        <f>VLOOKUP(A3,HOP!A:U,21,0)</f>
        <v>#N/A</v>
      </c>
      <c r="J3" s="4">
        <v>1.31</v>
      </c>
    </row>
    <row r="4" s="4" customFormat="1" spans="1:10">
      <c r="A4" s="5">
        <v>22443434720</v>
      </c>
      <c r="B4" s="6">
        <v>44957</v>
      </c>
      <c r="C4" s="6">
        <v>44958</v>
      </c>
      <c r="D4" s="4">
        <v>334.6</v>
      </c>
      <c r="E4" s="4">
        <v>334.6</v>
      </c>
      <c r="F4" s="10" t="s">
        <v>58</v>
      </c>
      <c r="G4" s="4">
        <f t="shared" si="0"/>
        <v>0</v>
      </c>
      <c r="H4" s="4" t="str">
        <f t="shared" si="1"/>
        <v>，202301311125020020</v>
      </c>
      <c r="I4" s="4" t="e">
        <f>VLOOKUP(A4,HOP!A:U,21,0)</f>
        <v>#N/A</v>
      </c>
      <c r="J4" s="4">
        <v>1.31</v>
      </c>
    </row>
    <row r="5" s="4" customFormat="1" spans="1:10">
      <c r="A5" s="5">
        <v>22443447361</v>
      </c>
      <c r="B5" s="6">
        <v>44957</v>
      </c>
      <c r="C5" s="6">
        <v>44958</v>
      </c>
      <c r="D5" s="4">
        <v>326.2</v>
      </c>
      <c r="E5" s="4">
        <v>326.2</v>
      </c>
      <c r="F5" s="10" t="s">
        <v>59</v>
      </c>
      <c r="G5" s="4">
        <f t="shared" si="0"/>
        <v>0</v>
      </c>
      <c r="H5" s="4" t="str">
        <f t="shared" si="1"/>
        <v>，202301311123550025</v>
      </c>
      <c r="I5" s="4" t="e">
        <f>VLOOKUP(A5,HOP!A:U,21,0)</f>
        <v>#N/A</v>
      </c>
      <c r="J5" s="4">
        <v>1.31</v>
      </c>
    </row>
    <row r="6" s="4" customFormat="1" hidden="1" spans="1:9">
      <c r="A6" s="5">
        <v>999222445523870</v>
      </c>
      <c r="B6" s="6">
        <v>44957</v>
      </c>
      <c r="C6" s="6">
        <v>44958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10">
      <c r="A7" s="5">
        <v>22445742669</v>
      </c>
      <c r="B7" s="6">
        <v>44957</v>
      </c>
      <c r="C7" s="6">
        <v>44958</v>
      </c>
      <c r="D7" s="4">
        <v>326.2</v>
      </c>
      <c r="E7" s="4">
        <v>326.2</v>
      </c>
      <c r="F7" s="10" t="s">
        <v>60</v>
      </c>
      <c r="G7" s="4">
        <f t="shared" si="0"/>
        <v>0</v>
      </c>
      <c r="H7" s="4" t="str">
        <f t="shared" si="1"/>
        <v>，202301311411070025</v>
      </c>
      <c r="I7" s="4" t="e">
        <f>VLOOKUP(A7,HOP!A:U,21,0)</f>
        <v>#N/A</v>
      </c>
      <c r="J7" s="4">
        <v>1.31</v>
      </c>
    </row>
    <row r="8" s="4" customFormat="1" spans="1:10">
      <c r="A8" s="9" t="s">
        <v>61</v>
      </c>
      <c r="B8" s="6">
        <v>44957</v>
      </c>
      <c r="C8" s="6">
        <v>44958</v>
      </c>
      <c r="D8" s="4">
        <v>358.5</v>
      </c>
      <c r="E8" s="4">
        <v>358.5</v>
      </c>
      <c r="F8" s="10" t="s">
        <v>62</v>
      </c>
      <c r="G8" s="4">
        <f t="shared" si="0"/>
        <v>0</v>
      </c>
      <c r="H8" s="4" t="str">
        <f t="shared" si="1"/>
        <v>，202301311606350020</v>
      </c>
      <c r="I8" s="4" t="e">
        <f>VLOOKUP(A8,HOP!A:U,21,0)</f>
        <v>#N/A</v>
      </c>
      <c r="J8" s="4">
        <v>1.31</v>
      </c>
    </row>
    <row r="9" s="4" customFormat="1" spans="1:10">
      <c r="A9" s="9" t="s">
        <v>63</v>
      </c>
      <c r="B9" s="6">
        <v>44957</v>
      </c>
      <c r="C9" s="6">
        <v>44958</v>
      </c>
      <c r="D9" s="4">
        <v>326.2</v>
      </c>
      <c r="E9" s="4">
        <v>326.2</v>
      </c>
      <c r="F9" s="10" t="s">
        <v>64</v>
      </c>
      <c r="G9" s="4">
        <f t="shared" si="0"/>
        <v>0</v>
      </c>
      <c r="H9" s="4" t="str">
        <f t="shared" si="1"/>
        <v>，202301311609130073</v>
      </c>
      <c r="I9" s="4" t="e">
        <f>VLOOKUP(A9,HOP!A:U,21,0)</f>
        <v>#N/A</v>
      </c>
      <c r="J9" s="4">
        <v>1.31</v>
      </c>
    </row>
    <row r="11" spans="4:4">
      <c r="D11" s="4">
        <f>SUM(D2:D10)</f>
        <v>2688.1</v>
      </c>
    </row>
    <row r="16" spans="1:1">
      <c r="A16" s="4" t="s">
        <v>65</v>
      </c>
    </row>
    <row r="17" spans="1:1">
      <c r="A17" s="4" t="s">
        <v>66</v>
      </c>
    </row>
    <row r="18" spans="1:1">
      <c r="A18" s="4" t="s">
        <v>67</v>
      </c>
    </row>
  </sheetData>
  <autoFilter ref="A1:X9">
    <filterColumn colId="3">
      <filters>
        <filter val="326.2"/>
        <filter val="333.2"/>
        <filter val="683.2"/>
        <filter val="358.5"/>
        <filter val="334.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68</v>
      </c>
      <c r="B1" s="2" t="s">
        <v>69</v>
      </c>
      <c r="C1" s="2" t="s">
        <v>70</v>
      </c>
      <c r="D1" s="2" t="s">
        <v>71</v>
      </c>
      <c r="E1" s="2" t="s">
        <v>13</v>
      </c>
      <c r="F1" s="2" t="s">
        <v>5</v>
      </c>
      <c r="G1" s="2" t="s">
        <v>6</v>
      </c>
      <c r="H1" s="2" t="s">
        <v>72</v>
      </c>
      <c r="I1" s="2" t="s">
        <v>73</v>
      </c>
      <c r="J1" s="2" t="s">
        <v>74</v>
      </c>
      <c r="K1" s="2" t="s">
        <v>75</v>
      </c>
      <c r="L1" s="2" t="s">
        <v>76</v>
      </c>
      <c r="M1" s="2" t="s">
        <v>77</v>
      </c>
      <c r="N1" s="2" t="s">
        <v>78</v>
      </c>
      <c r="O1" s="2" t="s">
        <v>79</v>
      </c>
      <c r="P1" s="2" t="s">
        <v>80</v>
      </c>
      <c r="Q1" s="2" t="s">
        <v>81</v>
      </c>
      <c r="R1" s="2" t="s">
        <v>82</v>
      </c>
      <c r="S1" s="2" t="s">
        <v>83</v>
      </c>
      <c r="T1" s="2" t="s">
        <v>84</v>
      </c>
      <c r="U1" s="2" t="s">
        <v>85</v>
      </c>
      <c r="V1" s="2" t="s">
        <v>86</v>
      </c>
    </row>
    <row r="2" s="1" customFormat="1" spans="1:22">
      <c r="A2" s="3">
        <v>999222456761583</v>
      </c>
      <c r="B2" s="1" t="s">
        <v>87</v>
      </c>
      <c r="C2" s="1" t="s">
        <v>88</v>
      </c>
      <c r="D2" s="1" t="s">
        <v>89</v>
      </c>
      <c r="E2" s="1" t="s">
        <v>90</v>
      </c>
      <c r="F2" s="1" t="s">
        <v>87</v>
      </c>
      <c r="G2" s="1" t="s">
        <v>91</v>
      </c>
      <c r="H2" s="1" t="s">
        <v>92</v>
      </c>
      <c r="I2" s="1" t="s">
        <v>93</v>
      </c>
      <c r="J2" s="1" t="s">
        <v>94</v>
      </c>
      <c r="K2" s="1" t="s">
        <v>93</v>
      </c>
      <c r="L2" s="1" t="s">
        <v>93</v>
      </c>
      <c r="M2" s="1" t="s">
        <v>95</v>
      </c>
      <c r="N2" s="1" t="s">
        <v>95</v>
      </c>
      <c r="O2" s="1" t="s">
        <v>96</v>
      </c>
      <c r="P2" s="1" t="s">
        <v>97</v>
      </c>
      <c r="Q2" s="1" t="s">
        <v>98</v>
      </c>
      <c r="R2" s="1" t="s">
        <v>99</v>
      </c>
      <c r="S2" s="1" t="s">
        <v>100</v>
      </c>
      <c r="T2" s="1" t="s">
        <v>101</v>
      </c>
      <c r="U2" s="1" t="s">
        <v>102</v>
      </c>
      <c r="V2" s="1" t="s">
        <v>103</v>
      </c>
    </row>
    <row r="3" s="1" customFormat="1" spans="1:22">
      <c r="A3" s="3">
        <v>999222451101203</v>
      </c>
      <c r="B3" s="1" t="s">
        <v>87</v>
      </c>
      <c r="C3" s="1" t="s">
        <v>104</v>
      </c>
      <c r="D3" s="1" t="s">
        <v>105</v>
      </c>
      <c r="E3" s="1" t="s">
        <v>106</v>
      </c>
      <c r="F3" s="1" t="s">
        <v>87</v>
      </c>
      <c r="G3" s="1" t="s">
        <v>91</v>
      </c>
      <c r="H3" s="1" t="s">
        <v>92</v>
      </c>
      <c r="I3" s="1" t="s">
        <v>107</v>
      </c>
      <c r="J3" s="1" t="s">
        <v>94</v>
      </c>
      <c r="K3" s="1" t="s">
        <v>107</v>
      </c>
      <c r="L3" s="1" t="s">
        <v>107</v>
      </c>
      <c r="M3" s="1" t="s">
        <v>95</v>
      </c>
      <c r="N3" s="1" t="s">
        <v>95</v>
      </c>
      <c r="O3" s="1" t="s">
        <v>96</v>
      </c>
      <c r="P3" s="1" t="s">
        <v>97</v>
      </c>
      <c r="Q3" s="1" t="s">
        <v>98</v>
      </c>
      <c r="R3" s="1" t="s">
        <v>108</v>
      </c>
      <c r="S3" s="1" t="s">
        <v>100</v>
      </c>
      <c r="T3" s="1" t="s">
        <v>101</v>
      </c>
      <c r="U3" s="1" t="s">
        <v>102</v>
      </c>
      <c r="V3" s="1" t="s">
        <v>103</v>
      </c>
    </row>
    <row r="4" s="1" customFormat="1" spans="1:22">
      <c r="A4" s="3">
        <v>999222449545927</v>
      </c>
      <c r="B4" s="1" t="s">
        <v>87</v>
      </c>
      <c r="C4" s="1" t="s">
        <v>109</v>
      </c>
      <c r="D4" s="1" t="s">
        <v>110</v>
      </c>
      <c r="E4" s="1" t="s">
        <v>111</v>
      </c>
      <c r="F4" s="1" t="s">
        <v>87</v>
      </c>
      <c r="G4" s="1" t="s">
        <v>91</v>
      </c>
      <c r="H4" s="1" t="s">
        <v>92</v>
      </c>
      <c r="I4" s="1" t="s">
        <v>112</v>
      </c>
      <c r="J4" s="1" t="s">
        <v>94</v>
      </c>
      <c r="K4" s="1" t="s">
        <v>112</v>
      </c>
      <c r="L4" s="1" t="s">
        <v>112</v>
      </c>
      <c r="M4" s="1" t="s">
        <v>95</v>
      </c>
      <c r="N4" s="1" t="s">
        <v>95</v>
      </c>
      <c r="O4" s="1" t="s">
        <v>96</v>
      </c>
      <c r="P4" s="1" t="s">
        <v>97</v>
      </c>
      <c r="Q4" s="1" t="s">
        <v>98</v>
      </c>
      <c r="R4" s="1" t="s">
        <v>113</v>
      </c>
      <c r="S4" s="1" t="s">
        <v>100</v>
      </c>
      <c r="T4" s="1" t="s">
        <v>101</v>
      </c>
      <c r="U4" s="1" t="s">
        <v>102</v>
      </c>
      <c r="V4" s="1" t="s">
        <v>103</v>
      </c>
    </row>
    <row r="5" s="1" customFormat="1" spans="1:22">
      <c r="A5" s="3">
        <v>999222445593786</v>
      </c>
      <c r="B5" s="1" t="s">
        <v>87</v>
      </c>
      <c r="C5" s="1" t="s">
        <v>114</v>
      </c>
      <c r="D5" s="1" t="s">
        <v>115</v>
      </c>
      <c r="E5" s="1" t="s">
        <v>116</v>
      </c>
      <c r="F5" s="1" t="s">
        <v>87</v>
      </c>
      <c r="G5" s="1" t="s">
        <v>91</v>
      </c>
      <c r="H5" s="1" t="s">
        <v>92</v>
      </c>
      <c r="I5" s="1" t="s">
        <v>117</v>
      </c>
      <c r="J5" s="1" t="s">
        <v>94</v>
      </c>
      <c r="K5" s="1" t="s">
        <v>117</v>
      </c>
      <c r="L5" s="1" t="s">
        <v>117</v>
      </c>
      <c r="M5" s="1" t="s">
        <v>95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118</v>
      </c>
      <c r="S5" s="1" t="s">
        <v>100</v>
      </c>
      <c r="T5" s="1" t="s">
        <v>101</v>
      </c>
      <c r="U5" s="1" t="s">
        <v>102</v>
      </c>
      <c r="V5" s="1" t="s">
        <v>103</v>
      </c>
    </row>
    <row r="6" s="1" customFormat="1" spans="1:22">
      <c r="A6" s="3">
        <v>999222433447533</v>
      </c>
      <c r="B6" s="1" t="s">
        <v>119</v>
      </c>
      <c r="C6" s="1" t="s">
        <v>120</v>
      </c>
      <c r="D6" s="1" t="s">
        <v>121</v>
      </c>
      <c r="E6" s="1" t="s">
        <v>122</v>
      </c>
      <c r="F6" s="1" t="s">
        <v>87</v>
      </c>
      <c r="G6" s="1" t="s">
        <v>91</v>
      </c>
      <c r="H6" s="1" t="s">
        <v>92</v>
      </c>
      <c r="I6" s="1" t="s">
        <v>123</v>
      </c>
      <c r="J6" s="1" t="s">
        <v>94</v>
      </c>
      <c r="K6" s="1" t="s">
        <v>123</v>
      </c>
      <c r="L6" s="1" t="s">
        <v>123</v>
      </c>
      <c r="M6" s="1" t="s">
        <v>95</v>
      </c>
      <c r="N6" s="1" t="s">
        <v>95</v>
      </c>
      <c r="O6" s="1" t="s">
        <v>96</v>
      </c>
      <c r="P6" s="1" t="s">
        <v>97</v>
      </c>
      <c r="Q6" s="1" t="s">
        <v>98</v>
      </c>
      <c r="R6" s="1" t="s">
        <v>124</v>
      </c>
      <c r="S6" s="1" t="s">
        <v>100</v>
      </c>
      <c r="T6" s="1" t="s">
        <v>101</v>
      </c>
      <c r="U6" s="1" t="s">
        <v>102</v>
      </c>
      <c r="V6" s="1" t="s">
        <v>103</v>
      </c>
    </row>
    <row r="7" s="1" customFormat="1" spans="1:22">
      <c r="A7" s="3">
        <v>999222438712061</v>
      </c>
      <c r="B7" s="1" t="s">
        <v>87</v>
      </c>
      <c r="C7" s="1" t="s">
        <v>125</v>
      </c>
      <c r="D7" s="1" t="s">
        <v>126</v>
      </c>
      <c r="E7" s="1" t="s">
        <v>127</v>
      </c>
      <c r="F7" s="1" t="s">
        <v>87</v>
      </c>
      <c r="G7" s="1" t="s">
        <v>91</v>
      </c>
      <c r="H7" s="1" t="s">
        <v>92</v>
      </c>
      <c r="I7" s="1" t="s">
        <v>128</v>
      </c>
      <c r="J7" s="1" t="s">
        <v>94</v>
      </c>
      <c r="K7" s="1" t="s">
        <v>128</v>
      </c>
      <c r="L7" s="1" t="s">
        <v>128</v>
      </c>
      <c r="M7" s="1" t="s">
        <v>95</v>
      </c>
      <c r="N7" s="1" t="s">
        <v>95</v>
      </c>
      <c r="O7" s="1" t="s">
        <v>96</v>
      </c>
      <c r="P7" s="1" t="s">
        <v>97</v>
      </c>
      <c r="Q7" s="1" t="s">
        <v>98</v>
      </c>
      <c r="R7" s="1" t="s">
        <v>129</v>
      </c>
      <c r="S7" s="1" t="s">
        <v>100</v>
      </c>
      <c r="T7" s="1" t="s">
        <v>101</v>
      </c>
      <c r="U7" s="1" t="s">
        <v>102</v>
      </c>
      <c r="V7" s="1" t="s">
        <v>103</v>
      </c>
    </row>
    <row r="8" s="1" customFormat="1" spans="1:22">
      <c r="A8" s="3">
        <v>999222450264177</v>
      </c>
      <c r="B8" s="1" t="s">
        <v>87</v>
      </c>
      <c r="C8" s="1" t="s">
        <v>130</v>
      </c>
      <c r="D8" s="1" t="s">
        <v>131</v>
      </c>
      <c r="E8" s="1" t="s">
        <v>132</v>
      </c>
      <c r="F8" s="1" t="s">
        <v>87</v>
      </c>
      <c r="G8" s="1" t="s">
        <v>91</v>
      </c>
      <c r="H8" s="1" t="s">
        <v>92</v>
      </c>
      <c r="I8" s="1" t="s">
        <v>133</v>
      </c>
      <c r="J8" s="1" t="s">
        <v>94</v>
      </c>
      <c r="K8" s="1" t="s">
        <v>133</v>
      </c>
      <c r="L8" s="1" t="s">
        <v>133</v>
      </c>
      <c r="M8" s="1" t="s">
        <v>95</v>
      </c>
      <c r="N8" s="1" t="s">
        <v>95</v>
      </c>
      <c r="O8" s="1" t="s">
        <v>96</v>
      </c>
      <c r="P8" s="1" t="s">
        <v>97</v>
      </c>
      <c r="Q8" s="1" t="s">
        <v>98</v>
      </c>
      <c r="R8" s="1" t="s">
        <v>134</v>
      </c>
      <c r="S8" s="1" t="s">
        <v>100</v>
      </c>
      <c r="T8" s="1" t="s">
        <v>101</v>
      </c>
      <c r="U8" s="1" t="s">
        <v>102</v>
      </c>
      <c r="V8" s="1" t="s">
        <v>103</v>
      </c>
    </row>
    <row r="9" s="1" customFormat="1" spans="1:22">
      <c r="A9" s="3">
        <v>999222428510314</v>
      </c>
      <c r="B9" s="1" t="s">
        <v>119</v>
      </c>
      <c r="C9" s="1" t="s">
        <v>135</v>
      </c>
      <c r="D9" s="1" t="s">
        <v>136</v>
      </c>
      <c r="E9" s="1" t="s">
        <v>137</v>
      </c>
      <c r="F9" s="1" t="s">
        <v>87</v>
      </c>
      <c r="G9" s="1" t="s">
        <v>91</v>
      </c>
      <c r="H9" s="1" t="s">
        <v>92</v>
      </c>
      <c r="I9" s="1" t="s">
        <v>138</v>
      </c>
      <c r="J9" s="1" t="s">
        <v>94</v>
      </c>
      <c r="K9" s="1" t="s">
        <v>138</v>
      </c>
      <c r="L9" s="1" t="s">
        <v>138</v>
      </c>
      <c r="M9" s="1" t="s">
        <v>95</v>
      </c>
      <c r="N9" s="1" t="s">
        <v>95</v>
      </c>
      <c r="O9" s="1" t="s">
        <v>96</v>
      </c>
      <c r="P9" s="1" t="s">
        <v>97</v>
      </c>
      <c r="Q9" s="1" t="s">
        <v>98</v>
      </c>
      <c r="R9" s="1" t="s">
        <v>139</v>
      </c>
      <c r="S9" s="1" t="s">
        <v>100</v>
      </c>
      <c r="T9" s="1" t="s">
        <v>101</v>
      </c>
      <c r="U9" s="1" t="s">
        <v>102</v>
      </c>
      <c r="V9" s="1" t="s">
        <v>103</v>
      </c>
    </row>
    <row r="10" s="1" customFormat="1" spans="1:22">
      <c r="A10" s="3">
        <v>999222368874067</v>
      </c>
      <c r="B10" s="1" t="s">
        <v>140</v>
      </c>
      <c r="C10" s="1" t="s">
        <v>141</v>
      </c>
      <c r="D10" s="1" t="s">
        <v>142</v>
      </c>
      <c r="E10" s="1" t="s">
        <v>143</v>
      </c>
      <c r="F10" s="1" t="s">
        <v>87</v>
      </c>
      <c r="G10" s="1" t="s">
        <v>91</v>
      </c>
      <c r="H10" s="1" t="s">
        <v>92</v>
      </c>
      <c r="I10" s="1" t="s">
        <v>144</v>
      </c>
      <c r="J10" s="1" t="s">
        <v>94</v>
      </c>
      <c r="K10" s="1" t="s">
        <v>144</v>
      </c>
      <c r="L10" s="1" t="s">
        <v>144</v>
      </c>
      <c r="M10" s="1" t="s">
        <v>95</v>
      </c>
      <c r="N10" s="1" t="s">
        <v>95</v>
      </c>
      <c r="O10" s="1" t="s">
        <v>96</v>
      </c>
      <c r="P10" s="1" t="s">
        <v>97</v>
      </c>
      <c r="Q10" s="1" t="s">
        <v>98</v>
      </c>
      <c r="R10" s="1" t="s">
        <v>145</v>
      </c>
      <c r="S10" s="1" t="s">
        <v>100</v>
      </c>
      <c r="T10" s="1" t="s">
        <v>101</v>
      </c>
      <c r="U10" s="1" t="s">
        <v>102</v>
      </c>
      <c r="V10" s="1" t="s">
        <v>103</v>
      </c>
    </row>
    <row r="11" s="1" customFormat="1" spans="1:22">
      <c r="A11" s="3">
        <v>999222455980781</v>
      </c>
      <c r="B11" s="1" t="s">
        <v>87</v>
      </c>
      <c r="C11" s="1" t="s">
        <v>146</v>
      </c>
      <c r="D11" s="1" t="s">
        <v>147</v>
      </c>
      <c r="E11" s="1" t="s">
        <v>148</v>
      </c>
      <c r="F11" s="1" t="s">
        <v>87</v>
      </c>
      <c r="G11" s="1" t="s">
        <v>91</v>
      </c>
      <c r="H11" s="1" t="s">
        <v>92</v>
      </c>
      <c r="I11" s="1" t="s">
        <v>149</v>
      </c>
      <c r="J11" s="1" t="s">
        <v>94</v>
      </c>
      <c r="K11" s="1" t="s">
        <v>149</v>
      </c>
      <c r="L11" s="1" t="s">
        <v>149</v>
      </c>
      <c r="M11" s="1" t="s">
        <v>95</v>
      </c>
      <c r="N11" s="1" t="s">
        <v>95</v>
      </c>
      <c r="O11" s="1" t="s">
        <v>96</v>
      </c>
      <c r="P11" s="1" t="s">
        <v>97</v>
      </c>
      <c r="Q11" s="1" t="s">
        <v>98</v>
      </c>
      <c r="R11" s="1" t="s">
        <v>150</v>
      </c>
      <c r="S11" s="1" t="s">
        <v>100</v>
      </c>
      <c r="T11" s="1" t="s">
        <v>101</v>
      </c>
      <c r="U11" s="1" t="s">
        <v>102</v>
      </c>
      <c r="V11" s="1" t="s">
        <v>103</v>
      </c>
    </row>
    <row r="12" s="1" customFormat="1" spans="1:22">
      <c r="A12" s="3">
        <v>999222353063422</v>
      </c>
      <c r="B12" s="1" t="s">
        <v>151</v>
      </c>
      <c r="C12" s="1" t="s">
        <v>152</v>
      </c>
      <c r="D12" s="1" t="s">
        <v>153</v>
      </c>
      <c r="E12" s="1" t="s">
        <v>154</v>
      </c>
      <c r="F12" s="1" t="s">
        <v>87</v>
      </c>
      <c r="G12" s="1" t="s">
        <v>91</v>
      </c>
      <c r="H12" s="1" t="s">
        <v>92</v>
      </c>
      <c r="I12" s="1" t="s">
        <v>155</v>
      </c>
      <c r="J12" s="1" t="s">
        <v>94</v>
      </c>
      <c r="K12" s="1" t="s">
        <v>155</v>
      </c>
      <c r="L12" s="1" t="s">
        <v>155</v>
      </c>
      <c r="M12" s="1" t="s">
        <v>95</v>
      </c>
      <c r="N12" s="1" t="s">
        <v>95</v>
      </c>
      <c r="O12" s="1" t="s">
        <v>96</v>
      </c>
      <c r="P12" s="1" t="s">
        <v>97</v>
      </c>
      <c r="Q12" s="1" t="s">
        <v>98</v>
      </c>
      <c r="R12" s="1" t="s">
        <v>156</v>
      </c>
      <c r="S12" s="1" t="s">
        <v>100</v>
      </c>
      <c r="T12" s="1" t="s">
        <v>101</v>
      </c>
      <c r="U12" s="1" t="s">
        <v>102</v>
      </c>
      <c r="V12" s="1" t="s">
        <v>103</v>
      </c>
    </row>
    <row r="13" s="1" customFormat="1" spans="1:22">
      <c r="A13" s="3">
        <v>999222308696569</v>
      </c>
      <c r="B13" s="1" t="s">
        <v>157</v>
      </c>
      <c r="C13" s="1" t="s">
        <v>158</v>
      </c>
      <c r="D13" s="1" t="s">
        <v>159</v>
      </c>
      <c r="E13" s="1" t="s">
        <v>160</v>
      </c>
      <c r="F13" s="1" t="s">
        <v>119</v>
      </c>
      <c r="G13" s="1" t="s">
        <v>91</v>
      </c>
      <c r="H13" s="1" t="s">
        <v>92</v>
      </c>
      <c r="I13" s="1" t="s">
        <v>96</v>
      </c>
      <c r="J13" s="1" t="s">
        <v>94</v>
      </c>
      <c r="K13" s="1" t="s">
        <v>96</v>
      </c>
      <c r="L13" s="1" t="s">
        <v>96</v>
      </c>
      <c r="M13" s="1" t="s">
        <v>95</v>
      </c>
      <c r="N13" s="1" t="s">
        <v>95</v>
      </c>
      <c r="O13" s="1" t="s">
        <v>96</v>
      </c>
      <c r="P13" s="1" t="s">
        <v>97</v>
      </c>
      <c r="Q13" s="1" t="s">
        <v>98</v>
      </c>
      <c r="R13" s="1" t="s">
        <v>161</v>
      </c>
      <c r="S13" s="1" t="s">
        <v>100</v>
      </c>
      <c r="T13" s="1" t="s">
        <v>101</v>
      </c>
      <c r="U13" s="1" t="s">
        <v>102</v>
      </c>
      <c r="V13" s="1" t="s">
        <v>103</v>
      </c>
    </row>
    <row r="14" s="1" customFormat="1" spans="1:22">
      <c r="A14" s="3">
        <v>999222227377467</v>
      </c>
      <c r="B14" s="1" t="s">
        <v>162</v>
      </c>
      <c r="C14" s="1" t="s">
        <v>163</v>
      </c>
      <c r="D14" s="1" t="s">
        <v>164</v>
      </c>
      <c r="E14" s="1" t="s">
        <v>165</v>
      </c>
      <c r="F14" s="1" t="s">
        <v>87</v>
      </c>
      <c r="G14" s="1" t="s">
        <v>91</v>
      </c>
      <c r="H14" s="1" t="s">
        <v>92</v>
      </c>
      <c r="I14" s="1" t="s">
        <v>166</v>
      </c>
      <c r="J14" s="1" t="s">
        <v>94</v>
      </c>
      <c r="K14" s="1" t="s">
        <v>166</v>
      </c>
      <c r="L14" s="1" t="s">
        <v>166</v>
      </c>
      <c r="M14" s="1" t="s">
        <v>95</v>
      </c>
      <c r="N14" s="1" t="s">
        <v>95</v>
      </c>
      <c r="O14" s="1" t="s">
        <v>96</v>
      </c>
      <c r="P14" s="1" t="s">
        <v>97</v>
      </c>
      <c r="Q14" s="1" t="s">
        <v>98</v>
      </c>
      <c r="R14" s="1" t="s">
        <v>167</v>
      </c>
      <c r="S14" s="1" t="s">
        <v>100</v>
      </c>
      <c r="T14" s="1" t="s">
        <v>101</v>
      </c>
      <c r="U14" s="1" t="s">
        <v>102</v>
      </c>
      <c r="V14" s="1" t="s">
        <v>103</v>
      </c>
    </row>
    <row r="15" s="1" customFormat="1" spans="1:22">
      <c r="A15" s="3">
        <v>999222432746281</v>
      </c>
      <c r="B15" s="1" t="s">
        <v>119</v>
      </c>
      <c r="C15" s="1" t="s">
        <v>168</v>
      </c>
      <c r="D15" s="1" t="s">
        <v>169</v>
      </c>
      <c r="E15" s="1" t="s">
        <v>170</v>
      </c>
      <c r="F15" s="1" t="s">
        <v>87</v>
      </c>
      <c r="G15" s="1" t="s">
        <v>91</v>
      </c>
      <c r="H15" s="1" t="s">
        <v>92</v>
      </c>
      <c r="I15" s="1" t="s">
        <v>171</v>
      </c>
      <c r="J15" s="1" t="s">
        <v>94</v>
      </c>
      <c r="K15" s="1" t="s">
        <v>171</v>
      </c>
      <c r="L15" s="1" t="s">
        <v>171</v>
      </c>
      <c r="M15" s="1" t="s">
        <v>95</v>
      </c>
      <c r="N15" s="1" t="s">
        <v>95</v>
      </c>
      <c r="O15" s="1" t="s">
        <v>96</v>
      </c>
      <c r="P15" s="1" t="s">
        <v>97</v>
      </c>
      <c r="Q15" s="1" t="s">
        <v>98</v>
      </c>
      <c r="R15" s="1" t="s">
        <v>172</v>
      </c>
      <c r="S15" s="1" t="s">
        <v>100</v>
      </c>
      <c r="T15" s="1" t="s">
        <v>101</v>
      </c>
      <c r="U15" s="1" t="s">
        <v>102</v>
      </c>
      <c r="V15" s="1" t="s">
        <v>103</v>
      </c>
    </row>
    <row r="16" s="1" customFormat="1" spans="1:22">
      <c r="A16" s="3">
        <v>999222436161321</v>
      </c>
      <c r="B16" s="1" t="s">
        <v>119</v>
      </c>
      <c r="C16" s="1" t="s">
        <v>173</v>
      </c>
      <c r="D16" s="1" t="s">
        <v>174</v>
      </c>
      <c r="E16" s="1" t="s">
        <v>175</v>
      </c>
      <c r="F16" s="1" t="s">
        <v>87</v>
      </c>
      <c r="G16" s="1" t="s">
        <v>91</v>
      </c>
      <c r="H16" s="1" t="s">
        <v>92</v>
      </c>
      <c r="I16" s="1" t="s">
        <v>176</v>
      </c>
      <c r="J16" s="1" t="s">
        <v>94</v>
      </c>
      <c r="K16" s="1" t="s">
        <v>176</v>
      </c>
      <c r="L16" s="1" t="s">
        <v>176</v>
      </c>
      <c r="M16" s="1" t="s">
        <v>95</v>
      </c>
      <c r="N16" s="1" t="s">
        <v>95</v>
      </c>
      <c r="O16" s="1" t="s">
        <v>96</v>
      </c>
      <c r="P16" s="1" t="s">
        <v>97</v>
      </c>
      <c r="Q16" s="1" t="s">
        <v>98</v>
      </c>
      <c r="R16" s="1" t="s">
        <v>177</v>
      </c>
      <c r="S16" s="1" t="s">
        <v>100</v>
      </c>
      <c r="T16" s="1" t="s">
        <v>101</v>
      </c>
      <c r="U16" s="1" t="s">
        <v>102</v>
      </c>
      <c r="V16" s="1" t="s">
        <v>103</v>
      </c>
    </row>
    <row r="17" s="1" customFormat="1" spans="1:22">
      <c r="A17" s="3">
        <v>999222368188753</v>
      </c>
      <c r="B17" s="1" t="s">
        <v>151</v>
      </c>
      <c r="C17" s="1" t="s">
        <v>178</v>
      </c>
      <c r="D17" s="1" t="s">
        <v>179</v>
      </c>
      <c r="E17" s="1" t="s">
        <v>180</v>
      </c>
      <c r="F17" s="1" t="s">
        <v>119</v>
      </c>
      <c r="G17" s="1" t="s">
        <v>91</v>
      </c>
      <c r="H17" s="1" t="s">
        <v>92</v>
      </c>
      <c r="I17" s="1" t="s">
        <v>181</v>
      </c>
      <c r="J17" s="1" t="s">
        <v>94</v>
      </c>
      <c r="K17" s="1" t="s">
        <v>181</v>
      </c>
      <c r="L17" s="1" t="s">
        <v>181</v>
      </c>
      <c r="M17" s="1" t="s">
        <v>95</v>
      </c>
      <c r="N17" s="1" t="s">
        <v>95</v>
      </c>
      <c r="O17" s="1" t="s">
        <v>96</v>
      </c>
      <c r="P17" s="1" t="s">
        <v>97</v>
      </c>
      <c r="Q17" s="1" t="s">
        <v>98</v>
      </c>
      <c r="R17" s="1" t="s">
        <v>182</v>
      </c>
      <c r="S17" s="1" t="s">
        <v>100</v>
      </c>
      <c r="T17" s="1" t="s">
        <v>101</v>
      </c>
      <c r="U17" s="1" t="s">
        <v>102</v>
      </c>
      <c r="V17" s="1" t="s">
        <v>103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2023-02-16T01:26:00Z</dcterms:created>
  <dcterms:modified xsi:type="dcterms:W3CDTF">2023-02-16T01:39:14Z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CA4D695053BE474EB319EEB866256E83</vt:lpwstr>
  </property>
  <property fmtid="{D5CDD505-2E9C-101B-9397-08002B2CF9AE}" pid="3" name="KSOProductBuildVer">
    <vt:lpwstr>2052-11.1.0.13703</vt:lpwstr>
  </property>
</Properties>
</file>