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<sst xmlns="http://schemas.openxmlformats.org/spreadsheetml/2006/main" count="3890" uniqueCount="1389">
  <si>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</si>
  <si>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</si>
  <si>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</si>
  <si>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</si>
  <si>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</si>
  <si>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</si>
  <si>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</si>
  <si>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</si>
  <si>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</si>
  <si>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</si>
  <si>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</si>
  <si>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</si>
  <si>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</si>
  <si>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</si>
  <si>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</si>
  <si>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</si>
  <si>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</si>
  <si>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</si>
  <si>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</si>
  <si>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</si>
  <si>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</si>
  <si>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</si>
  <si>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</si>
  <si>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</si>
  <si>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</si>
  <si>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21723582139	</t>
  </si>
  <si>
    <t>Ctrip</t>
  </si>
  <si>
    <t>正常</t>
  </si>
  <si>
    <t>[芭堤雅]芭堤雅阿瓦尼度假酒店 (SHA Extra Plus)(Avani Pattaya Resort (SHA Extra Plus))(69338173)</t>
  </si>
  <si>
    <t>阿瓦尼海景房&lt;2人入住&gt;&lt;不退款&gt;&lt;早餐&gt;</t>
  </si>
  <si>
    <t>HKD</t>
  </si>
  <si>
    <t>Ghaunta /Gautam,Ghaunta /Gautam,Ghaunta /Gautam,Ghaunta /Gautam,Ghaunta /Gautam,Ghaunta /Gautam,Ghaunta /Gautam</t>
  </si>
  <si>
    <t>CA13030230216HKD</t>
  </si>
  <si>
    <t>未提现</t>
  </si>
  <si>
    <t>携程开票</t>
  </si>
  <si>
    <t xml:space="preserve">2777930	</t>
  </si>
  <si>
    <t xml:space="preserve">61840564	</t>
  </si>
  <si>
    <t xml:space="preserve">999221961820358	</t>
  </si>
  <si>
    <t>[会安]馨乐庭会安珍珠酒店(Citadines Pearl Hoi An)(60532248)</t>
  </si>
  <si>
    <t>海景豪华双床房&lt;2人入住&gt;&lt;不退款&gt;&lt;早餐&gt;</t>
  </si>
  <si>
    <t>PAN/YOUNGHWAN</t>
  </si>
  <si>
    <t xml:space="preserve">2886666	</t>
  </si>
  <si>
    <t xml:space="preserve">7898525	</t>
  </si>
  <si>
    <t xml:space="preserve">999222047796536	</t>
  </si>
  <si>
    <t>[雷科杜斯班迪拉]C 设计酒店(CDesign Hotel)(60467531)</t>
  </si>
  <si>
    <t>高级双床房&lt;2人入住&gt;&lt;不退款&gt;&lt;早餐&gt;</t>
  </si>
  <si>
    <t>LEIVA/NESTOR RICARDO,LAVALLE/PAULA VIRGINIA</t>
  </si>
  <si>
    <t xml:space="preserve">2913916	</t>
  </si>
  <si>
    <t xml:space="preserve">68111374	</t>
  </si>
  <si>
    <t xml:space="preserve">999222118009723	</t>
  </si>
  <si>
    <t>[巴厘岛]巴厘岛凉亭酒店(The Pavilions Bali - CHSE Certified)(55598900)</t>
  </si>
  <si>
    <t>花园一卧室别墅&lt;2人入住&gt;&lt;不退款&gt;&lt;早餐&gt;</t>
  </si>
  <si>
    <t>Attard/Joseph</t>
  </si>
  <si>
    <t xml:space="preserve">2930930	</t>
  </si>
  <si>
    <t xml:space="preserve">1435661395	</t>
  </si>
  <si>
    <t xml:space="preserve">22164984988	</t>
  </si>
  <si>
    <t>[芭堤雅]芭堤雅T酒店 (政府卫生认证)(T Pattaya Hotel (SHA Extra Plus))(90400839)</t>
  </si>
  <si>
    <t>高级房&lt;2人入住&gt;&lt;不退款&gt;</t>
  </si>
  <si>
    <t>WONG/MAN CHUNG,LO/CHI CHUEN</t>
  </si>
  <si>
    <t xml:space="preserve">2942459	</t>
  </si>
  <si>
    <t xml:space="preserve">	</t>
  </si>
  <si>
    <t xml:space="preserve">999222179756066	</t>
  </si>
  <si>
    <t>[八打灵再也]皇家朱兰白沙罗酒店(Royale Chulan Damansara)(55491792)</t>
  </si>
  <si>
    <t>CHEW/SEK LING</t>
  </si>
  <si>
    <t xml:space="preserve">2945569	</t>
  </si>
  <si>
    <t xml:space="preserve">999222194702722	</t>
  </si>
  <si>
    <t>[拉巴特]拉巴特阿格达尔宜必思酒店(Ibis Rabat Agdal)(55779686)</t>
  </si>
  <si>
    <t>标准间&lt;2人入住&gt;&lt;不退款&gt;</t>
  </si>
  <si>
    <t>SOUZA JUNIOR/CESAR</t>
  </si>
  <si>
    <t xml:space="preserve">2948241	</t>
  </si>
  <si>
    <t xml:space="preserve">999222218549980	</t>
  </si>
  <si>
    <t>[曼谷]UHG 拉普罗四分之一酒店(The Quarter Ladprao by Uhg)(68031133)</t>
  </si>
  <si>
    <t>高级客房1张特大床&lt;2人入住&gt;&lt;不退款&gt;</t>
  </si>
  <si>
    <t>kanjalearnpong/nontakorn,kanjalearnpong/nontakorn</t>
  </si>
  <si>
    <t xml:space="preserve">2952162	</t>
  </si>
  <si>
    <t xml:space="preserve">999222228361931	</t>
  </si>
  <si>
    <t>[希什利]伊斯坦布尔伊利希尔姆酒店(The Elysium Taksim)(55519624)</t>
  </si>
  <si>
    <t>豪华房&lt;2人入住&gt;&lt;不退款&gt;</t>
  </si>
  <si>
    <t>Lala/Ashish,Lala/Ashish</t>
  </si>
  <si>
    <t xml:space="preserve">2953928	</t>
  </si>
  <si>
    <t xml:space="preserve">999222285650307	</t>
  </si>
  <si>
    <t>[旧金山]渔人码头智选假日酒店(Holiday Inn Express Hotel &amp; Suites Fisherman's Wharf, an IHG Hotel)(55861865)</t>
  </si>
  <si>
    <t>特大床房&lt;2人入住&gt;&lt;不退款&gt;&lt;早餐&gt;</t>
  </si>
  <si>
    <t>Feng/Hanquan,Chang/Yinan</t>
  </si>
  <si>
    <t xml:space="preserve">2966100	</t>
  </si>
  <si>
    <t xml:space="preserve">26947715	</t>
  </si>
  <si>
    <t xml:space="preserve">999222288705074	</t>
  </si>
  <si>
    <t>[巴塞罗那]巴萨罗那雅典娜公寓酒店(Aparthotel Atenea Barcelona)(55402802)</t>
  </si>
  <si>
    <t>大床房&lt;2人入住&gt;&lt;不退款&gt;</t>
  </si>
  <si>
    <t>Gaudioso/Mary</t>
  </si>
  <si>
    <t xml:space="preserve">2966736	</t>
  </si>
  <si>
    <t xml:space="preserve">999222290318466	</t>
  </si>
  <si>
    <t>[马萨特兰]马萨特兰棕榈树度假酒店(The Palms Resort of Mazatlan)(69451987)</t>
  </si>
  <si>
    <t>高级房, 1 张大床, 海洋景观&lt;2人入住&gt;&lt;不退款&gt;</t>
  </si>
  <si>
    <t>Madrid Machado/Jose Alberto</t>
  </si>
  <si>
    <t xml:space="preserve">2967108	</t>
  </si>
  <si>
    <t xml:space="preserve">12971807	</t>
  </si>
  <si>
    <t xml:space="preserve">999222296890817	</t>
  </si>
  <si>
    <t>[丰沙尔]拉加马德拉穆图酒店(Muthu Raga Madeira Hotel)(80333472)</t>
  </si>
  <si>
    <t>海景双人房&lt;2人入住&gt;&lt;不退款&gt;</t>
  </si>
  <si>
    <t>DAMASCHIN/ALEXANDRU</t>
  </si>
  <si>
    <t xml:space="preserve">2968547	</t>
  </si>
  <si>
    <t xml:space="preserve">999222301999398	</t>
  </si>
  <si>
    <t>[曼谷]隆齐格兰德中心点酒店 (政府卫生认证)(Grande Centre Point Hotel Ploenchit (SHA Plus+))(55895720)</t>
  </si>
  <si>
    <t>高级阳台特大床房&lt;2人入住&gt;&lt;不退款&gt;&lt;早餐&gt;</t>
  </si>
  <si>
    <t>HUANG/CHIEN HSING</t>
  </si>
  <si>
    <t xml:space="preserve">2969835	</t>
  </si>
  <si>
    <t xml:space="preserve">199295	</t>
  </si>
  <si>
    <t xml:space="preserve">999222310265726	</t>
  </si>
  <si>
    <t>[金奈]泰姬俱乐部别墅(Taj Club House)(55543128)</t>
  </si>
  <si>
    <t>高级房, 1 张大床&lt;2人入住&gt;&lt;不退款&gt;&lt;早餐&gt;</t>
  </si>
  <si>
    <t>ONG/BOON KIAT,WONG/CHI HO SANDRA</t>
  </si>
  <si>
    <t xml:space="preserve">2970825	</t>
  </si>
  <si>
    <t xml:space="preserve">75731SE087073-14	</t>
  </si>
  <si>
    <t xml:space="preserve">999222312072888	</t>
  </si>
  <si>
    <t>[巴塞罗那]贝斯特奥托霍加尔酒店(Hotel Best Auto Hogar)(55426771)</t>
  </si>
  <si>
    <t>标准房&lt;2人入住&gt;&lt;不退款&gt;&lt;早餐&gt;</t>
  </si>
  <si>
    <t>SANTOS GARCIA/JUDITH</t>
  </si>
  <si>
    <t xml:space="preserve">2971243	</t>
  </si>
  <si>
    <t xml:space="preserve">999222312171571	</t>
  </si>
  <si>
    <t>[汤卜朗山地区]费尔蒙特汤勃朗酒店(Fairmont Tremblant)(55491737)</t>
  </si>
  <si>
    <t>费尔蒙房(两张双人床)&lt;2人入住&gt;&lt;不退款&gt;</t>
  </si>
  <si>
    <t>Forstmann/Guillaume</t>
  </si>
  <si>
    <t xml:space="preserve">2971316	</t>
  </si>
  <si>
    <t xml:space="preserve">66225698	</t>
  </si>
  <si>
    <t xml:space="preserve">999222343043638	</t>
  </si>
  <si>
    <t>[新加坡]新加坡东陵JEN酒店 (政府卫生认证)(JEN Singapore Tanglin by Shangri-La (SG Clean))(89917344)</t>
  </si>
  <si>
    <t>高级房, 2 张单人床&lt;2人入住&gt;&lt;不退款&gt;&lt;早餐&gt;</t>
  </si>
  <si>
    <t>LEUNG/YUK KEUNG</t>
  </si>
  <si>
    <t xml:space="preserve">999222346388302	</t>
  </si>
  <si>
    <t>高级大床房&lt;2人入住&gt;&lt;不退款&gt;</t>
  </si>
  <si>
    <t>LIN/MIAOMIAO</t>
  </si>
  <si>
    <t xml:space="preserve">2977258	</t>
  </si>
  <si>
    <t xml:space="preserve">999222365975044	</t>
  </si>
  <si>
    <t>[新山]希思尔新山酒店(Thistle Johor Bahru)(55402666)</t>
  </si>
  <si>
    <t>豪华海景房&lt;2人入住&gt;&lt;不退款&gt;&lt;早餐&gt;</t>
  </si>
  <si>
    <t>LIM/KIAN GIAP</t>
  </si>
  <si>
    <t xml:space="preserve">2980097	</t>
  </si>
  <si>
    <t xml:space="preserve">999222374718672	</t>
  </si>
  <si>
    <t>[巴黎]提姆埃菲尔铁塔酒店(Timhotel Tour Eiffel)(90353368)</t>
  </si>
  <si>
    <t>高级客房&lt;2人入住&gt;&lt;不退款&gt;&lt;早餐&gt;</t>
  </si>
  <si>
    <t>Ouf/Sara Rosi</t>
  </si>
  <si>
    <t xml:space="preserve">999222383805437	</t>
  </si>
  <si>
    <t>[卑尔根]奥古斯丁酒店(Augustin Hotel)(55391533)</t>
  </si>
  <si>
    <t>双床房&lt;2人入住&gt;&lt;不退款&gt;&lt;早餐&gt;</t>
  </si>
  <si>
    <t>SONG/YUJIN</t>
  </si>
  <si>
    <t xml:space="preserve">2983260	</t>
  </si>
  <si>
    <t xml:space="preserve">AJ57RE	</t>
  </si>
  <si>
    <t xml:space="preserve">999222389324738	</t>
  </si>
  <si>
    <t>[伊萨卡]绮色佳-大学区凯艺酒店(Quality Inn Ithaca - University Area)(69451880)</t>
  </si>
  <si>
    <t>无障碍特大床房&lt;2人入住&gt;&lt;不退款&gt;&lt;早餐&gt;</t>
  </si>
  <si>
    <t>Pearson/Noah</t>
  </si>
  <si>
    <t xml:space="preserve">2983956	</t>
  </si>
  <si>
    <t xml:space="preserve">999222408256041	</t>
  </si>
  <si>
    <t>[克里夫兰]克里夫兰机场索尼斯塔ES套房酒店(Sonesta ES Suites Cleveland Airport)(97643365)</t>
  </si>
  <si>
    <t>特大床一室套房&lt;2人入住&gt;&lt;不退款&gt;&lt;早餐&gt;</t>
  </si>
  <si>
    <t>JIMENEZ/TRISHA</t>
  </si>
  <si>
    <t xml:space="preserve">2987098	</t>
  </si>
  <si>
    <t xml:space="preserve">999222415381187	</t>
  </si>
  <si>
    <t>[曼谷]曼谷拉玛九萨默赛特酒店(Somerset Rama 9 Bangkok)(94361514)</t>
  </si>
  <si>
    <t>行政一室房&lt;2人入住&gt;&lt;不退款&gt;&lt;早餐&gt;</t>
  </si>
  <si>
    <t>Huang/Yuhan,Wang/Binbin</t>
  </si>
  <si>
    <t xml:space="preserve">2987975	</t>
  </si>
  <si>
    <t xml:space="preserve">TBA	</t>
  </si>
  <si>
    <t xml:space="preserve">999222420858222	</t>
  </si>
  <si>
    <t>[曼谷]格莱富酒店(Graph Hotel)(55861988)</t>
  </si>
  <si>
    <t>AINNURAK/WASINI</t>
  </si>
  <si>
    <t xml:space="preserve">2988500	</t>
  </si>
  <si>
    <t xml:space="preserve">999222435358835	</t>
  </si>
  <si>
    <t>[洛杉矶]艾佛利金普顿酒店 - IHG 旗下饭店(Kimpton Everly Hotel, an IHG Hotel)(55757272)</t>
  </si>
  <si>
    <t>城景特大床房&lt;2人入住&gt;</t>
  </si>
  <si>
    <t>TAN/IMY</t>
  </si>
  <si>
    <t xml:space="preserve">2990960	</t>
  </si>
  <si>
    <t xml:space="preserve">29062746	</t>
  </si>
  <si>
    <t xml:space="preserve">999222438683918	</t>
  </si>
  <si>
    <t>[曼谷]曼谷京华大酒店 (政府卫生认证)(Hotel Royal Bangkok@Chinatown)(55932568)</t>
  </si>
  <si>
    <t>高级双床房(无窗)&lt;2人入住&gt;&lt;不退款&gt;</t>
  </si>
  <si>
    <t>KHRUEANGKHAM/NATTHANAN</t>
  </si>
  <si>
    <t xml:space="preserve">2991577	</t>
  </si>
  <si>
    <t xml:space="preserve">332832	</t>
  </si>
  <si>
    <t xml:space="preserve">999222438893371	</t>
  </si>
  <si>
    <t>[威斯敏斯特城]莱斯特广场胜利之家(Victory House Leicester Square)(60494256)</t>
  </si>
  <si>
    <t>高级双人床房&lt;2人入住&gt;&lt;不退款&gt;</t>
  </si>
  <si>
    <t>Li/Yuxin,Li/Yixuan</t>
  </si>
  <si>
    <t xml:space="preserve">2991698	</t>
  </si>
  <si>
    <t xml:space="preserve">1097874	</t>
  </si>
  <si>
    <t xml:space="preserve">999222447841904	</t>
  </si>
  <si>
    <t>[普吉岛]可意水疗度假酒店(政府卫生认证)(The KEE Resort and Spa(SHA Extra Plus))(89920356)</t>
  </si>
  <si>
    <t>池景豪华房&lt;2人入住&gt;&lt;不退款&gt;&lt;早餐&gt;</t>
  </si>
  <si>
    <t>Chen/Xu,Dong/Shuo</t>
  </si>
  <si>
    <t xml:space="preserve">2992848	</t>
  </si>
  <si>
    <t xml:space="preserve">36596936-1	</t>
  </si>
  <si>
    <t xml:space="preserve">999222458527287	</t>
  </si>
  <si>
    <t>[阿姆斯特丹]阿姆斯特丹斯洛特迪克智选假日酒店(Holiday Inn Express Amsterdam - Sloterdijk Station)(55757241)</t>
  </si>
  <si>
    <t>HOSHYAR/SHAYAN</t>
  </si>
  <si>
    <t xml:space="preserve">2994260	</t>
  </si>
  <si>
    <t xml:space="preserve">41990595	</t>
  </si>
  <si>
    <t xml:space="preserve">22480075412	</t>
  </si>
  <si>
    <t>[丹戎槟榔]岛阿斯顿丹戎槟榔酒店&amp;会议中心(ASTON Tanjung Pinang Hotel &amp; Conference Center)(55944581)</t>
  </si>
  <si>
    <t>标准开放式客房&lt;2人入住&gt;&lt;不退款&gt;&lt;早餐&gt;</t>
  </si>
  <si>
    <t>Thio/Futjian,Thio/Fujian</t>
  </si>
  <si>
    <t xml:space="preserve">2997531	</t>
  </si>
  <si>
    <t xml:space="preserve">999222493612959	</t>
  </si>
  <si>
    <t>[首尔]首尔弘大美居酒店(Mercure Ambassador Seoul Hongdae)(80333025)</t>
  </si>
  <si>
    <t>KIM/SOOMAN</t>
  </si>
  <si>
    <t xml:space="preserve">2999207	</t>
  </si>
  <si>
    <t xml:space="preserve">B696XBB590	</t>
  </si>
  <si>
    <t xml:space="preserve">999222508652997	</t>
  </si>
  <si>
    <t>[迪拜]迪拜阿拉穆如瑞士酒店(Swissôtel Al Murooj Dubai)(55519461)</t>
  </si>
  <si>
    <t>经典客房, 1 张特大床&lt;2人入住&gt;&lt;不退款&gt;</t>
  </si>
  <si>
    <t>LI/HAOTIAN,Wang/Wanghao</t>
  </si>
  <si>
    <t xml:space="preserve">3001516	</t>
  </si>
  <si>
    <t xml:space="preserve">999222511229411	</t>
  </si>
  <si>
    <t>[科伦]科伦韦斯敦泻湖MO2酒店(MO2 Westown Lagoon Coron)(90388551)</t>
  </si>
  <si>
    <t>CHEN/CHI,NAKAGAWA/EMIKO</t>
  </si>
  <si>
    <t xml:space="preserve">3002017	</t>
  </si>
  <si>
    <t xml:space="preserve">002018	</t>
  </si>
  <si>
    <t>取消</t>
  </si>
  <si>
    <t xml:space="preserve">22512263651	</t>
  </si>
  <si>
    <t>尊贵两卧室房&lt;2人入住&gt;&lt;不退款&gt;</t>
  </si>
  <si>
    <t>ALFENSIA/ALFENSIA</t>
  </si>
  <si>
    <t xml:space="preserve">3002202	</t>
  </si>
  <si>
    <t xml:space="preserve">8254131	</t>
  </si>
  <si>
    <t xml:space="preserve">999222512740891	</t>
  </si>
  <si>
    <t>[巴黎]巴黎12区贝西村康铂酒店(Campanile Hotel Paris Bercy Village)(55653231)</t>
  </si>
  <si>
    <t>双人房&lt;2人入住&gt;&lt;不退款&gt;</t>
  </si>
  <si>
    <t>maurino/sara</t>
  </si>
  <si>
    <t xml:space="preserve">3002291	</t>
  </si>
  <si>
    <t xml:space="preserve">999222523267806	</t>
  </si>
  <si>
    <t>[吉隆坡]吉隆坡双威太子酒店(Sunway Putra Hotel Kuala Lumpur)(55290388)</t>
  </si>
  <si>
    <t>He/Danyang,Zhang/Jiao jiao</t>
  </si>
  <si>
    <t xml:space="preserve">3003357	</t>
  </si>
  <si>
    <t xml:space="preserve">845632396	</t>
  </si>
  <si>
    <t xml:space="preserve">999222523520768	</t>
  </si>
  <si>
    <t>[Sipson]宜必思尚品酒店，伦敦希思罗机场(Ibis Styles London Heathrow Airport)(55402784)</t>
  </si>
  <si>
    <t>标准双人床房&lt;2人入住&gt;&lt;不退款&gt;&lt;早餐&gt;</t>
  </si>
  <si>
    <t>YANG/YEJIN,IM/SUNGHA</t>
  </si>
  <si>
    <t xml:space="preserve">3003415	</t>
  </si>
  <si>
    <t xml:space="preserve">999222523629495	</t>
  </si>
  <si>
    <t>[北雅加达]智选假日酒店雅加达国际博览会店(Holiday Inn Express Jakarta International Expo, an IHG Hotel)(55639756)</t>
  </si>
  <si>
    <t>标准房(大床)&lt;2人入住&gt;&lt;不退款&gt;&lt;早餐&gt;</t>
  </si>
  <si>
    <t>YAO/YUMIN</t>
  </si>
  <si>
    <t xml:space="preserve">3003440	</t>
  </si>
  <si>
    <t xml:space="preserve">28265010	</t>
  </si>
  <si>
    <t xml:space="preserve">22528718099	</t>
  </si>
  <si>
    <t>[安赫莱斯]依优特安吉利斯酒店(Eurotel Angeles)(90400009)</t>
  </si>
  <si>
    <t>欧式套房2&lt;2人入住&gt;&lt;不退款&gt;&lt;早餐&gt;</t>
  </si>
  <si>
    <t>Yingling/Amber Joy</t>
  </si>
  <si>
    <t xml:space="preserve">3004430	</t>
  </si>
  <si>
    <t xml:space="preserve">999222540695673	</t>
  </si>
  <si>
    <t>[迪拜]迪拜市中心安纳塔拉酒店(Anantara Downtown Dubai Hotel)(60513915)</t>
  </si>
  <si>
    <t>尊贵城景房&lt;2人入住&gt;&lt;不退款&gt;</t>
  </si>
  <si>
    <t>Jha/Anjaneya kumar,Jha/Anjaneya kumar,Jha/Anjaneya kumar,Jha/Anjaneya kumar</t>
  </si>
  <si>
    <t xml:space="preserve">3005687	</t>
  </si>
  <si>
    <t xml:space="preserve">60899	</t>
  </si>
  <si>
    <t xml:space="preserve">999222541825271	</t>
  </si>
  <si>
    <t>[纽约]爱迪生时代广场酒店(Hotel Edison Times Square)(55694551)</t>
  </si>
  <si>
    <t>经典房（特大床）&lt;2人入住&gt;&lt;不退款&gt;</t>
  </si>
  <si>
    <t>Cheng/Runzi</t>
  </si>
  <si>
    <t xml:space="preserve">3005911	</t>
  </si>
  <si>
    <t xml:space="preserve">22543969120	</t>
  </si>
  <si>
    <t>[吉隆坡]吉隆坡赞堡维拉酒店(Hotel Zamburger Wira Kuala Lumpur)(55665876)</t>
  </si>
  <si>
    <t>标准双床房&lt;2人入住&gt;&lt;不退款&gt;</t>
  </si>
  <si>
    <t>HAZIQ/MOHD HAZIQ BIN NORRASHID</t>
  </si>
  <si>
    <t xml:space="preserve">3006413	</t>
  </si>
  <si>
    <t xml:space="preserve">1072046503	</t>
  </si>
  <si>
    <t xml:space="preserve">999222563060424	</t>
  </si>
  <si>
    <t>[芭堤雅]芭堤雅塔曼酒店度假村(The Tamnan Pattaya Hotel &amp; Resort)(55304260)</t>
  </si>
  <si>
    <t>特级开放式客房&lt;2人入住&gt;&lt;不退款&gt;</t>
  </si>
  <si>
    <t>KUO/PINHSIEN</t>
  </si>
  <si>
    <t xml:space="preserve">3009309	</t>
  </si>
  <si>
    <t xml:space="preserve">999222563246126	</t>
  </si>
  <si>
    <t>[北雅加达]雅加达东荟城智选假日酒店(Holiday Inn Express Jakarta Pluit Citygate, an IHG Hotel)(55426409)</t>
  </si>
  <si>
    <t>标准大床房&lt;2人入住&gt;&lt;不退款&gt;&lt;早餐&gt;</t>
  </si>
  <si>
    <t>XU/ZEYANG</t>
  </si>
  <si>
    <t xml:space="preserve">3009343	</t>
  </si>
  <si>
    <t xml:space="preserve">999222566217442	</t>
  </si>
  <si>
    <t>[波尔多]波尔多巴桑海与高尔夫阿芙卢公寓酒店(Appart-Hôtel Mer &amp; Golf City Bordeaux Bassins à Flot)(55280348)</t>
  </si>
  <si>
    <t>舒适一室房&lt;2人入住&gt;&lt;不退款&gt;</t>
  </si>
  <si>
    <t>KANG/HYUNJOO</t>
  </si>
  <si>
    <t xml:space="preserve">3010046	</t>
  </si>
  <si>
    <t xml:space="preserve">999222570067011	</t>
  </si>
  <si>
    <t>[波尔图]波尔图文奇酒店(Vincci Porto)(55822150)</t>
  </si>
  <si>
    <t>标准双人房&lt;2人入住&gt;&lt;不退款&gt;</t>
  </si>
  <si>
    <t>NG/CHEUK LAM</t>
  </si>
  <si>
    <t xml:space="preserve">3010200	</t>
  </si>
  <si>
    <t xml:space="preserve">999222571828465	</t>
  </si>
  <si>
    <t>[曼谷]曼谷萨通JC凯文酒店(JC Kevin Sathorn Bangkok Hotel)(55585955)</t>
  </si>
  <si>
    <t>1卧套房&lt;2人入住&gt;&lt;不退款&gt;&lt;早餐&gt;</t>
  </si>
  <si>
    <t>ZHANG/YING,LIU/JIA,LIU/HAO</t>
  </si>
  <si>
    <t xml:space="preserve">3010575	</t>
  </si>
  <si>
    <t xml:space="preserve"> 2827943	</t>
  </si>
  <si>
    <t xml:space="preserve">999222573220439	</t>
  </si>
  <si>
    <t>[新山]新山成功滨水酒店(Berjaya Waterfront Hotel)(55439542)</t>
  </si>
  <si>
    <t>LEE/MING SHENG</t>
  </si>
  <si>
    <t xml:space="preserve">3010842	</t>
  </si>
  <si>
    <t xml:space="preserve">Confirmation number – 2460533	</t>
  </si>
  <si>
    <t xml:space="preserve">999222573611306	</t>
  </si>
  <si>
    <t>[普吉岛]普吉岛麦考棕榈滩度假村(政府卫生认证)(Maikhao Palm Beach Resort(SHA Extra Plus))(56174700)</t>
  </si>
  <si>
    <t>豪华直通泳池房&lt;2人入住&gt;&lt;不退款&gt;&lt;早餐&gt;</t>
  </si>
  <si>
    <t>KLYUTS/NATALYA</t>
  </si>
  <si>
    <t xml:space="preserve">3010919	</t>
  </si>
  <si>
    <t xml:space="preserve">70627	</t>
  </si>
  <si>
    <t xml:space="preserve">999222575149905	</t>
  </si>
  <si>
    <t>CHEN/YUE,Chen/Yue</t>
  </si>
  <si>
    <t xml:space="preserve">3011210	</t>
  </si>
  <si>
    <t xml:space="preserve">999222572274665	</t>
  </si>
  <si>
    <t>[吉隆坡]宫殿酒店(Palace Hotel)(55611932)</t>
  </si>
  <si>
    <t>高级大床一卧室&lt;2人入住&gt;&lt;不退款&gt;</t>
  </si>
  <si>
    <t>HOW/KIEN KET</t>
  </si>
  <si>
    <t xml:space="preserve">3010662	</t>
  </si>
  <si>
    <t xml:space="preserve">7314515	</t>
  </si>
  <si>
    <t xml:space="preserve">999222577820896	</t>
  </si>
  <si>
    <t>[北干巴鲁]北干巴鲁福克斯哈里斯酒店(FOX Hotel Pekanbaru)(55329380)</t>
  </si>
  <si>
    <t>LIMANTO/LENNY</t>
  </si>
  <si>
    <t xml:space="preserve">3011641	</t>
  </si>
  <si>
    <t xml:space="preserve">119926	</t>
  </si>
  <si>
    <t xml:space="preserve">999222578542639	</t>
  </si>
  <si>
    <t>[吉隆坡]吉隆坡四季酒店(Four Seasons Hotel Kuala Lumpur)(55542782)</t>
  </si>
  <si>
    <t>泳池园景房&lt;2人入住&gt;&lt;不退款&gt;</t>
  </si>
  <si>
    <t>DOMIANUS/EASTER,BLEES/RALF</t>
  </si>
  <si>
    <t xml:space="preserve">3011797	</t>
  </si>
  <si>
    <t xml:space="preserve">3183189	</t>
  </si>
  <si>
    <t xml:space="preserve">999222588230082	</t>
  </si>
  <si>
    <t>[米兰]米兰城堡酒店(Hotel Milano Castello)(55626063)</t>
  </si>
  <si>
    <t>双人床房&lt;2人入住&gt;&lt;不退款&gt;</t>
  </si>
  <si>
    <t>Sim/Kevin</t>
  </si>
  <si>
    <t xml:space="preserve">3013007	</t>
  </si>
  <si>
    <t xml:space="preserve">25852433	</t>
  </si>
  <si>
    <t xml:space="preserve">999222588666206	</t>
  </si>
  <si>
    <t>[拉斯维加斯]阿利特娱乐场酒店(Aliante Casino &amp; Hotel)(55328874)</t>
  </si>
  <si>
    <t>奢华客房, 1 张特大床&lt;2人入住&gt;&lt;不退款&gt;</t>
  </si>
  <si>
    <t>DAVIS/SYDNEY MICHELLE</t>
  </si>
  <si>
    <t xml:space="preserve">3013093	</t>
  </si>
  <si>
    <t xml:space="preserve">124903983	</t>
  </si>
  <si>
    <t xml:space="preserve">999222590350352	</t>
  </si>
  <si>
    <t>DOBOSHCHUK/TETIANA,RENAUD/JORRID</t>
  </si>
  <si>
    <t xml:space="preserve">3013456	</t>
  </si>
  <si>
    <t xml:space="preserve">999222594204745	</t>
  </si>
  <si>
    <t>[纽约]纽约千禧市中心酒店(Millennium Downtown New York)(55439475)</t>
  </si>
  <si>
    <t>高级特大床房&lt;2人入住&gt;&lt;不退款&gt;</t>
  </si>
  <si>
    <t>BAS/SEDAT,BAS/SEMINE</t>
  </si>
  <si>
    <t xml:space="preserve">3014003	</t>
  </si>
  <si>
    <t xml:space="preserve">999222594907508	</t>
  </si>
  <si>
    <t>[迈阿密海滩]南海滩丽思卡尔顿酒店(The Ritz-Carlton, South Beach)(68025844)</t>
  </si>
  <si>
    <t>池景拉奈特大床房&lt;2人入住&gt;&lt;不退款&gt;&lt;早餐&gt;</t>
  </si>
  <si>
    <t>Wu/Kuangfei</t>
  </si>
  <si>
    <t xml:space="preserve">3014133	</t>
  </si>
  <si>
    <t xml:space="preserve">80510990	</t>
  </si>
  <si>
    <t xml:space="preserve">999222598666332	</t>
  </si>
  <si>
    <t>[怡保]唯裕酒店(Weil Hotel Ipoh)(55451646)</t>
  </si>
  <si>
    <t>尊贵双床房&lt;2人入住&gt;&lt;不退款&gt;&lt;早餐&gt;</t>
  </si>
  <si>
    <t>LEE/REN YIH</t>
  </si>
  <si>
    <t xml:space="preserve">3014196	</t>
  </si>
  <si>
    <t xml:space="preserve">10298081	</t>
  </si>
  <si>
    <t xml:space="preserve">999222602198886	</t>
  </si>
  <si>
    <t>[洛杉矶]洛杉矶机场智选假日酒店(Holiday Inn Express Los Angeles LAX Airport)(55707841)</t>
  </si>
  <si>
    <t>大床房&lt;2人入住&gt;&lt;不退款&gt;&lt;早餐&gt;</t>
  </si>
  <si>
    <t>JIANG/HONGBIN</t>
  </si>
  <si>
    <t xml:space="preserve">3014676	</t>
  </si>
  <si>
    <t xml:space="preserve">27033411	</t>
  </si>
  <si>
    <t xml:space="preserve">999222606506608	</t>
  </si>
  <si>
    <t>[芭堤雅]芭堤雅暹罗设计酒店 (政府卫生认证)(Siam@Siam Design Hotel Pattaya  (SHA Plus+))(55944600)</t>
  </si>
  <si>
    <t>休闲房&lt;2人入住&gt;&lt;不退款&gt;</t>
  </si>
  <si>
    <t>CHU/WAI MAN</t>
  </si>
  <si>
    <t xml:space="preserve">3015410	</t>
  </si>
  <si>
    <t xml:space="preserve">850037472	</t>
  </si>
  <si>
    <t xml:space="preserve">999222608697969	</t>
  </si>
  <si>
    <t>SUN/chengqing</t>
  </si>
  <si>
    <t xml:space="preserve">3015825	</t>
  </si>
  <si>
    <t xml:space="preserve">41586365	</t>
  </si>
  <si>
    <t xml:space="preserve">999222608840270	</t>
  </si>
  <si>
    <t>[哈灵顿]伦敦希思罗机场宜必思酒店(ibis London Heathrow Airport)(55626407)</t>
  </si>
  <si>
    <t>标准双人房&lt;2人入住&gt;&lt;不退款&gt;&lt;早餐&gt;</t>
  </si>
  <si>
    <t>ARTHUR/KYAH</t>
  </si>
  <si>
    <t xml:space="preserve">3015874	</t>
  </si>
  <si>
    <t xml:space="preserve">999222617958403	</t>
  </si>
  <si>
    <t>[伍德森特瑞斯]机场品质酒店(Quality Inn Airport)(55920254)</t>
  </si>
  <si>
    <t>2大床房（无烟）&lt;2人入住&gt;&lt;不退款&gt;</t>
  </si>
  <si>
    <t>DOWDY/TALIA</t>
  </si>
  <si>
    <t xml:space="preserve">999222622411434	</t>
  </si>
  <si>
    <t>[米兰]LHW巴黎宫Spa大酒店(Palazzo Parigi Hotel &amp; Grand Spa - Lhw)(60494006)</t>
  </si>
  <si>
    <t>行政房&lt;2人入住&gt;&lt;不退款&gt;</t>
  </si>
  <si>
    <t>TIAN/JINYAN</t>
  </si>
  <si>
    <t xml:space="preserve">3017658	</t>
  </si>
  <si>
    <t xml:space="preserve">6850SE029885-14	</t>
  </si>
  <si>
    <t xml:space="preserve">999222625578119	</t>
  </si>
  <si>
    <t>[威斯敏斯特城]伦敦皇家之鹰酒店(Royal Eagle Hotel)(55451902)</t>
  </si>
  <si>
    <t>LEUNG/MAN TIM</t>
  </si>
  <si>
    <t xml:space="preserve">3018229	</t>
  </si>
  <si>
    <t xml:space="preserve">999222625793561	</t>
  </si>
  <si>
    <t>[芭堤雅]芭堤雅全盛中心酒店 (政府卫生认证)(Centre Point Prime Hotel Pattaya (SHA Extra Plus))(55329108)</t>
  </si>
  <si>
    <t>豪华房(特大床)&lt;2人入住&gt;&lt;不退款&gt;&lt;早餐&gt;</t>
  </si>
  <si>
    <t>XU/LINLIN,CAO/HUI</t>
  </si>
  <si>
    <t xml:space="preserve">3018278	</t>
  </si>
  <si>
    <t xml:space="preserve">7329133	</t>
  </si>
  <si>
    <t xml:space="preserve">999222630093022	</t>
  </si>
  <si>
    <t>[坎皮纳斯]坎皮纳斯坎布伊 Go 旅店(Go Inn Cambuí Campinas)(55801204)</t>
  </si>
  <si>
    <t>标准双床房&lt;2人入住&gt;&lt;不退款&gt;&lt;早餐&gt;</t>
  </si>
  <si>
    <t>Ribeiro/Humberto</t>
  </si>
  <si>
    <t xml:space="preserve">3018546	</t>
  </si>
  <si>
    <t xml:space="preserve">69671609	</t>
  </si>
  <si>
    <t xml:space="preserve">999222630917911	</t>
  </si>
  <si>
    <t>[阿布扎比]阿布扎比艾迪逊酒店(The Abu Dhabi Edition)(55801095)</t>
  </si>
  <si>
    <t>豪华房&lt;2人入住&gt;&lt;不退款&gt;&lt;早餐&gt;</t>
  </si>
  <si>
    <t>WANG/Zhongyang</t>
  </si>
  <si>
    <t xml:space="preserve">3018630	</t>
  </si>
  <si>
    <t xml:space="preserve">From Allocation	</t>
  </si>
  <si>
    <t xml:space="preserve">999222631029610	</t>
  </si>
  <si>
    <t>豪华特大床房&lt;2人入住&gt;&lt;不退款&gt;</t>
  </si>
  <si>
    <t>RAN/QIONG</t>
  </si>
  <si>
    <t xml:space="preserve">3018638	</t>
  </si>
  <si>
    <t xml:space="preserve">CRS:LLGS6E8D12 PMS:	</t>
  </si>
  <si>
    <t xml:space="preserve">999222633688728	</t>
  </si>
  <si>
    <t>[土龙木]米拉酒店(The Mira Hotel)(55414177)</t>
  </si>
  <si>
    <t>XIANG/JIHUA</t>
  </si>
  <si>
    <t xml:space="preserve">3019026	</t>
  </si>
  <si>
    <t xml:space="preserve">acknowledge	</t>
  </si>
  <si>
    <t xml:space="preserve">999222636132448	</t>
  </si>
  <si>
    <t>[曼谷]曼谷辛德霍恩凯宾斯基(Sindhorn Kempinski Bangkok)(91812382)</t>
  </si>
  <si>
    <t>至尊豪华特大床房&lt;2人入住&gt;&lt;不退款&gt;</t>
  </si>
  <si>
    <t>MO/NIKA,QIAN/JIANXIN</t>
  </si>
  <si>
    <t xml:space="preserve">3019361	</t>
  </si>
  <si>
    <t xml:space="preserve">10477SE055073-14	</t>
  </si>
  <si>
    <t xml:space="preserve">999222636166971	</t>
  </si>
  <si>
    <t>[班伯里]灯塔品质酒店(Quality Hotel Lighthouse)(90202532)</t>
  </si>
  <si>
    <t>标准特大床房&lt;2人入住&gt;&lt;不退款&gt;</t>
  </si>
  <si>
    <t>YOO/DONHOE</t>
  </si>
  <si>
    <t xml:space="preserve">3019369	</t>
  </si>
  <si>
    <t xml:space="preserve">GN2A0456N1TPH1#50583303	</t>
  </si>
  <si>
    <t xml:space="preserve">999222643954949	</t>
  </si>
  <si>
    <t>大号床房&lt;2人入住&gt;&lt;不退款&gt;&lt;早餐&gt;</t>
  </si>
  <si>
    <t>WU/SHUJIE</t>
  </si>
  <si>
    <t xml:space="preserve">3020693	</t>
  </si>
  <si>
    <t xml:space="preserve">999222648761409	</t>
  </si>
  <si>
    <t>[迪拜]迪拜皇冠酒店(Taj Dubai)(68545359)</t>
  </si>
  <si>
    <t>迪拜塔景奢华房&lt;2人入住&gt;&lt;不退款&gt;&lt;早餐&gt;</t>
  </si>
  <si>
    <t>MOHAMMOD/SIBBIR</t>
  </si>
  <si>
    <t xml:space="preserve">3020954	</t>
  </si>
  <si>
    <t xml:space="preserve">75677SE167944	</t>
  </si>
  <si>
    <t xml:space="preserve">22649055053	</t>
  </si>
  <si>
    <t>[中雅加达]雅加达瓦希德哈西姆智选假日酒店(Holiday Inn Express Jakarta Wahid Hasyim, an IHG Hotel)(55639809)</t>
  </si>
  <si>
    <t>DONG/WEI</t>
  </si>
  <si>
    <t xml:space="preserve">3020993	</t>
  </si>
  <si>
    <t xml:space="preserve">45368956	</t>
  </si>
  <si>
    <t xml:space="preserve">999222649180786	</t>
  </si>
  <si>
    <t>[曼谷]曼谷都市酒店(Metropole Bangkok)(90373284)</t>
  </si>
  <si>
    <t>标准双床开放式房带厨房&lt;2人入住&gt;&lt;不退款&gt;&lt;早餐&gt;</t>
  </si>
  <si>
    <t>ZHU/HAO,Hua/Wei</t>
  </si>
  <si>
    <t xml:space="preserve">3021011	</t>
  </si>
  <si>
    <t xml:space="preserve">999222650521810	</t>
  </si>
  <si>
    <t>BHATTACHARJEE/ANTARA,BHATTACHARJEE/KRISHNENDU</t>
  </si>
  <si>
    <t xml:space="preserve">3021237	</t>
  </si>
  <si>
    <t xml:space="preserve">999222652205924	</t>
  </si>
  <si>
    <t>[芭堤雅]芭堤雅花园海景大酒店 (政府卫生认证)(Garden Cliff Resort &amp; Spa Pattaya (SHA Plus+))(55626102)</t>
  </si>
  <si>
    <t>ZHANG/JING,QIAO/FENGYING</t>
  </si>
  <si>
    <t xml:space="preserve">3021470	</t>
  </si>
  <si>
    <t xml:space="preserve">999222652250881	</t>
  </si>
  <si>
    <t>[麦德林]圣费尔南多广场酒店(Hotel San Fernando Plaza)(55547378)</t>
  </si>
  <si>
    <t>PEREZ/PILAR</t>
  </si>
  <si>
    <t xml:space="preserve">3021477	</t>
  </si>
  <si>
    <t xml:space="preserve">125098060	</t>
  </si>
  <si>
    <t xml:space="preserve">999222652293395	</t>
  </si>
  <si>
    <t>[坎皮纳斯]坎皮纳斯阿尼扬格拉丹酒店(Dan Inn Campinas Anhanguera)(92031926)</t>
  </si>
  <si>
    <t>SENA/WILSON SANTOS</t>
  </si>
  <si>
    <t xml:space="preserve">3021481	</t>
  </si>
  <si>
    <t xml:space="preserve">69713309	</t>
  </si>
  <si>
    <t xml:space="preserve">999222652821702	</t>
  </si>
  <si>
    <t>[巴德胡弗多普]阿姆斯特丹史基浦机场宜必思酒店(Ibis Schiphol Amsterdam Airport)(55290037)</t>
  </si>
  <si>
    <t>KWAN/Ho Long</t>
  </si>
  <si>
    <t xml:space="preserve">3021602	</t>
  </si>
  <si>
    <t xml:space="preserve">999222653479800	</t>
  </si>
  <si>
    <t>[新山]新山晶冠酒店(Crystal Crown Hotel JB)(55289970)</t>
  </si>
  <si>
    <t>高级房&lt;2人入住&gt;&lt;不退款&gt;&lt;早餐&gt;</t>
  </si>
  <si>
    <t>NG/SHUN YEAH</t>
  </si>
  <si>
    <t xml:space="preserve">3021708	</t>
  </si>
  <si>
    <t xml:space="preserve">999222654493327	</t>
  </si>
  <si>
    <t>[皮皮岛]沙逸皮皮岛度假酒店(SAii Phi Phi Island Village)(55465368)</t>
  </si>
  <si>
    <t>海景山坡泳池别墅&lt;2人入住&gt;&lt;不退款&gt;&lt;早餐&gt;</t>
  </si>
  <si>
    <t>LIU/SIYI</t>
  </si>
  <si>
    <t xml:space="preserve">3021895	</t>
  </si>
  <si>
    <t xml:space="preserve">1455296513	</t>
  </si>
  <si>
    <t xml:space="preserve">999222656385306	</t>
  </si>
  <si>
    <t>豪华海景房&lt;2人入住&gt;&lt;不退款&gt;</t>
  </si>
  <si>
    <t>ABALOS/ALVIN</t>
  </si>
  <si>
    <t xml:space="preserve">3022155	</t>
  </si>
  <si>
    <t xml:space="preserve">999222659467466	</t>
  </si>
  <si>
    <t>[曼谷]曼谷素坤逸5号格兰德酒店(Grand 5 Hotel &amp; Plaza Sukhumvit Bangkok)(55862161)</t>
  </si>
  <si>
    <t>LAM/CHEUNG CHUN</t>
  </si>
  <si>
    <t xml:space="preserve">3022667	</t>
  </si>
  <si>
    <t xml:space="preserve">851331684	</t>
  </si>
  <si>
    <t xml:space="preserve">999222659685175	</t>
  </si>
  <si>
    <t>[新加坡]新加坡悦乐加东酒店(Village Hotel Katong by Far East Hospitality)(55851944)</t>
  </si>
  <si>
    <t>LU/XIAOYAN</t>
  </si>
  <si>
    <t xml:space="preserve">3022715	</t>
  </si>
  <si>
    <t xml:space="preserve">216298288	</t>
  </si>
  <si>
    <t xml:space="preserve">999222660606250	</t>
  </si>
  <si>
    <t>[吉隆坡]铂尔曼吉隆坡孟沙酒店(Pullman Kuala Lumpur Bangsar)(55439350)</t>
  </si>
  <si>
    <t>豪华双床房&lt;2人入住&gt;&lt;不退款&gt;</t>
  </si>
  <si>
    <t>YUSRI/YUSRI</t>
  </si>
  <si>
    <t xml:space="preserve">3022884	</t>
  </si>
  <si>
    <t xml:space="preserve">999222667756424	</t>
  </si>
  <si>
    <t>[蒙廷卢帕]马尼拉菲林维斯特科林尚酒店(Crimson Hotel Filinvest City, Manila)(55451642)</t>
  </si>
  <si>
    <t>Fernandez/Edgardo</t>
  </si>
  <si>
    <t xml:space="preserve">3023216	</t>
  </si>
  <si>
    <t xml:space="preserve">MTN-4908936544457579973	</t>
  </si>
  <si>
    <t xml:space="preserve">999222668835238	</t>
  </si>
  <si>
    <t>[Kedawung]阿斯顿井里汶酒店及会议中心(ASTON Cirebon Hotel &amp; Convention Center)(55452262)</t>
  </si>
  <si>
    <t>高级双人床房&lt;2人入住&gt;&lt;不退款&gt;&lt;早餐&gt;</t>
  </si>
  <si>
    <t>JASTHARINA/MIRA</t>
  </si>
  <si>
    <t xml:space="preserve">3023394	</t>
  </si>
  <si>
    <t xml:space="preserve">RZ-1455433808	</t>
  </si>
  <si>
    <t xml:space="preserve">999222668843218	</t>
  </si>
  <si>
    <t>[卡姆登]皇家国家酒店(Royal National Hotel)(55452169)</t>
  </si>
  <si>
    <t>双床房&lt;2人入住&gt;&lt;不退款&gt;</t>
  </si>
  <si>
    <t>ZHU/FUSHAN,CHEN/YIKANG</t>
  </si>
  <si>
    <t xml:space="preserve">3023396	</t>
  </si>
  <si>
    <t xml:space="preserve">125133980	</t>
  </si>
  <si>
    <t xml:space="preserve">999222669677768	</t>
  </si>
  <si>
    <t>[Tanah Sereal]茂物瑞士贝尔古酒店(Swiss-Belcourt Bogor)(69451965)</t>
  </si>
  <si>
    <t>高级双床房&lt;2人入住&gt;&lt;不退款&gt;</t>
  </si>
  <si>
    <t>WAHYUDI/TRI</t>
  </si>
  <si>
    <t xml:space="preserve">3023558	</t>
  </si>
  <si>
    <t xml:space="preserve">999222670205234	</t>
  </si>
  <si>
    <t>[曼谷]拉奇66酒店(Ratch66)(89919769)</t>
  </si>
  <si>
    <t>豪华双人床房&lt;2人入住&gt;&lt;不退款&gt;</t>
  </si>
  <si>
    <t>CHIN/CHEE HOE</t>
  </si>
  <si>
    <t xml:space="preserve">3023675	</t>
  </si>
  <si>
    <t xml:space="preserve">1072254783	</t>
  </si>
  <si>
    <t xml:space="preserve">999222670565580	</t>
  </si>
  <si>
    <t>[巴厘岛]捷兰蒂克库塔尼奥酒店(Hotel Neo - Kuta, Jelantik)(55439286)</t>
  </si>
  <si>
    <t>标准房&lt;2人入住&gt;&lt;不退款&gt;</t>
  </si>
  <si>
    <t>CHOI/WOOCHUL</t>
  </si>
  <si>
    <t xml:space="preserve">3023750	</t>
  </si>
  <si>
    <t xml:space="preserve">999222672773140	</t>
  </si>
  <si>
    <t>[帕赛市]马尼拉萨沃伊酒店(Savoy Hotel Manila)(56140523)</t>
  </si>
  <si>
    <t>精品双床房1&lt;2人入住&gt;&lt;不退款&gt;&lt;早餐&gt;</t>
  </si>
  <si>
    <t>LOPEZ/STEVEN JEAN</t>
  </si>
  <si>
    <t xml:space="preserve">3024076	</t>
  </si>
  <si>
    <t xml:space="preserve">241427	</t>
  </si>
  <si>
    <t xml:space="preserve">999222672877502	</t>
  </si>
  <si>
    <t>[吉隆坡]奥克伍德酒店及公寓吉隆坡(Oakwood Hotel and Residence Kuala Lumpur)(55851894)</t>
  </si>
  <si>
    <t>MOHD ZUBIR/SYAHIRAN</t>
  </si>
  <si>
    <t xml:space="preserve">3024092	</t>
  </si>
  <si>
    <t xml:space="preserve">125147861	</t>
  </si>
  <si>
    <t xml:space="preserve">999222673231202	</t>
  </si>
  <si>
    <t>[中雅加达]丹那阿邦至爱酒店 - 赛德恩格(Favehotel Tanah Abang - Cideng)(55611732)</t>
  </si>
  <si>
    <t>致爱房&lt;2人入住&gt;&lt;不退款&gt;</t>
  </si>
  <si>
    <t>MARETHA/ASTRID IKKA</t>
  </si>
  <si>
    <t xml:space="preserve">3024143	</t>
  </si>
  <si>
    <t xml:space="preserve">149322	</t>
  </si>
  <si>
    <t xml:space="preserve">999222673627491	</t>
  </si>
  <si>
    <t>[洛斯皮塔莱-德略布雷加特]巴塞罗那费拉便捷酒店(EasyHotel Barcelona Fira)(95084713)</t>
  </si>
  <si>
    <t>Castro Castro/Julian David</t>
  </si>
  <si>
    <t xml:space="preserve">3024233	</t>
  </si>
  <si>
    <t xml:space="preserve">1455664420	</t>
  </si>
  <si>
    <t xml:space="preserve">999222673629772	</t>
  </si>
  <si>
    <t>[汤斯维尔]汤斯维尔马迪森广场酒店(Madison Plaza Townsville)(55380654)</t>
  </si>
  <si>
    <t>行政大床房&lt;2人入住&gt;&lt;不退款&gt;</t>
  </si>
  <si>
    <t>Walker/Leiha</t>
  </si>
  <si>
    <t xml:space="preserve">3024234	</t>
  </si>
  <si>
    <t xml:space="preserve">-1455669159	</t>
  </si>
  <si>
    <t xml:space="preserve">999222673711218	</t>
  </si>
  <si>
    <t>[伊斯塔帕拉帕]中环广场费斯塔客栈机场酒店(Fiesta Inn Plaza Central Aeropuerto)(70394046)</t>
  </si>
  <si>
    <t>高级2张双人床房&lt;2人入住&gt;&lt;不退款&gt;</t>
  </si>
  <si>
    <t>ZHU/CHUNLEI,DOU/PENGTAO</t>
  </si>
  <si>
    <t xml:space="preserve">3024262	</t>
  </si>
  <si>
    <t xml:space="preserve">999222673739766	</t>
  </si>
  <si>
    <t>标准大床房&lt;2人入住&gt;&lt;不退款&gt;</t>
  </si>
  <si>
    <t>Yim/Boe</t>
  </si>
  <si>
    <t xml:space="preserve">1455689722	</t>
  </si>
  <si>
    <t xml:space="preserve">999222674557537	</t>
  </si>
  <si>
    <t>[海阳]海阳之星酒店(Star Hotel Hai Duong)(96310695)</t>
  </si>
  <si>
    <t>豪华特大床房&lt;2人入住&gt;&lt;不退款&gt;&lt;早餐&gt;</t>
  </si>
  <si>
    <t>LIN/CHUNGUANG</t>
  </si>
  <si>
    <t xml:space="preserve">3024410	</t>
  </si>
  <si>
    <t xml:space="preserve">999222675192862	</t>
  </si>
  <si>
    <t>[曼谷]西隆富丽萨通酒店(FuramaXclusive Sathorn, Bangkok)(55895709)</t>
  </si>
  <si>
    <t>LATHITHAM/KRITTOUCH</t>
  </si>
  <si>
    <t xml:space="preserve">3024529	</t>
  </si>
  <si>
    <t xml:space="preserve">MTN-4908936544831567301	</t>
  </si>
  <si>
    <t xml:space="preserve">999222675984053	</t>
  </si>
  <si>
    <t>[阿纳海姆]柠檬树酒店(The Lemon Tree Hotel)(68545212)</t>
  </si>
  <si>
    <t>标准房, 1 张特大床&lt;2人入住&gt;&lt;不退款&gt;</t>
  </si>
  <si>
    <t>Spellman/Shane</t>
  </si>
  <si>
    <t xml:space="preserve">3024662	</t>
  </si>
  <si>
    <t xml:space="preserve">7342616	</t>
  </si>
  <si>
    <t xml:space="preserve">999222677541934	</t>
  </si>
  <si>
    <t>[巴塞罗那]巴塞罗那H10卡萨诺瓦酒店(H10 Casanova)(55312489)</t>
  </si>
  <si>
    <t>豪华双人房&lt;2人入住&gt;&lt;不退款&gt;&lt;早餐&gt;</t>
  </si>
  <si>
    <t>NURMAGOMEDOV/RENAT</t>
  </si>
  <si>
    <t xml:space="preserve">3024920	</t>
  </si>
  <si>
    <t xml:space="preserve">999222682344970	</t>
  </si>
  <si>
    <t>[迈阿密海滩]蒙德里安南海滩(Mondrian South Beach)(55680588)</t>
  </si>
  <si>
    <t>开放式套房&lt;2人入住&gt;&lt;不退款&gt;</t>
  </si>
  <si>
    <t>Miller/Tavaris Everton</t>
  </si>
  <si>
    <t xml:space="preserve">3025143	</t>
  </si>
  <si>
    <t xml:space="preserve">61889SE118360	</t>
  </si>
  <si>
    <t xml:space="preserve">999222683832289	</t>
  </si>
  <si>
    <t>[拉斯维加斯]OYO拉斯维加斯娱乐场酒店(OYO Hotel and Casino Las Vegas)(60493870)</t>
  </si>
  <si>
    <t>2张双人床房&lt;2人入住&gt;&lt;不退款&gt;</t>
  </si>
  <si>
    <t>ZHANG/CHANGYU</t>
  </si>
  <si>
    <t xml:space="preserve">3025344	</t>
  </si>
  <si>
    <t xml:space="preserve">999222684684296	</t>
  </si>
  <si>
    <t>Fakhrul/Fakhrulrareza</t>
  </si>
  <si>
    <t xml:space="preserve">3025505	</t>
  </si>
  <si>
    <t xml:space="preserve">125179575	</t>
  </si>
  <si>
    <t xml:space="preserve">999222685161814	</t>
  </si>
  <si>
    <t>[迪拜]迪拜阿尔巴沙诺富特酒店(Novotel Dubai Al Barsha)(80332746)</t>
  </si>
  <si>
    <t>alrashdi/Fahad</t>
  </si>
  <si>
    <t xml:space="preserve">3025584	</t>
  </si>
  <si>
    <t xml:space="preserve">2829270	</t>
  </si>
  <si>
    <t xml:space="preserve">999222686550753	</t>
  </si>
  <si>
    <t>[七岩]Destination Hua Hin Cha Am Beach Resort &amp; Spa(55414494)</t>
  </si>
  <si>
    <t>豪华海景特大床房&lt;2人入住&gt;&lt;不退款&gt;</t>
  </si>
  <si>
    <t>SOMMART/MONRUEDEE</t>
  </si>
  <si>
    <t xml:space="preserve">3025875	</t>
  </si>
  <si>
    <t xml:space="preserve">999222687246975	</t>
  </si>
  <si>
    <t>[曼谷]中国城客栈(China Town Hotel)(55452123)</t>
  </si>
  <si>
    <t>WANG/OUWEN</t>
  </si>
  <si>
    <t xml:space="preserve">3026003	</t>
  </si>
  <si>
    <t xml:space="preserve">999222687567138	</t>
  </si>
  <si>
    <t>[累西腓]玛兰特广场酒店(Marante Plaza Hotel)(90357881)</t>
  </si>
  <si>
    <t>Farias/Artur</t>
  </si>
  <si>
    <t xml:space="preserve">3026070	</t>
  </si>
  <si>
    <t xml:space="preserve">999222688391776	</t>
  </si>
  <si>
    <t>[普吉岛]普吉岛梅林酒店(政府卫生认证)(Phuket Merlin Hotel(SHA Extra Plus))(60467263)</t>
  </si>
  <si>
    <t>MOHD KHOIRI JAAFAR/MATTKORI</t>
  </si>
  <si>
    <t xml:space="preserve">3026232	</t>
  </si>
  <si>
    <t xml:space="preserve">999222688411566	</t>
  </si>
  <si>
    <t>[曼谷]国家邮政局天堂酒店(Spb Paradise)(89917201)</t>
  </si>
  <si>
    <t>豪华客房, 2 张单人床&lt;2人入住&gt;&lt;不退款&gt;</t>
  </si>
  <si>
    <t>PI/YANGHUI,TONG/KUIYI,gao/xin</t>
  </si>
  <si>
    <t xml:space="preserve">3026236	</t>
  </si>
  <si>
    <t xml:space="preserve">1072283751	</t>
  </si>
  <si>
    <t>退单</t>
  </si>
  <si>
    <t xml:space="preserve">999221993394502	</t>
  </si>
  <si>
    <t>调整</t>
  </si>
  <si>
    <t>[甲米]甲米酒店- 青年旅舍(Krabi House - Hostel)(95388192)</t>
  </si>
  <si>
    <t>标准双人间&lt;2人入住&gt;&lt;不退款&gt;</t>
  </si>
  <si>
    <t>CHUANKLIN/SANGSOOK</t>
  </si>
  <si>
    <t xml:space="preserve">2897733	</t>
  </si>
  <si>
    <t xml:space="preserve">acknowledged	</t>
  </si>
  <si>
    <t xml:space="preserve">999221850407027	</t>
  </si>
  <si>
    <t>[巴厘岛]塞米亚克日落法夫酒店(Favehotel Sunset Seminyak)(55280703)</t>
  </si>
  <si>
    <t>MIRONOVA /MARIA</t>
  </si>
  <si>
    <t xml:space="preserve">2840482	</t>
  </si>
  <si>
    <t>，</t>
  </si>
  <si>
    <t>999221993394502</t>
  </si>
  <si>
    <t>本期收回105.99元</t>
  </si>
  <si>
    <t>999221850407027</t>
  </si>
  <si>
    <t xml:space="preserve"> 259857.99 HKD</t>
  </si>
  <si>
    <t>A230216095813481</t>
  </si>
  <si>
    <t>A230216095920481</t>
  </si>
  <si>
    <t>总计：259857.99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</si>
  <si>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</si>
  <si>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</si>
  <si>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</si>
  <si>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</si>
  <si>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</si>
  <si>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</si>
  <si>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</si>
  <si>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</si>
  <si>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</si>
  <si>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</si>
  <si>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</si>
  <si>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</si>
  <si>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</si>
  <si>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</si>
  <si>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</si>
  <si>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</si>
  <si>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</si>
  <si>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</si>
  <si>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</si>
  <si>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2023-02-12</t>
  </si>
  <si>
    <t>3026236</t>
  </si>
  <si>
    <t>国家邮政局天堂酒店</t>
  </si>
  <si>
    <t>PI YANGHUI,TONG KUIYI,gao xin</t>
  </si>
  <si>
    <t>2023-02-13</t>
  </si>
  <si>
    <t>退房日周结</t>
  </si>
  <si>
    <t>304.33</t>
  </si>
  <si>
    <t>350.00</t>
  </si>
  <si>
    <t>0</t>
  </si>
  <si>
    <t>0.00</t>
  </si>
  <si>
    <t>携程汇智国际直连</t>
  </si>
  <si>
    <t>925</t>
  </si>
  <si>
    <t>2023-02-12 22:20:48</t>
  </si>
  <si>
    <t>否</t>
  </si>
  <si>
    <t>汇智国际旅游发展有限公司</t>
  </si>
  <si>
    <t>直连</t>
  </si>
  <si>
    <t>泰国</t>
  </si>
  <si>
    <t>3026070</t>
  </si>
  <si>
    <t>马兰特广场酒店</t>
  </si>
  <si>
    <t>Farias Artur</t>
  </si>
  <si>
    <t>310.41</t>
  </si>
  <si>
    <t>357.00</t>
  </si>
  <si>
    <t>2023-02-12 21:19:29</t>
  </si>
  <si>
    <t>巴西</t>
  </si>
  <si>
    <t>3026003</t>
  </si>
  <si>
    <t>中国城客栈</t>
  </si>
  <si>
    <t>WANG OUWEN</t>
  </si>
  <si>
    <t>307.80</t>
  </si>
  <si>
    <t>354.00</t>
  </si>
  <si>
    <t>2023-02-12 20:56:20</t>
  </si>
  <si>
    <t>3025875</t>
  </si>
  <si>
    <t>Destination Hua Hin Cha Am Beach Resort &amp; Spa</t>
  </si>
  <si>
    <t>SOMMART MONRUEDEE</t>
  </si>
  <si>
    <t>305.19</t>
  </si>
  <si>
    <t>351.00</t>
  </si>
  <si>
    <t>2023-02-12 20:11:18</t>
  </si>
  <si>
    <t>3025584</t>
  </si>
  <si>
    <t>迪拜阿尔巴沙诺富特酒店</t>
  </si>
  <si>
    <t>alrashdi Fahad</t>
  </si>
  <si>
    <t>593.87</t>
  </si>
  <si>
    <t>683.00</t>
  </si>
  <si>
    <t>2023-02-12 18:25:40</t>
  </si>
  <si>
    <t>阿拉伯联合酋长国</t>
  </si>
  <si>
    <t>3025505</t>
  </si>
  <si>
    <t>奥克伍德酒店及公寓吉隆坡</t>
  </si>
  <si>
    <t>Fakhrul Fakhrulrareza</t>
  </si>
  <si>
    <t>215.64</t>
  </si>
  <si>
    <t>248.00</t>
  </si>
  <si>
    <t>2023-02-12 17:50:30</t>
  </si>
  <si>
    <t>马来西亚</t>
  </si>
  <si>
    <t>3025344</t>
  </si>
  <si>
    <t>OYO拉斯维加斯娱乐场酒店</t>
  </si>
  <si>
    <t>ZHANG CHANGYU</t>
  </si>
  <si>
    <t>160.86</t>
  </si>
  <si>
    <t>185.00</t>
  </si>
  <si>
    <t>2023-02-12 16:48:17</t>
  </si>
  <si>
    <t>美国</t>
  </si>
  <si>
    <t>3025143</t>
  </si>
  <si>
    <t>蒙德连南海滩酒店</t>
  </si>
  <si>
    <t>Miller Tavaris Everton</t>
  </si>
  <si>
    <t>1564.23</t>
  </si>
  <si>
    <t>1799.00</t>
  </si>
  <si>
    <t>2023-02-12 15:28:56</t>
  </si>
  <si>
    <t>3024920</t>
  </si>
  <si>
    <t>巴塞罗那H10卡萨诺瓦酒店</t>
  </si>
  <si>
    <t>NURMAGOMEDOV RENAT</t>
  </si>
  <si>
    <t>949.49</t>
  </si>
  <si>
    <t>1092.00</t>
  </si>
  <si>
    <t>2023-02-12 13:47:11</t>
  </si>
  <si>
    <t>西班牙</t>
  </si>
  <si>
    <t>3024662</t>
  </si>
  <si>
    <t>柠檬树酒店</t>
  </si>
  <si>
    <t>Spellman Shane</t>
  </si>
  <si>
    <t>537.35</t>
  </si>
  <si>
    <t>618.00</t>
  </si>
  <si>
    <t>2023-02-12 11:48:59</t>
  </si>
  <si>
    <t>3024529</t>
  </si>
  <si>
    <t>西隆富丽萨通酒店</t>
  </si>
  <si>
    <t>LATHITHAM KRITTOUCH</t>
  </si>
  <si>
    <t>326.93</t>
  </si>
  <si>
    <t>376.00</t>
  </si>
  <si>
    <t>2023-02-12 10:48:00</t>
  </si>
  <si>
    <t>3024410</t>
  </si>
  <si>
    <t>海阳之星酒店</t>
  </si>
  <si>
    <t>LIN CHUNGUANG</t>
  </si>
  <si>
    <t>86.95</t>
  </si>
  <si>
    <t>100.00</t>
  </si>
  <si>
    <t>2023-02-12 09:49:46</t>
  </si>
  <si>
    <t>越南</t>
  </si>
  <si>
    <t>3024271</t>
  </si>
  <si>
    <t>伦敦皇家之鹰酒店</t>
  </si>
  <si>
    <t>Yim Boe</t>
  </si>
  <si>
    <t>482.57</t>
  </si>
  <si>
    <t>555.00</t>
  </si>
  <si>
    <t>2023-02-12 07:29:46</t>
  </si>
  <si>
    <t>英国</t>
  </si>
  <si>
    <t>3024262</t>
  </si>
  <si>
    <t>中环广场费斯塔客栈机场酒店</t>
  </si>
  <si>
    <t>ZHU CHUNLEI,DOU PENGTAO</t>
  </si>
  <si>
    <t>398.23</t>
  </si>
  <si>
    <t>458.00</t>
  </si>
  <si>
    <t>2023-02-12 07:17:11</t>
  </si>
  <si>
    <t>墨西哥</t>
  </si>
  <si>
    <t>3024234</t>
  </si>
  <si>
    <t>汤斯维尔麦迪逊广场酒店</t>
  </si>
  <si>
    <t>Walker Leiha</t>
  </si>
  <si>
    <t>366.93</t>
  </si>
  <si>
    <t>422.00</t>
  </si>
  <si>
    <t>2023-02-12 06:37:13</t>
  </si>
  <si>
    <t>澳大利亚</t>
  </si>
  <si>
    <t>3024233</t>
  </si>
  <si>
    <t>巴塞罗那费拉便捷酒店</t>
  </si>
  <si>
    <t>Castro Castro Julian David</t>
  </si>
  <si>
    <t>390.41</t>
  </si>
  <si>
    <t>449.00</t>
  </si>
  <si>
    <t>2023-02-12 06:25:31</t>
  </si>
  <si>
    <t>3024143</t>
  </si>
  <si>
    <t>丹那阿邦至爱酒店 - 赛德恩格</t>
  </si>
  <si>
    <t>MARETHA ASTRID IKKA</t>
  </si>
  <si>
    <t>133.90</t>
  </si>
  <si>
    <t>154.00</t>
  </si>
  <si>
    <t>2023-02-12 03:00:13</t>
  </si>
  <si>
    <t>印度尼西亚</t>
  </si>
  <si>
    <t>3024092</t>
  </si>
  <si>
    <t>MOHD ZUBIR SYAHIRAN</t>
  </si>
  <si>
    <t>2023-02-12 01:51:35</t>
  </si>
  <si>
    <t>3024076</t>
  </si>
  <si>
    <t>马尼拉萨沃伊酒店</t>
  </si>
  <si>
    <t>LOPEZ STEVEN JEAN</t>
  </si>
  <si>
    <t>408.67</t>
  </si>
  <si>
    <t>470.00</t>
  </si>
  <si>
    <t>2023-02-12 01:31:42</t>
  </si>
  <si>
    <t>菲律宾</t>
  </si>
  <si>
    <t>2023-02-11</t>
  </si>
  <si>
    <t>3023750</t>
  </si>
  <si>
    <t>捷兰蒂克库塔尼奥酒店</t>
  </si>
  <si>
    <t>CHOI WOOCHUL</t>
  </si>
  <si>
    <t>90.39</t>
  </si>
  <si>
    <t>104.00</t>
  </si>
  <si>
    <t>2023-02-11 22:07:15</t>
  </si>
  <si>
    <t>3023675</t>
  </si>
  <si>
    <t>拉奇66酒店</t>
  </si>
  <si>
    <t>CHIN CHEE HOE</t>
  </si>
  <si>
    <t>128.63</t>
  </si>
  <si>
    <t>148.00</t>
  </si>
  <si>
    <t>2023-02-11 21:43:29</t>
  </si>
  <si>
    <t>3023558</t>
  </si>
  <si>
    <t>茂物瑞士贝尔古酒店</t>
  </si>
  <si>
    <t>WAHYUDI TRI</t>
  </si>
  <si>
    <t>358.07</t>
  </si>
  <si>
    <t>412.00</t>
  </si>
  <si>
    <t>2023-02-11 21:11:39</t>
  </si>
  <si>
    <t>3023396</t>
  </si>
  <si>
    <t>皇家国家酒店</t>
  </si>
  <si>
    <t>ZHU FUSHAN,CHEN YIKANG</t>
  </si>
  <si>
    <t>1888.55</t>
  </si>
  <si>
    <t>2173.00</t>
  </si>
  <si>
    <t>2023-02-11 20:24:35</t>
  </si>
  <si>
    <t>3023394</t>
  </si>
  <si>
    <t>阿斯顿井里汶酒店及会议中心</t>
  </si>
  <si>
    <t>JASTHARINA MIRA</t>
  </si>
  <si>
    <t>311.14</t>
  </si>
  <si>
    <t>358.00</t>
  </si>
  <si>
    <t>2023-02-11 20:23:54</t>
  </si>
  <si>
    <t>3023216</t>
  </si>
  <si>
    <t>马尼拉菲林维斯特科林尚酒店</t>
  </si>
  <si>
    <t>Fernandez Edgardo</t>
  </si>
  <si>
    <t>385.01</t>
  </si>
  <si>
    <t>443.00</t>
  </si>
  <si>
    <t>2023-02-11 19:19:44</t>
  </si>
  <si>
    <t>3022884</t>
  </si>
  <si>
    <t>吉隆坡孟沙铂尔曼酒店</t>
  </si>
  <si>
    <t>YUSRI YUSRI</t>
  </si>
  <si>
    <t>424.99</t>
  </si>
  <si>
    <t>489.00</t>
  </si>
  <si>
    <t>2023-02-11 17:29:18</t>
  </si>
  <si>
    <t>3022715</t>
  </si>
  <si>
    <t>新加坡悦乐加东酒店</t>
  </si>
  <si>
    <t>LU XIAOYAN</t>
  </si>
  <si>
    <t>1847.71</t>
  </si>
  <si>
    <t>2126.00</t>
  </si>
  <si>
    <t>2023-02-11 16:29:14</t>
  </si>
  <si>
    <t>新加坡</t>
  </si>
  <si>
    <t>3022667</t>
  </si>
  <si>
    <t>曼谷素坤逸5号格兰德酒店</t>
  </si>
  <si>
    <t>LAM CHEUNG CHUN</t>
  </si>
  <si>
    <t>307.66</t>
  </si>
  <si>
    <t>2023-02-11 16:14:34</t>
  </si>
  <si>
    <t>3022155</t>
  </si>
  <si>
    <t>芭堤雅花园海景大酒店</t>
  </si>
  <si>
    <t>ABALOS ALVIN</t>
  </si>
  <si>
    <t>660.52</t>
  </si>
  <si>
    <t>760.00</t>
  </si>
  <si>
    <t>2023-02-11 12:52:25</t>
  </si>
  <si>
    <t>3021895</t>
  </si>
  <si>
    <t>塞皮皮岛乡村海滩</t>
  </si>
  <si>
    <t>LIU SIYI</t>
  </si>
  <si>
    <t>12547.20</t>
  </si>
  <si>
    <t>14437.00</t>
  </si>
  <si>
    <t>2023-02-11 10:49:28</t>
  </si>
  <si>
    <t>3021708</t>
  </si>
  <si>
    <t>新山晶冠酒店</t>
  </si>
  <si>
    <t>NG SHUN YEAH</t>
  </si>
  <si>
    <t>498.86</t>
  </si>
  <si>
    <t>574.00</t>
  </si>
  <si>
    <t>2023-02-11 09:08:45</t>
  </si>
  <si>
    <t>3021602</t>
  </si>
  <si>
    <t>阿姆斯特丹史基浦机场宜必思酒店</t>
  </si>
  <si>
    <t>KWAN Ho Long</t>
  </si>
  <si>
    <t>874.31</t>
  </si>
  <si>
    <t>1006.00</t>
  </si>
  <si>
    <t>2023-02-11 07:19:57</t>
  </si>
  <si>
    <t>荷兰</t>
  </si>
  <si>
    <t>3021481</t>
  </si>
  <si>
    <t>坎皮纳斯阿尼扬格拉丹酒店</t>
  </si>
  <si>
    <t>SENA WILSON SANTOS</t>
  </si>
  <si>
    <t>427.60</t>
  </si>
  <si>
    <t>492.00</t>
  </si>
  <si>
    <t>2023-02-11 02:55:37</t>
  </si>
  <si>
    <t>3021477</t>
  </si>
  <si>
    <t>圣费尔南多广场酒店</t>
  </si>
  <si>
    <t>PEREZ PILAR</t>
  </si>
  <si>
    <t>975.13</t>
  </si>
  <si>
    <t>1122.00</t>
  </si>
  <si>
    <t>2023-02-11 02:48:13</t>
  </si>
  <si>
    <t>哥伦比亚</t>
  </si>
  <si>
    <t>3021470</t>
  </si>
  <si>
    <t>ZHANG JING,QIAO FENGYING</t>
  </si>
  <si>
    <t>577.08</t>
  </si>
  <si>
    <t>664.00</t>
  </si>
  <si>
    <t>2023-02-11 02:41:31</t>
  </si>
  <si>
    <t>2023-02-10</t>
  </si>
  <si>
    <t>3021237</t>
  </si>
  <si>
    <t>巴黎12区贝西村康铂酒店</t>
  </si>
  <si>
    <t>BHATTACHARJEE ANTARA,BHATTACHARJEE KRISHNENDU</t>
  </si>
  <si>
    <t>1294.34</t>
  </si>
  <si>
    <t>1496.00</t>
  </si>
  <si>
    <t>2023-02-10 23:20:39</t>
  </si>
  <si>
    <t>法国</t>
  </si>
  <si>
    <t>3020993</t>
  </si>
  <si>
    <t>雅加达瓦希德哈西姆智选假日酒店</t>
  </si>
  <si>
    <t>DONG WEI</t>
  </si>
  <si>
    <t>518.25</t>
  </si>
  <si>
    <t>599.00</t>
  </si>
  <si>
    <t>2023-02-10 22:01:01</t>
  </si>
  <si>
    <t>3020954</t>
  </si>
  <si>
    <t>迪拜皇冠酒店</t>
  </si>
  <si>
    <t>MOHAMMOD SIBBIR</t>
  </si>
  <si>
    <t>5998.43</t>
  </si>
  <si>
    <t>6933.00</t>
  </si>
  <si>
    <t>2023-02-10 21:47:26</t>
  </si>
  <si>
    <t>3020693</t>
  </si>
  <si>
    <t>雅加达东荟城智选假日酒店</t>
  </si>
  <si>
    <t>WU SHUJIE</t>
  </si>
  <si>
    <t>820.21</t>
  </si>
  <si>
    <t>948.00</t>
  </si>
  <si>
    <t>2023-02-10 20:26:20</t>
  </si>
  <si>
    <t>3019369</t>
  </si>
  <si>
    <t>灯塔品质酒店</t>
  </si>
  <si>
    <t>YOO DONHOE</t>
  </si>
  <si>
    <t>2023-02-10 12:56:24</t>
  </si>
  <si>
    <t>3019361</t>
  </si>
  <si>
    <t>曼谷辛德霍恩凯宾斯基</t>
  </si>
  <si>
    <t>MO NIKA,QIAN JIANXIN</t>
  </si>
  <si>
    <t>4961.06</t>
  </si>
  <si>
    <t>5734.00</t>
  </si>
  <si>
    <t>2023-02-10 13:06:50</t>
  </si>
  <si>
    <t>3019026</t>
  </si>
  <si>
    <t>米拉酒店</t>
  </si>
  <si>
    <t>XIANG JIHUA</t>
  </si>
  <si>
    <t>557.19</t>
  </si>
  <si>
    <t>644.00</t>
  </si>
  <si>
    <t>2023-02-10 10:55:43</t>
  </si>
  <si>
    <t>3018630</t>
  </si>
  <si>
    <t>阿布扎比艾迪逊酒店</t>
  </si>
  <si>
    <t>WANG Zhongyang</t>
  </si>
  <si>
    <t>4726.59</t>
  </si>
  <si>
    <t>5463.00</t>
  </si>
  <si>
    <t>2023-02-10 05:01:16</t>
  </si>
  <si>
    <t>3018546</t>
  </si>
  <si>
    <t>坎皮纳斯坎布伊 Go 旅店</t>
  </si>
  <si>
    <t>Ribeiro Humberto</t>
  </si>
  <si>
    <t>329.64</t>
  </si>
  <si>
    <t>381.00</t>
  </si>
  <si>
    <t>2023-02-10 02:22:16</t>
  </si>
  <si>
    <t>2023-02-09</t>
  </si>
  <si>
    <t>3018278</t>
  </si>
  <si>
    <t>芭堤雅全盛中心酒店 (SHA Extra Plus)</t>
  </si>
  <si>
    <t>XU LINLIN,CAO HUI</t>
  </si>
  <si>
    <t>1310.45</t>
  </si>
  <si>
    <t>1512.00</t>
  </si>
  <si>
    <t>2023-02-09 23:07:50</t>
  </si>
  <si>
    <t>3018229</t>
  </si>
  <si>
    <t>LEUNG MAN TIM</t>
  </si>
  <si>
    <t>498.35</t>
  </si>
  <si>
    <t>575.00</t>
  </si>
  <si>
    <t>2023-02-09 22:46:58</t>
  </si>
  <si>
    <t>3017658</t>
  </si>
  <si>
    <t>米兰巴黎宫水疗酒店</t>
  </si>
  <si>
    <t>TIAN JINYAN</t>
  </si>
  <si>
    <t>24669.75</t>
  </si>
  <si>
    <t>28464.00</t>
  </si>
  <si>
    <t>2023-02-09 19:28:47</t>
  </si>
  <si>
    <t>意大利</t>
  </si>
  <si>
    <t>3016887</t>
  </si>
  <si>
    <t>机场品质酒店</t>
  </si>
  <si>
    <t>DOWDY TALIA</t>
  </si>
  <si>
    <t>1535.79</t>
  </si>
  <si>
    <t>1772.00</t>
  </si>
  <si>
    <t>2023-02-09 15:02:04</t>
  </si>
  <si>
    <t>3015874</t>
  </si>
  <si>
    <t>伦敦希思罗机场宜必思酒店</t>
  </si>
  <si>
    <t>ARTHUR KYAH</t>
  </si>
  <si>
    <t>389.15</t>
  </si>
  <si>
    <t>2023-02-09 06:34:49</t>
  </si>
  <si>
    <t>3015825</t>
  </si>
  <si>
    <t>渔人码头智选假日酒店</t>
  </si>
  <si>
    <t>SUN chengqing</t>
  </si>
  <si>
    <t>4148.89</t>
  </si>
  <si>
    <t>4787.00</t>
  </si>
  <si>
    <t>2023-02-09 05:09:19</t>
  </si>
  <si>
    <t>2023-02-08</t>
  </si>
  <si>
    <t>3015410</t>
  </si>
  <si>
    <t>芭堤雅暹罗设计酒店</t>
  </si>
  <si>
    <t>CHU WAI MAN</t>
  </si>
  <si>
    <t>964.66</t>
  </si>
  <si>
    <t>1112.00</t>
  </si>
  <si>
    <t>2023-02-08 22:55:33</t>
  </si>
  <si>
    <t>3014676</t>
  </si>
  <si>
    <t>洛杉矶机场智选假日酒店</t>
  </si>
  <si>
    <t>JIANG HONGBIN</t>
  </si>
  <si>
    <t>1101.73</t>
  </si>
  <si>
    <t>1270.00</t>
  </si>
  <si>
    <t>2023-02-08 18:56:05</t>
  </si>
  <si>
    <t>3014196</t>
  </si>
  <si>
    <t>唯裕酒店</t>
  </si>
  <si>
    <t>LEE REN YIH</t>
  </si>
  <si>
    <t>2203.45</t>
  </si>
  <si>
    <t>2540.00</t>
  </si>
  <si>
    <t>2023-02-08 17:48:54</t>
  </si>
  <si>
    <t>直采</t>
  </si>
  <si>
    <t>3014133</t>
  </si>
  <si>
    <t>南海滩丽思卡尔顿酒店</t>
  </si>
  <si>
    <t>Wu Kuangfei</t>
  </si>
  <si>
    <t>26190.69</t>
  </si>
  <si>
    <t>30191.00</t>
  </si>
  <si>
    <t>2023-02-08 15:17:13</t>
  </si>
  <si>
    <t>3014003</t>
  </si>
  <si>
    <t>纽约千禧市中心酒店</t>
  </si>
  <si>
    <t>BAS SEDAT,BAS SEMINE</t>
  </si>
  <si>
    <t>4288.92</t>
  </si>
  <si>
    <t>4944.00</t>
  </si>
  <si>
    <t>2023-02-08 14:18:52</t>
  </si>
  <si>
    <t>3013456</t>
  </si>
  <si>
    <t>DOBOSHCHUK TETIANA,RENAUD JORRID</t>
  </si>
  <si>
    <t>1285.64</t>
  </si>
  <si>
    <t>1482.00</t>
  </si>
  <si>
    <t>2023-02-08 09:35:23</t>
  </si>
  <si>
    <t>3013093</t>
  </si>
  <si>
    <t>阿利特娱乐场酒店</t>
  </si>
  <si>
    <t>DAVIS SYDNEY MICHELLE</t>
  </si>
  <si>
    <t>777.28</t>
  </si>
  <si>
    <t>896.00</t>
  </si>
  <si>
    <t>2023-02-08 02:19:28</t>
  </si>
  <si>
    <t>3013007</t>
  </si>
  <si>
    <t>米兰城堡酒店</t>
  </si>
  <si>
    <t>Sim Kevin</t>
  </si>
  <si>
    <t>4928.00</t>
  </si>
  <si>
    <t>5682.00</t>
  </si>
  <si>
    <t>2023-02-08 01:00:19</t>
  </si>
  <si>
    <t>2023-02-07</t>
  </si>
  <si>
    <t>3011797</t>
  </si>
  <si>
    <t>吉隆坡四季酒店</t>
  </si>
  <si>
    <t>DOMIANUS EASTER,BLEES RALF</t>
  </si>
  <si>
    <t>1365.13</t>
  </si>
  <si>
    <t>1574.00</t>
  </si>
  <si>
    <t>2023-02-07 17:36:31</t>
  </si>
  <si>
    <t>3011641</t>
  </si>
  <si>
    <t>北干巴鲁福克斯哈里斯酒店</t>
  </si>
  <si>
    <t>LIMANTO LENNY</t>
  </si>
  <si>
    <t>564.61</t>
  </si>
  <si>
    <t>651.00</t>
  </si>
  <si>
    <t>2023-02-07 16:41:28</t>
  </si>
  <si>
    <t>3011210</t>
  </si>
  <si>
    <t>曼谷拉玛九萨默赛特酒店</t>
  </si>
  <si>
    <t>CHEN YUE,Chen Yue</t>
  </si>
  <si>
    <t>648.74</t>
  </si>
  <si>
    <t>748.00</t>
  </si>
  <si>
    <t>2023-02-07 13:49:45</t>
  </si>
  <si>
    <t>3010919</t>
  </si>
  <si>
    <t>普吉岛麦考棕榈滩度假村(SHA Plus+)</t>
  </si>
  <si>
    <t>KLYUTS NATALYA</t>
  </si>
  <si>
    <t>1405.03</t>
  </si>
  <si>
    <t>1620.00</t>
  </si>
  <si>
    <t>2023-02-07 12:08:43</t>
  </si>
  <si>
    <t>3010842</t>
  </si>
  <si>
    <t>新山成功滨水酒店</t>
  </si>
  <si>
    <t>LEE MING SHENG</t>
  </si>
  <si>
    <t>304.42</t>
  </si>
  <si>
    <t>2023-02-07 11:42:52</t>
  </si>
  <si>
    <t>3010662</t>
  </si>
  <si>
    <t>宫殿酒店</t>
  </si>
  <si>
    <t>HOW KIEN KET</t>
  </si>
  <si>
    <t>612.31</t>
  </si>
  <si>
    <t>706.00</t>
  </si>
  <si>
    <t>2023-02-07 14:33:32</t>
  </si>
  <si>
    <t>3010575</t>
  </si>
  <si>
    <t>曼谷萨通JC凯文酒店</t>
  </si>
  <si>
    <t>ZHANG YING,LIU JIA,LIU HAO</t>
  </si>
  <si>
    <t>2685.16</t>
  </si>
  <si>
    <t>3096.00</t>
  </si>
  <si>
    <t>2023-02-07 10:02:44</t>
  </si>
  <si>
    <t>3010200</t>
  </si>
  <si>
    <t>波尔图文奇酒店</t>
  </si>
  <si>
    <t>NG CHEUK LAM</t>
  </si>
  <si>
    <t>872.50</t>
  </si>
  <si>
    <t>2023-02-07 02:43:49</t>
  </si>
  <si>
    <t>葡萄牙</t>
  </si>
  <si>
    <t>3010046</t>
  </si>
  <si>
    <t>波尔多巴桑海与高尔夫阿芙卢公寓酒店</t>
  </si>
  <si>
    <t>KANG HYUNJOO</t>
  </si>
  <si>
    <t>1695.20</t>
  </si>
  <si>
    <t>1953.00</t>
  </si>
  <si>
    <t>2023-02-07 00:04:41</t>
  </si>
  <si>
    <t>2023-02-06</t>
  </si>
  <si>
    <t>3009309</t>
  </si>
  <si>
    <t>芭堤雅塔曼酒店度假村</t>
  </si>
  <si>
    <t>KUO PINHSIEN</t>
  </si>
  <si>
    <t>739.54</t>
  </si>
  <si>
    <t>852.00</t>
  </si>
  <si>
    <t>2023-02-06 20:11:17</t>
  </si>
  <si>
    <t>2023-02-05</t>
  </si>
  <si>
    <t>3006413</t>
  </si>
  <si>
    <t>吉隆坡赞堡维拉酒店</t>
  </si>
  <si>
    <t>HAZIQ MOHD HAZIQ BIN NORRASHID</t>
  </si>
  <si>
    <t>145.82</t>
  </si>
  <si>
    <t>168.00</t>
  </si>
  <si>
    <t>2023-02-05 19:47:23</t>
  </si>
  <si>
    <t>3005911</t>
  </si>
  <si>
    <t>爱迪生时代广场酒店</t>
  </si>
  <si>
    <t>Cheng Runzi</t>
  </si>
  <si>
    <t>743.01</t>
  </si>
  <si>
    <t>856.00</t>
  </si>
  <si>
    <t>2023-02-05 16:21:18</t>
  </si>
  <si>
    <t>3005687</t>
  </si>
  <si>
    <t>迪拜市中心安纳塔拉酒店</t>
  </si>
  <si>
    <t>Jha Anjaneya kumar,Jha Anjaneya kumar,Jha Anjaneya kumar,Jha Anjaneya kumar</t>
  </si>
  <si>
    <t>4501.45</t>
  </si>
  <si>
    <t>5186.00</t>
  </si>
  <si>
    <t>2023-02-06 19:05:16</t>
  </si>
  <si>
    <t>2023-02-04</t>
  </si>
  <si>
    <t>3004430</t>
  </si>
  <si>
    <t>天使城酒店</t>
  </si>
  <si>
    <t>Yingling Amber Joy</t>
  </si>
  <si>
    <t>1450.08</t>
  </si>
  <si>
    <t>1676.00</t>
  </si>
  <si>
    <t>2023-02-04 22:33:35</t>
  </si>
  <si>
    <t>3003440</t>
  </si>
  <si>
    <t>智选假日酒店雅加达国际博览会店</t>
  </si>
  <si>
    <t>YAO YUMIN</t>
  </si>
  <si>
    <t>1018.34</t>
  </si>
  <si>
    <t>1177.00</t>
  </si>
  <si>
    <t>2023-02-04 16:10:16</t>
  </si>
  <si>
    <t>3003415</t>
  </si>
  <si>
    <t>宜必思尚品酒店，伦敦希思罗机场</t>
  </si>
  <si>
    <t>YANG YEJIN,IM SUNGHA</t>
  </si>
  <si>
    <t>815.02</t>
  </si>
  <si>
    <t>942.00</t>
  </si>
  <si>
    <t>2023-02-04 16:01:07</t>
  </si>
  <si>
    <t>3003357</t>
  </si>
  <si>
    <t>吉隆坡双威太子酒店</t>
  </si>
  <si>
    <t>He Danyang,Zhang Jiao jiao</t>
  </si>
  <si>
    <t>2526.38</t>
  </si>
  <si>
    <t>2920.00</t>
  </si>
  <si>
    <t>2023-02-04 15:38:57</t>
  </si>
  <si>
    <t>3002291</t>
  </si>
  <si>
    <t>maurino sara</t>
  </si>
  <si>
    <t>1957.08</t>
  </si>
  <si>
    <t>2262.00</t>
  </si>
  <si>
    <t>2023-02-04 04:50:14</t>
  </si>
  <si>
    <t>3002202</t>
  </si>
  <si>
    <t>ALFENSIA ALFENSIA</t>
  </si>
  <si>
    <t>3820.72</t>
  </si>
  <si>
    <t>4416.00</t>
  </si>
  <si>
    <t>2023-02-04 02:10:20</t>
  </si>
  <si>
    <t>2023-02-03</t>
  </si>
  <si>
    <t>3002017</t>
  </si>
  <si>
    <t>科伦韦斯敦泻湖MO2酒店</t>
  </si>
  <si>
    <t>CHEN CHI,NAKAGAWA EMIKO</t>
  </si>
  <si>
    <t>757.33</t>
  </si>
  <si>
    <t>880.00</t>
  </si>
  <si>
    <t>2023-02-03 23:46:03</t>
  </si>
  <si>
    <t>2023-02-02</t>
  </si>
  <si>
    <t>2999207</t>
  </si>
  <si>
    <t>首尔弘大美居酒店</t>
  </si>
  <si>
    <t>KIM SOOMAN</t>
  </si>
  <si>
    <t>951.43</t>
  </si>
  <si>
    <t>1104.00</t>
  </si>
  <si>
    <t>2023-02-02 23:40:56</t>
  </si>
  <si>
    <t>韩国</t>
  </si>
  <si>
    <t>2997531</t>
  </si>
  <si>
    <t>岛阿斯顿丹戎槟榔酒店&amp;会议中心</t>
  </si>
  <si>
    <t>Thio Futjian,Thio Fujian</t>
  </si>
  <si>
    <t>242.17</t>
  </si>
  <si>
    <t>281.00</t>
  </si>
  <si>
    <t>2023-02-02 13:27:17</t>
  </si>
  <si>
    <t>2023-02-01</t>
  </si>
  <si>
    <t>2994260</t>
  </si>
  <si>
    <t>阿姆斯特丹斯特劳戴克智选假日酒店</t>
  </si>
  <si>
    <t>HOSHYAR SHAYAN</t>
  </si>
  <si>
    <t>1715.51</t>
  </si>
  <si>
    <t>1986.00</t>
  </si>
  <si>
    <t>2023-02-01 03:39:14</t>
  </si>
  <si>
    <t>2023-01-31</t>
  </si>
  <si>
    <t>2992848</t>
  </si>
  <si>
    <t>可意温泉度假酒店(SHA Extra Plus)</t>
  </si>
  <si>
    <t>Chen Xu,Dong Shuo</t>
  </si>
  <si>
    <t>2277.12</t>
  </si>
  <si>
    <t>2638.00</t>
  </si>
  <si>
    <t>2023-01-31 16:27:55</t>
  </si>
  <si>
    <t>2991698</t>
  </si>
  <si>
    <t>胜利之家酒店</t>
  </si>
  <si>
    <t>Li Yuxin,Li Yixuan</t>
  </si>
  <si>
    <t>2249.50</t>
  </si>
  <si>
    <t>2606.00</t>
  </si>
  <si>
    <t>2023-01-31 06:51:24</t>
  </si>
  <si>
    <t>2991577</t>
  </si>
  <si>
    <t>曼谷京华大酒店 (SHA Plus+)</t>
  </si>
  <si>
    <t>KHRUEANGKHAM NATTHANAN</t>
  </si>
  <si>
    <t>574.03</t>
  </si>
  <si>
    <t>665.00</t>
  </si>
  <si>
    <t>2023-01-31 03:27:26</t>
  </si>
  <si>
    <t>2023-01-30</t>
  </si>
  <si>
    <t>2990960</t>
  </si>
  <si>
    <t>艾佛利金普顿酒店 - IHG 旗下饭店</t>
  </si>
  <si>
    <t>TAN IMY</t>
  </si>
  <si>
    <t>3209.88</t>
  </si>
  <si>
    <t>3716.00</t>
  </si>
  <si>
    <t>2023-01-30 21:21:33</t>
  </si>
  <si>
    <t>2988500</t>
  </si>
  <si>
    <t>格莱富酒店</t>
  </si>
  <si>
    <t>AINNURAK WASINI</t>
  </si>
  <si>
    <t>402.67</t>
  </si>
  <si>
    <t>466.00</t>
  </si>
  <si>
    <t>2023-01-30 01:01:51</t>
  </si>
  <si>
    <t>2023-01-29</t>
  </si>
  <si>
    <t>2987975</t>
  </si>
  <si>
    <t>Huang Yuhan,Wang Binbin</t>
  </si>
  <si>
    <t>663.63</t>
  </si>
  <si>
    <t>768.00</t>
  </si>
  <si>
    <t>2023-01-29 20:31:14</t>
  </si>
  <si>
    <t>2987098</t>
  </si>
  <si>
    <t>克利夫兰机场索尼斯塔ES套房酒店</t>
  </si>
  <si>
    <t>JIMENEZ TRISHA</t>
  </si>
  <si>
    <t>1258.13</t>
  </si>
  <si>
    <t>1456.00</t>
  </si>
  <si>
    <t>2023-01-29 15:39:55</t>
  </si>
  <si>
    <t>2023-01-28</t>
  </si>
  <si>
    <t>2983956</t>
  </si>
  <si>
    <t>绮色佳-大学区凯艺酒店</t>
  </si>
  <si>
    <t>Pearson Noah</t>
  </si>
  <si>
    <t>1604.04</t>
  </si>
  <si>
    <t>1845.00</t>
  </si>
  <si>
    <t>2023-01-28 10:57:44</t>
  </si>
  <si>
    <t>2023-01-27</t>
  </si>
  <si>
    <t>2983260</t>
  </si>
  <si>
    <t>奥古斯丁酒店</t>
  </si>
  <si>
    <t>SONG YUJIN</t>
  </si>
  <si>
    <t>1468.05</t>
  </si>
  <si>
    <t>1688.00</t>
  </si>
  <si>
    <t>2023-01-27 23:27:49</t>
  </si>
  <si>
    <t>挪威</t>
  </si>
  <si>
    <t>2981645</t>
  </si>
  <si>
    <t>提姆埃菲尔铁塔酒店</t>
  </si>
  <si>
    <t>Ouf Sara Rosi</t>
  </si>
  <si>
    <t>2447.34</t>
  </si>
  <si>
    <t>2814.00</t>
  </si>
  <si>
    <t>2023-01-27 12:59:04</t>
  </si>
  <si>
    <t>2023-01-26</t>
  </si>
  <si>
    <t>2980097</t>
  </si>
  <si>
    <t>希思尔新山酒店</t>
  </si>
  <si>
    <t>LIM KIAN GIAP</t>
  </si>
  <si>
    <t>2096.27</t>
  </si>
  <si>
    <t>2412.00</t>
  </si>
  <si>
    <t>2023-01-27 09:25:59</t>
  </si>
  <si>
    <t>2023-01-25</t>
  </si>
  <si>
    <t>2977258</t>
  </si>
  <si>
    <t>巴萨罗那雅典娜公寓酒店</t>
  </si>
  <si>
    <t>LIN MIAOMIAO</t>
  </si>
  <si>
    <t>2495.18</t>
  </si>
  <si>
    <t>2870.00</t>
  </si>
  <si>
    <t>2023-01-25 18:19:58</t>
  </si>
  <si>
    <t>2976500</t>
  </si>
  <si>
    <t>新加坡东陵JEN酒店 (SG Clean)</t>
  </si>
  <si>
    <t>LEUNG YUK KEUNG</t>
  </si>
  <si>
    <t>4105.31</t>
  </si>
  <si>
    <t>4722.00</t>
  </si>
  <si>
    <t>2023-01-25 12:57:43</t>
  </si>
  <si>
    <t>2023-01-23</t>
  </si>
  <si>
    <t>2971316</t>
  </si>
  <si>
    <t>费尔蒙特汤勃朗酒店</t>
  </si>
  <si>
    <t>Forstmann Guillaume</t>
  </si>
  <si>
    <t>1579.80</t>
  </si>
  <si>
    <t>1819.00</t>
  </si>
  <si>
    <t>2023-01-23 06:35:05</t>
  </si>
  <si>
    <t>加拿大</t>
  </si>
  <si>
    <t>2971243</t>
  </si>
  <si>
    <t>贝斯特奥托霍加尔酒店</t>
  </si>
  <si>
    <t>SANTOS GARCIA JUDITH</t>
  </si>
  <si>
    <t>969.25</t>
  </si>
  <si>
    <t>1116.00</t>
  </si>
  <si>
    <t>2023-01-23 03:54:15</t>
  </si>
  <si>
    <t>2023-01-22</t>
  </si>
  <si>
    <t>2970825</t>
  </si>
  <si>
    <t>泰姬俱乐部大厦酒店</t>
  </si>
  <si>
    <t>ONG BOON KIAT,WONG CHI HO SANDRA</t>
  </si>
  <si>
    <t>2136.51</t>
  </si>
  <si>
    <t>2460.00</t>
  </si>
  <si>
    <t>2023-01-22 21:55:12</t>
  </si>
  <si>
    <t>印度</t>
  </si>
  <si>
    <t>2969835</t>
  </si>
  <si>
    <t>曼谷奔齐中心大酒店</t>
  </si>
  <si>
    <t>HUANG CHIEN HSING</t>
  </si>
  <si>
    <t>10630.44</t>
  </si>
  <si>
    <t>12240.00</t>
  </si>
  <si>
    <t>2023-01-23 12:24:10</t>
  </si>
  <si>
    <t>2023-01-21</t>
  </si>
  <si>
    <t>2968547</t>
  </si>
  <si>
    <t>拉加马德拉穆图酒店</t>
  </si>
  <si>
    <t>DAMASCHIN ALEXANDRU</t>
  </si>
  <si>
    <t>1633.16</t>
  </si>
  <si>
    <t>1880.00</t>
  </si>
  <si>
    <t>2023-01-21 19:03:18</t>
  </si>
  <si>
    <t>2967108</t>
  </si>
  <si>
    <t>马萨特兰棕榈树度假酒店</t>
  </si>
  <si>
    <t>Madrid Machado Jose Alberto</t>
  </si>
  <si>
    <t>1176.22</t>
  </si>
  <si>
    <t>1354.00</t>
  </si>
  <si>
    <t>2023-01-21 02:15:57</t>
  </si>
  <si>
    <t>2023-01-20</t>
  </si>
  <si>
    <t>2966736</t>
  </si>
  <si>
    <t>Gaudioso Mary</t>
  </si>
  <si>
    <t>452.02</t>
  </si>
  <si>
    <t>521.00</t>
  </si>
  <si>
    <t>2023-01-20 22:09:21</t>
  </si>
  <si>
    <t>2966100</t>
  </si>
  <si>
    <t>Feng Hanquan,Chang Yinan</t>
  </si>
  <si>
    <t>2130.83</t>
  </si>
  <si>
    <t>2456.00</t>
  </si>
  <si>
    <t>2023-01-20 17:49:30</t>
  </si>
  <si>
    <t>2023-01-16</t>
  </si>
  <si>
    <t>2953928</t>
  </si>
  <si>
    <t>伊斯坦布尔伊利希尔姆酒店</t>
  </si>
  <si>
    <t>Lala Ashish,Lala Ashish</t>
  </si>
  <si>
    <t>725.40</t>
  </si>
  <si>
    <t>843.00</t>
  </si>
  <si>
    <t>2023-01-16 14:09:16</t>
  </si>
  <si>
    <t>土耳其</t>
  </si>
  <si>
    <t>2023-01-15</t>
  </si>
  <si>
    <t>2952162</t>
  </si>
  <si>
    <t>UHG 拉普罗四分之一酒店</t>
  </si>
  <si>
    <t>kanjalearnpong nontakorn,kanjalearnpong nontakorn</t>
  </si>
  <si>
    <t>957.74</t>
  </si>
  <si>
    <t>1113.00</t>
  </si>
  <si>
    <t>2023-01-15 20:54:11</t>
  </si>
  <si>
    <t>2023-01-14</t>
  </si>
  <si>
    <t>2948241</t>
  </si>
  <si>
    <t>拉巴特阿格达尔宜必思酒店</t>
  </si>
  <si>
    <t>SOUZA JUNIOR CESAR</t>
  </si>
  <si>
    <t>1493.32</t>
  </si>
  <si>
    <t>1734.00</t>
  </si>
  <si>
    <t>2023-01-14 13:43:55</t>
  </si>
  <si>
    <t>摩洛哥</t>
  </si>
  <si>
    <t>2023-01-13</t>
  </si>
  <si>
    <t>2945569</t>
  </si>
  <si>
    <t>吉隆坡白沙罗皇家朱兰酒店</t>
  </si>
  <si>
    <t>CHEW SEK LING</t>
  </si>
  <si>
    <t>1086.19</t>
  </si>
  <si>
    <t>1256.00</t>
  </si>
  <si>
    <t>2023-01-13 16:51:04</t>
  </si>
  <si>
    <t>2023-01-12</t>
  </si>
  <si>
    <t>2942459</t>
  </si>
  <si>
    <t>芭堤雅T酒店 (SHA Extra Plus)</t>
  </si>
  <si>
    <t>WONG MAN CHUNG,LO CHI CHUEN</t>
  </si>
  <si>
    <t>1224.73</t>
  </si>
  <si>
    <t>1410.00</t>
  </si>
  <si>
    <t>2023-01-12 15:45:18</t>
  </si>
  <si>
    <t>2023-01-08</t>
  </si>
  <si>
    <t>2930930</t>
  </si>
  <si>
    <t>巴厘岛凉亭酒店</t>
  </si>
  <si>
    <t>Attard Joseph</t>
  </si>
  <si>
    <t>2341.17</t>
  </si>
  <si>
    <t>2668.00</t>
  </si>
  <si>
    <t>2023-01-08 14:10:37</t>
  </si>
  <si>
    <t>2023-01-01</t>
  </si>
  <si>
    <t>2913916</t>
  </si>
  <si>
    <t>C 设计酒店</t>
  </si>
  <si>
    <t>LEIVA NESTOR RICARDO,LAVALLE PAULA VIRGINIA</t>
  </si>
  <si>
    <t>4400.44</t>
  </si>
  <si>
    <t>4970.00</t>
  </si>
  <si>
    <t>2023-01-01 07:00:25</t>
  </si>
  <si>
    <t>2022-12-19</t>
  </si>
  <si>
    <t>2886666</t>
  </si>
  <si>
    <t>馨乐庭会安珍珠酒店</t>
  </si>
  <si>
    <t>PAN YOUNGHWAN</t>
  </si>
  <si>
    <t>871.06</t>
  </si>
  <si>
    <t>970.00</t>
  </si>
  <si>
    <t>2022-12-19 19:18:19</t>
  </si>
  <si>
    <t>2022-11-05</t>
  </si>
  <si>
    <t>2777930</t>
  </si>
  <si>
    <t>芭堤雅阿瓦尼度假酒店</t>
  </si>
  <si>
    <t>Ghaunta Gautam,Ghaunta Gautam,Ghaunta Gautam,Ghaunta Gautam,Ghaunta Gautam,Ghaunta Gautam,Ghaunta Gautam</t>
  </si>
  <si>
    <t>12201.74</t>
  </si>
  <si>
    <t>13296.00</t>
  </si>
  <si>
    <t>2022-11-07 08:14:38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</si>
</sst>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44966</v>
      </c>
      <c r="G2" s="6">
        <v>44970</v>
      </c>
      <c r="H2" s="4">
        <v>4</v>
      </c>
      <c r="I2" s="4">
        <v>4</v>
      </c>
      <c r="J2" s="4">
        <v>16</v>
      </c>
      <c r="K2" s="4" t="s">
        <v>30</v>
      </c>
      <c r="L2" s="4">
        <v>13296</v>
      </c>
      <c r="M2" s="4">
        <v>13296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44870</v>
      </c>
      <c r="S2" s="6">
        <v>44973</v>
      </c>
      <c r="T2" s="4" t="s">
        <v>34</v>
      </c>
      <c r="U2" s="4">
        <v>13296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44968</v>
      </c>
      <c r="G3" s="6">
        <v>44970</v>
      </c>
      <c r="H3" s="4">
        <v>1</v>
      </c>
      <c r="I3" s="4">
        <v>2</v>
      </c>
      <c r="J3" s="4">
        <v>2</v>
      </c>
      <c r="K3" s="4" t="s">
        <v>30</v>
      </c>
      <c r="L3" s="4">
        <v>970</v>
      </c>
      <c r="M3" s="4">
        <v>970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44914</v>
      </c>
      <c r="S3" s="6">
        <v>44973</v>
      </c>
      <c r="T3" s="4" t="s">
        <v>34</v>
      </c>
      <c r="U3" s="4">
        <v>970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44963</v>
      </c>
      <c r="G4" s="6">
        <v>44970</v>
      </c>
      <c r="H4" s="4">
        <v>1</v>
      </c>
      <c r="I4" s="4">
        <v>7</v>
      </c>
      <c r="J4" s="4">
        <v>7</v>
      </c>
      <c r="K4" s="4" t="s">
        <v>30</v>
      </c>
      <c r="L4" s="4">
        <v>4970</v>
      </c>
      <c r="M4" s="4">
        <v>4970</v>
      </c>
      <c r="N4" s="4" t="s">
        <v>46</v>
      </c>
      <c r="O4" s="4" t="s">
        <v>32</v>
      </c>
      <c r="P4" s="4" t="s">
        <v>33</v>
      </c>
      <c r="Q4" s="4">
        <v>0</v>
      </c>
      <c r="R4" s="7">
        <v>44927</v>
      </c>
      <c r="S4" s="6">
        <v>44973</v>
      </c>
      <c r="T4" s="4" t="s">
        <v>34</v>
      </c>
      <c r="U4" s="4">
        <v>4970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44967</v>
      </c>
      <c r="G5" s="6">
        <v>44970</v>
      </c>
      <c r="H5" s="4">
        <v>1</v>
      </c>
      <c r="I5" s="4">
        <v>3</v>
      </c>
      <c r="J5" s="4">
        <v>3</v>
      </c>
      <c r="K5" s="4" t="s">
        <v>30</v>
      </c>
      <c r="L5" s="4">
        <v>2668</v>
      </c>
      <c r="M5" s="4">
        <v>2668</v>
      </c>
      <c r="N5" s="4" t="s">
        <v>52</v>
      </c>
      <c r="O5" s="4" t="s">
        <v>32</v>
      </c>
      <c r="P5" s="4" t="s">
        <v>33</v>
      </c>
      <c r="Q5" s="4">
        <v>0</v>
      </c>
      <c r="R5" s="7">
        <v>44934</v>
      </c>
      <c r="S5" s="6">
        <v>44973</v>
      </c>
      <c r="T5" s="4" t="s">
        <v>34</v>
      </c>
      <c r="U5" s="4">
        <v>2668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44967</v>
      </c>
      <c r="G6" s="6">
        <v>44970</v>
      </c>
      <c r="H6" s="4">
        <v>2</v>
      </c>
      <c r="I6" s="4">
        <v>3</v>
      </c>
      <c r="J6" s="4">
        <v>6</v>
      </c>
      <c r="K6" s="4" t="s">
        <v>30</v>
      </c>
      <c r="L6" s="4">
        <v>1410</v>
      </c>
      <c r="M6" s="4">
        <v>1410</v>
      </c>
      <c r="N6" s="4" t="s">
        <v>58</v>
      </c>
      <c r="O6" s="4" t="s">
        <v>32</v>
      </c>
      <c r="P6" s="4" t="s">
        <v>33</v>
      </c>
      <c r="Q6" s="4">
        <v>0</v>
      </c>
      <c r="R6" s="7">
        <v>44938</v>
      </c>
      <c r="S6" s="6">
        <v>44973</v>
      </c>
      <c r="T6" s="4" t="s">
        <v>34</v>
      </c>
      <c r="U6" s="4">
        <v>1410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57</v>
      </c>
      <c r="F7" s="6">
        <v>44967</v>
      </c>
      <c r="G7" s="6">
        <v>44970</v>
      </c>
      <c r="H7" s="4">
        <v>1</v>
      </c>
      <c r="I7" s="4">
        <v>3</v>
      </c>
      <c r="J7" s="4">
        <v>3</v>
      </c>
      <c r="K7" s="4" t="s">
        <v>30</v>
      </c>
      <c r="L7" s="4">
        <v>1256</v>
      </c>
      <c r="M7" s="4">
        <v>1256</v>
      </c>
      <c r="N7" s="4" t="s">
        <v>63</v>
      </c>
      <c r="O7" s="4" t="s">
        <v>32</v>
      </c>
      <c r="P7" s="4" t="s">
        <v>33</v>
      </c>
      <c r="Q7" s="4">
        <v>0</v>
      </c>
      <c r="R7" s="7">
        <v>44939</v>
      </c>
      <c r="S7" s="6">
        <v>44973</v>
      </c>
      <c r="T7" s="4" t="s">
        <v>34</v>
      </c>
      <c r="U7" s="4">
        <v>1256</v>
      </c>
      <c r="V7" s="4">
        <v>0</v>
      </c>
      <c r="W7" s="4">
        <v>0</v>
      </c>
      <c r="X7" s="4" t="s">
        <v>64</v>
      </c>
      <c r="Y7" s="4" t="s">
        <v>60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44967</v>
      </c>
      <c r="G8" s="6">
        <v>44970</v>
      </c>
      <c r="H8" s="4">
        <v>1</v>
      </c>
      <c r="I8" s="4">
        <v>3</v>
      </c>
      <c r="J8" s="4">
        <v>3</v>
      </c>
      <c r="K8" s="4" t="s">
        <v>30</v>
      </c>
      <c r="L8" s="4">
        <v>1734</v>
      </c>
      <c r="M8" s="4">
        <v>1734</v>
      </c>
      <c r="N8" s="4" t="s">
        <v>68</v>
      </c>
      <c r="O8" s="4" t="s">
        <v>32</v>
      </c>
      <c r="P8" s="4" t="s">
        <v>33</v>
      </c>
      <c r="Q8" s="4">
        <v>0</v>
      </c>
      <c r="R8" s="7">
        <v>44940</v>
      </c>
      <c r="S8" s="6">
        <v>44973</v>
      </c>
      <c r="T8" s="4" t="s">
        <v>34</v>
      </c>
      <c r="U8" s="4">
        <v>1734</v>
      </c>
      <c r="V8" s="4">
        <v>0</v>
      </c>
      <c r="W8" s="4">
        <v>0</v>
      </c>
      <c r="X8" s="4" t="s">
        <v>69</v>
      </c>
      <c r="Y8" s="4" t="s">
        <v>60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44967</v>
      </c>
      <c r="G9" s="6">
        <v>44970</v>
      </c>
      <c r="H9" s="4">
        <v>1</v>
      </c>
      <c r="I9" s="4">
        <v>3</v>
      </c>
      <c r="J9" s="4">
        <v>3</v>
      </c>
      <c r="K9" s="4" t="s">
        <v>30</v>
      </c>
      <c r="L9" s="4">
        <v>1113</v>
      </c>
      <c r="M9" s="4">
        <v>1113</v>
      </c>
      <c r="N9" s="4" t="s">
        <v>73</v>
      </c>
      <c r="O9" s="4" t="s">
        <v>32</v>
      </c>
      <c r="P9" s="4" t="s">
        <v>33</v>
      </c>
      <c r="Q9" s="4">
        <v>0</v>
      </c>
      <c r="R9" s="7">
        <v>44941</v>
      </c>
      <c r="S9" s="6">
        <v>44973</v>
      </c>
      <c r="T9" s="4" t="s">
        <v>34</v>
      </c>
      <c r="U9" s="4">
        <v>1113</v>
      </c>
      <c r="V9" s="4">
        <v>0</v>
      </c>
      <c r="W9" s="4">
        <v>0</v>
      </c>
      <c r="X9" s="4" t="s">
        <v>74</v>
      </c>
      <c r="Y9" s="4" t="s">
        <v>60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44969</v>
      </c>
      <c r="G10" s="6">
        <v>44970</v>
      </c>
      <c r="H10" s="4">
        <v>1</v>
      </c>
      <c r="I10" s="4">
        <v>1</v>
      </c>
      <c r="J10" s="4">
        <v>1</v>
      </c>
      <c r="K10" s="4" t="s">
        <v>30</v>
      </c>
      <c r="L10" s="4">
        <v>843</v>
      </c>
      <c r="M10" s="4">
        <v>843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44942</v>
      </c>
      <c r="S10" s="6">
        <v>44973</v>
      </c>
      <c r="T10" s="4" t="s">
        <v>34</v>
      </c>
      <c r="U10" s="4">
        <v>843</v>
      </c>
      <c r="V10" s="4">
        <v>0</v>
      </c>
      <c r="W10" s="4">
        <v>0</v>
      </c>
      <c r="X10" s="4" t="s">
        <v>79</v>
      </c>
      <c r="Y10" s="4" t="s">
        <v>60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44968</v>
      </c>
      <c r="G11" s="6">
        <v>44970</v>
      </c>
      <c r="H11" s="4">
        <v>1</v>
      </c>
      <c r="I11" s="4">
        <v>2</v>
      </c>
      <c r="J11" s="4">
        <v>2</v>
      </c>
      <c r="K11" s="4" t="s">
        <v>30</v>
      </c>
      <c r="L11" s="4">
        <v>2456</v>
      </c>
      <c r="M11" s="4">
        <v>2456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44946</v>
      </c>
      <c r="S11" s="6">
        <v>44973</v>
      </c>
      <c r="T11" s="4" t="s">
        <v>34</v>
      </c>
      <c r="U11" s="4">
        <v>2456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44969</v>
      </c>
      <c r="G12" s="6">
        <v>44970</v>
      </c>
      <c r="H12" s="4">
        <v>1</v>
      </c>
      <c r="I12" s="4">
        <v>1</v>
      </c>
      <c r="J12" s="4">
        <v>1</v>
      </c>
      <c r="K12" s="4" t="s">
        <v>30</v>
      </c>
      <c r="L12" s="4">
        <v>521</v>
      </c>
      <c r="M12" s="4">
        <v>521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44946</v>
      </c>
      <c r="S12" s="6">
        <v>44973</v>
      </c>
      <c r="T12" s="4" t="s">
        <v>34</v>
      </c>
      <c r="U12" s="4">
        <v>521</v>
      </c>
      <c r="V12" s="4">
        <v>0</v>
      </c>
      <c r="W12" s="4">
        <v>0</v>
      </c>
      <c r="X12" s="4" t="s">
        <v>90</v>
      </c>
      <c r="Y12" s="4" t="s">
        <v>60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44968</v>
      </c>
      <c r="G13" s="6">
        <v>44970</v>
      </c>
      <c r="H13" s="4">
        <v>1</v>
      </c>
      <c r="I13" s="4">
        <v>2</v>
      </c>
      <c r="J13" s="4">
        <v>2</v>
      </c>
      <c r="K13" s="4" t="s">
        <v>30</v>
      </c>
      <c r="L13" s="4">
        <v>1354</v>
      </c>
      <c r="M13" s="4">
        <v>1354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44947</v>
      </c>
      <c r="S13" s="6">
        <v>44973</v>
      </c>
      <c r="T13" s="4" t="s">
        <v>34</v>
      </c>
      <c r="U13" s="4">
        <v>1354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44966</v>
      </c>
      <c r="G14" s="6">
        <v>44970</v>
      </c>
      <c r="H14" s="4">
        <v>1</v>
      </c>
      <c r="I14" s="4">
        <v>4</v>
      </c>
      <c r="J14" s="4">
        <v>4</v>
      </c>
      <c r="K14" s="4" t="s">
        <v>30</v>
      </c>
      <c r="L14" s="4">
        <v>1880</v>
      </c>
      <c r="M14" s="4">
        <v>1880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44947</v>
      </c>
      <c r="S14" s="6">
        <v>44973</v>
      </c>
      <c r="T14" s="4" t="s">
        <v>34</v>
      </c>
      <c r="U14" s="4">
        <v>1880</v>
      </c>
      <c r="V14" s="4">
        <v>0</v>
      </c>
      <c r="W14" s="4">
        <v>0</v>
      </c>
      <c r="X14" s="4" t="s">
        <v>101</v>
      </c>
      <c r="Y14" s="4" t="s">
        <v>60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44967</v>
      </c>
      <c r="G15" s="6">
        <v>44970</v>
      </c>
      <c r="H15" s="4">
        <v>5</v>
      </c>
      <c r="I15" s="4">
        <v>3</v>
      </c>
      <c r="J15" s="4">
        <v>15</v>
      </c>
      <c r="K15" s="4" t="s">
        <v>30</v>
      </c>
      <c r="L15" s="4">
        <v>12240</v>
      </c>
      <c r="M15" s="4">
        <v>12240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44948</v>
      </c>
      <c r="S15" s="6">
        <v>44973</v>
      </c>
      <c r="T15" s="4" t="s">
        <v>34</v>
      </c>
      <c r="U15" s="4">
        <v>12240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44966</v>
      </c>
      <c r="G16" s="6">
        <v>44970</v>
      </c>
      <c r="H16" s="4">
        <v>1</v>
      </c>
      <c r="I16" s="4">
        <v>4</v>
      </c>
      <c r="J16" s="4">
        <v>4</v>
      </c>
      <c r="K16" s="4" t="s">
        <v>30</v>
      </c>
      <c r="L16" s="4">
        <v>2460</v>
      </c>
      <c r="M16" s="4">
        <v>2460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44948</v>
      </c>
      <c r="S16" s="6">
        <v>44973</v>
      </c>
      <c r="T16" s="4" t="s">
        <v>34</v>
      </c>
      <c r="U16" s="4">
        <v>2460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44968</v>
      </c>
      <c r="G17" s="6">
        <v>44970</v>
      </c>
      <c r="H17" s="4">
        <v>1</v>
      </c>
      <c r="I17" s="4">
        <v>2</v>
      </c>
      <c r="J17" s="4">
        <v>2</v>
      </c>
      <c r="K17" s="4" t="s">
        <v>30</v>
      </c>
      <c r="L17" s="4">
        <v>1116</v>
      </c>
      <c r="M17" s="4">
        <v>1116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44949</v>
      </c>
      <c r="S17" s="6">
        <v>44973</v>
      </c>
      <c r="T17" s="4" t="s">
        <v>34</v>
      </c>
      <c r="U17" s="4">
        <v>1116</v>
      </c>
      <c r="V17" s="4">
        <v>0</v>
      </c>
      <c r="W17" s="4">
        <v>0</v>
      </c>
      <c r="X17" s="4" t="s">
        <v>118</v>
      </c>
      <c r="Y17" s="4" t="s">
        <v>60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44969</v>
      </c>
      <c r="G18" s="6">
        <v>44970</v>
      </c>
      <c r="H18" s="4">
        <v>1</v>
      </c>
      <c r="I18" s="4">
        <v>1</v>
      </c>
      <c r="J18" s="4">
        <v>1</v>
      </c>
      <c r="K18" s="4" t="s">
        <v>30</v>
      </c>
      <c r="L18" s="4">
        <v>1819</v>
      </c>
      <c r="M18" s="4">
        <v>1819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44949</v>
      </c>
      <c r="S18" s="6">
        <v>44973</v>
      </c>
      <c r="T18" s="4" t="s">
        <v>34</v>
      </c>
      <c r="U18" s="4">
        <v>1819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44967</v>
      </c>
      <c r="G19" s="6">
        <v>44970</v>
      </c>
      <c r="H19" s="4">
        <v>1</v>
      </c>
      <c r="I19" s="4">
        <v>3</v>
      </c>
      <c r="J19" s="4">
        <v>3</v>
      </c>
      <c r="K19" s="4" t="s">
        <v>30</v>
      </c>
      <c r="L19" s="4">
        <v>4722</v>
      </c>
      <c r="M19" s="4">
        <v>4722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44951</v>
      </c>
      <c r="S19" s="6">
        <v>44973</v>
      </c>
      <c r="T19" s="4" t="s">
        <v>34</v>
      </c>
      <c r="U19" s="4">
        <v>4722</v>
      </c>
      <c r="V19" s="4">
        <v>0</v>
      </c>
      <c r="W19" s="4">
        <v>0</v>
      </c>
      <c r="X19" s="4" t="s">
        <v>60</v>
      </c>
      <c r="Y19" s="4" t="s">
        <v>60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87</v>
      </c>
      <c r="E20" s="4" t="s">
        <v>130</v>
      </c>
      <c r="F20" s="6">
        <v>44965</v>
      </c>
      <c r="G20" s="6">
        <v>44970</v>
      </c>
      <c r="H20" s="4">
        <v>1</v>
      </c>
      <c r="I20" s="4">
        <v>5</v>
      </c>
      <c r="J20" s="4">
        <v>5</v>
      </c>
      <c r="K20" s="4" t="s">
        <v>30</v>
      </c>
      <c r="L20" s="4">
        <v>2870</v>
      </c>
      <c r="M20" s="4">
        <v>2870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44951</v>
      </c>
      <c r="S20" s="6">
        <v>44973</v>
      </c>
      <c r="T20" s="4" t="s">
        <v>34</v>
      </c>
      <c r="U20" s="4">
        <v>2870</v>
      </c>
      <c r="V20" s="4">
        <v>0</v>
      </c>
      <c r="W20" s="4">
        <v>0</v>
      </c>
      <c r="X20" s="4" t="s">
        <v>132</v>
      </c>
      <c r="Y20" s="4" t="s">
        <v>60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44967</v>
      </c>
      <c r="G21" s="6">
        <v>44970</v>
      </c>
      <c r="H21" s="4">
        <v>2</v>
      </c>
      <c r="I21" s="4">
        <v>3</v>
      </c>
      <c r="J21" s="4">
        <v>6</v>
      </c>
      <c r="K21" s="4" t="s">
        <v>30</v>
      </c>
      <c r="L21" s="4">
        <v>2412</v>
      </c>
      <c r="M21" s="4">
        <v>2412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44952</v>
      </c>
      <c r="S21" s="6">
        <v>44973</v>
      </c>
      <c r="T21" s="4" t="s">
        <v>34</v>
      </c>
      <c r="U21" s="4">
        <v>2412</v>
      </c>
      <c r="V21" s="4">
        <v>0</v>
      </c>
      <c r="W21" s="4">
        <v>0</v>
      </c>
      <c r="X21" s="4" t="s">
        <v>137</v>
      </c>
      <c r="Y21" s="4" t="s">
        <v>60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44968</v>
      </c>
      <c r="G22" s="6">
        <v>44970</v>
      </c>
      <c r="H22" s="4">
        <v>1</v>
      </c>
      <c r="I22" s="4">
        <v>2</v>
      </c>
      <c r="J22" s="4">
        <v>2</v>
      </c>
      <c r="K22" s="4" t="s">
        <v>30</v>
      </c>
      <c r="L22" s="4">
        <v>2814</v>
      </c>
      <c r="M22" s="4">
        <v>2814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44953</v>
      </c>
      <c r="S22" s="6">
        <v>44973</v>
      </c>
      <c r="T22" s="4" t="s">
        <v>34</v>
      </c>
      <c r="U22" s="4">
        <v>2814</v>
      </c>
      <c r="V22" s="4">
        <v>0</v>
      </c>
      <c r="W22" s="4">
        <v>0</v>
      </c>
      <c r="X22" s="4" t="s">
        <v>60</v>
      </c>
      <c r="Y22" s="4" t="s">
        <v>60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44968</v>
      </c>
      <c r="G23" s="6">
        <v>44970</v>
      </c>
      <c r="H23" s="4">
        <v>1</v>
      </c>
      <c r="I23" s="4">
        <v>2</v>
      </c>
      <c r="J23" s="4">
        <v>2</v>
      </c>
      <c r="K23" s="4" t="s">
        <v>30</v>
      </c>
      <c r="L23" s="4">
        <v>1688</v>
      </c>
      <c r="M23" s="4">
        <v>1688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44953</v>
      </c>
      <c r="S23" s="6">
        <v>44973</v>
      </c>
      <c r="T23" s="4" t="s">
        <v>34</v>
      </c>
      <c r="U23" s="4">
        <v>1688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44967</v>
      </c>
      <c r="G24" s="6">
        <v>44970</v>
      </c>
      <c r="H24" s="4">
        <v>1</v>
      </c>
      <c r="I24" s="4">
        <v>3</v>
      </c>
      <c r="J24" s="4">
        <v>3</v>
      </c>
      <c r="K24" s="4" t="s">
        <v>30</v>
      </c>
      <c r="L24" s="4">
        <v>1845</v>
      </c>
      <c r="M24" s="4">
        <v>1845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44954</v>
      </c>
      <c r="S24" s="6">
        <v>44973</v>
      </c>
      <c r="T24" s="4" t="s">
        <v>34</v>
      </c>
      <c r="U24" s="4">
        <v>1845</v>
      </c>
      <c r="V24" s="4">
        <v>0</v>
      </c>
      <c r="W24" s="4">
        <v>0</v>
      </c>
      <c r="X24" s="4" t="s">
        <v>152</v>
      </c>
      <c r="Y24" s="4" t="s">
        <v>60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44968</v>
      </c>
      <c r="G25" s="6">
        <v>44970</v>
      </c>
      <c r="H25" s="4">
        <v>1</v>
      </c>
      <c r="I25" s="4">
        <v>2</v>
      </c>
      <c r="J25" s="4">
        <v>2</v>
      </c>
      <c r="K25" s="4" t="s">
        <v>30</v>
      </c>
      <c r="L25" s="4">
        <v>1456</v>
      </c>
      <c r="M25" s="4">
        <v>1456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44955</v>
      </c>
      <c r="S25" s="6">
        <v>44973</v>
      </c>
      <c r="T25" s="4" t="s">
        <v>34</v>
      </c>
      <c r="U25" s="4">
        <v>1456</v>
      </c>
      <c r="V25" s="4">
        <v>0</v>
      </c>
      <c r="W25" s="4">
        <v>0</v>
      </c>
      <c r="X25" s="4" t="s">
        <v>157</v>
      </c>
      <c r="Y25" s="4" t="s">
        <v>60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44969</v>
      </c>
      <c r="G26" s="6">
        <v>44970</v>
      </c>
      <c r="H26" s="4">
        <v>1</v>
      </c>
      <c r="I26" s="4">
        <v>1</v>
      </c>
      <c r="J26" s="4">
        <v>1</v>
      </c>
      <c r="K26" s="4" t="s">
        <v>30</v>
      </c>
      <c r="L26" s="4">
        <v>768</v>
      </c>
      <c r="M26" s="4">
        <v>768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44955</v>
      </c>
      <c r="S26" s="6">
        <v>44973</v>
      </c>
      <c r="T26" s="4" t="s">
        <v>34</v>
      </c>
      <c r="U26" s="4">
        <v>768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57</v>
      </c>
      <c r="F27" s="6">
        <v>44968</v>
      </c>
      <c r="G27" s="6">
        <v>44970</v>
      </c>
      <c r="H27" s="4">
        <v>1</v>
      </c>
      <c r="I27" s="4">
        <v>2</v>
      </c>
      <c r="J27" s="4">
        <v>2</v>
      </c>
      <c r="K27" s="4" t="s">
        <v>30</v>
      </c>
      <c r="L27" s="4">
        <v>466</v>
      </c>
      <c r="M27" s="4">
        <v>466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44956</v>
      </c>
      <c r="S27" s="6">
        <v>44973</v>
      </c>
      <c r="T27" s="4" t="s">
        <v>34</v>
      </c>
      <c r="U27" s="4">
        <v>466</v>
      </c>
      <c r="V27" s="4">
        <v>0</v>
      </c>
      <c r="W27" s="4">
        <v>0</v>
      </c>
      <c r="X27" s="4" t="s">
        <v>167</v>
      </c>
      <c r="Y27" s="4" t="s">
        <v>60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44968</v>
      </c>
      <c r="G28" s="6">
        <v>44970</v>
      </c>
      <c r="H28" s="4">
        <v>1</v>
      </c>
      <c r="I28" s="4">
        <v>2</v>
      </c>
      <c r="J28" s="4">
        <v>2</v>
      </c>
      <c r="K28" s="4" t="s">
        <v>30</v>
      </c>
      <c r="L28" s="4">
        <v>3716</v>
      </c>
      <c r="M28" s="4">
        <v>3716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44956</v>
      </c>
      <c r="S28" s="6">
        <v>44973</v>
      </c>
      <c r="T28" s="4" t="s">
        <v>34</v>
      </c>
      <c r="U28" s="4">
        <v>3716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44968</v>
      </c>
      <c r="G29" s="6">
        <v>44970</v>
      </c>
      <c r="H29" s="4">
        <v>1</v>
      </c>
      <c r="I29" s="4">
        <v>2</v>
      </c>
      <c r="J29" s="4">
        <v>2</v>
      </c>
      <c r="K29" s="4" t="s">
        <v>30</v>
      </c>
      <c r="L29" s="4">
        <v>665</v>
      </c>
      <c r="M29" s="4">
        <v>665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44957</v>
      </c>
      <c r="S29" s="6">
        <v>44973</v>
      </c>
      <c r="T29" s="4" t="s">
        <v>34</v>
      </c>
      <c r="U29" s="4">
        <v>665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6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44969</v>
      </c>
      <c r="G30" s="6">
        <v>44970</v>
      </c>
      <c r="H30" s="4">
        <v>2</v>
      </c>
      <c r="I30" s="4">
        <v>1</v>
      </c>
      <c r="J30" s="4">
        <v>2</v>
      </c>
      <c r="K30" s="4" t="s">
        <v>30</v>
      </c>
      <c r="L30" s="4">
        <v>2606</v>
      </c>
      <c r="M30" s="4">
        <v>2606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44973</v>
      </c>
      <c r="T30" s="4" t="s">
        <v>34</v>
      </c>
      <c r="U30" s="4">
        <v>2606</v>
      </c>
      <c r="V30" s="4">
        <v>0</v>
      </c>
      <c r="W30" s="4">
        <v>0</v>
      </c>
      <c r="X30" s="4" t="s">
        <v>184</v>
      </c>
      <c r="Y30" s="4">
        <v>1097873</v>
      </c>
      <c r="Z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44968</v>
      </c>
      <c r="G31" s="6">
        <v>44970</v>
      </c>
      <c r="H31" s="4">
        <v>1</v>
      </c>
      <c r="I31" s="4">
        <v>2</v>
      </c>
      <c r="J31" s="4">
        <v>2</v>
      </c>
      <c r="K31" s="4" t="s">
        <v>30</v>
      </c>
      <c r="L31" s="4">
        <v>2638</v>
      </c>
      <c r="M31" s="4">
        <v>2638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44957</v>
      </c>
      <c r="S31" s="6">
        <v>44973</v>
      </c>
      <c r="T31" s="4" t="s">
        <v>34</v>
      </c>
      <c r="U31" s="4">
        <v>2638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144</v>
      </c>
      <c r="F32" s="6">
        <v>44967</v>
      </c>
      <c r="G32" s="6">
        <v>44970</v>
      </c>
      <c r="H32" s="4">
        <v>1</v>
      </c>
      <c r="I32" s="4">
        <v>3</v>
      </c>
      <c r="J32" s="4">
        <v>3</v>
      </c>
      <c r="K32" s="4" t="s">
        <v>30</v>
      </c>
      <c r="L32" s="4">
        <v>1986</v>
      </c>
      <c r="M32" s="4">
        <v>1986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44958</v>
      </c>
      <c r="S32" s="6">
        <v>44973</v>
      </c>
      <c r="T32" s="4" t="s">
        <v>34</v>
      </c>
      <c r="U32" s="4">
        <v>1986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44969</v>
      </c>
      <c r="G33" s="6">
        <v>44970</v>
      </c>
      <c r="H33" s="4">
        <v>1</v>
      </c>
      <c r="I33" s="4">
        <v>1</v>
      </c>
      <c r="J33" s="4">
        <v>1</v>
      </c>
      <c r="K33" s="4" t="s">
        <v>30</v>
      </c>
      <c r="L33" s="4">
        <v>281</v>
      </c>
      <c r="M33" s="4">
        <v>281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44959</v>
      </c>
      <c r="S33" s="6">
        <v>44973</v>
      </c>
      <c r="T33" s="4" t="s">
        <v>34</v>
      </c>
      <c r="U33" s="4">
        <v>281</v>
      </c>
      <c r="V33" s="4">
        <v>0</v>
      </c>
      <c r="W33" s="4">
        <v>0</v>
      </c>
      <c r="X33" s="4" t="s">
        <v>201</v>
      </c>
      <c r="Y33" s="4" t="s">
        <v>60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45</v>
      </c>
      <c r="F34" s="6">
        <v>44969</v>
      </c>
      <c r="G34" s="6">
        <v>44970</v>
      </c>
      <c r="H34" s="4">
        <v>1</v>
      </c>
      <c r="I34" s="4">
        <v>1</v>
      </c>
      <c r="J34" s="4">
        <v>1</v>
      </c>
      <c r="K34" s="4" t="s">
        <v>30</v>
      </c>
      <c r="L34" s="4">
        <v>1104</v>
      </c>
      <c r="M34" s="4">
        <v>1104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44959</v>
      </c>
      <c r="S34" s="6">
        <v>44973</v>
      </c>
      <c r="T34" s="4" t="s">
        <v>34</v>
      </c>
      <c r="U34" s="4">
        <v>1104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44967</v>
      </c>
      <c r="G35" s="6">
        <v>44970</v>
      </c>
      <c r="H35" s="4">
        <v>1</v>
      </c>
      <c r="I35" s="4">
        <v>3</v>
      </c>
      <c r="J35" s="4">
        <v>3</v>
      </c>
      <c r="K35" s="4" t="s">
        <v>30</v>
      </c>
      <c r="L35" s="4">
        <v>4551</v>
      </c>
      <c r="M35" s="4">
        <v>4551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44960</v>
      </c>
      <c r="S35" s="6">
        <v>44973</v>
      </c>
      <c r="T35" s="4" t="s">
        <v>34</v>
      </c>
      <c r="U35" s="4">
        <v>4551</v>
      </c>
      <c r="V35" s="4">
        <v>0</v>
      </c>
      <c r="W35" s="4">
        <v>0</v>
      </c>
      <c r="X35" s="4" t="s">
        <v>211</v>
      </c>
      <c r="Y35" s="4" t="s">
        <v>60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57</v>
      </c>
      <c r="F36" s="6">
        <v>44968</v>
      </c>
      <c r="G36" s="6">
        <v>44970</v>
      </c>
      <c r="H36" s="4">
        <v>1</v>
      </c>
      <c r="I36" s="4">
        <v>2</v>
      </c>
      <c r="J36" s="4">
        <v>2</v>
      </c>
      <c r="K36" s="4" t="s">
        <v>30</v>
      </c>
      <c r="L36" s="4">
        <v>880</v>
      </c>
      <c r="M36" s="4">
        <v>880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44960</v>
      </c>
      <c r="S36" s="6">
        <v>44973</v>
      </c>
      <c r="T36" s="4" t="s">
        <v>34</v>
      </c>
      <c r="U36" s="4">
        <v>880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207</v>
      </c>
      <c r="B37" s="4" t="s">
        <v>26</v>
      </c>
      <c r="C37" s="4" t="s">
        <v>217</v>
      </c>
      <c r="D37" s="4" t="s">
        <v>208</v>
      </c>
      <c r="E37" s="4" t="s">
        <v>209</v>
      </c>
      <c r="F37" s="6">
        <v>44967</v>
      </c>
      <c r="G37" s="6">
        <v>44970</v>
      </c>
      <c r="H37" s="4">
        <v>1</v>
      </c>
      <c r="I37" s="4">
        <v>3</v>
      </c>
      <c r="J37" s="4">
        <v>3</v>
      </c>
      <c r="K37" s="4" t="s">
        <v>30</v>
      </c>
      <c r="L37" s="4">
        <v>-4551</v>
      </c>
      <c r="M37" s="4">
        <v>-4551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44973</v>
      </c>
      <c r="T37" s="4" t="s">
        <v>34</v>
      </c>
      <c r="U37" s="4">
        <v>-4551</v>
      </c>
      <c r="V37" s="4">
        <v>0</v>
      </c>
      <c r="W37" s="4">
        <v>0</v>
      </c>
      <c r="X37" s="4" t="s">
        <v>211</v>
      </c>
      <c r="Y37" s="4" t="s">
        <v>60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159</v>
      </c>
      <c r="E38" s="4" t="s">
        <v>219</v>
      </c>
      <c r="F38" s="6">
        <v>44967</v>
      </c>
      <c r="G38" s="6">
        <v>44970</v>
      </c>
      <c r="H38" s="4">
        <v>1</v>
      </c>
      <c r="I38" s="4">
        <v>3</v>
      </c>
      <c r="J38" s="4">
        <v>3</v>
      </c>
      <c r="K38" s="4" t="s">
        <v>30</v>
      </c>
      <c r="L38" s="4">
        <v>4416</v>
      </c>
      <c r="M38" s="4">
        <v>4416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44973</v>
      </c>
      <c r="T38" s="4" t="s">
        <v>34</v>
      </c>
      <c r="U38" s="4">
        <v>4416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44967</v>
      </c>
      <c r="G39" s="6">
        <v>44970</v>
      </c>
      <c r="H39" s="4">
        <v>1</v>
      </c>
      <c r="I39" s="4">
        <v>3</v>
      </c>
      <c r="J39" s="4">
        <v>3</v>
      </c>
      <c r="K39" s="4" t="s">
        <v>30</v>
      </c>
      <c r="L39" s="4">
        <v>2262</v>
      </c>
      <c r="M39" s="4">
        <v>2262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44961</v>
      </c>
      <c r="S39" s="6">
        <v>44973</v>
      </c>
      <c r="T39" s="4" t="s">
        <v>34</v>
      </c>
      <c r="U39" s="4">
        <v>2262</v>
      </c>
      <c r="V39" s="4">
        <v>0</v>
      </c>
      <c r="W39" s="4">
        <v>0</v>
      </c>
      <c r="X39" s="4" t="s">
        <v>227</v>
      </c>
      <c r="Y39" s="4" t="s">
        <v>60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57</v>
      </c>
      <c r="F40" s="6">
        <v>44963</v>
      </c>
      <c r="G40" s="6">
        <v>44970</v>
      </c>
      <c r="H40" s="4">
        <v>1</v>
      </c>
      <c r="I40" s="4">
        <v>7</v>
      </c>
      <c r="J40" s="4">
        <v>7</v>
      </c>
      <c r="K40" s="4" t="s">
        <v>30</v>
      </c>
      <c r="L40" s="4">
        <v>2920</v>
      </c>
      <c r="M40" s="4">
        <v>2920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44961</v>
      </c>
      <c r="S40" s="6">
        <v>44973</v>
      </c>
      <c r="T40" s="4" t="s">
        <v>34</v>
      </c>
      <c r="U40" s="4">
        <v>2920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44968</v>
      </c>
      <c r="G41" s="6">
        <v>44970</v>
      </c>
      <c r="H41" s="4">
        <v>1</v>
      </c>
      <c r="I41" s="4">
        <v>2</v>
      </c>
      <c r="J41" s="4">
        <v>2</v>
      </c>
      <c r="K41" s="4" t="s">
        <v>30</v>
      </c>
      <c r="L41" s="4">
        <v>942</v>
      </c>
      <c r="M41" s="4">
        <v>942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44961</v>
      </c>
      <c r="S41" s="6">
        <v>44973</v>
      </c>
      <c r="T41" s="4" t="s">
        <v>34</v>
      </c>
      <c r="U41" s="4">
        <v>942</v>
      </c>
      <c r="V41" s="4">
        <v>0</v>
      </c>
      <c r="W41" s="4">
        <v>0</v>
      </c>
      <c r="X41" s="4" t="s">
        <v>237</v>
      </c>
      <c r="Y41" s="4" t="s">
        <v>60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44966</v>
      </c>
      <c r="G42" s="6">
        <v>44970</v>
      </c>
      <c r="H42" s="4">
        <v>1</v>
      </c>
      <c r="I42" s="4">
        <v>4</v>
      </c>
      <c r="J42" s="4">
        <v>4</v>
      </c>
      <c r="K42" s="4" t="s">
        <v>30</v>
      </c>
      <c r="L42" s="4">
        <v>1177</v>
      </c>
      <c r="M42" s="4">
        <v>1177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44961</v>
      </c>
      <c r="S42" s="6">
        <v>44973</v>
      </c>
      <c r="T42" s="4" t="s">
        <v>34</v>
      </c>
      <c r="U42" s="4">
        <v>1177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44966</v>
      </c>
      <c r="G43" s="6">
        <v>44970</v>
      </c>
      <c r="H43" s="4">
        <v>1</v>
      </c>
      <c r="I43" s="4">
        <v>4</v>
      </c>
      <c r="J43" s="4">
        <v>4</v>
      </c>
      <c r="K43" s="4" t="s">
        <v>30</v>
      </c>
      <c r="L43" s="4">
        <v>1676</v>
      </c>
      <c r="M43" s="4">
        <v>1676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44961</v>
      </c>
      <c r="S43" s="6">
        <v>44973</v>
      </c>
      <c r="T43" s="4" t="s">
        <v>34</v>
      </c>
      <c r="U43" s="4">
        <v>1676</v>
      </c>
      <c r="V43" s="4">
        <v>0</v>
      </c>
      <c r="W43" s="4">
        <v>0</v>
      </c>
      <c r="X43" s="4" t="s">
        <v>248</v>
      </c>
      <c r="Y43" s="4" t="s">
        <v>60</v>
      </c>
    </row>
    <row r="44" s="4" customFormat="1" spans="1:26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44968</v>
      </c>
      <c r="G44" s="6">
        <v>44970</v>
      </c>
      <c r="H44" s="4">
        <v>2</v>
      </c>
      <c r="I44" s="4">
        <v>2</v>
      </c>
      <c r="J44" s="4">
        <v>4</v>
      </c>
      <c r="K44" s="4" t="s">
        <v>30</v>
      </c>
      <c r="L44" s="4">
        <v>5186</v>
      </c>
      <c r="M44" s="4">
        <v>5186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44962</v>
      </c>
      <c r="S44" s="6">
        <v>44973</v>
      </c>
      <c r="T44" s="4" t="s">
        <v>34</v>
      </c>
      <c r="U44" s="4">
        <v>5186</v>
      </c>
      <c r="V44" s="4">
        <v>0</v>
      </c>
      <c r="W44" s="4">
        <v>0</v>
      </c>
      <c r="X44" s="4" t="s">
        <v>253</v>
      </c>
      <c r="Y44" s="4">
        <v>60900</v>
      </c>
      <c r="Z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44969</v>
      </c>
      <c r="G45" s="6">
        <v>44970</v>
      </c>
      <c r="H45" s="4">
        <v>1</v>
      </c>
      <c r="I45" s="4">
        <v>1</v>
      </c>
      <c r="J45" s="4">
        <v>1</v>
      </c>
      <c r="K45" s="4" t="s">
        <v>30</v>
      </c>
      <c r="L45" s="4">
        <v>856</v>
      </c>
      <c r="M45" s="4">
        <v>856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44962</v>
      </c>
      <c r="S45" s="6">
        <v>44973</v>
      </c>
      <c r="T45" s="4" t="s">
        <v>34</v>
      </c>
      <c r="U45" s="4">
        <v>856</v>
      </c>
      <c r="V45" s="4">
        <v>0</v>
      </c>
      <c r="W45" s="4">
        <v>0</v>
      </c>
      <c r="X45" s="4" t="s">
        <v>259</v>
      </c>
      <c r="Y45" s="4" t="s">
        <v>60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44969</v>
      </c>
      <c r="G46" s="6">
        <v>44970</v>
      </c>
      <c r="H46" s="4">
        <v>1</v>
      </c>
      <c r="I46" s="4">
        <v>1</v>
      </c>
      <c r="J46" s="4">
        <v>1</v>
      </c>
      <c r="K46" s="4" t="s">
        <v>30</v>
      </c>
      <c r="L46" s="4">
        <v>168</v>
      </c>
      <c r="M46" s="4">
        <v>168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44962</v>
      </c>
      <c r="S46" s="6">
        <v>44973</v>
      </c>
      <c r="T46" s="4" t="s">
        <v>34</v>
      </c>
      <c r="U46" s="4">
        <v>168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44966</v>
      </c>
      <c r="G47" s="6">
        <v>44970</v>
      </c>
      <c r="H47" s="4">
        <v>1</v>
      </c>
      <c r="I47" s="4">
        <v>4</v>
      </c>
      <c r="J47" s="4">
        <v>4</v>
      </c>
      <c r="K47" s="4" t="s">
        <v>30</v>
      </c>
      <c r="L47" s="4">
        <v>852</v>
      </c>
      <c r="M47" s="4">
        <v>852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44963</v>
      </c>
      <c r="S47" s="6">
        <v>44973</v>
      </c>
      <c r="T47" s="4" t="s">
        <v>34</v>
      </c>
      <c r="U47" s="4">
        <v>852</v>
      </c>
      <c r="V47" s="4">
        <v>0</v>
      </c>
      <c r="W47" s="4">
        <v>0</v>
      </c>
      <c r="X47" s="4" t="s">
        <v>270</v>
      </c>
      <c r="Y47" s="4" t="s">
        <v>60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44964</v>
      </c>
      <c r="G48" s="6">
        <v>44970</v>
      </c>
      <c r="H48" s="4">
        <v>1</v>
      </c>
      <c r="I48" s="4">
        <v>6</v>
      </c>
      <c r="J48" s="4">
        <v>6</v>
      </c>
      <c r="K48" s="4" t="s">
        <v>30</v>
      </c>
      <c r="L48" s="4">
        <v>1761</v>
      </c>
      <c r="M48" s="4">
        <v>1761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44963</v>
      </c>
      <c r="S48" s="6">
        <v>44973</v>
      </c>
      <c r="T48" s="4" t="s">
        <v>34</v>
      </c>
      <c r="U48" s="4">
        <v>1761</v>
      </c>
      <c r="V48" s="4">
        <v>0</v>
      </c>
      <c r="W48" s="4">
        <v>0</v>
      </c>
      <c r="X48" s="4" t="s">
        <v>275</v>
      </c>
      <c r="Y48" s="4" t="s">
        <v>60</v>
      </c>
    </row>
    <row r="49" s="4" customFormat="1" spans="1:25">
      <c r="A49" s="4" t="s">
        <v>271</v>
      </c>
      <c r="B49" s="4" t="s">
        <v>26</v>
      </c>
      <c r="C49" s="4" t="s">
        <v>217</v>
      </c>
      <c r="D49" s="4" t="s">
        <v>272</v>
      </c>
      <c r="E49" s="4" t="s">
        <v>273</v>
      </c>
      <c r="F49" s="6">
        <v>44964</v>
      </c>
      <c r="G49" s="6">
        <v>44970</v>
      </c>
      <c r="H49" s="4">
        <v>1</v>
      </c>
      <c r="I49" s="4">
        <v>6</v>
      </c>
      <c r="J49" s="4">
        <v>6</v>
      </c>
      <c r="K49" s="4" t="s">
        <v>30</v>
      </c>
      <c r="L49" s="4">
        <v>-1761</v>
      </c>
      <c r="M49" s="4">
        <v>-1761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44963</v>
      </c>
      <c r="S49" s="6">
        <v>44973</v>
      </c>
      <c r="T49" s="4" t="s">
        <v>34</v>
      </c>
      <c r="U49" s="4">
        <v>-1761</v>
      </c>
      <c r="V49" s="4">
        <v>0</v>
      </c>
      <c r="W49" s="4">
        <v>0</v>
      </c>
      <c r="X49" s="4" t="s">
        <v>275</v>
      </c>
      <c r="Y49" s="4" t="s">
        <v>60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44967</v>
      </c>
      <c r="G50" s="6">
        <v>44970</v>
      </c>
      <c r="H50" s="4">
        <v>1</v>
      </c>
      <c r="I50" s="4">
        <v>3</v>
      </c>
      <c r="J50" s="4">
        <v>3</v>
      </c>
      <c r="K50" s="4" t="s">
        <v>30</v>
      </c>
      <c r="L50" s="4">
        <v>1953</v>
      </c>
      <c r="M50" s="4">
        <v>1953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44964</v>
      </c>
      <c r="S50" s="6">
        <v>44973</v>
      </c>
      <c r="T50" s="4" t="s">
        <v>34</v>
      </c>
      <c r="U50" s="4">
        <v>1953</v>
      </c>
      <c r="V50" s="4">
        <v>0</v>
      </c>
      <c r="W50" s="4">
        <v>0</v>
      </c>
      <c r="X50" s="4" t="s">
        <v>280</v>
      </c>
      <c r="Y50" s="4" t="s">
        <v>60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44968</v>
      </c>
      <c r="G51" s="6">
        <v>44970</v>
      </c>
      <c r="H51" s="4">
        <v>1</v>
      </c>
      <c r="I51" s="4">
        <v>2</v>
      </c>
      <c r="J51" s="4">
        <v>2</v>
      </c>
      <c r="K51" s="4" t="s">
        <v>30</v>
      </c>
      <c r="L51" s="4">
        <v>1006</v>
      </c>
      <c r="M51" s="4">
        <v>1006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44964</v>
      </c>
      <c r="S51" s="6">
        <v>44973</v>
      </c>
      <c r="T51" s="4" t="s">
        <v>34</v>
      </c>
      <c r="U51" s="4">
        <v>1006</v>
      </c>
      <c r="V51" s="4">
        <v>0</v>
      </c>
      <c r="W51" s="4">
        <v>0</v>
      </c>
      <c r="X51" s="4" t="s">
        <v>285</v>
      </c>
      <c r="Y51" s="4" t="s">
        <v>60</v>
      </c>
    </row>
    <row r="52" s="4" customFormat="1" spans="1:26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44967</v>
      </c>
      <c r="G52" s="6">
        <v>44970</v>
      </c>
      <c r="H52" s="4">
        <v>2</v>
      </c>
      <c r="I52" s="4">
        <v>3</v>
      </c>
      <c r="J52" s="4">
        <v>6</v>
      </c>
      <c r="K52" s="4" t="s">
        <v>30</v>
      </c>
      <c r="L52" s="4">
        <v>3096</v>
      </c>
      <c r="M52" s="4">
        <v>3096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44964</v>
      </c>
      <c r="S52" s="6">
        <v>44973</v>
      </c>
      <c r="T52" s="4" t="s">
        <v>34</v>
      </c>
      <c r="U52" s="4">
        <v>3096</v>
      </c>
      <c r="V52" s="4">
        <v>0</v>
      </c>
      <c r="W52" s="4">
        <v>0</v>
      </c>
      <c r="X52" s="4" t="s">
        <v>290</v>
      </c>
      <c r="Y52" s="4">
        <v>2827942</v>
      </c>
      <c r="Z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77</v>
      </c>
      <c r="F53" s="6">
        <v>44969</v>
      </c>
      <c r="G53" s="6">
        <v>44970</v>
      </c>
      <c r="H53" s="4">
        <v>1</v>
      </c>
      <c r="I53" s="4">
        <v>1</v>
      </c>
      <c r="J53" s="4">
        <v>1</v>
      </c>
      <c r="K53" s="4" t="s">
        <v>30</v>
      </c>
      <c r="L53" s="4">
        <v>350</v>
      </c>
      <c r="M53" s="4">
        <v>350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44964</v>
      </c>
      <c r="S53" s="6">
        <v>44973</v>
      </c>
      <c r="T53" s="4" t="s">
        <v>34</v>
      </c>
      <c r="U53" s="4">
        <v>350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44968</v>
      </c>
      <c r="G54" s="6">
        <v>44970</v>
      </c>
      <c r="H54" s="4">
        <v>1</v>
      </c>
      <c r="I54" s="4">
        <v>2</v>
      </c>
      <c r="J54" s="4">
        <v>2</v>
      </c>
      <c r="K54" s="4" t="s">
        <v>30</v>
      </c>
      <c r="L54" s="4">
        <v>1620</v>
      </c>
      <c r="M54" s="4">
        <v>1620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44964</v>
      </c>
      <c r="S54" s="6">
        <v>44973</v>
      </c>
      <c r="T54" s="4" t="s">
        <v>34</v>
      </c>
      <c r="U54" s="4">
        <v>1620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159</v>
      </c>
      <c r="E55" s="4" t="s">
        <v>160</v>
      </c>
      <c r="F55" s="6">
        <v>44969</v>
      </c>
      <c r="G55" s="6">
        <v>44970</v>
      </c>
      <c r="H55" s="4">
        <v>1</v>
      </c>
      <c r="I55" s="4">
        <v>1</v>
      </c>
      <c r="J55" s="4">
        <v>1</v>
      </c>
      <c r="K55" s="4" t="s">
        <v>30</v>
      </c>
      <c r="L55" s="4">
        <v>748</v>
      </c>
      <c r="M55" s="4">
        <v>748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44964</v>
      </c>
      <c r="S55" s="6">
        <v>44973</v>
      </c>
      <c r="T55" s="4" t="s">
        <v>34</v>
      </c>
      <c r="U55" s="4">
        <v>748</v>
      </c>
      <c r="V55" s="4">
        <v>0</v>
      </c>
      <c r="W55" s="4">
        <v>0</v>
      </c>
      <c r="X55" s="4" t="s">
        <v>305</v>
      </c>
      <c r="Y55" s="4" t="s">
        <v>163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44967</v>
      </c>
      <c r="G56" s="6">
        <v>44970</v>
      </c>
      <c r="H56" s="4">
        <v>1</v>
      </c>
      <c r="I56" s="4">
        <v>3</v>
      </c>
      <c r="J56" s="4">
        <v>3</v>
      </c>
      <c r="K56" s="4" t="s">
        <v>30</v>
      </c>
      <c r="L56" s="4">
        <v>706</v>
      </c>
      <c r="M56" s="4">
        <v>706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44964</v>
      </c>
      <c r="S56" s="6">
        <v>44973</v>
      </c>
      <c r="T56" s="4" t="s">
        <v>34</v>
      </c>
      <c r="U56" s="4">
        <v>706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77</v>
      </c>
      <c r="F57" s="6">
        <v>44967</v>
      </c>
      <c r="G57" s="6">
        <v>44970</v>
      </c>
      <c r="H57" s="4">
        <v>1</v>
      </c>
      <c r="I57" s="4">
        <v>3</v>
      </c>
      <c r="J57" s="4">
        <v>3</v>
      </c>
      <c r="K57" s="4" t="s">
        <v>30</v>
      </c>
      <c r="L57" s="4">
        <v>651</v>
      </c>
      <c r="M57" s="4">
        <v>651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44964</v>
      </c>
      <c r="S57" s="6">
        <v>44973</v>
      </c>
      <c r="T57" s="4" t="s">
        <v>34</v>
      </c>
      <c r="U57" s="4">
        <v>651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44969</v>
      </c>
      <c r="G58" s="6">
        <v>44970</v>
      </c>
      <c r="H58" s="4">
        <v>1</v>
      </c>
      <c r="I58" s="4">
        <v>1</v>
      </c>
      <c r="J58" s="4">
        <v>1</v>
      </c>
      <c r="K58" s="4" t="s">
        <v>30</v>
      </c>
      <c r="L58" s="4">
        <v>1574</v>
      </c>
      <c r="M58" s="4">
        <v>1574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44964</v>
      </c>
      <c r="S58" s="6">
        <v>44973</v>
      </c>
      <c r="T58" s="4" t="s">
        <v>34</v>
      </c>
      <c r="U58" s="4">
        <v>1574</v>
      </c>
      <c r="V58" s="4">
        <v>0</v>
      </c>
      <c r="W58" s="4">
        <v>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44967</v>
      </c>
      <c r="G59" s="6">
        <v>44970</v>
      </c>
      <c r="H59" s="4">
        <v>1</v>
      </c>
      <c r="I59" s="4">
        <v>3</v>
      </c>
      <c r="J59" s="4">
        <v>3</v>
      </c>
      <c r="K59" s="4" t="s">
        <v>30</v>
      </c>
      <c r="L59" s="4">
        <v>5682</v>
      </c>
      <c r="M59" s="4">
        <v>5682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44965</v>
      </c>
      <c r="S59" s="6">
        <v>44973</v>
      </c>
      <c r="T59" s="4" t="s">
        <v>34</v>
      </c>
      <c r="U59" s="4">
        <v>5682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44969</v>
      </c>
      <c r="G60" s="6">
        <v>44970</v>
      </c>
      <c r="H60" s="4">
        <v>1</v>
      </c>
      <c r="I60" s="4">
        <v>1</v>
      </c>
      <c r="J60" s="4">
        <v>1</v>
      </c>
      <c r="K60" s="4" t="s">
        <v>30</v>
      </c>
      <c r="L60" s="4">
        <v>896</v>
      </c>
      <c r="M60" s="4">
        <v>896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44965</v>
      </c>
      <c r="S60" s="6">
        <v>44973</v>
      </c>
      <c r="T60" s="4" t="s">
        <v>34</v>
      </c>
      <c r="U60" s="4">
        <v>896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224</v>
      </c>
      <c r="E61" s="4" t="s">
        <v>225</v>
      </c>
      <c r="F61" s="6">
        <v>44968</v>
      </c>
      <c r="G61" s="6">
        <v>44970</v>
      </c>
      <c r="H61" s="4">
        <v>1</v>
      </c>
      <c r="I61" s="4">
        <v>2</v>
      </c>
      <c r="J61" s="4">
        <v>2</v>
      </c>
      <c r="K61" s="4" t="s">
        <v>30</v>
      </c>
      <c r="L61" s="4">
        <v>1482</v>
      </c>
      <c r="M61" s="4">
        <v>1482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44965</v>
      </c>
      <c r="S61" s="6">
        <v>44973</v>
      </c>
      <c r="T61" s="4" t="s">
        <v>34</v>
      </c>
      <c r="U61" s="4">
        <v>1482</v>
      </c>
      <c r="V61" s="4">
        <v>0</v>
      </c>
      <c r="W61" s="4">
        <v>0</v>
      </c>
      <c r="X61" s="4" t="s">
        <v>337</v>
      </c>
      <c r="Y61" s="4" t="s">
        <v>60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6">
        <v>44966</v>
      </c>
      <c r="G62" s="6">
        <v>44970</v>
      </c>
      <c r="H62" s="4">
        <v>1</v>
      </c>
      <c r="I62" s="4">
        <v>4</v>
      </c>
      <c r="J62" s="4">
        <v>4</v>
      </c>
      <c r="K62" s="4" t="s">
        <v>30</v>
      </c>
      <c r="L62" s="4">
        <v>4944</v>
      </c>
      <c r="M62" s="4">
        <v>4944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44965</v>
      </c>
      <c r="S62" s="6">
        <v>44973</v>
      </c>
      <c r="T62" s="4" t="s">
        <v>34</v>
      </c>
      <c r="U62" s="4">
        <v>4944</v>
      </c>
      <c r="V62" s="4">
        <v>0</v>
      </c>
      <c r="W62" s="4">
        <v>0</v>
      </c>
      <c r="X62" s="4" t="s">
        <v>342</v>
      </c>
      <c r="Y62" s="4" t="s">
        <v>60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6">
        <v>44967</v>
      </c>
      <c r="G63" s="6">
        <v>44970</v>
      </c>
      <c r="H63" s="4">
        <v>1</v>
      </c>
      <c r="I63" s="4">
        <v>3</v>
      </c>
      <c r="J63" s="4">
        <v>3</v>
      </c>
      <c r="K63" s="4" t="s">
        <v>30</v>
      </c>
      <c r="L63" s="4">
        <v>30191</v>
      </c>
      <c r="M63" s="4">
        <v>30191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44965</v>
      </c>
      <c r="S63" s="6">
        <v>44973</v>
      </c>
      <c r="T63" s="4" t="s">
        <v>34</v>
      </c>
      <c r="U63" s="4">
        <v>30191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44969</v>
      </c>
      <c r="G64" s="6">
        <v>44970</v>
      </c>
      <c r="H64" s="4">
        <v>4</v>
      </c>
      <c r="I64" s="4">
        <v>1</v>
      </c>
      <c r="J64" s="4">
        <v>4</v>
      </c>
      <c r="K64" s="4" t="s">
        <v>30</v>
      </c>
      <c r="L64" s="4">
        <v>2540</v>
      </c>
      <c r="M64" s="4">
        <v>2540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44965</v>
      </c>
      <c r="S64" s="6">
        <v>44973</v>
      </c>
      <c r="T64" s="4" t="s">
        <v>34</v>
      </c>
      <c r="U64" s="4">
        <v>2540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44969</v>
      </c>
      <c r="G65" s="6">
        <v>44970</v>
      </c>
      <c r="H65" s="4">
        <v>1</v>
      </c>
      <c r="I65" s="4">
        <v>1</v>
      </c>
      <c r="J65" s="4">
        <v>1</v>
      </c>
      <c r="K65" s="4" t="s">
        <v>30</v>
      </c>
      <c r="L65" s="4">
        <v>1270</v>
      </c>
      <c r="M65" s="4">
        <v>1270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44965</v>
      </c>
      <c r="S65" s="6">
        <v>44973</v>
      </c>
      <c r="T65" s="4" t="s">
        <v>34</v>
      </c>
      <c r="U65" s="4">
        <v>1270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44968</v>
      </c>
      <c r="G66" s="6">
        <v>44970</v>
      </c>
      <c r="H66" s="4">
        <v>1</v>
      </c>
      <c r="I66" s="4">
        <v>2</v>
      </c>
      <c r="J66" s="4">
        <v>2</v>
      </c>
      <c r="K66" s="4" t="s">
        <v>30</v>
      </c>
      <c r="L66" s="4">
        <v>1112</v>
      </c>
      <c r="M66" s="4">
        <v>1112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44965</v>
      </c>
      <c r="S66" s="6">
        <v>44973</v>
      </c>
      <c r="T66" s="4" t="s">
        <v>34</v>
      </c>
      <c r="U66" s="4">
        <v>1112</v>
      </c>
      <c r="V66" s="4">
        <v>0</v>
      </c>
      <c r="W66" s="4">
        <v>0</v>
      </c>
      <c r="X66" s="4" t="s">
        <v>365</v>
      </c>
      <c r="Y66" s="4" t="s">
        <v>366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81</v>
      </c>
      <c r="E67" s="4" t="s">
        <v>82</v>
      </c>
      <c r="F67" s="6">
        <v>44966</v>
      </c>
      <c r="G67" s="6">
        <v>44970</v>
      </c>
      <c r="H67" s="4">
        <v>1</v>
      </c>
      <c r="I67" s="4">
        <v>4</v>
      </c>
      <c r="J67" s="4">
        <v>4</v>
      </c>
      <c r="K67" s="4" t="s">
        <v>30</v>
      </c>
      <c r="L67" s="4">
        <v>4787</v>
      </c>
      <c r="M67" s="4">
        <v>4787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44966</v>
      </c>
      <c r="S67" s="6">
        <v>44973</v>
      </c>
      <c r="T67" s="4" t="s">
        <v>34</v>
      </c>
      <c r="U67" s="4">
        <v>4787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6">
        <v>44969</v>
      </c>
      <c r="G68" s="6">
        <v>44970</v>
      </c>
      <c r="H68" s="4">
        <v>1</v>
      </c>
      <c r="I68" s="4">
        <v>1</v>
      </c>
      <c r="J68" s="4">
        <v>1</v>
      </c>
      <c r="K68" s="4" t="s">
        <v>30</v>
      </c>
      <c r="L68" s="4">
        <v>449</v>
      </c>
      <c r="M68" s="4">
        <v>449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44966</v>
      </c>
      <c r="S68" s="6">
        <v>44973</v>
      </c>
      <c r="T68" s="4" t="s">
        <v>34</v>
      </c>
      <c r="U68" s="4">
        <v>449</v>
      </c>
      <c r="V68" s="4">
        <v>0</v>
      </c>
      <c r="W68" s="4">
        <v>0</v>
      </c>
      <c r="X68" s="4" t="s">
        <v>375</v>
      </c>
      <c r="Y68" s="4" t="s">
        <v>60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44966</v>
      </c>
      <c r="G69" s="6">
        <v>44970</v>
      </c>
      <c r="H69" s="4">
        <v>1</v>
      </c>
      <c r="I69" s="4">
        <v>4</v>
      </c>
      <c r="J69" s="4">
        <v>4</v>
      </c>
      <c r="K69" s="4" t="s">
        <v>30</v>
      </c>
      <c r="L69" s="4">
        <v>1772</v>
      </c>
      <c r="M69" s="4">
        <v>1772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44966</v>
      </c>
      <c r="S69" s="6">
        <v>44973</v>
      </c>
      <c r="T69" s="4" t="s">
        <v>34</v>
      </c>
      <c r="U69" s="4">
        <v>1772</v>
      </c>
      <c r="V69" s="4">
        <v>0</v>
      </c>
      <c r="W69" s="4">
        <v>0</v>
      </c>
      <c r="X69" s="4" t="s">
        <v>60</v>
      </c>
      <c r="Y69" s="4" t="s">
        <v>60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44966</v>
      </c>
      <c r="G70" s="6">
        <v>44970</v>
      </c>
      <c r="H70" s="4">
        <v>1</v>
      </c>
      <c r="I70" s="4">
        <v>4</v>
      </c>
      <c r="J70" s="4">
        <v>4</v>
      </c>
      <c r="K70" s="4" t="s">
        <v>30</v>
      </c>
      <c r="L70" s="4">
        <v>28464</v>
      </c>
      <c r="M70" s="4">
        <v>28464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44966</v>
      </c>
      <c r="S70" s="6">
        <v>44973</v>
      </c>
      <c r="T70" s="4" t="s">
        <v>34</v>
      </c>
      <c r="U70" s="4">
        <v>28464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262</v>
      </c>
      <c r="F71" s="6">
        <v>44969</v>
      </c>
      <c r="G71" s="6">
        <v>44970</v>
      </c>
      <c r="H71" s="4">
        <v>1</v>
      </c>
      <c r="I71" s="4">
        <v>1</v>
      </c>
      <c r="J71" s="4">
        <v>1</v>
      </c>
      <c r="K71" s="4" t="s">
        <v>30</v>
      </c>
      <c r="L71" s="4">
        <v>575</v>
      </c>
      <c r="M71" s="4">
        <v>575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44966</v>
      </c>
      <c r="S71" s="6">
        <v>44973</v>
      </c>
      <c r="T71" s="4" t="s">
        <v>34</v>
      </c>
      <c r="U71" s="4">
        <v>575</v>
      </c>
      <c r="V71" s="4">
        <v>0</v>
      </c>
      <c r="W71" s="4">
        <v>0</v>
      </c>
      <c r="X71" s="4" t="s">
        <v>389</v>
      </c>
      <c r="Y71" s="4" t="s">
        <v>60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6">
        <v>44967</v>
      </c>
      <c r="G72" s="6">
        <v>44970</v>
      </c>
      <c r="H72" s="4">
        <v>1</v>
      </c>
      <c r="I72" s="4">
        <v>3</v>
      </c>
      <c r="J72" s="4">
        <v>3</v>
      </c>
      <c r="K72" s="4" t="s">
        <v>30</v>
      </c>
      <c r="L72" s="4">
        <v>1512</v>
      </c>
      <c r="M72" s="4">
        <v>1512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44966</v>
      </c>
      <c r="S72" s="6">
        <v>44973</v>
      </c>
      <c r="T72" s="4" t="s">
        <v>34</v>
      </c>
      <c r="U72" s="4">
        <v>1512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397</v>
      </c>
      <c r="E73" s="4" t="s">
        <v>398</v>
      </c>
      <c r="F73" s="6">
        <v>44969</v>
      </c>
      <c r="G73" s="6">
        <v>44970</v>
      </c>
      <c r="H73" s="4">
        <v>1</v>
      </c>
      <c r="I73" s="4">
        <v>1</v>
      </c>
      <c r="J73" s="4">
        <v>1</v>
      </c>
      <c r="K73" s="4" t="s">
        <v>30</v>
      </c>
      <c r="L73" s="4">
        <v>381</v>
      </c>
      <c r="M73" s="4">
        <v>381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44967</v>
      </c>
      <c r="S73" s="6">
        <v>44973</v>
      </c>
      <c r="T73" s="4" t="s">
        <v>34</v>
      </c>
      <c r="U73" s="4">
        <v>381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403</v>
      </c>
      <c r="E74" s="4" t="s">
        <v>404</v>
      </c>
      <c r="F74" s="6">
        <v>44967</v>
      </c>
      <c r="G74" s="6">
        <v>44970</v>
      </c>
      <c r="H74" s="4">
        <v>1</v>
      </c>
      <c r="I74" s="4">
        <v>3</v>
      </c>
      <c r="J74" s="4">
        <v>3</v>
      </c>
      <c r="K74" s="4" t="s">
        <v>30</v>
      </c>
      <c r="L74" s="4">
        <v>5463</v>
      </c>
      <c r="M74" s="4">
        <v>5463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44967</v>
      </c>
      <c r="S74" s="6">
        <v>44973</v>
      </c>
      <c r="T74" s="4" t="s">
        <v>34</v>
      </c>
      <c r="U74" s="4">
        <v>5463</v>
      </c>
      <c r="V74" s="4">
        <v>0</v>
      </c>
      <c r="W74" s="4">
        <v>0</v>
      </c>
      <c r="X74" s="4" t="s">
        <v>406</v>
      </c>
      <c r="Y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339</v>
      </c>
      <c r="E75" s="4" t="s">
        <v>409</v>
      </c>
      <c r="F75" s="6">
        <v>44969</v>
      </c>
      <c r="G75" s="6">
        <v>44970</v>
      </c>
      <c r="H75" s="4">
        <v>1</v>
      </c>
      <c r="I75" s="4">
        <v>1</v>
      </c>
      <c r="J75" s="4">
        <v>1</v>
      </c>
      <c r="K75" s="4" t="s">
        <v>30</v>
      </c>
      <c r="L75" s="4">
        <v>1086</v>
      </c>
      <c r="M75" s="4">
        <v>1086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44967</v>
      </c>
      <c r="S75" s="6">
        <v>44973</v>
      </c>
      <c r="T75" s="4" t="s">
        <v>34</v>
      </c>
      <c r="U75" s="4">
        <v>1086</v>
      </c>
      <c r="V75" s="4">
        <v>0</v>
      </c>
      <c r="W75" s="4">
        <v>0</v>
      </c>
      <c r="X75" s="4" t="s">
        <v>411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45</v>
      </c>
      <c r="F76" s="6">
        <v>44968</v>
      </c>
      <c r="G76" s="6">
        <v>44970</v>
      </c>
      <c r="H76" s="4">
        <v>1</v>
      </c>
      <c r="I76" s="4">
        <v>2</v>
      </c>
      <c r="J76" s="4">
        <v>2</v>
      </c>
      <c r="K76" s="4" t="s">
        <v>30</v>
      </c>
      <c r="L76" s="4">
        <v>644</v>
      </c>
      <c r="M76" s="4">
        <v>644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44967</v>
      </c>
      <c r="S76" s="6">
        <v>44973</v>
      </c>
      <c r="T76" s="4" t="s">
        <v>34</v>
      </c>
      <c r="U76" s="4">
        <v>644</v>
      </c>
      <c r="V76" s="4">
        <v>0</v>
      </c>
      <c r="W76" s="4">
        <v>0</v>
      </c>
      <c r="X76" s="4" t="s">
        <v>416</v>
      </c>
      <c r="Y76" s="4" t="s">
        <v>417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419</v>
      </c>
      <c r="E77" s="4" t="s">
        <v>420</v>
      </c>
      <c r="F77" s="6">
        <v>44968</v>
      </c>
      <c r="G77" s="6">
        <v>44970</v>
      </c>
      <c r="H77" s="4">
        <v>1</v>
      </c>
      <c r="I77" s="4">
        <v>2</v>
      </c>
      <c r="J77" s="4">
        <v>2</v>
      </c>
      <c r="K77" s="4" t="s">
        <v>30</v>
      </c>
      <c r="L77" s="4">
        <v>5734</v>
      </c>
      <c r="M77" s="4">
        <v>5734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44967</v>
      </c>
      <c r="S77" s="6">
        <v>44973</v>
      </c>
      <c r="T77" s="4" t="s">
        <v>34</v>
      </c>
      <c r="U77" s="4">
        <v>5734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424</v>
      </c>
      <c r="B78" s="4" t="s">
        <v>26</v>
      </c>
      <c r="C78" s="4" t="s">
        <v>27</v>
      </c>
      <c r="D78" s="4" t="s">
        <v>425</v>
      </c>
      <c r="E78" s="4" t="s">
        <v>426</v>
      </c>
      <c r="F78" s="6">
        <v>44969</v>
      </c>
      <c r="G78" s="6">
        <v>44970</v>
      </c>
      <c r="H78" s="4">
        <v>1</v>
      </c>
      <c r="I78" s="4">
        <v>1</v>
      </c>
      <c r="J78" s="4">
        <v>1</v>
      </c>
      <c r="K78" s="4" t="s">
        <v>30</v>
      </c>
      <c r="L78" s="4">
        <v>795</v>
      </c>
      <c r="M78" s="4">
        <v>795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44967</v>
      </c>
      <c r="S78" s="6">
        <v>44973</v>
      </c>
      <c r="T78" s="4" t="s">
        <v>34</v>
      </c>
      <c r="U78" s="4">
        <v>795</v>
      </c>
      <c r="V78" s="4">
        <v>0</v>
      </c>
      <c r="W78" s="4">
        <v>0</v>
      </c>
      <c r="X78" s="4" t="s">
        <v>428</v>
      </c>
      <c r="Y78" s="4" t="s">
        <v>429</v>
      </c>
    </row>
    <row r="79" s="4" customFormat="1" spans="1:25">
      <c r="A79" s="4" t="s">
        <v>424</v>
      </c>
      <c r="B79" s="4" t="s">
        <v>26</v>
      </c>
      <c r="C79" s="4" t="s">
        <v>217</v>
      </c>
      <c r="D79" s="4" t="s">
        <v>425</v>
      </c>
      <c r="E79" s="4" t="s">
        <v>426</v>
      </c>
      <c r="F79" s="6">
        <v>44969</v>
      </c>
      <c r="G79" s="6">
        <v>44970</v>
      </c>
      <c r="H79" s="4">
        <v>1</v>
      </c>
      <c r="I79" s="4">
        <v>1</v>
      </c>
      <c r="J79" s="4">
        <v>1</v>
      </c>
      <c r="K79" s="4" t="s">
        <v>30</v>
      </c>
      <c r="L79" s="4">
        <v>-795</v>
      </c>
      <c r="M79" s="4">
        <v>-795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44967</v>
      </c>
      <c r="S79" s="6">
        <v>44973</v>
      </c>
      <c r="T79" s="4" t="s">
        <v>34</v>
      </c>
      <c r="U79" s="4">
        <v>-795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272</v>
      </c>
      <c r="E80" s="4" t="s">
        <v>431</v>
      </c>
      <c r="F80" s="6">
        <v>44967</v>
      </c>
      <c r="G80" s="6">
        <v>44970</v>
      </c>
      <c r="H80" s="4">
        <v>1</v>
      </c>
      <c r="I80" s="4">
        <v>3</v>
      </c>
      <c r="J80" s="4">
        <v>3</v>
      </c>
      <c r="K80" s="4" t="s">
        <v>30</v>
      </c>
      <c r="L80" s="4">
        <v>948</v>
      </c>
      <c r="M80" s="4">
        <v>948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44967</v>
      </c>
      <c r="S80" s="6">
        <v>44973</v>
      </c>
      <c r="T80" s="4" t="s">
        <v>34</v>
      </c>
      <c r="U80" s="4">
        <v>948</v>
      </c>
      <c r="V80" s="4">
        <v>0</v>
      </c>
      <c r="W80" s="4">
        <v>0</v>
      </c>
      <c r="X80" s="4" t="s">
        <v>433</v>
      </c>
      <c r="Y80" s="4" t="s">
        <v>60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44967</v>
      </c>
      <c r="G81" s="6">
        <v>44970</v>
      </c>
      <c r="H81" s="4">
        <v>1</v>
      </c>
      <c r="I81" s="4">
        <v>3</v>
      </c>
      <c r="J81" s="4">
        <v>3</v>
      </c>
      <c r="K81" s="4" t="s">
        <v>30</v>
      </c>
      <c r="L81" s="4">
        <v>6933</v>
      </c>
      <c r="M81" s="4">
        <v>6933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44967</v>
      </c>
      <c r="S81" s="6">
        <v>44973</v>
      </c>
      <c r="T81" s="4" t="s">
        <v>34</v>
      </c>
      <c r="U81" s="4">
        <v>6933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144</v>
      </c>
      <c r="F82" s="6">
        <v>44968</v>
      </c>
      <c r="G82" s="6">
        <v>44970</v>
      </c>
      <c r="H82" s="4">
        <v>1</v>
      </c>
      <c r="I82" s="4">
        <v>2</v>
      </c>
      <c r="J82" s="4">
        <v>2</v>
      </c>
      <c r="K82" s="4" t="s">
        <v>30</v>
      </c>
      <c r="L82" s="4">
        <v>599</v>
      </c>
      <c r="M82" s="4">
        <v>599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44967</v>
      </c>
      <c r="S82" s="6">
        <v>44973</v>
      </c>
      <c r="T82" s="4" t="s">
        <v>34</v>
      </c>
      <c r="U82" s="4">
        <v>599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6">
        <v>44968</v>
      </c>
      <c r="G83" s="6">
        <v>44970</v>
      </c>
      <c r="H83" s="4">
        <v>1</v>
      </c>
      <c r="I83" s="4">
        <v>2</v>
      </c>
      <c r="J83" s="4">
        <v>2</v>
      </c>
      <c r="K83" s="4" t="s">
        <v>30</v>
      </c>
      <c r="L83" s="4">
        <v>874</v>
      </c>
      <c r="M83" s="4">
        <v>874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44967</v>
      </c>
      <c r="S83" s="6">
        <v>44973</v>
      </c>
      <c r="T83" s="4" t="s">
        <v>34</v>
      </c>
      <c r="U83" s="4">
        <v>874</v>
      </c>
      <c r="V83" s="4">
        <v>0</v>
      </c>
      <c r="W83" s="4">
        <v>0</v>
      </c>
      <c r="X83" s="4" t="s">
        <v>449</v>
      </c>
      <c r="Y83" s="4" t="s">
        <v>60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224</v>
      </c>
      <c r="E84" s="4" t="s">
        <v>225</v>
      </c>
      <c r="F84" s="6">
        <v>44968</v>
      </c>
      <c r="G84" s="6">
        <v>44970</v>
      </c>
      <c r="H84" s="4">
        <v>1</v>
      </c>
      <c r="I84" s="4">
        <v>2</v>
      </c>
      <c r="J84" s="4">
        <v>2</v>
      </c>
      <c r="K84" s="4" t="s">
        <v>30</v>
      </c>
      <c r="L84" s="4">
        <v>1496</v>
      </c>
      <c r="M84" s="4">
        <v>1496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44967</v>
      </c>
      <c r="S84" s="6">
        <v>44973</v>
      </c>
      <c r="T84" s="4" t="s">
        <v>34</v>
      </c>
      <c r="U84" s="4">
        <v>1496</v>
      </c>
      <c r="V84" s="4">
        <v>0</v>
      </c>
      <c r="W84" s="4">
        <v>0</v>
      </c>
      <c r="X84" s="4" t="s">
        <v>452</v>
      </c>
      <c r="Y84" s="4" t="s">
        <v>60</v>
      </c>
    </row>
    <row r="85" s="4" customFormat="1" spans="1:25">
      <c r="A85" s="4" t="s">
        <v>445</v>
      </c>
      <c r="B85" s="4" t="s">
        <v>26</v>
      </c>
      <c r="C85" s="4" t="s">
        <v>217</v>
      </c>
      <c r="D85" s="4" t="s">
        <v>446</v>
      </c>
      <c r="E85" s="4" t="s">
        <v>447</v>
      </c>
      <c r="F85" s="6">
        <v>44968</v>
      </c>
      <c r="G85" s="6">
        <v>44970</v>
      </c>
      <c r="H85" s="4">
        <v>1</v>
      </c>
      <c r="I85" s="4">
        <v>2</v>
      </c>
      <c r="J85" s="4">
        <v>2</v>
      </c>
      <c r="K85" s="4" t="s">
        <v>30</v>
      </c>
      <c r="L85" s="4">
        <v>-874</v>
      </c>
      <c r="M85" s="4">
        <v>-874</v>
      </c>
      <c r="N85" s="4" t="s">
        <v>448</v>
      </c>
      <c r="O85" s="4" t="s">
        <v>32</v>
      </c>
      <c r="P85" s="4" t="s">
        <v>33</v>
      </c>
      <c r="Q85" s="4">
        <v>0</v>
      </c>
      <c r="R85" s="7">
        <v>44967</v>
      </c>
      <c r="S85" s="6">
        <v>44973</v>
      </c>
      <c r="T85" s="4" t="s">
        <v>34</v>
      </c>
      <c r="U85" s="4">
        <v>-874</v>
      </c>
      <c r="V85" s="4">
        <v>0</v>
      </c>
      <c r="W85" s="4">
        <v>0</v>
      </c>
      <c r="X85" s="4" t="s">
        <v>449</v>
      </c>
      <c r="Y85" s="4" t="s">
        <v>60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77</v>
      </c>
      <c r="F86" s="6">
        <v>44968</v>
      </c>
      <c r="G86" s="6">
        <v>44970</v>
      </c>
      <c r="H86" s="4">
        <v>1</v>
      </c>
      <c r="I86" s="4">
        <v>2</v>
      </c>
      <c r="J86" s="4">
        <v>2</v>
      </c>
      <c r="K86" s="4" t="s">
        <v>30</v>
      </c>
      <c r="L86" s="4">
        <v>664</v>
      </c>
      <c r="M86" s="4">
        <v>664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44968</v>
      </c>
      <c r="S86" s="6">
        <v>44973</v>
      </c>
      <c r="T86" s="4" t="s">
        <v>34</v>
      </c>
      <c r="U86" s="4">
        <v>664</v>
      </c>
      <c r="V86" s="4">
        <v>0</v>
      </c>
      <c r="W86" s="4">
        <v>0</v>
      </c>
      <c r="X86" s="4" t="s">
        <v>456</v>
      </c>
      <c r="Y86" s="4" t="s">
        <v>60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458</v>
      </c>
      <c r="E87" s="4" t="s">
        <v>398</v>
      </c>
      <c r="F87" s="6">
        <v>44968</v>
      </c>
      <c r="G87" s="6">
        <v>44970</v>
      </c>
      <c r="H87" s="4">
        <v>1</v>
      </c>
      <c r="I87" s="4">
        <v>2</v>
      </c>
      <c r="J87" s="4">
        <v>2</v>
      </c>
      <c r="K87" s="4" t="s">
        <v>30</v>
      </c>
      <c r="L87" s="4">
        <v>1122</v>
      </c>
      <c r="M87" s="4">
        <v>1122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44968</v>
      </c>
      <c r="S87" s="6">
        <v>44973</v>
      </c>
      <c r="T87" s="4" t="s">
        <v>34</v>
      </c>
      <c r="U87" s="4">
        <v>1122</v>
      </c>
      <c r="V87" s="4">
        <v>0</v>
      </c>
      <c r="W87" s="4">
        <v>0</v>
      </c>
      <c r="X87" s="4" t="s">
        <v>460</v>
      </c>
      <c r="Y87" s="4" t="s">
        <v>461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463</v>
      </c>
      <c r="E88" s="4" t="s">
        <v>116</v>
      </c>
      <c r="F88" s="6">
        <v>44968</v>
      </c>
      <c r="G88" s="6">
        <v>44970</v>
      </c>
      <c r="H88" s="4">
        <v>1</v>
      </c>
      <c r="I88" s="4">
        <v>2</v>
      </c>
      <c r="J88" s="4">
        <v>2</v>
      </c>
      <c r="K88" s="4" t="s">
        <v>30</v>
      </c>
      <c r="L88" s="4">
        <v>492</v>
      </c>
      <c r="M88" s="4">
        <v>492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44968</v>
      </c>
      <c r="S88" s="6">
        <v>44973</v>
      </c>
      <c r="T88" s="4" t="s">
        <v>34</v>
      </c>
      <c r="U88" s="4">
        <v>492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225</v>
      </c>
      <c r="F89" s="6">
        <v>44968</v>
      </c>
      <c r="G89" s="6">
        <v>44970</v>
      </c>
      <c r="H89" s="4">
        <v>1</v>
      </c>
      <c r="I89" s="4">
        <v>2</v>
      </c>
      <c r="J89" s="4">
        <v>2</v>
      </c>
      <c r="K89" s="4" t="s">
        <v>30</v>
      </c>
      <c r="L89" s="4">
        <v>1006</v>
      </c>
      <c r="M89" s="4">
        <v>1006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44968</v>
      </c>
      <c r="S89" s="6">
        <v>44973</v>
      </c>
      <c r="T89" s="4" t="s">
        <v>34</v>
      </c>
      <c r="U89" s="4">
        <v>1006</v>
      </c>
      <c r="V89" s="4">
        <v>0</v>
      </c>
      <c r="W89" s="4">
        <v>0</v>
      </c>
      <c r="X89" s="4" t="s">
        <v>470</v>
      </c>
      <c r="Y89" s="4" t="s">
        <v>60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44968</v>
      </c>
      <c r="G90" s="6">
        <v>44970</v>
      </c>
      <c r="H90" s="4">
        <v>1</v>
      </c>
      <c r="I90" s="4">
        <v>2</v>
      </c>
      <c r="J90" s="4">
        <v>2</v>
      </c>
      <c r="K90" s="4" t="s">
        <v>30</v>
      </c>
      <c r="L90" s="4">
        <v>574</v>
      </c>
      <c r="M90" s="4">
        <v>574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44968</v>
      </c>
      <c r="S90" s="6">
        <v>44973</v>
      </c>
      <c r="T90" s="4" t="s">
        <v>34</v>
      </c>
      <c r="U90" s="4">
        <v>574</v>
      </c>
      <c r="V90" s="4">
        <v>0</v>
      </c>
      <c r="W90" s="4">
        <v>0</v>
      </c>
      <c r="X90" s="4" t="s">
        <v>475</v>
      </c>
      <c r="Y90" s="4" t="s">
        <v>60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478</v>
      </c>
      <c r="F91" s="6">
        <v>44968</v>
      </c>
      <c r="G91" s="6">
        <v>44970</v>
      </c>
      <c r="H91" s="4">
        <v>1</v>
      </c>
      <c r="I91" s="4">
        <v>2</v>
      </c>
      <c r="J91" s="4">
        <v>2</v>
      </c>
      <c r="K91" s="4" t="s">
        <v>30</v>
      </c>
      <c r="L91" s="4">
        <v>14437</v>
      </c>
      <c r="M91" s="4">
        <v>14437</v>
      </c>
      <c r="N91" s="4" t="s">
        <v>479</v>
      </c>
      <c r="O91" s="4" t="s">
        <v>32</v>
      </c>
      <c r="P91" s="4" t="s">
        <v>33</v>
      </c>
      <c r="Q91" s="4">
        <v>0</v>
      </c>
      <c r="R91" s="7">
        <v>44968</v>
      </c>
      <c r="S91" s="6">
        <v>44973</v>
      </c>
      <c r="T91" s="4" t="s">
        <v>34</v>
      </c>
      <c r="U91" s="4">
        <v>14437</v>
      </c>
      <c r="V91" s="4">
        <v>0</v>
      </c>
      <c r="W91" s="4">
        <v>0</v>
      </c>
      <c r="X91" s="4" t="s">
        <v>480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454</v>
      </c>
      <c r="E92" s="4" t="s">
        <v>483</v>
      </c>
      <c r="F92" s="6">
        <v>44968</v>
      </c>
      <c r="G92" s="6">
        <v>44970</v>
      </c>
      <c r="H92" s="4">
        <v>1</v>
      </c>
      <c r="I92" s="4">
        <v>2</v>
      </c>
      <c r="J92" s="4">
        <v>2</v>
      </c>
      <c r="K92" s="4" t="s">
        <v>30</v>
      </c>
      <c r="L92" s="4">
        <v>760</v>
      </c>
      <c r="M92" s="4">
        <v>760</v>
      </c>
      <c r="N92" s="4" t="s">
        <v>484</v>
      </c>
      <c r="O92" s="4" t="s">
        <v>32</v>
      </c>
      <c r="P92" s="4" t="s">
        <v>33</v>
      </c>
      <c r="Q92" s="4">
        <v>0</v>
      </c>
      <c r="R92" s="7">
        <v>44968</v>
      </c>
      <c r="S92" s="6">
        <v>44973</v>
      </c>
      <c r="T92" s="4" t="s">
        <v>34</v>
      </c>
      <c r="U92" s="4">
        <v>760</v>
      </c>
      <c r="V92" s="4">
        <v>0</v>
      </c>
      <c r="W92" s="4">
        <v>0</v>
      </c>
      <c r="X92" s="4" t="s">
        <v>485</v>
      </c>
      <c r="Y92" s="4" t="s">
        <v>60</v>
      </c>
    </row>
    <row r="93" s="4" customFormat="1" spans="1:25">
      <c r="A93" s="4" t="s">
        <v>408</v>
      </c>
      <c r="B93" s="4" t="s">
        <v>26</v>
      </c>
      <c r="C93" s="4" t="s">
        <v>217</v>
      </c>
      <c r="D93" s="4" t="s">
        <v>339</v>
      </c>
      <c r="E93" s="4" t="s">
        <v>409</v>
      </c>
      <c r="F93" s="6">
        <v>44969</v>
      </c>
      <c r="G93" s="6">
        <v>44970</v>
      </c>
      <c r="H93" s="4">
        <v>1</v>
      </c>
      <c r="I93" s="4">
        <v>1</v>
      </c>
      <c r="J93" s="4">
        <v>1</v>
      </c>
      <c r="K93" s="4" t="s">
        <v>30</v>
      </c>
      <c r="L93" s="4">
        <v>-1086</v>
      </c>
      <c r="M93" s="4">
        <v>-1086</v>
      </c>
      <c r="N93" s="4" t="s">
        <v>410</v>
      </c>
      <c r="O93" s="4" t="s">
        <v>32</v>
      </c>
      <c r="P93" s="4" t="s">
        <v>33</v>
      </c>
      <c r="Q93" s="4">
        <v>0</v>
      </c>
      <c r="R93" s="7">
        <v>44967</v>
      </c>
      <c r="S93" s="6">
        <v>44973</v>
      </c>
      <c r="T93" s="4" t="s">
        <v>34</v>
      </c>
      <c r="U93" s="4">
        <v>-1086</v>
      </c>
      <c r="V93" s="4">
        <v>0</v>
      </c>
      <c r="W93" s="4">
        <v>0</v>
      </c>
      <c r="X93" s="4" t="s">
        <v>411</v>
      </c>
      <c r="Y93" s="4" t="s">
        <v>412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57</v>
      </c>
      <c r="F94" s="6">
        <v>44969</v>
      </c>
      <c r="G94" s="6">
        <v>44970</v>
      </c>
      <c r="H94" s="4">
        <v>1</v>
      </c>
      <c r="I94" s="4">
        <v>1</v>
      </c>
      <c r="J94" s="4">
        <v>1</v>
      </c>
      <c r="K94" s="4" t="s">
        <v>30</v>
      </c>
      <c r="L94" s="4">
        <v>354</v>
      </c>
      <c r="M94" s="4">
        <v>354</v>
      </c>
      <c r="N94" s="4" t="s">
        <v>488</v>
      </c>
      <c r="O94" s="4" t="s">
        <v>32</v>
      </c>
      <c r="P94" s="4" t="s">
        <v>33</v>
      </c>
      <c r="Q94" s="4">
        <v>0</v>
      </c>
      <c r="R94" s="7">
        <v>44968</v>
      </c>
      <c r="S94" s="6">
        <v>44973</v>
      </c>
      <c r="T94" s="4" t="s">
        <v>34</v>
      </c>
      <c r="U94" s="4">
        <v>354</v>
      </c>
      <c r="V94" s="4">
        <v>0</v>
      </c>
      <c r="W94" s="4">
        <v>0</v>
      </c>
      <c r="X94" s="4" t="s">
        <v>489</v>
      </c>
      <c r="Y94" s="4" t="s">
        <v>490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77</v>
      </c>
      <c r="F95" s="6">
        <v>44968</v>
      </c>
      <c r="G95" s="6">
        <v>44970</v>
      </c>
      <c r="H95" s="4">
        <v>1</v>
      </c>
      <c r="I95" s="4">
        <v>2</v>
      </c>
      <c r="J95" s="4">
        <v>2</v>
      </c>
      <c r="K95" s="4" t="s">
        <v>30</v>
      </c>
      <c r="L95" s="4">
        <v>2126</v>
      </c>
      <c r="M95" s="4">
        <v>2126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44968</v>
      </c>
      <c r="S95" s="6">
        <v>44973</v>
      </c>
      <c r="T95" s="4" t="s">
        <v>34</v>
      </c>
      <c r="U95" s="4">
        <v>2126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44969</v>
      </c>
      <c r="G96" s="6">
        <v>44970</v>
      </c>
      <c r="H96" s="4">
        <v>1</v>
      </c>
      <c r="I96" s="4">
        <v>1</v>
      </c>
      <c r="J96" s="4">
        <v>1</v>
      </c>
      <c r="K96" s="4" t="s">
        <v>30</v>
      </c>
      <c r="L96" s="4">
        <v>489</v>
      </c>
      <c r="M96" s="4">
        <v>489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44968</v>
      </c>
      <c r="S96" s="6">
        <v>44973</v>
      </c>
      <c r="T96" s="4" t="s">
        <v>34</v>
      </c>
      <c r="U96" s="4">
        <v>489</v>
      </c>
      <c r="V96" s="4">
        <v>0</v>
      </c>
      <c r="W96" s="4">
        <v>0</v>
      </c>
      <c r="X96" s="4" t="s">
        <v>500</v>
      </c>
      <c r="Y96" s="4" t="s">
        <v>60</v>
      </c>
    </row>
    <row r="97" s="4" customFormat="1" spans="1:25">
      <c r="A97" s="4" t="s">
        <v>501</v>
      </c>
      <c r="B97" s="4" t="s">
        <v>26</v>
      </c>
      <c r="C97" s="4" t="s">
        <v>27</v>
      </c>
      <c r="D97" s="4" t="s">
        <v>502</v>
      </c>
      <c r="E97" s="4" t="s">
        <v>77</v>
      </c>
      <c r="F97" s="6">
        <v>44969</v>
      </c>
      <c r="G97" s="6">
        <v>44970</v>
      </c>
      <c r="H97" s="4">
        <v>1</v>
      </c>
      <c r="I97" s="4">
        <v>1</v>
      </c>
      <c r="J97" s="4">
        <v>1</v>
      </c>
      <c r="K97" s="4" t="s">
        <v>30</v>
      </c>
      <c r="L97" s="4">
        <v>443</v>
      </c>
      <c r="M97" s="4">
        <v>443</v>
      </c>
      <c r="N97" s="4" t="s">
        <v>503</v>
      </c>
      <c r="O97" s="4" t="s">
        <v>32</v>
      </c>
      <c r="P97" s="4" t="s">
        <v>33</v>
      </c>
      <c r="Q97" s="4">
        <v>0</v>
      </c>
      <c r="R97" s="7">
        <v>44968</v>
      </c>
      <c r="S97" s="6">
        <v>44973</v>
      </c>
      <c r="T97" s="4" t="s">
        <v>34</v>
      </c>
      <c r="U97" s="4">
        <v>443</v>
      </c>
      <c r="V97" s="4">
        <v>0</v>
      </c>
      <c r="W97" s="4">
        <v>0</v>
      </c>
      <c r="X97" s="4" t="s">
        <v>504</v>
      </c>
      <c r="Y97" s="4" t="s">
        <v>505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508</v>
      </c>
      <c r="F98" s="6">
        <v>44969</v>
      </c>
      <c r="G98" s="6">
        <v>44970</v>
      </c>
      <c r="H98" s="4">
        <v>1</v>
      </c>
      <c r="I98" s="4">
        <v>1</v>
      </c>
      <c r="J98" s="4">
        <v>1</v>
      </c>
      <c r="K98" s="4" t="s">
        <v>30</v>
      </c>
      <c r="L98" s="4">
        <v>358</v>
      </c>
      <c r="M98" s="4">
        <v>358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44968</v>
      </c>
      <c r="S98" s="6">
        <v>44973</v>
      </c>
      <c r="T98" s="4" t="s">
        <v>34</v>
      </c>
      <c r="U98" s="4">
        <v>358</v>
      </c>
      <c r="V98" s="4">
        <v>0</v>
      </c>
      <c r="W98" s="4">
        <v>0</v>
      </c>
      <c r="X98" s="4" t="s">
        <v>510</v>
      </c>
      <c r="Y98" s="4" t="s">
        <v>511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513</v>
      </c>
      <c r="E99" s="4" t="s">
        <v>514</v>
      </c>
      <c r="F99" s="6">
        <v>44968</v>
      </c>
      <c r="G99" s="6">
        <v>44970</v>
      </c>
      <c r="H99" s="4">
        <v>1</v>
      </c>
      <c r="I99" s="4">
        <v>2</v>
      </c>
      <c r="J99" s="4">
        <v>2</v>
      </c>
      <c r="K99" s="4" t="s">
        <v>30</v>
      </c>
      <c r="L99" s="4">
        <v>2173</v>
      </c>
      <c r="M99" s="4">
        <v>2173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44968</v>
      </c>
      <c r="S99" s="6">
        <v>44973</v>
      </c>
      <c r="T99" s="4" t="s">
        <v>34</v>
      </c>
      <c r="U99" s="4">
        <v>2173</v>
      </c>
      <c r="V99" s="4">
        <v>0</v>
      </c>
      <c r="W99" s="4">
        <v>0</v>
      </c>
      <c r="X99" s="4" t="s">
        <v>516</v>
      </c>
      <c r="Y99" s="4" t="s">
        <v>517</v>
      </c>
    </row>
    <row r="100" s="4" customFormat="1" spans="1:25">
      <c r="A100" s="4" t="s">
        <v>518</v>
      </c>
      <c r="B100" s="4" t="s">
        <v>26</v>
      </c>
      <c r="C100" s="4" t="s">
        <v>27</v>
      </c>
      <c r="D100" s="4" t="s">
        <v>519</v>
      </c>
      <c r="E100" s="4" t="s">
        <v>520</v>
      </c>
      <c r="F100" s="6">
        <v>44968</v>
      </c>
      <c r="G100" s="6">
        <v>44970</v>
      </c>
      <c r="H100" s="4">
        <v>1</v>
      </c>
      <c r="I100" s="4">
        <v>2</v>
      </c>
      <c r="J100" s="4">
        <v>2</v>
      </c>
      <c r="K100" s="4" t="s">
        <v>30</v>
      </c>
      <c r="L100" s="4">
        <v>412</v>
      </c>
      <c r="M100" s="4">
        <v>412</v>
      </c>
      <c r="N100" s="4" t="s">
        <v>521</v>
      </c>
      <c r="O100" s="4" t="s">
        <v>32</v>
      </c>
      <c r="P100" s="4" t="s">
        <v>33</v>
      </c>
      <c r="Q100" s="4">
        <v>0</v>
      </c>
      <c r="R100" s="7">
        <v>44968</v>
      </c>
      <c r="S100" s="6">
        <v>44973</v>
      </c>
      <c r="T100" s="4" t="s">
        <v>34</v>
      </c>
      <c r="U100" s="4">
        <v>412</v>
      </c>
      <c r="V100" s="4">
        <v>0</v>
      </c>
      <c r="W100" s="4">
        <v>0</v>
      </c>
      <c r="X100" s="4" t="s">
        <v>522</v>
      </c>
      <c r="Y100" s="4" t="s">
        <v>60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524</v>
      </c>
      <c r="E101" s="4" t="s">
        <v>525</v>
      </c>
      <c r="F101" s="6">
        <v>44969</v>
      </c>
      <c r="G101" s="6">
        <v>44970</v>
      </c>
      <c r="H101" s="4">
        <v>1</v>
      </c>
      <c r="I101" s="4">
        <v>1</v>
      </c>
      <c r="J101" s="4">
        <v>1</v>
      </c>
      <c r="K101" s="4" t="s">
        <v>30</v>
      </c>
      <c r="L101" s="4">
        <v>148</v>
      </c>
      <c r="M101" s="4">
        <v>148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44968</v>
      </c>
      <c r="S101" s="6">
        <v>44973</v>
      </c>
      <c r="T101" s="4" t="s">
        <v>34</v>
      </c>
      <c r="U101" s="4">
        <v>148</v>
      </c>
      <c r="V101" s="4">
        <v>0</v>
      </c>
      <c r="W101" s="4">
        <v>0</v>
      </c>
      <c r="X101" s="4" t="s">
        <v>527</v>
      </c>
      <c r="Y101" s="4" t="s">
        <v>528</v>
      </c>
    </row>
    <row r="102" s="4" customFormat="1" spans="1:25">
      <c r="A102" s="4" t="s">
        <v>529</v>
      </c>
      <c r="B102" s="4" t="s">
        <v>26</v>
      </c>
      <c r="C102" s="4" t="s">
        <v>27</v>
      </c>
      <c r="D102" s="4" t="s">
        <v>530</v>
      </c>
      <c r="E102" s="4" t="s">
        <v>531</v>
      </c>
      <c r="F102" s="6">
        <v>44969</v>
      </c>
      <c r="G102" s="6">
        <v>44970</v>
      </c>
      <c r="H102" s="4">
        <v>1</v>
      </c>
      <c r="I102" s="4">
        <v>1</v>
      </c>
      <c r="J102" s="4">
        <v>1</v>
      </c>
      <c r="K102" s="4" t="s">
        <v>30</v>
      </c>
      <c r="L102" s="4">
        <v>104</v>
      </c>
      <c r="M102" s="4">
        <v>104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44968</v>
      </c>
      <c r="S102" s="6">
        <v>44973</v>
      </c>
      <c r="T102" s="4" t="s">
        <v>34</v>
      </c>
      <c r="U102" s="4">
        <v>104</v>
      </c>
      <c r="V102" s="4">
        <v>0</v>
      </c>
      <c r="W102" s="4">
        <v>0</v>
      </c>
      <c r="X102" s="4" t="s">
        <v>533</v>
      </c>
      <c r="Y102" s="4" t="s">
        <v>60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536</v>
      </c>
      <c r="F103" s="6">
        <v>44969</v>
      </c>
      <c r="G103" s="6">
        <v>44970</v>
      </c>
      <c r="H103" s="4">
        <v>1</v>
      </c>
      <c r="I103" s="4">
        <v>1</v>
      </c>
      <c r="J103" s="4">
        <v>1</v>
      </c>
      <c r="K103" s="4" t="s">
        <v>30</v>
      </c>
      <c r="L103" s="4">
        <v>470</v>
      </c>
      <c r="M103" s="4">
        <v>470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44969</v>
      </c>
      <c r="S103" s="6">
        <v>44973</v>
      </c>
      <c r="T103" s="4" t="s">
        <v>34</v>
      </c>
      <c r="U103" s="4">
        <v>470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541</v>
      </c>
      <c r="E104" s="4" t="s">
        <v>498</v>
      </c>
      <c r="F104" s="6">
        <v>44969</v>
      </c>
      <c r="G104" s="6">
        <v>44970</v>
      </c>
      <c r="H104" s="4">
        <v>1</v>
      </c>
      <c r="I104" s="4">
        <v>1</v>
      </c>
      <c r="J104" s="4">
        <v>1</v>
      </c>
      <c r="K104" s="4" t="s">
        <v>30</v>
      </c>
      <c r="L104" s="4">
        <v>248</v>
      </c>
      <c r="M104" s="4">
        <v>248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44969</v>
      </c>
      <c r="S104" s="6">
        <v>44973</v>
      </c>
      <c r="T104" s="4" t="s">
        <v>34</v>
      </c>
      <c r="U104" s="4">
        <v>248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546</v>
      </c>
      <c r="E105" s="4" t="s">
        <v>547</v>
      </c>
      <c r="F105" s="6">
        <v>44969</v>
      </c>
      <c r="G105" s="6">
        <v>44970</v>
      </c>
      <c r="H105" s="4">
        <v>1</v>
      </c>
      <c r="I105" s="4">
        <v>1</v>
      </c>
      <c r="J105" s="4">
        <v>1</v>
      </c>
      <c r="K105" s="4" t="s">
        <v>30</v>
      </c>
      <c r="L105" s="4">
        <v>154</v>
      </c>
      <c r="M105" s="4">
        <v>154</v>
      </c>
      <c r="N105" s="4" t="s">
        <v>548</v>
      </c>
      <c r="O105" s="4" t="s">
        <v>32</v>
      </c>
      <c r="P105" s="4" t="s">
        <v>33</v>
      </c>
      <c r="Q105" s="4">
        <v>0</v>
      </c>
      <c r="R105" s="7">
        <v>44969</v>
      </c>
      <c r="S105" s="6">
        <v>44973</v>
      </c>
      <c r="T105" s="4" t="s">
        <v>34</v>
      </c>
      <c r="U105" s="4">
        <v>154</v>
      </c>
      <c r="V105" s="4">
        <v>0</v>
      </c>
      <c r="W105" s="4">
        <v>0</v>
      </c>
      <c r="X105" s="4" t="s">
        <v>549</v>
      </c>
      <c r="Y105" s="4" t="s">
        <v>550</v>
      </c>
    </row>
    <row r="106" s="4" customFormat="1" spans="1:25">
      <c r="A106" s="4" t="s">
        <v>551</v>
      </c>
      <c r="B106" s="4" t="s">
        <v>26</v>
      </c>
      <c r="C106" s="4" t="s">
        <v>27</v>
      </c>
      <c r="D106" s="4" t="s">
        <v>552</v>
      </c>
      <c r="E106" s="4" t="s">
        <v>225</v>
      </c>
      <c r="F106" s="6">
        <v>44969</v>
      </c>
      <c r="G106" s="6">
        <v>44970</v>
      </c>
      <c r="H106" s="4">
        <v>1</v>
      </c>
      <c r="I106" s="4">
        <v>1</v>
      </c>
      <c r="J106" s="4">
        <v>1</v>
      </c>
      <c r="K106" s="4" t="s">
        <v>30</v>
      </c>
      <c r="L106" s="4">
        <v>449</v>
      </c>
      <c r="M106" s="4">
        <v>449</v>
      </c>
      <c r="N106" s="4" t="s">
        <v>553</v>
      </c>
      <c r="O106" s="4" t="s">
        <v>32</v>
      </c>
      <c r="P106" s="4" t="s">
        <v>33</v>
      </c>
      <c r="Q106" s="4">
        <v>0</v>
      </c>
      <c r="R106" s="7">
        <v>44969</v>
      </c>
      <c r="S106" s="6">
        <v>44973</v>
      </c>
      <c r="T106" s="4" t="s">
        <v>34</v>
      </c>
      <c r="U106" s="4">
        <v>449</v>
      </c>
      <c r="V106" s="4">
        <v>0</v>
      </c>
      <c r="W106" s="4">
        <v>0</v>
      </c>
      <c r="X106" s="4" t="s">
        <v>554</v>
      </c>
      <c r="Y106" s="4" t="s">
        <v>555</v>
      </c>
    </row>
    <row r="107" s="4" customFormat="1" spans="1:25">
      <c r="A107" s="4" t="s">
        <v>556</v>
      </c>
      <c r="B107" s="4" t="s">
        <v>26</v>
      </c>
      <c r="C107" s="4" t="s">
        <v>27</v>
      </c>
      <c r="D107" s="4" t="s">
        <v>557</v>
      </c>
      <c r="E107" s="4" t="s">
        <v>558</v>
      </c>
      <c r="F107" s="6">
        <v>44969</v>
      </c>
      <c r="G107" s="6">
        <v>44970</v>
      </c>
      <c r="H107" s="4">
        <v>1</v>
      </c>
      <c r="I107" s="4">
        <v>1</v>
      </c>
      <c r="J107" s="4">
        <v>1</v>
      </c>
      <c r="K107" s="4" t="s">
        <v>30</v>
      </c>
      <c r="L107" s="4">
        <v>422</v>
      </c>
      <c r="M107" s="4">
        <v>422</v>
      </c>
      <c r="N107" s="4" t="s">
        <v>559</v>
      </c>
      <c r="O107" s="4" t="s">
        <v>32</v>
      </c>
      <c r="P107" s="4" t="s">
        <v>33</v>
      </c>
      <c r="Q107" s="4">
        <v>0</v>
      </c>
      <c r="R107" s="7">
        <v>44969</v>
      </c>
      <c r="S107" s="6">
        <v>44973</v>
      </c>
      <c r="T107" s="4" t="s">
        <v>34</v>
      </c>
      <c r="U107" s="4">
        <v>422</v>
      </c>
      <c r="V107" s="4">
        <v>0</v>
      </c>
      <c r="W107" s="4">
        <v>0</v>
      </c>
      <c r="X107" s="4" t="s">
        <v>560</v>
      </c>
      <c r="Y107" s="4" t="s">
        <v>561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563</v>
      </c>
      <c r="E108" s="4" t="s">
        <v>564</v>
      </c>
      <c r="F108" s="6">
        <v>44969</v>
      </c>
      <c r="G108" s="6">
        <v>44970</v>
      </c>
      <c r="H108" s="4">
        <v>1</v>
      </c>
      <c r="I108" s="4">
        <v>1</v>
      </c>
      <c r="J108" s="4">
        <v>1</v>
      </c>
      <c r="K108" s="4" t="s">
        <v>30</v>
      </c>
      <c r="L108" s="4">
        <v>458</v>
      </c>
      <c r="M108" s="4">
        <v>458</v>
      </c>
      <c r="N108" s="4" t="s">
        <v>565</v>
      </c>
      <c r="O108" s="4" t="s">
        <v>32</v>
      </c>
      <c r="P108" s="4" t="s">
        <v>33</v>
      </c>
      <c r="Q108" s="4">
        <v>0</v>
      </c>
      <c r="R108" s="7">
        <v>44969</v>
      </c>
      <c r="S108" s="6">
        <v>44973</v>
      </c>
      <c r="T108" s="4" t="s">
        <v>34</v>
      </c>
      <c r="U108" s="4">
        <v>458</v>
      </c>
      <c r="V108" s="4">
        <v>0</v>
      </c>
      <c r="W108" s="4">
        <v>0</v>
      </c>
      <c r="X108" s="4" t="s">
        <v>566</v>
      </c>
      <c r="Y108" s="4" t="s">
        <v>60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387</v>
      </c>
      <c r="E109" s="4" t="s">
        <v>568</v>
      </c>
      <c r="F109" s="6">
        <v>44969</v>
      </c>
      <c r="G109" s="6">
        <v>44970</v>
      </c>
      <c r="H109" s="4">
        <v>1</v>
      </c>
      <c r="I109" s="4">
        <v>1</v>
      </c>
      <c r="J109" s="4">
        <v>1</v>
      </c>
      <c r="K109" s="4" t="s">
        <v>30</v>
      </c>
      <c r="L109" s="4">
        <v>555</v>
      </c>
      <c r="M109" s="4">
        <v>555</v>
      </c>
      <c r="N109" s="4" t="s">
        <v>569</v>
      </c>
      <c r="O109" s="4" t="s">
        <v>32</v>
      </c>
      <c r="P109" s="4" t="s">
        <v>33</v>
      </c>
      <c r="Q109" s="4">
        <v>0</v>
      </c>
      <c r="R109" s="7">
        <v>44969</v>
      </c>
      <c r="S109" s="6">
        <v>44973</v>
      </c>
      <c r="T109" s="4" t="s">
        <v>34</v>
      </c>
      <c r="U109" s="4">
        <v>555</v>
      </c>
      <c r="V109" s="4">
        <v>0</v>
      </c>
      <c r="W109" s="4">
        <v>0</v>
      </c>
      <c r="X109" s="4" t="s">
        <v>60</v>
      </c>
      <c r="Y109" s="4" t="s">
        <v>570</v>
      </c>
    </row>
    <row r="110" s="4" customFormat="1" spans="1:25">
      <c r="A110" s="4" t="s">
        <v>571</v>
      </c>
      <c r="B110" s="4" t="s">
        <v>26</v>
      </c>
      <c r="C110" s="4" t="s">
        <v>27</v>
      </c>
      <c r="D110" s="4" t="s">
        <v>572</v>
      </c>
      <c r="E110" s="4" t="s">
        <v>573</v>
      </c>
      <c r="F110" s="6">
        <v>44969</v>
      </c>
      <c r="G110" s="6">
        <v>44970</v>
      </c>
      <c r="H110" s="4">
        <v>1</v>
      </c>
      <c r="I110" s="4">
        <v>1</v>
      </c>
      <c r="J110" s="4">
        <v>1</v>
      </c>
      <c r="K110" s="4" t="s">
        <v>30</v>
      </c>
      <c r="L110" s="4">
        <v>100</v>
      </c>
      <c r="M110" s="4">
        <v>100</v>
      </c>
      <c r="N110" s="4" t="s">
        <v>574</v>
      </c>
      <c r="O110" s="4" t="s">
        <v>32</v>
      </c>
      <c r="P110" s="4" t="s">
        <v>33</v>
      </c>
      <c r="Q110" s="4">
        <v>0</v>
      </c>
      <c r="R110" s="7">
        <v>44969</v>
      </c>
      <c r="S110" s="6">
        <v>44973</v>
      </c>
      <c r="T110" s="4" t="s">
        <v>34</v>
      </c>
      <c r="U110" s="4">
        <v>100</v>
      </c>
      <c r="V110" s="4">
        <v>0</v>
      </c>
      <c r="W110" s="4">
        <v>0</v>
      </c>
      <c r="X110" s="4" t="s">
        <v>575</v>
      </c>
      <c r="Y110" s="4" t="s">
        <v>60</v>
      </c>
    </row>
    <row r="111" s="4" customFormat="1" spans="1:25">
      <c r="A111" s="4" t="s">
        <v>576</v>
      </c>
      <c r="B111" s="4" t="s">
        <v>26</v>
      </c>
      <c r="C111" s="4" t="s">
        <v>27</v>
      </c>
      <c r="D111" s="4" t="s">
        <v>577</v>
      </c>
      <c r="E111" s="4" t="s">
        <v>77</v>
      </c>
      <c r="F111" s="6">
        <v>44969</v>
      </c>
      <c r="G111" s="6">
        <v>44970</v>
      </c>
      <c r="H111" s="4">
        <v>1</v>
      </c>
      <c r="I111" s="4">
        <v>1</v>
      </c>
      <c r="J111" s="4">
        <v>1</v>
      </c>
      <c r="K111" s="4" t="s">
        <v>30</v>
      </c>
      <c r="L111" s="4">
        <v>376</v>
      </c>
      <c r="M111" s="4">
        <v>376</v>
      </c>
      <c r="N111" s="4" t="s">
        <v>578</v>
      </c>
      <c r="O111" s="4" t="s">
        <v>32</v>
      </c>
      <c r="P111" s="4" t="s">
        <v>33</v>
      </c>
      <c r="Q111" s="4">
        <v>0</v>
      </c>
      <c r="R111" s="7">
        <v>44969</v>
      </c>
      <c r="S111" s="6">
        <v>44973</v>
      </c>
      <c r="T111" s="4" t="s">
        <v>34</v>
      </c>
      <c r="U111" s="4">
        <v>376</v>
      </c>
      <c r="V111" s="4">
        <v>0</v>
      </c>
      <c r="W111" s="4">
        <v>0</v>
      </c>
      <c r="X111" s="4" t="s">
        <v>579</v>
      </c>
      <c r="Y111" s="4" t="s">
        <v>580</v>
      </c>
    </row>
    <row r="112" s="4" customFormat="1" spans="1:25">
      <c r="A112" s="4" t="s">
        <v>581</v>
      </c>
      <c r="B112" s="4" t="s">
        <v>26</v>
      </c>
      <c r="C112" s="4" t="s">
        <v>27</v>
      </c>
      <c r="D112" s="4" t="s">
        <v>582</v>
      </c>
      <c r="E112" s="4" t="s">
        <v>583</v>
      </c>
      <c r="F112" s="6">
        <v>44969</v>
      </c>
      <c r="G112" s="6">
        <v>44970</v>
      </c>
      <c r="H112" s="4">
        <v>1</v>
      </c>
      <c r="I112" s="4">
        <v>1</v>
      </c>
      <c r="J112" s="4">
        <v>1</v>
      </c>
      <c r="K112" s="4" t="s">
        <v>30</v>
      </c>
      <c r="L112" s="4">
        <v>618</v>
      </c>
      <c r="M112" s="4">
        <v>618</v>
      </c>
      <c r="N112" s="4" t="s">
        <v>584</v>
      </c>
      <c r="O112" s="4" t="s">
        <v>32</v>
      </c>
      <c r="P112" s="4" t="s">
        <v>33</v>
      </c>
      <c r="Q112" s="4">
        <v>0</v>
      </c>
      <c r="R112" s="7">
        <v>44969</v>
      </c>
      <c r="S112" s="6">
        <v>44973</v>
      </c>
      <c r="T112" s="4" t="s">
        <v>34</v>
      </c>
      <c r="U112" s="4">
        <v>618</v>
      </c>
      <c r="V112" s="4">
        <v>0</v>
      </c>
      <c r="W112" s="4">
        <v>0</v>
      </c>
      <c r="X112" s="4" t="s">
        <v>585</v>
      </c>
      <c r="Y112" s="4" t="s">
        <v>586</v>
      </c>
    </row>
    <row r="113" s="4" customFormat="1" spans="1:25">
      <c r="A113" s="4" t="s">
        <v>587</v>
      </c>
      <c r="B113" s="4" t="s">
        <v>26</v>
      </c>
      <c r="C113" s="4" t="s">
        <v>27</v>
      </c>
      <c r="D113" s="4" t="s">
        <v>588</v>
      </c>
      <c r="E113" s="4" t="s">
        <v>589</v>
      </c>
      <c r="F113" s="6">
        <v>44969</v>
      </c>
      <c r="G113" s="6">
        <v>44970</v>
      </c>
      <c r="H113" s="4">
        <v>1</v>
      </c>
      <c r="I113" s="4">
        <v>1</v>
      </c>
      <c r="J113" s="4">
        <v>1</v>
      </c>
      <c r="K113" s="4" t="s">
        <v>30</v>
      </c>
      <c r="L113" s="4">
        <v>1092</v>
      </c>
      <c r="M113" s="4">
        <v>1092</v>
      </c>
      <c r="N113" s="4" t="s">
        <v>590</v>
      </c>
      <c r="O113" s="4" t="s">
        <v>32</v>
      </c>
      <c r="P113" s="4" t="s">
        <v>33</v>
      </c>
      <c r="Q113" s="4">
        <v>0</v>
      </c>
      <c r="R113" s="7">
        <v>44969</v>
      </c>
      <c r="S113" s="6">
        <v>44973</v>
      </c>
      <c r="T113" s="4" t="s">
        <v>34</v>
      </c>
      <c r="U113" s="4">
        <v>1092</v>
      </c>
      <c r="V113" s="4">
        <v>0</v>
      </c>
      <c r="W113" s="4">
        <v>0</v>
      </c>
      <c r="X113" s="4" t="s">
        <v>591</v>
      </c>
      <c r="Y113" s="4" t="s">
        <v>60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593</v>
      </c>
      <c r="E114" s="4" t="s">
        <v>594</v>
      </c>
      <c r="F114" s="6">
        <v>44969</v>
      </c>
      <c r="G114" s="6">
        <v>44970</v>
      </c>
      <c r="H114" s="4">
        <v>1</v>
      </c>
      <c r="I114" s="4">
        <v>1</v>
      </c>
      <c r="J114" s="4">
        <v>1</v>
      </c>
      <c r="K114" s="4" t="s">
        <v>30</v>
      </c>
      <c r="L114" s="4">
        <v>1799</v>
      </c>
      <c r="M114" s="4">
        <v>1799</v>
      </c>
      <c r="N114" s="4" t="s">
        <v>595</v>
      </c>
      <c r="O114" s="4" t="s">
        <v>32</v>
      </c>
      <c r="P114" s="4" t="s">
        <v>33</v>
      </c>
      <c r="Q114" s="4">
        <v>0</v>
      </c>
      <c r="R114" s="7">
        <v>44969</v>
      </c>
      <c r="S114" s="6">
        <v>44973</v>
      </c>
      <c r="T114" s="4" t="s">
        <v>34</v>
      </c>
      <c r="U114" s="4">
        <v>1799</v>
      </c>
      <c r="V114" s="4">
        <v>0</v>
      </c>
      <c r="W114" s="4">
        <v>0</v>
      </c>
      <c r="X114" s="4" t="s">
        <v>596</v>
      </c>
      <c r="Y114" s="4" t="s">
        <v>597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600</v>
      </c>
      <c r="F115" s="6">
        <v>44969</v>
      </c>
      <c r="G115" s="6">
        <v>44970</v>
      </c>
      <c r="H115" s="4">
        <v>1</v>
      </c>
      <c r="I115" s="4">
        <v>1</v>
      </c>
      <c r="J115" s="4">
        <v>1</v>
      </c>
      <c r="K115" s="4" t="s">
        <v>30</v>
      </c>
      <c r="L115" s="4">
        <v>185</v>
      </c>
      <c r="M115" s="4">
        <v>185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44969</v>
      </c>
      <c r="S115" s="6">
        <v>44973</v>
      </c>
      <c r="T115" s="4" t="s">
        <v>34</v>
      </c>
      <c r="U115" s="4">
        <v>185</v>
      </c>
      <c r="V115" s="4">
        <v>0</v>
      </c>
      <c r="W115" s="4">
        <v>0</v>
      </c>
      <c r="X115" s="4" t="s">
        <v>602</v>
      </c>
      <c r="Y115" s="4" t="s">
        <v>60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541</v>
      </c>
      <c r="E116" s="4" t="s">
        <v>498</v>
      </c>
      <c r="F116" s="6">
        <v>44969</v>
      </c>
      <c r="G116" s="6">
        <v>44970</v>
      </c>
      <c r="H116" s="4">
        <v>1</v>
      </c>
      <c r="I116" s="4">
        <v>1</v>
      </c>
      <c r="J116" s="4">
        <v>1</v>
      </c>
      <c r="K116" s="4" t="s">
        <v>30</v>
      </c>
      <c r="L116" s="4">
        <v>248</v>
      </c>
      <c r="M116" s="4">
        <v>248</v>
      </c>
      <c r="N116" s="4" t="s">
        <v>604</v>
      </c>
      <c r="O116" s="4" t="s">
        <v>32</v>
      </c>
      <c r="P116" s="4" t="s">
        <v>33</v>
      </c>
      <c r="Q116" s="4">
        <v>0</v>
      </c>
      <c r="R116" s="7">
        <v>44969</v>
      </c>
      <c r="S116" s="6">
        <v>44973</v>
      </c>
      <c r="T116" s="4" t="s">
        <v>34</v>
      </c>
      <c r="U116" s="4">
        <v>248</v>
      </c>
      <c r="V116" s="4">
        <v>0</v>
      </c>
      <c r="W116" s="4">
        <v>0</v>
      </c>
      <c r="X116" s="4" t="s">
        <v>605</v>
      </c>
      <c r="Y116" s="4" t="s">
        <v>606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57</v>
      </c>
      <c r="F117" s="6">
        <v>44969</v>
      </c>
      <c r="G117" s="6">
        <v>44970</v>
      </c>
      <c r="H117" s="4">
        <v>1</v>
      </c>
      <c r="I117" s="4">
        <v>1</v>
      </c>
      <c r="J117" s="4">
        <v>1</v>
      </c>
      <c r="K117" s="4" t="s">
        <v>30</v>
      </c>
      <c r="L117" s="4">
        <v>683</v>
      </c>
      <c r="M117" s="4">
        <v>683</v>
      </c>
      <c r="N117" s="4" t="s">
        <v>609</v>
      </c>
      <c r="O117" s="4" t="s">
        <v>32</v>
      </c>
      <c r="P117" s="4" t="s">
        <v>33</v>
      </c>
      <c r="Q117" s="4">
        <v>0</v>
      </c>
      <c r="R117" s="7">
        <v>44969</v>
      </c>
      <c r="S117" s="6">
        <v>44973</v>
      </c>
      <c r="T117" s="4" t="s">
        <v>34</v>
      </c>
      <c r="U117" s="4">
        <v>683</v>
      </c>
      <c r="V117" s="4">
        <v>0</v>
      </c>
      <c r="W117" s="4">
        <v>0</v>
      </c>
      <c r="X117" s="4" t="s">
        <v>610</v>
      </c>
      <c r="Y117" s="4" t="s">
        <v>611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613</v>
      </c>
      <c r="E118" s="4" t="s">
        <v>614</v>
      </c>
      <c r="F118" s="6">
        <v>44969</v>
      </c>
      <c r="G118" s="6">
        <v>44970</v>
      </c>
      <c r="H118" s="4">
        <v>1</v>
      </c>
      <c r="I118" s="4">
        <v>1</v>
      </c>
      <c r="J118" s="4">
        <v>1</v>
      </c>
      <c r="K118" s="4" t="s">
        <v>30</v>
      </c>
      <c r="L118" s="4">
        <v>351</v>
      </c>
      <c r="M118" s="4">
        <v>351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44969</v>
      </c>
      <c r="S118" s="6">
        <v>44973</v>
      </c>
      <c r="T118" s="4" t="s">
        <v>34</v>
      </c>
      <c r="U118" s="4">
        <v>351</v>
      </c>
      <c r="V118" s="4">
        <v>0</v>
      </c>
      <c r="W118" s="4">
        <v>0</v>
      </c>
      <c r="X118" s="4" t="s">
        <v>616</v>
      </c>
      <c r="Y118" s="4" t="s">
        <v>60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57</v>
      </c>
      <c r="F119" s="6">
        <v>44969</v>
      </c>
      <c r="G119" s="6">
        <v>44970</v>
      </c>
      <c r="H119" s="4">
        <v>1</v>
      </c>
      <c r="I119" s="4">
        <v>1</v>
      </c>
      <c r="J119" s="4">
        <v>1</v>
      </c>
      <c r="K119" s="4" t="s">
        <v>30</v>
      </c>
      <c r="L119" s="4">
        <v>354</v>
      </c>
      <c r="M119" s="4">
        <v>354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44969</v>
      </c>
      <c r="S119" s="6">
        <v>44973</v>
      </c>
      <c r="T119" s="4" t="s">
        <v>34</v>
      </c>
      <c r="U119" s="4">
        <v>354</v>
      </c>
      <c r="V119" s="4">
        <v>0</v>
      </c>
      <c r="W119" s="4">
        <v>0</v>
      </c>
      <c r="X119" s="4" t="s">
        <v>620</v>
      </c>
      <c r="Y119" s="4" t="s">
        <v>60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622</v>
      </c>
      <c r="E120" s="4" t="s">
        <v>357</v>
      </c>
      <c r="F120" s="6">
        <v>44969</v>
      </c>
      <c r="G120" s="6">
        <v>44970</v>
      </c>
      <c r="H120" s="4">
        <v>1</v>
      </c>
      <c r="I120" s="4">
        <v>1</v>
      </c>
      <c r="J120" s="4">
        <v>1</v>
      </c>
      <c r="K120" s="4" t="s">
        <v>30</v>
      </c>
      <c r="L120" s="4">
        <v>357</v>
      </c>
      <c r="M120" s="4">
        <v>357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44969</v>
      </c>
      <c r="S120" s="6">
        <v>44973</v>
      </c>
      <c r="T120" s="4" t="s">
        <v>34</v>
      </c>
      <c r="U120" s="4">
        <v>357</v>
      </c>
      <c r="V120" s="4">
        <v>0</v>
      </c>
      <c r="W120" s="4">
        <v>0</v>
      </c>
      <c r="X120" s="4" t="s">
        <v>624</v>
      </c>
      <c r="Y120" s="4" t="s">
        <v>60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57</v>
      </c>
      <c r="F121" s="6">
        <v>44969</v>
      </c>
      <c r="G121" s="6">
        <v>44970</v>
      </c>
      <c r="H121" s="4">
        <v>1</v>
      </c>
      <c r="I121" s="4">
        <v>1</v>
      </c>
      <c r="J121" s="4">
        <v>1</v>
      </c>
      <c r="K121" s="4" t="s">
        <v>30</v>
      </c>
      <c r="L121" s="4">
        <v>260</v>
      </c>
      <c r="M121" s="4">
        <v>260</v>
      </c>
      <c r="N121" s="4" t="s">
        <v>627</v>
      </c>
      <c r="O121" s="4" t="s">
        <v>32</v>
      </c>
      <c r="P121" s="4" t="s">
        <v>33</v>
      </c>
      <c r="Q121" s="4">
        <v>0</v>
      </c>
      <c r="R121" s="7">
        <v>44969</v>
      </c>
      <c r="S121" s="6">
        <v>44973</v>
      </c>
      <c r="T121" s="4" t="s">
        <v>34</v>
      </c>
      <c r="U121" s="4">
        <v>260</v>
      </c>
      <c r="V121" s="4">
        <v>0</v>
      </c>
      <c r="W121" s="4">
        <v>0</v>
      </c>
      <c r="X121" s="4" t="s">
        <v>628</v>
      </c>
      <c r="Y121" s="4" t="s">
        <v>60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44969</v>
      </c>
      <c r="G122" s="6">
        <v>44970</v>
      </c>
      <c r="H122" s="4">
        <v>2</v>
      </c>
      <c r="I122" s="4">
        <v>1</v>
      </c>
      <c r="J122" s="4">
        <v>2</v>
      </c>
      <c r="K122" s="4" t="s">
        <v>30</v>
      </c>
      <c r="L122" s="4">
        <v>350</v>
      </c>
      <c r="M122" s="4">
        <v>350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44969</v>
      </c>
      <c r="S122" s="6">
        <v>44973</v>
      </c>
      <c r="T122" s="4" t="s">
        <v>34</v>
      </c>
      <c r="U122" s="4">
        <v>350</v>
      </c>
      <c r="V122" s="4">
        <v>0</v>
      </c>
      <c r="W122" s="4">
        <v>0</v>
      </c>
      <c r="X122" s="4" t="s">
        <v>633</v>
      </c>
      <c r="Y122" s="4" t="s">
        <v>634</v>
      </c>
    </row>
    <row r="123" s="4" customFormat="1" spans="1:25">
      <c r="A123" s="4" t="s">
        <v>625</v>
      </c>
      <c r="B123" s="4" t="s">
        <v>26</v>
      </c>
      <c r="C123" s="4" t="s">
        <v>217</v>
      </c>
      <c r="D123" s="4" t="s">
        <v>626</v>
      </c>
      <c r="E123" s="4" t="s">
        <v>57</v>
      </c>
      <c r="F123" s="6">
        <v>44969</v>
      </c>
      <c r="G123" s="6">
        <v>44970</v>
      </c>
      <c r="H123" s="4">
        <v>1</v>
      </c>
      <c r="I123" s="4">
        <v>1</v>
      </c>
      <c r="J123" s="4">
        <v>1</v>
      </c>
      <c r="K123" s="4" t="s">
        <v>30</v>
      </c>
      <c r="L123" s="4">
        <v>-260</v>
      </c>
      <c r="M123" s="4">
        <v>-260</v>
      </c>
      <c r="N123" s="4" t="s">
        <v>627</v>
      </c>
      <c r="O123" s="4" t="s">
        <v>32</v>
      </c>
      <c r="P123" s="4" t="s">
        <v>33</v>
      </c>
      <c r="Q123" s="4">
        <v>0</v>
      </c>
      <c r="R123" s="7">
        <v>44969</v>
      </c>
      <c r="S123" s="6">
        <v>44973</v>
      </c>
      <c r="T123" s="4" t="s">
        <v>34</v>
      </c>
      <c r="U123" s="4">
        <v>-260</v>
      </c>
      <c r="V123" s="4">
        <v>0</v>
      </c>
      <c r="W123" s="4">
        <v>0</v>
      </c>
      <c r="X123" s="4" t="s">
        <v>628</v>
      </c>
      <c r="Y123" s="4" t="s">
        <v>60</v>
      </c>
    </row>
    <row r="124" s="4" customFormat="1" spans="1:25">
      <c r="A124" s="4" t="s">
        <v>629</v>
      </c>
      <c r="B124" s="4" t="s">
        <v>26</v>
      </c>
      <c r="C124" s="4" t="s">
        <v>635</v>
      </c>
      <c r="D124" s="4" t="s">
        <v>630</v>
      </c>
      <c r="E124" s="4" t="s">
        <v>631</v>
      </c>
      <c r="F124" s="6">
        <v>44969</v>
      </c>
      <c r="G124" s="6">
        <v>44970</v>
      </c>
      <c r="H124" s="4">
        <v>2</v>
      </c>
      <c r="I124" s="4">
        <v>1</v>
      </c>
      <c r="J124" s="4">
        <v>2</v>
      </c>
      <c r="K124" s="4" t="s">
        <v>30</v>
      </c>
      <c r="L124" s="4">
        <v>-350</v>
      </c>
      <c r="M124" s="4">
        <v>-350</v>
      </c>
      <c r="N124" s="4" t="s">
        <v>632</v>
      </c>
      <c r="O124" s="4" t="s">
        <v>32</v>
      </c>
      <c r="P124" s="4" t="s">
        <v>33</v>
      </c>
      <c r="Q124" s="4">
        <v>0</v>
      </c>
      <c r="R124" s="7">
        <v>44969.9308564815</v>
      </c>
      <c r="S124" s="6">
        <v>44973</v>
      </c>
      <c r="T124" s="4" t="s">
        <v>34</v>
      </c>
      <c r="U124" s="4">
        <v>-350</v>
      </c>
      <c r="V124" s="4">
        <v>0</v>
      </c>
      <c r="W124" s="4">
        <v>0</v>
      </c>
      <c r="X124" s="4" t="s">
        <v>633</v>
      </c>
      <c r="Y124" s="4" t="s">
        <v>634</v>
      </c>
    </row>
    <row r="125" s="4" customFormat="1" spans="1:25">
      <c r="A125" s="4" t="s">
        <v>636</v>
      </c>
      <c r="B125" s="4" t="s">
        <v>26</v>
      </c>
      <c r="C125" s="4" t="s">
        <v>637</v>
      </c>
      <c r="D125" s="4" t="s">
        <v>638</v>
      </c>
      <c r="E125" s="4" t="s">
        <v>639</v>
      </c>
      <c r="F125" s="6">
        <v>44919</v>
      </c>
      <c r="G125" s="6">
        <v>44921</v>
      </c>
      <c r="H125" s="4">
        <v>1</v>
      </c>
      <c r="I125" s="4">
        <v>2</v>
      </c>
      <c r="J125" s="4">
        <v>2</v>
      </c>
      <c r="K125" s="4" t="s">
        <v>30</v>
      </c>
      <c r="L125" s="4">
        <v>105.99</v>
      </c>
      <c r="M125" s="4">
        <v>105.99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44919.6856597222</v>
      </c>
      <c r="S125" s="6">
        <v>44973</v>
      </c>
      <c r="T125" s="4" t="s">
        <v>34</v>
      </c>
      <c r="U125" s="4">
        <v>105.99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637</v>
      </c>
      <c r="D126" s="4" t="s">
        <v>644</v>
      </c>
      <c r="E126" s="4" t="s">
        <v>547</v>
      </c>
      <c r="F126" s="6">
        <v>44897</v>
      </c>
      <c r="G126" s="6">
        <v>44898</v>
      </c>
      <c r="H126" s="4">
        <v>1</v>
      </c>
      <c r="I126" s="4">
        <v>1</v>
      </c>
      <c r="J126" s="4">
        <v>1</v>
      </c>
      <c r="K126" s="4" t="s">
        <v>30</v>
      </c>
      <c r="L126" s="4">
        <v>115</v>
      </c>
      <c r="M126" s="4">
        <v>115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44897.6871643519</v>
      </c>
      <c r="S126" s="6">
        <v>44973</v>
      </c>
      <c r="T126" s="4" t="s">
        <v>34</v>
      </c>
      <c r="U126" s="4">
        <v>115</v>
      </c>
      <c r="V126" s="4">
        <v>0</v>
      </c>
      <c r="W126" s="4">
        <v>0</v>
      </c>
      <c r="X126" s="4" t="s">
        <v>646</v>
      </c>
      <c r="Y12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9"/>
  <sheetViews>
    <sheetView tabSelected="1" workbookViewId="0">
      <selection activeCell="A127" sqref="A127:C12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647</v>
      </c>
    </row>
    <row r="2" s="4" customFormat="1" hidden="1" spans="1:9">
      <c r="A2" s="5">
        <v>21723582139</v>
      </c>
      <c r="B2" s="6">
        <v>44966</v>
      </c>
      <c r="C2" s="6">
        <v>44970</v>
      </c>
      <c r="D2" s="4">
        <v>13296</v>
      </c>
      <c r="E2" s="4" t="str">
        <f>VLOOKUP(A2,HOP!A:L,12,0)</f>
        <v>13296.00</v>
      </c>
      <c r="F2" s="4" t="str">
        <f>VLOOKUP(A2,HOP!A:C,3,0)</f>
        <v>2777930</v>
      </c>
      <c r="G2" s="4">
        <f>D2-E2</f>
        <v>0</v>
      </c>
      <c r="H2" s="4" t="str">
        <f>$H$1&amp;F2</f>
        <v>，2777930</v>
      </c>
      <c r="I2" s="4" t="str">
        <f>VLOOKUP(A2,HOP!A:U,21,0)</f>
        <v>直采</v>
      </c>
    </row>
    <row r="3" s="4" customFormat="1" hidden="1" spans="1:9">
      <c r="A3" s="5">
        <v>999221961820358</v>
      </c>
      <c r="B3" s="6">
        <v>44968</v>
      </c>
      <c r="C3" s="6">
        <v>44970</v>
      </c>
      <c r="D3" s="4">
        <v>970</v>
      </c>
      <c r="E3" s="4" t="str">
        <f>VLOOKUP(A3,HOP!A:L,12,0)</f>
        <v>970.00</v>
      </c>
      <c r="F3" s="4" t="str">
        <f>VLOOKUP(A3,HOP!A:C,3,0)</f>
        <v>2886666</v>
      </c>
      <c r="G3" s="4">
        <f t="shared" ref="G3:G34" si="0">D3-E3</f>
        <v>0</v>
      </c>
      <c r="H3" s="4" t="str">
        <f t="shared" ref="H3:H34" si="1">$H$1&amp;F3</f>
        <v>，2886666</v>
      </c>
      <c r="I3" s="4" t="str">
        <f>VLOOKUP(A3,HOP!A:U,21,0)</f>
        <v>直连</v>
      </c>
    </row>
    <row r="4" s="4" customFormat="1" hidden="1" spans="1:9">
      <c r="A4" s="5">
        <v>999222047796536</v>
      </c>
      <c r="B4" s="6">
        <v>44963</v>
      </c>
      <c r="C4" s="6">
        <v>44970</v>
      </c>
      <c r="D4" s="4">
        <v>4970</v>
      </c>
      <c r="E4" s="4" t="str">
        <f>VLOOKUP(A4,HOP!A:L,12,0)</f>
        <v>4970.00</v>
      </c>
      <c r="F4" s="4" t="str">
        <f>VLOOKUP(A4,HOP!A:C,3,0)</f>
        <v>2913916</v>
      </c>
      <c r="G4" s="4">
        <f t="shared" si="0"/>
        <v>0</v>
      </c>
      <c r="H4" s="4" t="str">
        <f t="shared" si="1"/>
        <v>，2913916</v>
      </c>
      <c r="I4" s="4" t="str">
        <f>VLOOKUP(A4,HOP!A:U,21,0)</f>
        <v>直连</v>
      </c>
    </row>
    <row r="5" s="4" customFormat="1" hidden="1" spans="1:9">
      <c r="A5" s="5">
        <v>999222118009723</v>
      </c>
      <c r="B5" s="6">
        <v>44967</v>
      </c>
      <c r="C5" s="6">
        <v>44970</v>
      </c>
      <c r="D5" s="4">
        <v>2668</v>
      </c>
      <c r="E5" s="4" t="str">
        <f>VLOOKUP(A5,HOP!A:L,12,0)</f>
        <v>2668.00</v>
      </c>
      <c r="F5" s="4" t="str">
        <f>VLOOKUP(A5,HOP!A:C,3,0)</f>
        <v>2930930</v>
      </c>
      <c r="G5" s="4">
        <f t="shared" si="0"/>
        <v>0</v>
      </c>
      <c r="H5" s="4" t="str">
        <f t="shared" si="1"/>
        <v>，2930930</v>
      </c>
      <c r="I5" s="4" t="str">
        <f>VLOOKUP(A5,HOP!A:U,21,0)</f>
        <v>直连</v>
      </c>
    </row>
    <row r="6" s="4" customFormat="1" hidden="1" spans="1:9">
      <c r="A6" s="5">
        <v>22164984988</v>
      </c>
      <c r="B6" s="6">
        <v>44967</v>
      </c>
      <c r="C6" s="6">
        <v>44970</v>
      </c>
      <c r="D6" s="4">
        <v>1410</v>
      </c>
      <c r="E6" s="4" t="str">
        <f>VLOOKUP(A6,HOP!A:L,12,0)</f>
        <v>1410.00</v>
      </c>
      <c r="F6" s="4" t="str">
        <f>VLOOKUP(A6,HOP!A:C,3,0)</f>
        <v>2942459</v>
      </c>
      <c r="G6" s="4">
        <f t="shared" si="0"/>
        <v>0</v>
      </c>
      <c r="H6" s="4" t="str">
        <f t="shared" si="1"/>
        <v>，2942459</v>
      </c>
      <c r="I6" s="4" t="str">
        <f>VLOOKUP(A6,HOP!A:U,21,0)</f>
        <v>直采</v>
      </c>
    </row>
    <row r="7" s="4" customFormat="1" hidden="1" spans="1:9">
      <c r="A7" s="5">
        <v>999222179756066</v>
      </c>
      <c r="B7" s="6">
        <v>44967</v>
      </c>
      <c r="C7" s="6">
        <v>44970</v>
      </c>
      <c r="D7" s="4">
        <v>1256</v>
      </c>
      <c r="E7" s="4" t="str">
        <f>VLOOKUP(A7,HOP!A:L,12,0)</f>
        <v>1256.00</v>
      </c>
      <c r="F7" s="4" t="str">
        <f>VLOOKUP(A7,HOP!A:C,3,0)</f>
        <v>2945569</v>
      </c>
      <c r="G7" s="4">
        <f t="shared" si="0"/>
        <v>0</v>
      </c>
      <c r="H7" s="4" t="str">
        <f t="shared" si="1"/>
        <v>，2945569</v>
      </c>
      <c r="I7" s="4" t="str">
        <f>VLOOKUP(A7,HOP!A:U,21,0)</f>
        <v>直采</v>
      </c>
    </row>
    <row r="8" s="4" customFormat="1" hidden="1" spans="1:9">
      <c r="A8" s="5">
        <v>999222194702722</v>
      </c>
      <c r="B8" s="6">
        <v>44967</v>
      </c>
      <c r="C8" s="6">
        <v>44970</v>
      </c>
      <c r="D8" s="4">
        <v>1734</v>
      </c>
      <c r="E8" s="4" t="str">
        <f>VLOOKUP(A8,HOP!A:L,12,0)</f>
        <v>1734.00</v>
      </c>
      <c r="F8" s="4" t="str">
        <f>VLOOKUP(A8,HOP!A:C,3,0)</f>
        <v>2948241</v>
      </c>
      <c r="G8" s="4">
        <f t="shared" si="0"/>
        <v>0</v>
      </c>
      <c r="H8" s="4" t="str">
        <f t="shared" si="1"/>
        <v>，2948241</v>
      </c>
      <c r="I8" s="4" t="str">
        <f>VLOOKUP(A8,HOP!A:U,21,0)</f>
        <v>直连</v>
      </c>
    </row>
    <row r="9" s="4" customFormat="1" hidden="1" spans="1:9">
      <c r="A9" s="5">
        <v>999222218549980</v>
      </c>
      <c r="B9" s="6">
        <v>44967</v>
      </c>
      <c r="C9" s="6">
        <v>44970</v>
      </c>
      <c r="D9" s="4">
        <v>1113</v>
      </c>
      <c r="E9" s="4" t="str">
        <f>VLOOKUP(A9,HOP!A:L,12,0)</f>
        <v>1113.00</v>
      </c>
      <c r="F9" s="4" t="str">
        <f>VLOOKUP(A9,HOP!A:C,3,0)</f>
        <v>2952162</v>
      </c>
      <c r="G9" s="4">
        <f t="shared" si="0"/>
        <v>0</v>
      </c>
      <c r="H9" s="4" t="str">
        <f t="shared" si="1"/>
        <v>，2952162</v>
      </c>
      <c r="I9" s="4" t="str">
        <f>VLOOKUP(A9,HOP!A:U,21,0)</f>
        <v>直连</v>
      </c>
    </row>
    <row r="10" s="4" customFormat="1" hidden="1" spans="1:9">
      <c r="A10" s="5">
        <v>999222228361931</v>
      </c>
      <c r="B10" s="6">
        <v>44969</v>
      </c>
      <c r="C10" s="6">
        <v>44970</v>
      </c>
      <c r="D10" s="4">
        <v>843</v>
      </c>
      <c r="E10" s="4" t="str">
        <f>VLOOKUP(A10,HOP!A:L,12,0)</f>
        <v>843.00</v>
      </c>
      <c r="F10" s="4" t="str">
        <f>VLOOKUP(A10,HOP!A:C,3,0)</f>
        <v>2953928</v>
      </c>
      <c r="G10" s="4">
        <f t="shared" si="0"/>
        <v>0</v>
      </c>
      <c r="H10" s="4" t="str">
        <f t="shared" si="1"/>
        <v>，2953928</v>
      </c>
      <c r="I10" s="4" t="str">
        <f>VLOOKUP(A10,HOP!A:U,21,0)</f>
        <v>直连</v>
      </c>
    </row>
    <row r="11" s="4" customFormat="1" hidden="1" spans="1:9">
      <c r="A11" s="5">
        <v>999222285650307</v>
      </c>
      <c r="B11" s="6">
        <v>44968</v>
      </c>
      <c r="C11" s="6">
        <v>44970</v>
      </c>
      <c r="D11" s="4">
        <v>2456</v>
      </c>
      <c r="E11" s="4" t="str">
        <f>VLOOKUP(A11,HOP!A:L,12,0)</f>
        <v>2456.00</v>
      </c>
      <c r="F11" s="4" t="str">
        <f>VLOOKUP(A11,HOP!A:C,3,0)</f>
        <v>2966100</v>
      </c>
      <c r="G11" s="4">
        <f t="shared" si="0"/>
        <v>0</v>
      </c>
      <c r="H11" s="4" t="str">
        <f t="shared" si="1"/>
        <v>，2966100</v>
      </c>
      <c r="I11" s="4" t="str">
        <f>VLOOKUP(A11,HOP!A:U,21,0)</f>
        <v>直连</v>
      </c>
    </row>
    <row r="12" s="4" customFormat="1" hidden="1" spans="1:9">
      <c r="A12" s="5">
        <v>999222288705074</v>
      </c>
      <c r="B12" s="6">
        <v>44969</v>
      </c>
      <c r="C12" s="6">
        <v>44970</v>
      </c>
      <c r="D12" s="4">
        <v>521</v>
      </c>
      <c r="E12" s="4" t="str">
        <f>VLOOKUP(A12,HOP!A:L,12,0)</f>
        <v>521.00</v>
      </c>
      <c r="F12" s="4" t="str">
        <f>VLOOKUP(A12,HOP!A:C,3,0)</f>
        <v>2966736</v>
      </c>
      <c r="G12" s="4">
        <f t="shared" si="0"/>
        <v>0</v>
      </c>
      <c r="H12" s="4" t="str">
        <f t="shared" si="1"/>
        <v>，2966736</v>
      </c>
      <c r="I12" s="4" t="str">
        <f>VLOOKUP(A12,HOP!A:U,21,0)</f>
        <v>直连</v>
      </c>
    </row>
    <row r="13" s="4" customFormat="1" hidden="1" spans="1:9">
      <c r="A13" s="5">
        <v>999222290318466</v>
      </c>
      <c r="B13" s="6">
        <v>44968</v>
      </c>
      <c r="C13" s="6">
        <v>44970</v>
      </c>
      <c r="D13" s="4">
        <v>1354</v>
      </c>
      <c r="E13" s="4" t="str">
        <f>VLOOKUP(A13,HOP!A:L,12,0)</f>
        <v>1354.00</v>
      </c>
      <c r="F13" s="4" t="str">
        <f>VLOOKUP(A13,HOP!A:C,3,0)</f>
        <v>2967108</v>
      </c>
      <c r="G13" s="4">
        <f t="shared" si="0"/>
        <v>0</v>
      </c>
      <c r="H13" s="4" t="str">
        <f t="shared" si="1"/>
        <v>，2967108</v>
      </c>
      <c r="I13" s="4" t="str">
        <f>VLOOKUP(A13,HOP!A:U,21,0)</f>
        <v>直连</v>
      </c>
    </row>
    <row r="14" s="4" customFormat="1" hidden="1" spans="1:9">
      <c r="A14" s="5">
        <v>999222296890817</v>
      </c>
      <c r="B14" s="6">
        <v>44966</v>
      </c>
      <c r="C14" s="6">
        <v>44970</v>
      </c>
      <c r="D14" s="4">
        <v>1880</v>
      </c>
      <c r="E14" s="4" t="str">
        <f>VLOOKUP(A14,HOP!A:L,12,0)</f>
        <v>1880.00</v>
      </c>
      <c r="F14" s="4" t="str">
        <f>VLOOKUP(A14,HOP!A:C,3,0)</f>
        <v>2968547</v>
      </c>
      <c r="G14" s="4">
        <f t="shared" si="0"/>
        <v>0</v>
      </c>
      <c r="H14" s="4" t="str">
        <f t="shared" si="1"/>
        <v>，2968547</v>
      </c>
      <c r="I14" s="4" t="str">
        <f>VLOOKUP(A14,HOP!A:U,21,0)</f>
        <v>直连</v>
      </c>
    </row>
    <row r="15" s="4" customFormat="1" hidden="1" spans="1:9">
      <c r="A15" s="5">
        <v>999222301999398</v>
      </c>
      <c r="B15" s="6">
        <v>44967</v>
      </c>
      <c r="C15" s="6">
        <v>44970</v>
      </c>
      <c r="D15" s="4">
        <v>12240</v>
      </c>
      <c r="E15" s="4" t="str">
        <f>VLOOKUP(A15,HOP!A:L,12,0)</f>
        <v>12240.00</v>
      </c>
      <c r="F15" s="4" t="str">
        <f>VLOOKUP(A15,HOP!A:C,3,0)</f>
        <v>2969835</v>
      </c>
      <c r="G15" s="4">
        <f t="shared" si="0"/>
        <v>0</v>
      </c>
      <c r="H15" s="4" t="str">
        <f t="shared" si="1"/>
        <v>，2969835</v>
      </c>
      <c r="I15" s="4" t="str">
        <f>VLOOKUP(A15,HOP!A:U,21,0)</f>
        <v>直采</v>
      </c>
    </row>
    <row r="16" s="4" customFormat="1" hidden="1" spans="1:9">
      <c r="A16" s="5">
        <v>999222310265726</v>
      </c>
      <c r="B16" s="6">
        <v>44966</v>
      </c>
      <c r="C16" s="6">
        <v>44970</v>
      </c>
      <c r="D16" s="4">
        <v>2460</v>
      </c>
      <c r="E16" s="4" t="str">
        <f>VLOOKUP(A16,HOP!A:L,12,0)</f>
        <v>2460.00</v>
      </c>
      <c r="F16" s="4" t="str">
        <f>VLOOKUP(A16,HOP!A:C,3,0)</f>
        <v>2970825</v>
      </c>
      <c r="G16" s="4">
        <f t="shared" si="0"/>
        <v>0</v>
      </c>
      <c r="H16" s="4" t="str">
        <f t="shared" si="1"/>
        <v>，2970825</v>
      </c>
      <c r="I16" s="4" t="str">
        <f>VLOOKUP(A16,HOP!A:U,21,0)</f>
        <v>直连</v>
      </c>
    </row>
    <row r="17" s="4" customFormat="1" hidden="1" spans="1:9">
      <c r="A17" s="5">
        <v>999222312072888</v>
      </c>
      <c r="B17" s="6">
        <v>44968</v>
      </c>
      <c r="C17" s="6">
        <v>44970</v>
      </c>
      <c r="D17" s="4">
        <v>1116</v>
      </c>
      <c r="E17" s="4" t="str">
        <f>VLOOKUP(A17,HOP!A:L,12,0)</f>
        <v>1116.00</v>
      </c>
      <c r="F17" s="4" t="str">
        <f>VLOOKUP(A17,HOP!A:C,3,0)</f>
        <v>2971243</v>
      </c>
      <c r="G17" s="4">
        <f t="shared" si="0"/>
        <v>0</v>
      </c>
      <c r="H17" s="4" t="str">
        <f t="shared" si="1"/>
        <v>，2971243</v>
      </c>
      <c r="I17" s="4" t="str">
        <f>VLOOKUP(A17,HOP!A:U,21,0)</f>
        <v>直连</v>
      </c>
    </row>
    <row r="18" s="4" customFormat="1" hidden="1" spans="1:9">
      <c r="A18" s="5">
        <v>999222312171571</v>
      </c>
      <c r="B18" s="6">
        <v>44969</v>
      </c>
      <c r="C18" s="6">
        <v>44970</v>
      </c>
      <c r="D18" s="4">
        <v>1819</v>
      </c>
      <c r="E18" s="4" t="str">
        <f>VLOOKUP(A18,HOP!A:L,12,0)</f>
        <v>1819.00</v>
      </c>
      <c r="F18" s="4" t="str">
        <f>VLOOKUP(A18,HOP!A:C,3,0)</f>
        <v>2971316</v>
      </c>
      <c r="G18" s="4">
        <f t="shared" si="0"/>
        <v>0</v>
      </c>
      <c r="H18" s="4" t="str">
        <f t="shared" si="1"/>
        <v>，2971316</v>
      </c>
      <c r="I18" s="4" t="str">
        <f>VLOOKUP(A18,HOP!A:U,21,0)</f>
        <v>直连</v>
      </c>
    </row>
    <row r="19" s="4" customFormat="1" hidden="1" spans="1:9">
      <c r="A19" s="5">
        <v>999222343043638</v>
      </c>
      <c r="B19" s="6">
        <v>44967</v>
      </c>
      <c r="C19" s="6">
        <v>44970</v>
      </c>
      <c r="D19" s="4">
        <v>4722</v>
      </c>
      <c r="E19" s="4" t="str">
        <f>VLOOKUP(A19,HOP!A:L,12,0)</f>
        <v>4722.00</v>
      </c>
      <c r="F19" s="4" t="str">
        <f>VLOOKUP(A19,HOP!A:C,3,0)</f>
        <v>2976500</v>
      </c>
      <c r="G19" s="4">
        <f t="shared" si="0"/>
        <v>0</v>
      </c>
      <c r="H19" s="4" t="str">
        <f t="shared" si="1"/>
        <v>，2976500</v>
      </c>
      <c r="I19" s="4" t="str">
        <f>VLOOKUP(A19,HOP!A:U,21,0)</f>
        <v>直连</v>
      </c>
    </row>
    <row r="20" s="4" customFormat="1" hidden="1" spans="1:9">
      <c r="A20" s="5">
        <v>999222346388302</v>
      </c>
      <c r="B20" s="6">
        <v>44965</v>
      </c>
      <c r="C20" s="6">
        <v>44970</v>
      </c>
      <c r="D20" s="4">
        <v>2870</v>
      </c>
      <c r="E20" s="4" t="str">
        <f>VLOOKUP(A20,HOP!A:L,12,0)</f>
        <v>2870.00</v>
      </c>
      <c r="F20" s="4" t="str">
        <f>VLOOKUP(A20,HOP!A:C,3,0)</f>
        <v>2977258</v>
      </c>
      <c r="G20" s="4">
        <f t="shared" si="0"/>
        <v>0</v>
      </c>
      <c r="H20" s="4" t="str">
        <f t="shared" si="1"/>
        <v>，2977258</v>
      </c>
      <c r="I20" s="4" t="str">
        <f>VLOOKUP(A20,HOP!A:U,21,0)</f>
        <v>直连</v>
      </c>
    </row>
    <row r="21" s="4" customFormat="1" hidden="1" spans="1:9">
      <c r="A21" s="5">
        <v>999222365975044</v>
      </c>
      <c r="B21" s="6">
        <v>44967</v>
      </c>
      <c r="C21" s="6">
        <v>44970</v>
      </c>
      <c r="D21" s="4">
        <v>2412</v>
      </c>
      <c r="E21" s="4" t="str">
        <f>VLOOKUP(A21,HOP!A:L,12,0)</f>
        <v>2412.00</v>
      </c>
      <c r="F21" s="4" t="str">
        <f>VLOOKUP(A21,HOP!A:C,3,0)</f>
        <v>2980097</v>
      </c>
      <c r="G21" s="4">
        <f t="shared" si="0"/>
        <v>0</v>
      </c>
      <c r="H21" s="4" t="str">
        <f t="shared" si="1"/>
        <v>，2980097</v>
      </c>
      <c r="I21" s="4" t="str">
        <f>VLOOKUP(A21,HOP!A:U,21,0)</f>
        <v>直采</v>
      </c>
    </row>
    <row r="22" s="4" customFormat="1" hidden="1" spans="1:9">
      <c r="A22" s="5">
        <v>999222374718672</v>
      </c>
      <c r="B22" s="6">
        <v>44968</v>
      </c>
      <c r="C22" s="6">
        <v>44970</v>
      </c>
      <c r="D22" s="4">
        <v>2814</v>
      </c>
      <c r="E22" s="4" t="str">
        <f>VLOOKUP(A22,HOP!A:L,12,0)</f>
        <v>2814.00</v>
      </c>
      <c r="F22" s="4" t="str">
        <f>VLOOKUP(A22,HOP!A:C,3,0)</f>
        <v>2981645</v>
      </c>
      <c r="G22" s="4">
        <f t="shared" si="0"/>
        <v>0</v>
      </c>
      <c r="H22" s="4" t="str">
        <f t="shared" si="1"/>
        <v>，2981645</v>
      </c>
      <c r="I22" s="4" t="str">
        <f>VLOOKUP(A22,HOP!A:U,21,0)</f>
        <v>直连</v>
      </c>
    </row>
    <row r="23" s="4" customFormat="1" hidden="1" spans="1:9">
      <c r="A23" s="5">
        <v>999222383805437</v>
      </c>
      <c r="B23" s="6">
        <v>44968</v>
      </c>
      <c r="C23" s="6">
        <v>44970</v>
      </c>
      <c r="D23" s="4">
        <v>1688</v>
      </c>
      <c r="E23" s="4" t="str">
        <f>VLOOKUP(A23,HOP!A:L,12,0)</f>
        <v>1688.00</v>
      </c>
      <c r="F23" s="4" t="str">
        <f>VLOOKUP(A23,HOP!A:C,3,0)</f>
        <v>2983260</v>
      </c>
      <c r="G23" s="4">
        <f t="shared" si="0"/>
        <v>0</v>
      </c>
      <c r="H23" s="4" t="str">
        <f t="shared" si="1"/>
        <v>，2983260</v>
      </c>
      <c r="I23" s="4" t="str">
        <f>VLOOKUP(A23,HOP!A:U,21,0)</f>
        <v>直连</v>
      </c>
    </row>
    <row r="24" s="4" customFormat="1" hidden="1" spans="1:9">
      <c r="A24" s="5">
        <v>999222389324738</v>
      </c>
      <c r="B24" s="6">
        <v>44967</v>
      </c>
      <c r="C24" s="6">
        <v>44970</v>
      </c>
      <c r="D24" s="4">
        <v>1845</v>
      </c>
      <c r="E24" s="4" t="str">
        <f>VLOOKUP(A24,HOP!A:L,12,0)</f>
        <v>1845.00</v>
      </c>
      <c r="F24" s="4" t="str">
        <f>VLOOKUP(A24,HOP!A:C,3,0)</f>
        <v>2983956</v>
      </c>
      <c r="G24" s="4">
        <f t="shared" si="0"/>
        <v>0</v>
      </c>
      <c r="H24" s="4" t="str">
        <f t="shared" si="1"/>
        <v>，2983956</v>
      </c>
      <c r="I24" s="4" t="str">
        <f>VLOOKUP(A24,HOP!A:U,21,0)</f>
        <v>直连</v>
      </c>
    </row>
    <row r="25" s="4" customFormat="1" hidden="1" spans="1:9">
      <c r="A25" s="5">
        <v>999222408256041</v>
      </c>
      <c r="B25" s="6">
        <v>44968</v>
      </c>
      <c r="C25" s="6">
        <v>44970</v>
      </c>
      <c r="D25" s="4">
        <v>1456</v>
      </c>
      <c r="E25" s="4" t="str">
        <f>VLOOKUP(A25,HOP!A:L,12,0)</f>
        <v>1456.00</v>
      </c>
      <c r="F25" s="4" t="str">
        <f>VLOOKUP(A25,HOP!A:C,3,0)</f>
        <v>2987098</v>
      </c>
      <c r="G25" s="4">
        <f t="shared" si="0"/>
        <v>0</v>
      </c>
      <c r="H25" s="4" t="str">
        <f t="shared" si="1"/>
        <v>，2987098</v>
      </c>
      <c r="I25" s="4" t="str">
        <f>VLOOKUP(A25,HOP!A:U,21,0)</f>
        <v>直连</v>
      </c>
    </row>
    <row r="26" s="4" customFormat="1" hidden="1" spans="1:9">
      <c r="A26" s="5">
        <v>999222415381187</v>
      </c>
      <c r="B26" s="6">
        <v>44969</v>
      </c>
      <c r="C26" s="6">
        <v>44970</v>
      </c>
      <c r="D26" s="4">
        <v>768</v>
      </c>
      <c r="E26" s="4" t="str">
        <f>VLOOKUP(A26,HOP!A:L,12,0)</f>
        <v>768.00</v>
      </c>
      <c r="F26" s="4" t="str">
        <f>VLOOKUP(A26,HOP!A:C,3,0)</f>
        <v>2987975</v>
      </c>
      <c r="G26" s="4">
        <f t="shared" si="0"/>
        <v>0</v>
      </c>
      <c r="H26" s="4" t="str">
        <f t="shared" si="1"/>
        <v>，2987975</v>
      </c>
      <c r="I26" s="4" t="str">
        <f>VLOOKUP(A26,HOP!A:U,21,0)</f>
        <v>直连</v>
      </c>
    </row>
    <row r="27" s="4" customFormat="1" hidden="1" spans="1:9">
      <c r="A27" s="5">
        <v>999222420858222</v>
      </c>
      <c r="B27" s="6">
        <v>44968</v>
      </c>
      <c r="C27" s="6">
        <v>44970</v>
      </c>
      <c r="D27" s="4">
        <v>466</v>
      </c>
      <c r="E27" s="4" t="str">
        <f>VLOOKUP(A27,HOP!A:L,12,0)</f>
        <v>466.00</v>
      </c>
      <c r="F27" s="4" t="str">
        <f>VLOOKUP(A27,HOP!A:C,3,0)</f>
        <v>2988500</v>
      </c>
      <c r="G27" s="4">
        <f t="shared" si="0"/>
        <v>0</v>
      </c>
      <c r="H27" s="4" t="str">
        <f t="shared" si="1"/>
        <v>，2988500</v>
      </c>
      <c r="I27" s="4" t="str">
        <f>VLOOKUP(A27,HOP!A:U,21,0)</f>
        <v>直连</v>
      </c>
    </row>
    <row r="28" s="4" customFormat="1" hidden="1" spans="1:9">
      <c r="A28" s="5">
        <v>999222435358835</v>
      </c>
      <c r="B28" s="6">
        <v>44968</v>
      </c>
      <c r="C28" s="6">
        <v>44970</v>
      </c>
      <c r="D28" s="4">
        <v>3716</v>
      </c>
      <c r="E28" s="4" t="str">
        <f>VLOOKUP(A28,HOP!A:L,12,0)</f>
        <v>3716.00</v>
      </c>
      <c r="F28" s="4" t="str">
        <f>VLOOKUP(A28,HOP!A:C,3,0)</f>
        <v>2990960</v>
      </c>
      <c r="G28" s="4">
        <f t="shared" si="0"/>
        <v>0</v>
      </c>
      <c r="H28" s="4" t="str">
        <f t="shared" si="1"/>
        <v>，2990960</v>
      </c>
      <c r="I28" s="4" t="str">
        <f>VLOOKUP(A28,HOP!A:U,21,0)</f>
        <v>直连</v>
      </c>
    </row>
    <row r="29" s="4" customFormat="1" hidden="1" spans="1:9">
      <c r="A29" s="5">
        <v>999222438683918</v>
      </c>
      <c r="B29" s="6">
        <v>44968</v>
      </c>
      <c r="C29" s="6">
        <v>44970</v>
      </c>
      <c r="D29" s="4">
        <v>665</v>
      </c>
      <c r="E29" s="4" t="str">
        <f>VLOOKUP(A29,HOP!A:L,12,0)</f>
        <v>665.00</v>
      </c>
      <c r="F29" s="4" t="str">
        <f>VLOOKUP(A29,HOP!A:C,3,0)</f>
        <v>2991577</v>
      </c>
      <c r="G29" s="4">
        <f t="shared" si="0"/>
        <v>0</v>
      </c>
      <c r="H29" s="4" t="str">
        <f t="shared" si="1"/>
        <v>，2991577</v>
      </c>
      <c r="I29" s="4" t="str">
        <f>VLOOKUP(A29,HOP!A:U,21,0)</f>
        <v>直连</v>
      </c>
    </row>
    <row r="30" s="4" customFormat="1" hidden="1" spans="1:9">
      <c r="A30" s="5">
        <v>999222438893371</v>
      </c>
      <c r="B30" s="6">
        <v>44969</v>
      </c>
      <c r="C30" s="6">
        <v>44970</v>
      </c>
      <c r="D30" s="4">
        <v>2606</v>
      </c>
      <c r="E30" s="4" t="str">
        <f>VLOOKUP(A30,HOP!A:L,12,0)</f>
        <v>2606.00</v>
      </c>
      <c r="F30" s="4" t="str">
        <f>VLOOKUP(A30,HOP!A:C,3,0)</f>
        <v>2991698</v>
      </c>
      <c r="G30" s="4">
        <f t="shared" si="0"/>
        <v>0</v>
      </c>
      <c r="H30" s="4" t="str">
        <f t="shared" si="1"/>
        <v>，2991698</v>
      </c>
      <c r="I30" s="4" t="str">
        <f>VLOOKUP(A30,HOP!A:U,21,0)</f>
        <v>直连</v>
      </c>
    </row>
    <row r="31" s="4" customFormat="1" hidden="1" spans="1:9">
      <c r="A31" s="5">
        <v>999222447841904</v>
      </c>
      <c r="B31" s="6">
        <v>44968</v>
      </c>
      <c r="C31" s="6">
        <v>44970</v>
      </c>
      <c r="D31" s="4">
        <v>2638</v>
      </c>
      <c r="E31" s="4" t="str">
        <f>VLOOKUP(A31,HOP!A:L,12,0)</f>
        <v>2638.00</v>
      </c>
      <c r="F31" s="4" t="str">
        <f>VLOOKUP(A31,HOP!A:C,3,0)</f>
        <v>2992848</v>
      </c>
      <c r="G31" s="4">
        <f t="shared" si="0"/>
        <v>0</v>
      </c>
      <c r="H31" s="4" t="str">
        <f t="shared" si="1"/>
        <v>，2992848</v>
      </c>
      <c r="I31" s="4" t="str">
        <f>VLOOKUP(A31,HOP!A:U,21,0)</f>
        <v>直连</v>
      </c>
    </row>
    <row r="32" s="4" customFormat="1" hidden="1" spans="1:9">
      <c r="A32" s="5">
        <v>999222458527287</v>
      </c>
      <c r="B32" s="6">
        <v>44967</v>
      </c>
      <c r="C32" s="6">
        <v>44970</v>
      </c>
      <c r="D32" s="4">
        <v>1986</v>
      </c>
      <c r="E32" s="4" t="str">
        <f>VLOOKUP(A32,HOP!A:L,12,0)</f>
        <v>1986.00</v>
      </c>
      <c r="F32" s="4" t="str">
        <f>VLOOKUP(A32,HOP!A:C,3,0)</f>
        <v>2994260</v>
      </c>
      <c r="G32" s="4">
        <f t="shared" si="0"/>
        <v>0</v>
      </c>
      <c r="H32" s="4" t="str">
        <f t="shared" si="1"/>
        <v>，2994260</v>
      </c>
      <c r="I32" s="4" t="str">
        <f>VLOOKUP(A32,HOP!A:U,21,0)</f>
        <v>直连</v>
      </c>
    </row>
    <row r="33" s="4" customFormat="1" hidden="1" spans="1:9">
      <c r="A33" s="5">
        <v>22480075412</v>
      </c>
      <c r="B33" s="6">
        <v>44969</v>
      </c>
      <c r="C33" s="6">
        <v>44970</v>
      </c>
      <c r="D33" s="4">
        <v>281</v>
      </c>
      <c r="E33" s="4" t="str">
        <f>VLOOKUP(A33,HOP!A:L,12,0)</f>
        <v>281.00</v>
      </c>
      <c r="F33" s="4" t="str">
        <f>VLOOKUP(A33,HOP!A:C,3,0)</f>
        <v>2997531</v>
      </c>
      <c r="G33" s="4">
        <f t="shared" si="0"/>
        <v>0</v>
      </c>
      <c r="H33" s="4" t="str">
        <f t="shared" si="1"/>
        <v>，2997531</v>
      </c>
      <c r="I33" s="4" t="str">
        <f>VLOOKUP(A33,HOP!A:U,21,0)</f>
        <v>直连</v>
      </c>
    </row>
    <row r="34" s="4" customFormat="1" hidden="1" spans="1:9">
      <c r="A34" s="5">
        <v>999222493612959</v>
      </c>
      <c r="B34" s="6">
        <v>44969</v>
      </c>
      <c r="C34" s="6">
        <v>44970</v>
      </c>
      <c r="D34" s="4">
        <v>1104</v>
      </c>
      <c r="E34" s="4" t="str">
        <f>VLOOKUP(A34,HOP!A:L,12,0)</f>
        <v>1104.00</v>
      </c>
      <c r="F34" s="4" t="str">
        <f>VLOOKUP(A34,HOP!A:C,3,0)</f>
        <v>2999207</v>
      </c>
      <c r="G34" s="4">
        <f t="shared" si="0"/>
        <v>0</v>
      </c>
      <c r="H34" s="4" t="str">
        <f t="shared" si="1"/>
        <v>，2999207</v>
      </c>
      <c r="I34" s="4" t="str">
        <f>VLOOKUP(A34,HOP!A:U,21,0)</f>
        <v>直连</v>
      </c>
    </row>
    <row r="35" s="4" customFormat="1" hidden="1" spans="1:9">
      <c r="A35" s="5">
        <v>999222508652997</v>
      </c>
      <c r="B35" s="6">
        <v>44967</v>
      </c>
      <c r="C35" s="6">
        <v>44970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999222511229411</v>
      </c>
      <c r="B36" s="6">
        <v>44968</v>
      </c>
      <c r="C36" s="6">
        <v>44970</v>
      </c>
      <c r="D36" s="4">
        <v>880</v>
      </c>
      <c r="E36" s="4" t="str">
        <f>VLOOKUP(A36,HOP!A:L,12,0)</f>
        <v>880.00</v>
      </c>
      <c r="F36" s="4" t="str">
        <f>VLOOKUP(A36,HOP!A:C,3,0)</f>
        <v>3002017</v>
      </c>
      <c r="G36" s="4">
        <f t="shared" si="2"/>
        <v>0</v>
      </c>
      <c r="H36" s="4" t="str">
        <f t="shared" si="3"/>
        <v>，3002017</v>
      </c>
      <c r="I36" s="4" t="str">
        <f>VLOOKUP(A36,HOP!A:U,21,0)</f>
        <v>直连</v>
      </c>
    </row>
    <row r="37" s="4" customFormat="1" hidden="1" spans="1:9">
      <c r="A37" s="5">
        <v>22512263651</v>
      </c>
      <c r="B37" s="6">
        <v>44967</v>
      </c>
      <c r="C37" s="6">
        <v>44970</v>
      </c>
      <c r="D37" s="4">
        <v>4416</v>
      </c>
      <c r="E37" s="4" t="str">
        <f>VLOOKUP(A37,HOP!A:L,12,0)</f>
        <v>4416.00</v>
      </c>
      <c r="F37" s="4" t="str">
        <f>VLOOKUP(A37,HOP!A:C,3,0)</f>
        <v>3002202</v>
      </c>
      <c r="G37" s="4">
        <f t="shared" si="2"/>
        <v>0</v>
      </c>
      <c r="H37" s="4" t="str">
        <f t="shared" si="3"/>
        <v>，3002202</v>
      </c>
      <c r="I37" s="4" t="str">
        <f>VLOOKUP(A37,HOP!A:U,21,0)</f>
        <v>直连</v>
      </c>
    </row>
    <row r="38" s="4" customFormat="1" hidden="1" spans="1:9">
      <c r="A38" s="5">
        <v>999222512740891</v>
      </c>
      <c r="B38" s="6">
        <v>44967</v>
      </c>
      <c r="C38" s="6">
        <v>44970</v>
      </c>
      <c r="D38" s="4">
        <v>2262</v>
      </c>
      <c r="E38" s="4" t="str">
        <f>VLOOKUP(A38,HOP!A:L,12,0)</f>
        <v>2262.00</v>
      </c>
      <c r="F38" s="4" t="str">
        <f>VLOOKUP(A38,HOP!A:C,3,0)</f>
        <v>3002291</v>
      </c>
      <c r="G38" s="4">
        <f t="shared" si="2"/>
        <v>0</v>
      </c>
      <c r="H38" s="4" t="str">
        <f t="shared" si="3"/>
        <v>，3002291</v>
      </c>
      <c r="I38" s="4" t="str">
        <f>VLOOKUP(A38,HOP!A:U,21,0)</f>
        <v>直连</v>
      </c>
    </row>
    <row r="39" s="4" customFormat="1" hidden="1" spans="1:9">
      <c r="A39" s="5">
        <v>999222523267806</v>
      </c>
      <c r="B39" s="6">
        <v>44963</v>
      </c>
      <c r="C39" s="6">
        <v>44970</v>
      </c>
      <c r="D39" s="4">
        <v>2920</v>
      </c>
      <c r="E39" s="4" t="str">
        <f>VLOOKUP(A39,HOP!A:L,12,0)</f>
        <v>2920.00</v>
      </c>
      <c r="F39" s="4" t="str">
        <f>VLOOKUP(A39,HOP!A:C,3,0)</f>
        <v>3003357</v>
      </c>
      <c r="G39" s="4">
        <f t="shared" si="2"/>
        <v>0</v>
      </c>
      <c r="H39" s="4" t="str">
        <f t="shared" si="3"/>
        <v>，3003357</v>
      </c>
      <c r="I39" s="4" t="str">
        <f>VLOOKUP(A39,HOP!A:U,21,0)</f>
        <v>直连</v>
      </c>
    </row>
    <row r="40" s="4" customFormat="1" hidden="1" spans="1:9">
      <c r="A40" s="5">
        <v>999222523520768</v>
      </c>
      <c r="B40" s="6">
        <v>44968</v>
      </c>
      <c r="C40" s="6">
        <v>44970</v>
      </c>
      <c r="D40" s="4">
        <v>942</v>
      </c>
      <c r="E40" s="4" t="str">
        <f>VLOOKUP(A40,HOP!A:L,12,0)</f>
        <v>942.00</v>
      </c>
      <c r="F40" s="4" t="str">
        <f>VLOOKUP(A40,HOP!A:C,3,0)</f>
        <v>3003415</v>
      </c>
      <c r="G40" s="4">
        <f t="shared" si="2"/>
        <v>0</v>
      </c>
      <c r="H40" s="4" t="str">
        <f t="shared" si="3"/>
        <v>，3003415</v>
      </c>
      <c r="I40" s="4" t="str">
        <f>VLOOKUP(A40,HOP!A:U,21,0)</f>
        <v>直连</v>
      </c>
    </row>
    <row r="41" s="4" customFormat="1" hidden="1" spans="1:9">
      <c r="A41" s="5">
        <v>999222523629495</v>
      </c>
      <c r="B41" s="6">
        <v>44966</v>
      </c>
      <c r="C41" s="6">
        <v>44970</v>
      </c>
      <c r="D41" s="4">
        <v>1177</v>
      </c>
      <c r="E41" s="4" t="str">
        <f>VLOOKUP(A41,HOP!A:L,12,0)</f>
        <v>1177.00</v>
      </c>
      <c r="F41" s="4" t="str">
        <f>VLOOKUP(A41,HOP!A:C,3,0)</f>
        <v>3003440</v>
      </c>
      <c r="G41" s="4">
        <f t="shared" si="2"/>
        <v>0</v>
      </c>
      <c r="H41" s="4" t="str">
        <f t="shared" si="3"/>
        <v>，3003440</v>
      </c>
      <c r="I41" s="4" t="str">
        <f>VLOOKUP(A41,HOP!A:U,21,0)</f>
        <v>直连</v>
      </c>
    </row>
    <row r="42" s="4" customFormat="1" hidden="1" spans="1:9">
      <c r="A42" s="5">
        <v>22528718099</v>
      </c>
      <c r="B42" s="6">
        <v>44966</v>
      </c>
      <c r="C42" s="6">
        <v>44970</v>
      </c>
      <c r="D42" s="4">
        <v>1676</v>
      </c>
      <c r="E42" s="4" t="str">
        <f>VLOOKUP(A42,HOP!A:L,12,0)</f>
        <v>1676.00</v>
      </c>
      <c r="F42" s="4" t="str">
        <f>VLOOKUP(A42,HOP!A:C,3,0)</f>
        <v>3004430</v>
      </c>
      <c r="G42" s="4">
        <f t="shared" si="2"/>
        <v>0</v>
      </c>
      <c r="H42" s="4" t="str">
        <f t="shared" si="3"/>
        <v>，3004430</v>
      </c>
      <c r="I42" s="4" t="str">
        <f>VLOOKUP(A42,HOP!A:U,21,0)</f>
        <v>直连</v>
      </c>
    </row>
    <row r="43" s="4" customFormat="1" hidden="1" spans="1:9">
      <c r="A43" s="5">
        <v>999222540695673</v>
      </c>
      <c r="B43" s="6">
        <v>44968</v>
      </c>
      <c r="C43" s="6">
        <v>44970</v>
      </c>
      <c r="D43" s="4">
        <v>5186</v>
      </c>
      <c r="E43" s="4" t="str">
        <f>VLOOKUP(A43,HOP!A:L,12,0)</f>
        <v>5186.00</v>
      </c>
      <c r="F43" s="4" t="str">
        <f>VLOOKUP(A43,HOP!A:C,3,0)</f>
        <v>3005687</v>
      </c>
      <c r="G43" s="4">
        <f t="shared" si="2"/>
        <v>0</v>
      </c>
      <c r="H43" s="4" t="str">
        <f t="shared" si="3"/>
        <v>，3005687</v>
      </c>
      <c r="I43" s="4" t="str">
        <f>VLOOKUP(A43,HOP!A:U,21,0)</f>
        <v>直采</v>
      </c>
    </row>
    <row r="44" s="4" customFormat="1" hidden="1" spans="1:9">
      <c r="A44" s="5">
        <v>999222541825271</v>
      </c>
      <c r="B44" s="6">
        <v>44969</v>
      </c>
      <c r="C44" s="6">
        <v>44970</v>
      </c>
      <c r="D44" s="4">
        <v>856</v>
      </c>
      <c r="E44" s="4" t="str">
        <f>VLOOKUP(A44,HOP!A:L,12,0)</f>
        <v>856.00</v>
      </c>
      <c r="F44" s="4" t="str">
        <f>VLOOKUP(A44,HOP!A:C,3,0)</f>
        <v>3005911</v>
      </c>
      <c r="G44" s="4">
        <f t="shared" si="2"/>
        <v>0</v>
      </c>
      <c r="H44" s="4" t="str">
        <f t="shared" si="3"/>
        <v>，3005911</v>
      </c>
      <c r="I44" s="4" t="str">
        <f>VLOOKUP(A44,HOP!A:U,21,0)</f>
        <v>直连</v>
      </c>
    </row>
    <row r="45" s="4" customFormat="1" hidden="1" spans="1:9">
      <c r="A45" s="5">
        <v>22543969120</v>
      </c>
      <c r="B45" s="6">
        <v>44969</v>
      </c>
      <c r="C45" s="6">
        <v>44970</v>
      </c>
      <c r="D45" s="4">
        <v>168</v>
      </c>
      <c r="E45" s="4" t="str">
        <f>VLOOKUP(A45,HOP!A:L,12,0)</f>
        <v>168.00</v>
      </c>
      <c r="F45" s="4" t="str">
        <f>VLOOKUP(A45,HOP!A:C,3,0)</f>
        <v>3006413</v>
      </c>
      <c r="G45" s="4">
        <f t="shared" si="2"/>
        <v>0</v>
      </c>
      <c r="H45" s="4" t="str">
        <f t="shared" si="3"/>
        <v>，3006413</v>
      </c>
      <c r="I45" s="4" t="str">
        <f>VLOOKUP(A45,HOP!A:U,21,0)</f>
        <v>直连</v>
      </c>
    </row>
    <row r="46" s="4" customFormat="1" hidden="1" spans="1:9">
      <c r="A46" s="5">
        <v>999222563060424</v>
      </c>
      <c r="B46" s="6">
        <v>44966</v>
      </c>
      <c r="C46" s="6">
        <v>44970</v>
      </c>
      <c r="D46" s="4">
        <v>852</v>
      </c>
      <c r="E46" s="4" t="str">
        <f>VLOOKUP(A46,HOP!A:L,12,0)</f>
        <v>852.00</v>
      </c>
      <c r="F46" s="4" t="str">
        <f>VLOOKUP(A46,HOP!A:C,3,0)</f>
        <v>3009309</v>
      </c>
      <c r="G46" s="4">
        <f t="shared" si="2"/>
        <v>0</v>
      </c>
      <c r="H46" s="4" t="str">
        <f t="shared" si="3"/>
        <v>，3009309</v>
      </c>
      <c r="I46" s="4" t="str">
        <f>VLOOKUP(A46,HOP!A:U,21,0)</f>
        <v>直连</v>
      </c>
    </row>
    <row r="47" s="4" customFormat="1" hidden="1" spans="1:9">
      <c r="A47" s="5">
        <v>999222563246126</v>
      </c>
      <c r="B47" s="6">
        <v>44964</v>
      </c>
      <c r="C47" s="6">
        <v>44970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999222566217442</v>
      </c>
      <c r="B48" s="6">
        <v>44967</v>
      </c>
      <c r="C48" s="6">
        <v>44970</v>
      </c>
      <c r="D48" s="4">
        <v>1953</v>
      </c>
      <c r="E48" s="4" t="str">
        <f>VLOOKUP(A48,HOP!A:L,12,0)</f>
        <v>1953.00</v>
      </c>
      <c r="F48" s="4" t="str">
        <f>VLOOKUP(A48,HOP!A:C,3,0)</f>
        <v>3010046</v>
      </c>
      <c r="G48" s="4">
        <f t="shared" si="2"/>
        <v>0</v>
      </c>
      <c r="H48" s="4" t="str">
        <f t="shared" si="3"/>
        <v>，3010046</v>
      </c>
      <c r="I48" s="4" t="str">
        <f>VLOOKUP(A48,HOP!A:U,21,0)</f>
        <v>直连</v>
      </c>
    </row>
    <row r="49" s="4" customFormat="1" hidden="1" spans="1:9">
      <c r="A49" s="5">
        <v>999222570067011</v>
      </c>
      <c r="B49" s="6">
        <v>44968</v>
      </c>
      <c r="C49" s="6">
        <v>44970</v>
      </c>
      <c r="D49" s="4">
        <v>1006</v>
      </c>
      <c r="E49" s="4" t="str">
        <f>VLOOKUP(A49,HOP!A:L,12,0)</f>
        <v>1006.00</v>
      </c>
      <c r="F49" s="4" t="str">
        <f>VLOOKUP(A49,HOP!A:C,3,0)</f>
        <v>3010200</v>
      </c>
      <c r="G49" s="4">
        <f t="shared" si="2"/>
        <v>0</v>
      </c>
      <c r="H49" s="4" t="str">
        <f t="shared" si="3"/>
        <v>，3010200</v>
      </c>
      <c r="I49" s="4" t="str">
        <f>VLOOKUP(A49,HOP!A:U,21,0)</f>
        <v>直连</v>
      </c>
    </row>
    <row r="50" s="4" customFormat="1" hidden="1" spans="1:9">
      <c r="A50" s="5">
        <v>999222571828465</v>
      </c>
      <c r="B50" s="6">
        <v>44967</v>
      </c>
      <c r="C50" s="6">
        <v>44970</v>
      </c>
      <c r="D50" s="4">
        <v>3096</v>
      </c>
      <c r="E50" s="4" t="str">
        <f>VLOOKUP(A50,HOP!A:L,12,0)</f>
        <v>3096.00</v>
      </c>
      <c r="F50" s="4" t="str">
        <f>VLOOKUP(A50,HOP!A:C,3,0)</f>
        <v>3010575</v>
      </c>
      <c r="G50" s="4">
        <f t="shared" si="2"/>
        <v>0</v>
      </c>
      <c r="H50" s="4" t="str">
        <f t="shared" si="3"/>
        <v>，3010575</v>
      </c>
      <c r="I50" s="4" t="str">
        <f>VLOOKUP(A50,HOP!A:U,21,0)</f>
        <v>直连</v>
      </c>
    </row>
    <row r="51" s="4" customFormat="1" hidden="1" spans="1:9">
      <c r="A51" s="5">
        <v>999222573220439</v>
      </c>
      <c r="B51" s="6">
        <v>44969</v>
      </c>
      <c r="C51" s="6">
        <v>44970</v>
      </c>
      <c r="D51" s="4">
        <v>350</v>
      </c>
      <c r="E51" s="4">
        <v>350</v>
      </c>
      <c r="F51" s="4" t="str">
        <f>VLOOKUP(A51,HOP!A:C,3,0)</f>
        <v>3010842</v>
      </c>
      <c r="G51" s="4">
        <f t="shared" si="2"/>
        <v>0</v>
      </c>
      <c r="H51" s="4" t="str">
        <f t="shared" si="3"/>
        <v>，3010842</v>
      </c>
      <c r="I51" s="4" t="str">
        <f>VLOOKUP(A51,HOP!A:U,21,0)</f>
        <v>直连</v>
      </c>
    </row>
    <row r="52" s="4" customFormat="1" hidden="1" spans="1:9">
      <c r="A52" s="5">
        <v>999222573611306</v>
      </c>
      <c r="B52" s="6">
        <v>44968</v>
      </c>
      <c r="C52" s="6">
        <v>44970</v>
      </c>
      <c r="D52" s="4">
        <v>1620</v>
      </c>
      <c r="E52" s="4" t="str">
        <f>VLOOKUP(A52,HOP!A:L,12,0)</f>
        <v>1620.00</v>
      </c>
      <c r="F52" s="4" t="str">
        <f>VLOOKUP(A52,HOP!A:C,3,0)</f>
        <v>3010919</v>
      </c>
      <c r="G52" s="4">
        <f t="shared" si="2"/>
        <v>0</v>
      </c>
      <c r="H52" s="4" t="str">
        <f t="shared" si="3"/>
        <v>，3010919</v>
      </c>
      <c r="I52" s="4" t="str">
        <f>VLOOKUP(A52,HOP!A:U,21,0)</f>
        <v>直连</v>
      </c>
    </row>
    <row r="53" s="4" customFormat="1" hidden="1" spans="1:9">
      <c r="A53" s="5">
        <v>999222575149905</v>
      </c>
      <c r="B53" s="6">
        <v>44969</v>
      </c>
      <c r="C53" s="6">
        <v>44970</v>
      </c>
      <c r="D53" s="4">
        <v>748</v>
      </c>
      <c r="E53" s="4" t="str">
        <f>VLOOKUP(A53,HOP!A:L,12,0)</f>
        <v>748.00</v>
      </c>
      <c r="F53" s="4" t="str">
        <f>VLOOKUP(A53,HOP!A:C,3,0)</f>
        <v>3011210</v>
      </c>
      <c r="G53" s="4">
        <f t="shared" si="2"/>
        <v>0</v>
      </c>
      <c r="H53" s="4" t="str">
        <f t="shared" si="3"/>
        <v>，3011210</v>
      </c>
      <c r="I53" s="4" t="str">
        <f>VLOOKUP(A53,HOP!A:U,21,0)</f>
        <v>直连</v>
      </c>
    </row>
    <row r="54" s="4" customFormat="1" hidden="1" spans="1:9">
      <c r="A54" s="5">
        <v>999222572274665</v>
      </c>
      <c r="B54" s="6">
        <v>44967</v>
      </c>
      <c r="C54" s="6">
        <v>44970</v>
      </c>
      <c r="D54" s="4">
        <v>706</v>
      </c>
      <c r="E54" s="4" t="str">
        <f>VLOOKUP(A54,HOP!A:L,12,0)</f>
        <v>706.00</v>
      </c>
      <c r="F54" s="4" t="str">
        <f>VLOOKUP(A54,HOP!A:C,3,0)</f>
        <v>3010662</v>
      </c>
      <c r="G54" s="4">
        <f t="shared" si="2"/>
        <v>0</v>
      </c>
      <c r="H54" s="4" t="str">
        <f t="shared" si="3"/>
        <v>，3010662</v>
      </c>
      <c r="I54" s="4" t="str">
        <f>VLOOKUP(A54,HOP!A:U,21,0)</f>
        <v>直连</v>
      </c>
    </row>
    <row r="55" s="4" customFormat="1" hidden="1" spans="1:9">
      <c r="A55" s="5">
        <v>999222577820896</v>
      </c>
      <c r="B55" s="6">
        <v>44967</v>
      </c>
      <c r="C55" s="6">
        <v>44970</v>
      </c>
      <c r="D55" s="4">
        <v>651</v>
      </c>
      <c r="E55" s="4" t="str">
        <f>VLOOKUP(A55,HOP!A:L,12,0)</f>
        <v>651.00</v>
      </c>
      <c r="F55" s="4" t="str">
        <f>VLOOKUP(A55,HOP!A:C,3,0)</f>
        <v>3011641</v>
      </c>
      <c r="G55" s="4">
        <f t="shared" si="2"/>
        <v>0</v>
      </c>
      <c r="H55" s="4" t="str">
        <f t="shared" si="3"/>
        <v>，3011641</v>
      </c>
      <c r="I55" s="4" t="str">
        <f>VLOOKUP(A55,HOP!A:U,21,0)</f>
        <v>直连</v>
      </c>
    </row>
    <row r="56" s="4" customFormat="1" hidden="1" spans="1:9">
      <c r="A56" s="5">
        <v>999222578542639</v>
      </c>
      <c r="B56" s="6">
        <v>44969</v>
      </c>
      <c r="C56" s="6">
        <v>44970</v>
      </c>
      <c r="D56" s="4">
        <v>1574</v>
      </c>
      <c r="E56" s="4" t="str">
        <f>VLOOKUP(A56,HOP!A:L,12,0)</f>
        <v>1574.00</v>
      </c>
      <c r="F56" s="4" t="str">
        <f>VLOOKUP(A56,HOP!A:C,3,0)</f>
        <v>3011797</v>
      </c>
      <c r="G56" s="4">
        <f t="shared" si="2"/>
        <v>0</v>
      </c>
      <c r="H56" s="4" t="str">
        <f t="shared" si="3"/>
        <v>，3011797</v>
      </c>
      <c r="I56" s="4" t="str">
        <f>VLOOKUP(A56,HOP!A:U,21,0)</f>
        <v>直连</v>
      </c>
    </row>
    <row r="57" s="4" customFormat="1" hidden="1" spans="1:9">
      <c r="A57" s="5">
        <v>999222588230082</v>
      </c>
      <c r="B57" s="6">
        <v>44967</v>
      </c>
      <c r="C57" s="6">
        <v>44970</v>
      </c>
      <c r="D57" s="4">
        <v>5682</v>
      </c>
      <c r="E57" s="4" t="str">
        <f>VLOOKUP(A57,HOP!A:L,12,0)</f>
        <v>5682.00</v>
      </c>
      <c r="F57" s="4" t="str">
        <f>VLOOKUP(A57,HOP!A:C,3,0)</f>
        <v>3013007</v>
      </c>
      <c r="G57" s="4">
        <f t="shared" si="2"/>
        <v>0</v>
      </c>
      <c r="H57" s="4" t="str">
        <f t="shared" si="3"/>
        <v>，3013007</v>
      </c>
      <c r="I57" s="4" t="str">
        <f>VLOOKUP(A57,HOP!A:U,21,0)</f>
        <v>直连</v>
      </c>
    </row>
    <row r="58" s="4" customFormat="1" hidden="1" spans="1:9">
      <c r="A58" s="5">
        <v>999222588666206</v>
      </c>
      <c r="B58" s="6">
        <v>44969</v>
      </c>
      <c r="C58" s="6">
        <v>44970</v>
      </c>
      <c r="D58" s="4">
        <v>896</v>
      </c>
      <c r="E58" s="4" t="str">
        <f>VLOOKUP(A58,HOP!A:L,12,0)</f>
        <v>896.00</v>
      </c>
      <c r="F58" s="4" t="str">
        <f>VLOOKUP(A58,HOP!A:C,3,0)</f>
        <v>3013093</v>
      </c>
      <c r="G58" s="4">
        <f t="shared" si="2"/>
        <v>0</v>
      </c>
      <c r="H58" s="4" t="str">
        <f t="shared" si="3"/>
        <v>，3013093</v>
      </c>
      <c r="I58" s="4" t="str">
        <f>VLOOKUP(A58,HOP!A:U,21,0)</f>
        <v>直连</v>
      </c>
    </row>
    <row r="59" s="4" customFormat="1" hidden="1" spans="1:9">
      <c r="A59" s="5">
        <v>999222590350352</v>
      </c>
      <c r="B59" s="6">
        <v>44968</v>
      </c>
      <c r="C59" s="6">
        <v>44970</v>
      </c>
      <c r="D59" s="4">
        <v>1482</v>
      </c>
      <c r="E59" s="4" t="str">
        <f>VLOOKUP(A59,HOP!A:L,12,0)</f>
        <v>1482.00</v>
      </c>
      <c r="F59" s="4" t="str">
        <f>VLOOKUP(A59,HOP!A:C,3,0)</f>
        <v>3013456</v>
      </c>
      <c r="G59" s="4">
        <f t="shared" si="2"/>
        <v>0</v>
      </c>
      <c r="H59" s="4" t="str">
        <f t="shared" si="3"/>
        <v>，3013456</v>
      </c>
      <c r="I59" s="4" t="str">
        <f>VLOOKUP(A59,HOP!A:U,21,0)</f>
        <v>直连</v>
      </c>
    </row>
    <row r="60" s="4" customFormat="1" hidden="1" spans="1:9">
      <c r="A60" s="5">
        <v>999222594204745</v>
      </c>
      <c r="B60" s="6">
        <v>44966</v>
      </c>
      <c r="C60" s="6">
        <v>44970</v>
      </c>
      <c r="D60" s="4">
        <v>4944</v>
      </c>
      <c r="E60" s="4" t="str">
        <f>VLOOKUP(A60,HOP!A:L,12,0)</f>
        <v>4944.00</v>
      </c>
      <c r="F60" s="4" t="str">
        <f>VLOOKUP(A60,HOP!A:C,3,0)</f>
        <v>3014003</v>
      </c>
      <c r="G60" s="4">
        <f t="shared" si="2"/>
        <v>0</v>
      </c>
      <c r="H60" s="4" t="str">
        <f t="shared" si="3"/>
        <v>，3014003</v>
      </c>
      <c r="I60" s="4" t="str">
        <f>VLOOKUP(A60,HOP!A:U,21,0)</f>
        <v>直连</v>
      </c>
    </row>
    <row r="61" s="4" customFormat="1" hidden="1" spans="1:9">
      <c r="A61" s="5">
        <v>999222594907508</v>
      </c>
      <c r="B61" s="6">
        <v>44967</v>
      </c>
      <c r="C61" s="6">
        <v>44970</v>
      </c>
      <c r="D61" s="4">
        <v>30191</v>
      </c>
      <c r="E61" s="4" t="str">
        <f>VLOOKUP(A61,HOP!A:L,12,0)</f>
        <v>30191.00</v>
      </c>
      <c r="F61" s="4" t="str">
        <f>VLOOKUP(A61,HOP!A:C,3,0)</f>
        <v>3014133</v>
      </c>
      <c r="G61" s="4">
        <f t="shared" si="2"/>
        <v>0</v>
      </c>
      <c r="H61" s="4" t="str">
        <f t="shared" si="3"/>
        <v>，3014133</v>
      </c>
      <c r="I61" s="4" t="str">
        <f>VLOOKUP(A61,HOP!A:U,21,0)</f>
        <v>直连</v>
      </c>
    </row>
    <row r="62" s="4" customFormat="1" hidden="1" spans="1:9">
      <c r="A62" s="5">
        <v>999222598666332</v>
      </c>
      <c r="B62" s="6">
        <v>44969</v>
      </c>
      <c r="C62" s="6">
        <v>44970</v>
      </c>
      <c r="D62" s="4">
        <v>2540</v>
      </c>
      <c r="E62" s="4" t="str">
        <f>VLOOKUP(A62,HOP!A:L,12,0)</f>
        <v>2540.00</v>
      </c>
      <c r="F62" s="4" t="str">
        <f>VLOOKUP(A62,HOP!A:C,3,0)</f>
        <v>3014196</v>
      </c>
      <c r="G62" s="4">
        <f t="shared" si="2"/>
        <v>0</v>
      </c>
      <c r="H62" s="4" t="str">
        <f t="shared" si="3"/>
        <v>，3014196</v>
      </c>
      <c r="I62" s="4" t="str">
        <f>VLOOKUP(A62,HOP!A:U,21,0)</f>
        <v>直采</v>
      </c>
    </row>
    <row r="63" s="4" customFormat="1" hidden="1" spans="1:9">
      <c r="A63" s="5">
        <v>999222602198886</v>
      </c>
      <c r="B63" s="6">
        <v>44969</v>
      </c>
      <c r="C63" s="6">
        <v>44970</v>
      </c>
      <c r="D63" s="4">
        <v>1270</v>
      </c>
      <c r="E63" s="4" t="str">
        <f>VLOOKUP(A63,HOP!A:L,12,0)</f>
        <v>1270.00</v>
      </c>
      <c r="F63" s="4" t="str">
        <f>VLOOKUP(A63,HOP!A:C,3,0)</f>
        <v>3014676</v>
      </c>
      <c r="G63" s="4">
        <f t="shared" si="2"/>
        <v>0</v>
      </c>
      <c r="H63" s="4" t="str">
        <f t="shared" si="3"/>
        <v>，3014676</v>
      </c>
      <c r="I63" s="4" t="str">
        <f>VLOOKUP(A63,HOP!A:U,21,0)</f>
        <v>直连</v>
      </c>
    </row>
    <row r="64" s="4" customFormat="1" hidden="1" spans="1:9">
      <c r="A64" s="5">
        <v>999222606506608</v>
      </c>
      <c r="B64" s="6">
        <v>44968</v>
      </c>
      <c r="C64" s="6">
        <v>44970</v>
      </c>
      <c r="D64" s="4">
        <v>1112</v>
      </c>
      <c r="E64" s="4" t="str">
        <f>VLOOKUP(A64,HOP!A:L,12,0)</f>
        <v>1112.00</v>
      </c>
      <c r="F64" s="4" t="str">
        <f>VLOOKUP(A64,HOP!A:C,3,0)</f>
        <v>3015410</v>
      </c>
      <c r="G64" s="4">
        <f t="shared" si="2"/>
        <v>0</v>
      </c>
      <c r="H64" s="4" t="str">
        <f t="shared" si="3"/>
        <v>，3015410</v>
      </c>
      <c r="I64" s="4" t="str">
        <f>VLOOKUP(A64,HOP!A:U,21,0)</f>
        <v>直连</v>
      </c>
    </row>
    <row r="65" s="4" customFormat="1" hidden="1" spans="1:9">
      <c r="A65" s="5">
        <v>999222608697969</v>
      </c>
      <c r="B65" s="6">
        <v>44966</v>
      </c>
      <c r="C65" s="6">
        <v>44970</v>
      </c>
      <c r="D65" s="4">
        <v>4787</v>
      </c>
      <c r="E65" s="4" t="str">
        <f>VLOOKUP(A65,HOP!A:L,12,0)</f>
        <v>4787.00</v>
      </c>
      <c r="F65" s="4" t="str">
        <f>VLOOKUP(A65,HOP!A:C,3,0)</f>
        <v>3015825</v>
      </c>
      <c r="G65" s="4">
        <f t="shared" si="2"/>
        <v>0</v>
      </c>
      <c r="H65" s="4" t="str">
        <f t="shared" si="3"/>
        <v>，3015825</v>
      </c>
      <c r="I65" s="4" t="str">
        <f>VLOOKUP(A65,HOP!A:U,21,0)</f>
        <v>直连</v>
      </c>
    </row>
    <row r="66" s="4" customFormat="1" hidden="1" spans="1:9">
      <c r="A66" s="5">
        <v>999222608840270</v>
      </c>
      <c r="B66" s="6">
        <v>44969</v>
      </c>
      <c r="C66" s="6">
        <v>44970</v>
      </c>
      <c r="D66" s="4">
        <v>449</v>
      </c>
      <c r="E66" s="4" t="str">
        <f>VLOOKUP(A66,HOP!A:L,12,0)</f>
        <v>449.00</v>
      </c>
      <c r="F66" s="4" t="str">
        <f>VLOOKUP(A66,HOP!A:C,3,0)</f>
        <v>3015874</v>
      </c>
      <c r="G66" s="4">
        <f t="shared" si="2"/>
        <v>0</v>
      </c>
      <c r="H66" s="4" t="str">
        <f t="shared" si="3"/>
        <v>，3015874</v>
      </c>
      <c r="I66" s="4" t="str">
        <f>VLOOKUP(A66,HOP!A:U,21,0)</f>
        <v>直连</v>
      </c>
    </row>
    <row r="67" s="4" customFormat="1" hidden="1" spans="1:9">
      <c r="A67" s="5">
        <v>999222617958403</v>
      </c>
      <c r="B67" s="6">
        <v>44966</v>
      </c>
      <c r="C67" s="6">
        <v>44970</v>
      </c>
      <c r="D67" s="4">
        <v>1772</v>
      </c>
      <c r="E67" s="4" t="str">
        <f>VLOOKUP(A67,HOP!A:L,12,0)</f>
        <v>1772.00</v>
      </c>
      <c r="F67" s="4" t="str">
        <f>VLOOKUP(A67,HOP!A:C,3,0)</f>
        <v>3016887</v>
      </c>
      <c r="G67" s="4">
        <f t="shared" ref="G67:G98" si="4">D67-E67</f>
        <v>0</v>
      </c>
      <c r="H67" s="4" t="str">
        <f t="shared" ref="H67:H98" si="5">$H$1&amp;F67</f>
        <v>，3016887</v>
      </c>
      <c r="I67" s="4" t="str">
        <f>VLOOKUP(A67,HOP!A:U,21,0)</f>
        <v>直连</v>
      </c>
    </row>
    <row r="68" s="4" customFormat="1" hidden="1" spans="1:9">
      <c r="A68" s="5">
        <v>999222622411434</v>
      </c>
      <c r="B68" s="6">
        <v>44966</v>
      </c>
      <c r="C68" s="6">
        <v>44970</v>
      </c>
      <c r="D68" s="4">
        <v>28464</v>
      </c>
      <c r="E68" s="4" t="str">
        <f>VLOOKUP(A68,HOP!A:L,12,0)</f>
        <v>28464.00</v>
      </c>
      <c r="F68" s="4" t="str">
        <f>VLOOKUP(A68,HOP!A:C,3,0)</f>
        <v>3017658</v>
      </c>
      <c r="G68" s="4">
        <f t="shared" si="4"/>
        <v>0</v>
      </c>
      <c r="H68" s="4" t="str">
        <f t="shared" si="5"/>
        <v>，3017658</v>
      </c>
      <c r="I68" s="4" t="str">
        <f>VLOOKUP(A68,HOP!A:U,21,0)</f>
        <v>直连</v>
      </c>
    </row>
    <row r="69" s="4" customFormat="1" hidden="1" spans="1:9">
      <c r="A69" s="5">
        <v>999222625578119</v>
      </c>
      <c r="B69" s="6">
        <v>44969</v>
      </c>
      <c r="C69" s="6">
        <v>44970</v>
      </c>
      <c r="D69" s="4">
        <v>575</v>
      </c>
      <c r="E69" s="4" t="str">
        <f>VLOOKUP(A69,HOP!A:L,12,0)</f>
        <v>575.00</v>
      </c>
      <c r="F69" s="4" t="str">
        <f>VLOOKUP(A69,HOP!A:C,3,0)</f>
        <v>3018229</v>
      </c>
      <c r="G69" s="4">
        <f t="shared" si="4"/>
        <v>0</v>
      </c>
      <c r="H69" s="4" t="str">
        <f t="shared" si="5"/>
        <v>，3018229</v>
      </c>
      <c r="I69" s="4" t="str">
        <f>VLOOKUP(A69,HOP!A:U,21,0)</f>
        <v>直连</v>
      </c>
    </row>
    <row r="70" s="4" customFormat="1" hidden="1" spans="1:9">
      <c r="A70" s="5">
        <v>999222625793561</v>
      </c>
      <c r="B70" s="6">
        <v>44967</v>
      </c>
      <c r="C70" s="6">
        <v>44970</v>
      </c>
      <c r="D70" s="4">
        <v>1512</v>
      </c>
      <c r="E70" s="4" t="str">
        <f>VLOOKUP(A70,HOP!A:L,12,0)</f>
        <v>1512.00</v>
      </c>
      <c r="F70" s="4" t="str">
        <f>VLOOKUP(A70,HOP!A:C,3,0)</f>
        <v>3018278</v>
      </c>
      <c r="G70" s="4">
        <f t="shared" si="4"/>
        <v>0</v>
      </c>
      <c r="H70" s="4" t="str">
        <f t="shared" si="5"/>
        <v>，3018278</v>
      </c>
      <c r="I70" s="4" t="str">
        <f>VLOOKUP(A70,HOP!A:U,21,0)</f>
        <v>直连</v>
      </c>
    </row>
    <row r="71" s="4" customFormat="1" hidden="1" spans="1:9">
      <c r="A71" s="5">
        <v>999222630093022</v>
      </c>
      <c r="B71" s="6">
        <v>44969</v>
      </c>
      <c r="C71" s="6">
        <v>44970</v>
      </c>
      <c r="D71" s="4">
        <v>381</v>
      </c>
      <c r="E71" s="4" t="str">
        <f>VLOOKUP(A71,HOP!A:L,12,0)</f>
        <v>381.00</v>
      </c>
      <c r="F71" s="4" t="str">
        <f>VLOOKUP(A71,HOP!A:C,3,0)</f>
        <v>3018546</v>
      </c>
      <c r="G71" s="4">
        <f t="shared" si="4"/>
        <v>0</v>
      </c>
      <c r="H71" s="4" t="str">
        <f t="shared" si="5"/>
        <v>，3018546</v>
      </c>
      <c r="I71" s="4" t="str">
        <f>VLOOKUP(A71,HOP!A:U,21,0)</f>
        <v>直连</v>
      </c>
    </row>
    <row r="72" s="4" customFormat="1" hidden="1" spans="1:9">
      <c r="A72" s="5">
        <v>999222630917911</v>
      </c>
      <c r="B72" s="6">
        <v>44967</v>
      </c>
      <c r="C72" s="6">
        <v>44970</v>
      </c>
      <c r="D72" s="4">
        <v>5463</v>
      </c>
      <c r="E72" s="4" t="str">
        <f>VLOOKUP(A72,HOP!A:L,12,0)</f>
        <v>5463.00</v>
      </c>
      <c r="F72" s="4" t="str">
        <f>VLOOKUP(A72,HOP!A:C,3,0)</f>
        <v>3018630</v>
      </c>
      <c r="G72" s="4">
        <f t="shared" si="4"/>
        <v>0</v>
      </c>
      <c r="H72" s="4" t="str">
        <f t="shared" si="5"/>
        <v>，3018630</v>
      </c>
      <c r="I72" s="4" t="str">
        <f>VLOOKUP(A72,HOP!A:U,21,0)</f>
        <v>直连</v>
      </c>
    </row>
    <row r="73" s="4" customFormat="1" hidden="1" spans="1:9">
      <c r="A73" s="5">
        <v>999222631029610</v>
      </c>
      <c r="B73" s="6">
        <v>44969</v>
      </c>
      <c r="C73" s="6">
        <v>44970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999222633688728</v>
      </c>
      <c r="B74" s="6">
        <v>44968</v>
      </c>
      <c r="C74" s="6">
        <v>44970</v>
      </c>
      <c r="D74" s="4">
        <v>644</v>
      </c>
      <c r="E74" s="4" t="str">
        <f>VLOOKUP(A74,HOP!A:L,12,0)</f>
        <v>644.00</v>
      </c>
      <c r="F74" s="4" t="str">
        <f>VLOOKUP(A74,HOP!A:C,3,0)</f>
        <v>3019026</v>
      </c>
      <c r="G74" s="4">
        <f t="shared" si="4"/>
        <v>0</v>
      </c>
      <c r="H74" s="4" t="str">
        <f t="shared" si="5"/>
        <v>，3019026</v>
      </c>
      <c r="I74" s="4" t="str">
        <f>VLOOKUP(A74,HOP!A:U,21,0)</f>
        <v>直连</v>
      </c>
    </row>
    <row r="75" s="4" customFormat="1" hidden="1" spans="1:9">
      <c r="A75" s="5">
        <v>999222636132448</v>
      </c>
      <c r="B75" s="6">
        <v>44968</v>
      </c>
      <c r="C75" s="6">
        <v>44970</v>
      </c>
      <c r="D75" s="4">
        <v>5734</v>
      </c>
      <c r="E75" s="4" t="str">
        <f>VLOOKUP(A75,HOP!A:L,12,0)</f>
        <v>5734.00</v>
      </c>
      <c r="F75" s="4" t="str">
        <f>VLOOKUP(A75,HOP!A:C,3,0)</f>
        <v>3019361</v>
      </c>
      <c r="G75" s="4">
        <f t="shared" si="4"/>
        <v>0</v>
      </c>
      <c r="H75" s="4" t="str">
        <f t="shared" si="5"/>
        <v>，3019361</v>
      </c>
      <c r="I75" s="4" t="str">
        <f>VLOOKUP(A75,HOP!A:U,21,0)</f>
        <v>直连</v>
      </c>
    </row>
    <row r="76" s="4" customFormat="1" hidden="1" spans="1:9">
      <c r="A76" s="5">
        <v>999222636166971</v>
      </c>
      <c r="B76" s="6">
        <v>44969</v>
      </c>
      <c r="C76" s="6">
        <v>44970</v>
      </c>
      <c r="D76" s="4">
        <v>0</v>
      </c>
      <c r="E76" s="4" t="str">
        <f>VLOOKUP(A76,HOP!A:L,12,0)</f>
        <v>0.00</v>
      </c>
      <c r="F76" s="4" t="str">
        <f>VLOOKUP(A76,HOP!A:C,3,0)</f>
        <v>3019369</v>
      </c>
      <c r="G76" s="4">
        <f t="shared" si="4"/>
        <v>0</v>
      </c>
      <c r="H76" s="4" t="str">
        <f t="shared" si="5"/>
        <v>，3019369</v>
      </c>
      <c r="I76" s="4" t="str">
        <f>VLOOKUP(A76,HOP!A:U,21,0)</f>
        <v>直连</v>
      </c>
    </row>
    <row r="77" s="4" customFormat="1" hidden="1" spans="1:9">
      <c r="A77" s="5">
        <v>999222643954949</v>
      </c>
      <c r="B77" s="6">
        <v>44967</v>
      </c>
      <c r="C77" s="6">
        <v>44970</v>
      </c>
      <c r="D77" s="4">
        <v>948</v>
      </c>
      <c r="E77" s="4" t="str">
        <f>VLOOKUP(A77,HOP!A:L,12,0)</f>
        <v>948.00</v>
      </c>
      <c r="F77" s="4" t="str">
        <f>VLOOKUP(A77,HOP!A:C,3,0)</f>
        <v>3020693</v>
      </c>
      <c r="G77" s="4">
        <f t="shared" si="4"/>
        <v>0</v>
      </c>
      <c r="H77" s="4" t="str">
        <f t="shared" si="5"/>
        <v>，3020693</v>
      </c>
      <c r="I77" s="4" t="str">
        <f>VLOOKUP(A77,HOP!A:U,21,0)</f>
        <v>直连</v>
      </c>
    </row>
    <row r="78" s="4" customFormat="1" hidden="1" spans="1:9">
      <c r="A78" s="5">
        <v>999222648761409</v>
      </c>
      <c r="B78" s="6">
        <v>44967</v>
      </c>
      <c r="C78" s="6">
        <v>44970</v>
      </c>
      <c r="D78" s="4">
        <v>6933</v>
      </c>
      <c r="E78" s="4" t="str">
        <f>VLOOKUP(A78,HOP!A:L,12,0)</f>
        <v>6933.00</v>
      </c>
      <c r="F78" s="4" t="str">
        <f>VLOOKUP(A78,HOP!A:C,3,0)</f>
        <v>3020954</v>
      </c>
      <c r="G78" s="4">
        <f t="shared" si="4"/>
        <v>0</v>
      </c>
      <c r="H78" s="4" t="str">
        <f t="shared" si="5"/>
        <v>，3020954</v>
      </c>
      <c r="I78" s="4" t="str">
        <f>VLOOKUP(A78,HOP!A:U,21,0)</f>
        <v>直连</v>
      </c>
    </row>
    <row r="79" s="4" customFormat="1" hidden="1" spans="1:9">
      <c r="A79" s="5">
        <v>22649055053</v>
      </c>
      <c r="B79" s="6">
        <v>44968</v>
      </c>
      <c r="C79" s="6">
        <v>44970</v>
      </c>
      <c r="D79" s="4">
        <v>599</v>
      </c>
      <c r="E79" s="4" t="str">
        <f>VLOOKUP(A79,HOP!A:L,12,0)</f>
        <v>599.00</v>
      </c>
      <c r="F79" s="4" t="str">
        <f>VLOOKUP(A79,HOP!A:C,3,0)</f>
        <v>3020993</v>
      </c>
      <c r="G79" s="4">
        <f t="shared" si="4"/>
        <v>0</v>
      </c>
      <c r="H79" s="4" t="str">
        <f t="shared" si="5"/>
        <v>，3020993</v>
      </c>
      <c r="I79" s="4" t="str">
        <f>VLOOKUP(A79,HOP!A:U,21,0)</f>
        <v>直连</v>
      </c>
    </row>
    <row r="80" s="4" customFormat="1" hidden="1" spans="1:9">
      <c r="A80" s="5">
        <v>999222649180786</v>
      </c>
      <c r="B80" s="6">
        <v>44968</v>
      </c>
      <c r="C80" s="6">
        <v>44970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999222650521810</v>
      </c>
      <c r="B81" s="6">
        <v>44968</v>
      </c>
      <c r="C81" s="6">
        <v>44970</v>
      </c>
      <c r="D81" s="4">
        <v>1496</v>
      </c>
      <c r="E81" s="4" t="str">
        <f>VLOOKUP(A81,HOP!A:L,12,0)</f>
        <v>1496.00</v>
      </c>
      <c r="F81" s="4" t="str">
        <f>VLOOKUP(A81,HOP!A:C,3,0)</f>
        <v>3021237</v>
      </c>
      <c r="G81" s="4">
        <f t="shared" si="4"/>
        <v>0</v>
      </c>
      <c r="H81" s="4" t="str">
        <f t="shared" si="5"/>
        <v>，3021237</v>
      </c>
      <c r="I81" s="4" t="str">
        <f>VLOOKUP(A81,HOP!A:U,21,0)</f>
        <v>直连</v>
      </c>
    </row>
    <row r="82" s="4" customFormat="1" hidden="1" spans="1:9">
      <c r="A82" s="5">
        <v>999222652205924</v>
      </c>
      <c r="B82" s="6">
        <v>44968</v>
      </c>
      <c r="C82" s="6">
        <v>44970</v>
      </c>
      <c r="D82" s="4">
        <v>664</v>
      </c>
      <c r="E82" s="4" t="str">
        <f>VLOOKUP(A82,HOP!A:L,12,0)</f>
        <v>664.00</v>
      </c>
      <c r="F82" s="4" t="str">
        <f>VLOOKUP(A82,HOP!A:C,3,0)</f>
        <v>3021470</v>
      </c>
      <c r="G82" s="4">
        <f t="shared" si="4"/>
        <v>0</v>
      </c>
      <c r="H82" s="4" t="str">
        <f t="shared" si="5"/>
        <v>，3021470</v>
      </c>
      <c r="I82" s="4" t="str">
        <f>VLOOKUP(A82,HOP!A:U,21,0)</f>
        <v>直连</v>
      </c>
    </row>
    <row r="83" s="4" customFormat="1" hidden="1" spans="1:9">
      <c r="A83" s="5">
        <v>999222652250881</v>
      </c>
      <c r="B83" s="6">
        <v>44968</v>
      </c>
      <c r="C83" s="6">
        <v>44970</v>
      </c>
      <c r="D83" s="4">
        <v>1122</v>
      </c>
      <c r="E83" s="4" t="str">
        <f>VLOOKUP(A83,HOP!A:L,12,0)</f>
        <v>1122.00</v>
      </c>
      <c r="F83" s="4" t="str">
        <f>VLOOKUP(A83,HOP!A:C,3,0)</f>
        <v>3021477</v>
      </c>
      <c r="G83" s="4">
        <f t="shared" si="4"/>
        <v>0</v>
      </c>
      <c r="H83" s="4" t="str">
        <f t="shared" si="5"/>
        <v>，3021477</v>
      </c>
      <c r="I83" s="4" t="str">
        <f>VLOOKUP(A83,HOP!A:U,21,0)</f>
        <v>直连</v>
      </c>
    </row>
    <row r="84" s="4" customFormat="1" hidden="1" spans="1:9">
      <c r="A84" s="5">
        <v>999222652293395</v>
      </c>
      <c r="B84" s="6">
        <v>44968</v>
      </c>
      <c r="C84" s="6">
        <v>44970</v>
      </c>
      <c r="D84" s="4">
        <v>492</v>
      </c>
      <c r="E84" s="4" t="str">
        <f>VLOOKUP(A84,HOP!A:L,12,0)</f>
        <v>492.00</v>
      </c>
      <c r="F84" s="4" t="str">
        <f>VLOOKUP(A84,HOP!A:C,3,0)</f>
        <v>3021481</v>
      </c>
      <c r="G84" s="4">
        <f t="shared" si="4"/>
        <v>0</v>
      </c>
      <c r="H84" s="4" t="str">
        <f t="shared" si="5"/>
        <v>，3021481</v>
      </c>
      <c r="I84" s="4" t="str">
        <f>VLOOKUP(A84,HOP!A:U,21,0)</f>
        <v>直连</v>
      </c>
    </row>
    <row r="85" s="4" customFormat="1" hidden="1" spans="1:9">
      <c r="A85" s="5">
        <v>999222652821702</v>
      </c>
      <c r="B85" s="6">
        <v>44968</v>
      </c>
      <c r="C85" s="6">
        <v>44970</v>
      </c>
      <c r="D85" s="4">
        <v>1006</v>
      </c>
      <c r="E85" s="4" t="str">
        <f>VLOOKUP(A85,HOP!A:L,12,0)</f>
        <v>1006.00</v>
      </c>
      <c r="F85" s="4" t="str">
        <f>VLOOKUP(A85,HOP!A:C,3,0)</f>
        <v>3021602</v>
      </c>
      <c r="G85" s="4">
        <f t="shared" si="4"/>
        <v>0</v>
      </c>
      <c r="H85" s="4" t="str">
        <f t="shared" si="5"/>
        <v>，3021602</v>
      </c>
      <c r="I85" s="4" t="str">
        <f>VLOOKUP(A85,HOP!A:U,21,0)</f>
        <v>直连</v>
      </c>
    </row>
    <row r="86" s="4" customFormat="1" hidden="1" spans="1:9">
      <c r="A86" s="5">
        <v>999222653479800</v>
      </c>
      <c r="B86" s="6">
        <v>44968</v>
      </c>
      <c r="C86" s="6">
        <v>44970</v>
      </c>
      <c r="D86" s="4">
        <v>574</v>
      </c>
      <c r="E86" s="4" t="str">
        <f>VLOOKUP(A86,HOP!A:L,12,0)</f>
        <v>574.00</v>
      </c>
      <c r="F86" s="4" t="str">
        <f>VLOOKUP(A86,HOP!A:C,3,0)</f>
        <v>3021708</v>
      </c>
      <c r="G86" s="4">
        <f t="shared" si="4"/>
        <v>0</v>
      </c>
      <c r="H86" s="4" t="str">
        <f t="shared" si="5"/>
        <v>，3021708</v>
      </c>
      <c r="I86" s="4" t="str">
        <f>VLOOKUP(A86,HOP!A:U,21,0)</f>
        <v>直连</v>
      </c>
    </row>
    <row r="87" s="4" customFormat="1" hidden="1" spans="1:9">
      <c r="A87" s="5">
        <v>999222654493327</v>
      </c>
      <c r="B87" s="6">
        <v>44968</v>
      </c>
      <c r="C87" s="6">
        <v>44970</v>
      </c>
      <c r="D87" s="4">
        <v>14437</v>
      </c>
      <c r="E87" s="4" t="str">
        <f>VLOOKUP(A87,HOP!A:L,12,0)</f>
        <v>14437.00</v>
      </c>
      <c r="F87" s="4" t="str">
        <f>VLOOKUP(A87,HOP!A:C,3,0)</f>
        <v>3021895</v>
      </c>
      <c r="G87" s="4">
        <f t="shared" si="4"/>
        <v>0</v>
      </c>
      <c r="H87" s="4" t="str">
        <f t="shared" si="5"/>
        <v>，3021895</v>
      </c>
      <c r="I87" s="4" t="str">
        <f>VLOOKUP(A87,HOP!A:U,21,0)</f>
        <v>直连</v>
      </c>
    </row>
    <row r="88" s="4" customFormat="1" hidden="1" spans="1:9">
      <c r="A88" s="5">
        <v>999222656385306</v>
      </c>
      <c r="B88" s="6">
        <v>44968</v>
      </c>
      <c r="C88" s="6">
        <v>44970</v>
      </c>
      <c r="D88" s="4">
        <v>760</v>
      </c>
      <c r="E88" s="4" t="str">
        <f>VLOOKUP(A88,HOP!A:L,12,0)</f>
        <v>760.00</v>
      </c>
      <c r="F88" s="4" t="str">
        <f>VLOOKUP(A88,HOP!A:C,3,0)</f>
        <v>3022155</v>
      </c>
      <c r="G88" s="4">
        <f t="shared" si="4"/>
        <v>0</v>
      </c>
      <c r="H88" s="4" t="str">
        <f t="shared" si="5"/>
        <v>，3022155</v>
      </c>
      <c r="I88" s="4" t="str">
        <f>VLOOKUP(A88,HOP!A:U,21,0)</f>
        <v>直连</v>
      </c>
    </row>
    <row r="89" s="4" customFormat="1" hidden="1" spans="1:9">
      <c r="A89" s="5">
        <v>999222659467466</v>
      </c>
      <c r="B89" s="6">
        <v>44969</v>
      </c>
      <c r="C89" s="6">
        <v>44970</v>
      </c>
      <c r="D89" s="4">
        <v>354</v>
      </c>
      <c r="E89" s="4" t="str">
        <f>VLOOKUP(A89,HOP!A:L,12,0)</f>
        <v>354.00</v>
      </c>
      <c r="F89" s="4" t="str">
        <f>VLOOKUP(A89,HOP!A:C,3,0)</f>
        <v>3022667</v>
      </c>
      <c r="G89" s="4">
        <f t="shared" si="4"/>
        <v>0</v>
      </c>
      <c r="H89" s="4" t="str">
        <f t="shared" si="5"/>
        <v>，3022667</v>
      </c>
      <c r="I89" s="4" t="str">
        <f>VLOOKUP(A89,HOP!A:U,21,0)</f>
        <v>直连</v>
      </c>
    </row>
    <row r="90" s="4" customFormat="1" hidden="1" spans="1:9">
      <c r="A90" s="5">
        <v>999222659685175</v>
      </c>
      <c r="B90" s="6">
        <v>44968</v>
      </c>
      <c r="C90" s="6">
        <v>44970</v>
      </c>
      <c r="D90" s="4">
        <v>2126</v>
      </c>
      <c r="E90" s="4" t="str">
        <f>VLOOKUP(A90,HOP!A:L,12,0)</f>
        <v>2126.00</v>
      </c>
      <c r="F90" s="4" t="str">
        <f>VLOOKUP(A90,HOP!A:C,3,0)</f>
        <v>3022715</v>
      </c>
      <c r="G90" s="4">
        <f t="shared" si="4"/>
        <v>0</v>
      </c>
      <c r="H90" s="4" t="str">
        <f t="shared" si="5"/>
        <v>，3022715</v>
      </c>
      <c r="I90" s="4" t="str">
        <f>VLOOKUP(A90,HOP!A:U,21,0)</f>
        <v>直连</v>
      </c>
    </row>
    <row r="91" s="4" customFormat="1" hidden="1" spans="1:9">
      <c r="A91" s="5">
        <v>999222660606250</v>
      </c>
      <c r="B91" s="6">
        <v>44969</v>
      </c>
      <c r="C91" s="6">
        <v>44970</v>
      </c>
      <c r="D91" s="4">
        <v>489</v>
      </c>
      <c r="E91" s="4" t="str">
        <f>VLOOKUP(A91,HOP!A:L,12,0)</f>
        <v>489.00</v>
      </c>
      <c r="F91" s="4" t="str">
        <f>VLOOKUP(A91,HOP!A:C,3,0)</f>
        <v>3022884</v>
      </c>
      <c r="G91" s="4">
        <f t="shared" si="4"/>
        <v>0</v>
      </c>
      <c r="H91" s="4" t="str">
        <f t="shared" si="5"/>
        <v>，3022884</v>
      </c>
      <c r="I91" s="4" t="str">
        <f>VLOOKUP(A91,HOP!A:U,21,0)</f>
        <v>直连</v>
      </c>
    </row>
    <row r="92" s="4" customFormat="1" hidden="1" spans="1:9">
      <c r="A92" s="5">
        <v>999222667756424</v>
      </c>
      <c r="B92" s="6">
        <v>44969</v>
      </c>
      <c r="C92" s="6">
        <v>44970</v>
      </c>
      <c r="D92" s="4">
        <v>443</v>
      </c>
      <c r="E92" s="4" t="str">
        <f>VLOOKUP(A92,HOP!A:L,12,0)</f>
        <v>443.00</v>
      </c>
      <c r="F92" s="4" t="str">
        <f>VLOOKUP(A92,HOP!A:C,3,0)</f>
        <v>3023216</v>
      </c>
      <c r="G92" s="4">
        <f t="shared" si="4"/>
        <v>0</v>
      </c>
      <c r="H92" s="4" t="str">
        <f t="shared" si="5"/>
        <v>，3023216</v>
      </c>
      <c r="I92" s="4" t="str">
        <f>VLOOKUP(A92,HOP!A:U,21,0)</f>
        <v>直连</v>
      </c>
    </row>
    <row r="93" s="4" customFormat="1" hidden="1" spans="1:9">
      <c r="A93" s="5">
        <v>999222668835238</v>
      </c>
      <c r="B93" s="6">
        <v>44969</v>
      </c>
      <c r="C93" s="6">
        <v>44970</v>
      </c>
      <c r="D93" s="4">
        <v>358</v>
      </c>
      <c r="E93" s="4" t="str">
        <f>VLOOKUP(A93,HOP!A:L,12,0)</f>
        <v>358.00</v>
      </c>
      <c r="F93" s="4" t="str">
        <f>VLOOKUP(A93,HOP!A:C,3,0)</f>
        <v>3023394</v>
      </c>
      <c r="G93" s="4">
        <f t="shared" si="4"/>
        <v>0</v>
      </c>
      <c r="H93" s="4" t="str">
        <f t="shared" si="5"/>
        <v>，3023394</v>
      </c>
      <c r="I93" s="4" t="str">
        <f>VLOOKUP(A93,HOP!A:U,21,0)</f>
        <v>直连</v>
      </c>
    </row>
    <row r="94" s="4" customFormat="1" hidden="1" spans="1:9">
      <c r="A94" s="5">
        <v>999222668843218</v>
      </c>
      <c r="B94" s="6">
        <v>44968</v>
      </c>
      <c r="C94" s="6">
        <v>44970</v>
      </c>
      <c r="D94" s="4">
        <v>2173</v>
      </c>
      <c r="E94" s="4" t="str">
        <f>VLOOKUP(A94,HOP!A:L,12,0)</f>
        <v>2173.00</v>
      </c>
      <c r="F94" s="4" t="str">
        <f>VLOOKUP(A94,HOP!A:C,3,0)</f>
        <v>3023396</v>
      </c>
      <c r="G94" s="4">
        <f t="shared" si="4"/>
        <v>0</v>
      </c>
      <c r="H94" s="4" t="str">
        <f t="shared" si="5"/>
        <v>，3023396</v>
      </c>
      <c r="I94" s="4" t="str">
        <f>VLOOKUP(A94,HOP!A:U,21,0)</f>
        <v>直连</v>
      </c>
    </row>
    <row r="95" s="4" customFormat="1" hidden="1" spans="1:9">
      <c r="A95" s="5">
        <v>999222669677768</v>
      </c>
      <c r="B95" s="6">
        <v>44968</v>
      </c>
      <c r="C95" s="6">
        <v>44970</v>
      </c>
      <c r="D95" s="4">
        <v>412</v>
      </c>
      <c r="E95" s="4" t="str">
        <f>VLOOKUP(A95,HOP!A:L,12,0)</f>
        <v>412.00</v>
      </c>
      <c r="F95" s="4" t="str">
        <f>VLOOKUP(A95,HOP!A:C,3,0)</f>
        <v>3023558</v>
      </c>
      <c r="G95" s="4">
        <f t="shared" si="4"/>
        <v>0</v>
      </c>
      <c r="H95" s="4" t="str">
        <f t="shared" si="5"/>
        <v>，3023558</v>
      </c>
      <c r="I95" s="4" t="str">
        <f>VLOOKUP(A95,HOP!A:U,21,0)</f>
        <v>直连</v>
      </c>
    </row>
    <row r="96" s="4" customFormat="1" hidden="1" spans="1:9">
      <c r="A96" s="5">
        <v>999222670205234</v>
      </c>
      <c r="B96" s="6">
        <v>44969</v>
      </c>
      <c r="C96" s="6">
        <v>44970</v>
      </c>
      <c r="D96" s="4">
        <v>148</v>
      </c>
      <c r="E96" s="4" t="str">
        <f>VLOOKUP(A96,HOP!A:L,12,0)</f>
        <v>148.00</v>
      </c>
      <c r="F96" s="4" t="str">
        <f>VLOOKUP(A96,HOP!A:C,3,0)</f>
        <v>3023675</v>
      </c>
      <c r="G96" s="4">
        <f t="shared" si="4"/>
        <v>0</v>
      </c>
      <c r="H96" s="4" t="str">
        <f t="shared" si="5"/>
        <v>，3023675</v>
      </c>
      <c r="I96" s="4" t="str">
        <f>VLOOKUP(A96,HOP!A:U,21,0)</f>
        <v>直连</v>
      </c>
    </row>
    <row r="97" s="4" customFormat="1" hidden="1" spans="1:9">
      <c r="A97" s="5">
        <v>999222670565580</v>
      </c>
      <c r="B97" s="6">
        <v>44969</v>
      </c>
      <c r="C97" s="6">
        <v>44970</v>
      </c>
      <c r="D97" s="4">
        <v>104</v>
      </c>
      <c r="E97" s="4" t="str">
        <f>VLOOKUP(A97,HOP!A:L,12,0)</f>
        <v>104.00</v>
      </c>
      <c r="F97" s="4" t="str">
        <f>VLOOKUP(A97,HOP!A:C,3,0)</f>
        <v>3023750</v>
      </c>
      <c r="G97" s="4">
        <f t="shared" si="4"/>
        <v>0</v>
      </c>
      <c r="H97" s="4" t="str">
        <f t="shared" si="5"/>
        <v>，3023750</v>
      </c>
      <c r="I97" s="4" t="str">
        <f>VLOOKUP(A97,HOP!A:U,21,0)</f>
        <v>直连</v>
      </c>
    </row>
    <row r="98" s="4" customFormat="1" hidden="1" spans="1:9">
      <c r="A98" s="5">
        <v>999222672773140</v>
      </c>
      <c r="B98" s="6">
        <v>44969</v>
      </c>
      <c r="C98" s="6">
        <v>44970</v>
      </c>
      <c r="D98" s="4">
        <v>470</v>
      </c>
      <c r="E98" s="4" t="str">
        <f>VLOOKUP(A98,HOP!A:L,12,0)</f>
        <v>470.00</v>
      </c>
      <c r="F98" s="4" t="str">
        <f>VLOOKUP(A98,HOP!A:C,3,0)</f>
        <v>3024076</v>
      </c>
      <c r="G98" s="4">
        <f t="shared" si="4"/>
        <v>0</v>
      </c>
      <c r="H98" s="4" t="str">
        <f t="shared" si="5"/>
        <v>，3024076</v>
      </c>
      <c r="I98" s="4" t="str">
        <f>VLOOKUP(A98,HOP!A:U,21,0)</f>
        <v>直连</v>
      </c>
    </row>
    <row r="99" s="4" customFormat="1" hidden="1" spans="1:9">
      <c r="A99" s="5">
        <v>999222672877502</v>
      </c>
      <c r="B99" s="6">
        <v>44969</v>
      </c>
      <c r="C99" s="6">
        <v>44970</v>
      </c>
      <c r="D99" s="4">
        <v>248</v>
      </c>
      <c r="E99" s="4" t="str">
        <f>VLOOKUP(A99,HOP!A:L,12,0)</f>
        <v>248.00</v>
      </c>
      <c r="F99" s="4" t="str">
        <f>VLOOKUP(A99,HOP!A:C,3,0)</f>
        <v>3024092</v>
      </c>
      <c r="G99" s="4">
        <f t="shared" ref="G99:G119" si="6">D99-E99</f>
        <v>0</v>
      </c>
      <c r="H99" s="4" t="str">
        <f t="shared" ref="H99:H119" si="7">$H$1&amp;F99</f>
        <v>，3024092</v>
      </c>
      <c r="I99" s="4" t="str">
        <f>VLOOKUP(A99,HOP!A:U,21,0)</f>
        <v>直连</v>
      </c>
    </row>
    <row r="100" s="4" customFormat="1" hidden="1" spans="1:9">
      <c r="A100" s="5">
        <v>999222673231202</v>
      </c>
      <c r="B100" s="6">
        <v>44969</v>
      </c>
      <c r="C100" s="6">
        <v>44970</v>
      </c>
      <c r="D100" s="4">
        <v>154</v>
      </c>
      <c r="E100" s="4" t="str">
        <f>VLOOKUP(A100,HOP!A:L,12,0)</f>
        <v>154.00</v>
      </c>
      <c r="F100" s="4" t="str">
        <f>VLOOKUP(A100,HOP!A:C,3,0)</f>
        <v>3024143</v>
      </c>
      <c r="G100" s="4">
        <f t="shared" si="6"/>
        <v>0</v>
      </c>
      <c r="H100" s="4" t="str">
        <f t="shared" si="7"/>
        <v>，3024143</v>
      </c>
      <c r="I100" s="4" t="str">
        <f>VLOOKUP(A100,HOP!A:U,21,0)</f>
        <v>直连</v>
      </c>
    </row>
    <row r="101" s="4" customFormat="1" hidden="1" spans="1:9">
      <c r="A101" s="5">
        <v>999222673627491</v>
      </c>
      <c r="B101" s="6">
        <v>44969</v>
      </c>
      <c r="C101" s="6">
        <v>44970</v>
      </c>
      <c r="D101" s="4">
        <v>449</v>
      </c>
      <c r="E101" s="4" t="str">
        <f>VLOOKUP(A101,HOP!A:L,12,0)</f>
        <v>449.00</v>
      </c>
      <c r="F101" s="4" t="str">
        <f>VLOOKUP(A101,HOP!A:C,3,0)</f>
        <v>3024233</v>
      </c>
      <c r="G101" s="4">
        <f t="shared" si="6"/>
        <v>0</v>
      </c>
      <c r="H101" s="4" t="str">
        <f t="shared" si="7"/>
        <v>，3024233</v>
      </c>
      <c r="I101" s="4" t="str">
        <f>VLOOKUP(A101,HOP!A:U,21,0)</f>
        <v>直连</v>
      </c>
    </row>
    <row r="102" s="4" customFormat="1" hidden="1" spans="1:9">
      <c r="A102" s="5">
        <v>999222673629772</v>
      </c>
      <c r="B102" s="6">
        <v>44969</v>
      </c>
      <c r="C102" s="6">
        <v>44970</v>
      </c>
      <c r="D102" s="4">
        <v>422</v>
      </c>
      <c r="E102" s="4" t="str">
        <f>VLOOKUP(A102,HOP!A:L,12,0)</f>
        <v>422.00</v>
      </c>
      <c r="F102" s="4" t="str">
        <f>VLOOKUP(A102,HOP!A:C,3,0)</f>
        <v>3024234</v>
      </c>
      <c r="G102" s="4">
        <f t="shared" si="6"/>
        <v>0</v>
      </c>
      <c r="H102" s="4" t="str">
        <f t="shared" si="7"/>
        <v>，3024234</v>
      </c>
      <c r="I102" s="4" t="str">
        <f>VLOOKUP(A102,HOP!A:U,21,0)</f>
        <v>直连</v>
      </c>
    </row>
    <row r="103" s="4" customFormat="1" hidden="1" spans="1:9">
      <c r="A103" s="5">
        <v>999222673711218</v>
      </c>
      <c r="B103" s="6">
        <v>44969</v>
      </c>
      <c r="C103" s="6">
        <v>44970</v>
      </c>
      <c r="D103" s="4">
        <v>458</v>
      </c>
      <c r="E103" s="4" t="str">
        <f>VLOOKUP(A103,HOP!A:L,12,0)</f>
        <v>458.00</v>
      </c>
      <c r="F103" s="4" t="str">
        <f>VLOOKUP(A103,HOP!A:C,3,0)</f>
        <v>3024262</v>
      </c>
      <c r="G103" s="4">
        <f t="shared" si="6"/>
        <v>0</v>
      </c>
      <c r="H103" s="4" t="str">
        <f t="shared" si="7"/>
        <v>，3024262</v>
      </c>
      <c r="I103" s="4" t="str">
        <f>VLOOKUP(A103,HOP!A:U,21,0)</f>
        <v>直连</v>
      </c>
    </row>
    <row r="104" s="4" customFormat="1" hidden="1" spans="1:9">
      <c r="A104" s="5">
        <v>999222673739766</v>
      </c>
      <c r="B104" s="6">
        <v>44969</v>
      </c>
      <c r="C104" s="6">
        <v>44970</v>
      </c>
      <c r="D104" s="4">
        <v>555</v>
      </c>
      <c r="E104" s="4" t="str">
        <f>VLOOKUP(A104,HOP!A:L,12,0)</f>
        <v>555.00</v>
      </c>
      <c r="F104" s="4" t="str">
        <f>VLOOKUP(A104,HOP!A:C,3,0)</f>
        <v>3024271</v>
      </c>
      <c r="G104" s="4">
        <f t="shared" si="6"/>
        <v>0</v>
      </c>
      <c r="H104" s="4" t="str">
        <f t="shared" si="7"/>
        <v>，3024271</v>
      </c>
      <c r="I104" s="4" t="str">
        <f>VLOOKUP(A104,HOP!A:U,21,0)</f>
        <v>直连</v>
      </c>
    </row>
    <row r="105" s="4" customFormat="1" hidden="1" spans="1:9">
      <c r="A105" s="5">
        <v>999222674557537</v>
      </c>
      <c r="B105" s="6">
        <v>44969</v>
      </c>
      <c r="C105" s="6">
        <v>44970</v>
      </c>
      <c r="D105" s="4">
        <v>100</v>
      </c>
      <c r="E105" s="4" t="str">
        <f>VLOOKUP(A105,HOP!A:L,12,0)</f>
        <v>100.00</v>
      </c>
      <c r="F105" s="4" t="str">
        <f>VLOOKUP(A105,HOP!A:C,3,0)</f>
        <v>3024410</v>
      </c>
      <c r="G105" s="4">
        <f t="shared" si="6"/>
        <v>0</v>
      </c>
      <c r="H105" s="4" t="str">
        <f t="shared" si="7"/>
        <v>，3024410</v>
      </c>
      <c r="I105" s="4" t="str">
        <f>VLOOKUP(A105,HOP!A:U,21,0)</f>
        <v>直连</v>
      </c>
    </row>
    <row r="106" s="4" customFormat="1" hidden="1" spans="1:9">
      <c r="A106" s="5">
        <v>999222675192862</v>
      </c>
      <c r="B106" s="6">
        <v>44969</v>
      </c>
      <c r="C106" s="6">
        <v>44970</v>
      </c>
      <c r="D106" s="4">
        <v>376</v>
      </c>
      <c r="E106" s="4" t="str">
        <f>VLOOKUP(A106,HOP!A:L,12,0)</f>
        <v>376.00</v>
      </c>
      <c r="F106" s="4" t="str">
        <f>VLOOKUP(A106,HOP!A:C,3,0)</f>
        <v>3024529</v>
      </c>
      <c r="G106" s="4">
        <f t="shared" si="6"/>
        <v>0</v>
      </c>
      <c r="H106" s="4" t="str">
        <f t="shared" si="7"/>
        <v>，3024529</v>
      </c>
      <c r="I106" s="4" t="str">
        <f>VLOOKUP(A106,HOP!A:U,21,0)</f>
        <v>直连</v>
      </c>
    </row>
    <row r="107" s="4" customFormat="1" hidden="1" spans="1:9">
      <c r="A107" s="5">
        <v>999222675984053</v>
      </c>
      <c r="B107" s="6">
        <v>44969</v>
      </c>
      <c r="C107" s="6">
        <v>44970</v>
      </c>
      <c r="D107" s="4">
        <v>618</v>
      </c>
      <c r="E107" s="4" t="str">
        <f>VLOOKUP(A107,HOP!A:L,12,0)</f>
        <v>618.00</v>
      </c>
      <c r="F107" s="4" t="str">
        <f>VLOOKUP(A107,HOP!A:C,3,0)</f>
        <v>3024662</v>
      </c>
      <c r="G107" s="4">
        <f t="shared" si="6"/>
        <v>0</v>
      </c>
      <c r="H107" s="4" t="str">
        <f t="shared" si="7"/>
        <v>，3024662</v>
      </c>
      <c r="I107" s="4" t="str">
        <f>VLOOKUP(A107,HOP!A:U,21,0)</f>
        <v>直连</v>
      </c>
    </row>
    <row r="108" s="4" customFormat="1" hidden="1" spans="1:9">
      <c r="A108" s="5">
        <v>999222677541934</v>
      </c>
      <c r="B108" s="6">
        <v>44969</v>
      </c>
      <c r="C108" s="6">
        <v>44970</v>
      </c>
      <c r="D108" s="4">
        <v>1092</v>
      </c>
      <c r="E108" s="4" t="str">
        <f>VLOOKUP(A108,HOP!A:L,12,0)</f>
        <v>1092.00</v>
      </c>
      <c r="F108" s="4" t="str">
        <f>VLOOKUP(A108,HOP!A:C,3,0)</f>
        <v>3024920</v>
      </c>
      <c r="G108" s="4">
        <f t="shared" si="6"/>
        <v>0</v>
      </c>
      <c r="H108" s="4" t="str">
        <f t="shared" si="7"/>
        <v>，3024920</v>
      </c>
      <c r="I108" s="4" t="str">
        <f>VLOOKUP(A108,HOP!A:U,21,0)</f>
        <v>直连</v>
      </c>
    </row>
    <row r="109" s="4" customFormat="1" hidden="1" spans="1:9">
      <c r="A109" s="5">
        <v>999222682344970</v>
      </c>
      <c r="B109" s="6">
        <v>44969</v>
      </c>
      <c r="C109" s="6">
        <v>44970</v>
      </c>
      <c r="D109" s="4">
        <v>1799</v>
      </c>
      <c r="E109" s="4" t="str">
        <f>VLOOKUP(A109,HOP!A:L,12,0)</f>
        <v>1799.00</v>
      </c>
      <c r="F109" s="4" t="str">
        <f>VLOOKUP(A109,HOP!A:C,3,0)</f>
        <v>3025143</v>
      </c>
      <c r="G109" s="4">
        <f t="shared" si="6"/>
        <v>0</v>
      </c>
      <c r="H109" s="4" t="str">
        <f t="shared" si="7"/>
        <v>，3025143</v>
      </c>
      <c r="I109" s="4" t="str">
        <f>VLOOKUP(A109,HOP!A:U,21,0)</f>
        <v>直连</v>
      </c>
    </row>
    <row r="110" s="4" customFormat="1" hidden="1" spans="1:9">
      <c r="A110" s="5">
        <v>999222683832289</v>
      </c>
      <c r="B110" s="6">
        <v>44969</v>
      </c>
      <c r="C110" s="6">
        <v>44970</v>
      </c>
      <c r="D110" s="4">
        <v>185</v>
      </c>
      <c r="E110" s="4" t="str">
        <f>VLOOKUP(A110,HOP!A:L,12,0)</f>
        <v>185.00</v>
      </c>
      <c r="F110" s="4" t="str">
        <f>VLOOKUP(A110,HOP!A:C,3,0)</f>
        <v>3025344</v>
      </c>
      <c r="G110" s="4">
        <f t="shared" si="6"/>
        <v>0</v>
      </c>
      <c r="H110" s="4" t="str">
        <f t="shared" si="7"/>
        <v>，3025344</v>
      </c>
      <c r="I110" s="4" t="str">
        <f>VLOOKUP(A110,HOP!A:U,21,0)</f>
        <v>直连</v>
      </c>
    </row>
    <row r="111" s="4" customFormat="1" hidden="1" spans="1:9">
      <c r="A111" s="5">
        <v>999222684684296</v>
      </c>
      <c r="B111" s="6">
        <v>44969</v>
      </c>
      <c r="C111" s="6">
        <v>44970</v>
      </c>
      <c r="D111" s="4">
        <v>248</v>
      </c>
      <c r="E111" s="4" t="str">
        <f>VLOOKUP(A111,HOP!A:L,12,0)</f>
        <v>248.00</v>
      </c>
      <c r="F111" s="4" t="str">
        <f>VLOOKUP(A111,HOP!A:C,3,0)</f>
        <v>3025505</v>
      </c>
      <c r="G111" s="4">
        <f t="shared" si="6"/>
        <v>0</v>
      </c>
      <c r="H111" s="4" t="str">
        <f t="shared" si="7"/>
        <v>，3025505</v>
      </c>
      <c r="I111" s="4" t="str">
        <f>VLOOKUP(A111,HOP!A:U,21,0)</f>
        <v>直连</v>
      </c>
    </row>
    <row r="112" s="4" customFormat="1" hidden="1" spans="1:9">
      <c r="A112" s="5">
        <v>999222685161814</v>
      </c>
      <c r="B112" s="6">
        <v>44969</v>
      </c>
      <c r="C112" s="6">
        <v>44970</v>
      </c>
      <c r="D112" s="4">
        <v>683</v>
      </c>
      <c r="E112" s="4" t="str">
        <f>VLOOKUP(A112,HOP!A:L,12,0)</f>
        <v>683.00</v>
      </c>
      <c r="F112" s="4" t="str">
        <f>VLOOKUP(A112,HOP!A:C,3,0)</f>
        <v>3025584</v>
      </c>
      <c r="G112" s="4">
        <f t="shared" si="6"/>
        <v>0</v>
      </c>
      <c r="H112" s="4" t="str">
        <f t="shared" si="7"/>
        <v>，3025584</v>
      </c>
      <c r="I112" s="4" t="str">
        <f>VLOOKUP(A112,HOP!A:U,21,0)</f>
        <v>直连</v>
      </c>
    </row>
    <row r="113" s="4" customFormat="1" hidden="1" spans="1:9">
      <c r="A113" s="5">
        <v>999222686550753</v>
      </c>
      <c r="B113" s="6">
        <v>44969</v>
      </c>
      <c r="C113" s="6">
        <v>44970</v>
      </c>
      <c r="D113" s="4">
        <v>351</v>
      </c>
      <c r="E113" s="4" t="str">
        <f>VLOOKUP(A113,HOP!A:L,12,0)</f>
        <v>351.00</v>
      </c>
      <c r="F113" s="4" t="str">
        <f>VLOOKUP(A113,HOP!A:C,3,0)</f>
        <v>3025875</v>
      </c>
      <c r="G113" s="4">
        <f t="shared" si="6"/>
        <v>0</v>
      </c>
      <c r="H113" s="4" t="str">
        <f t="shared" si="7"/>
        <v>，3025875</v>
      </c>
      <c r="I113" s="4" t="str">
        <f>VLOOKUP(A113,HOP!A:U,21,0)</f>
        <v>直连</v>
      </c>
    </row>
    <row r="114" s="4" customFormat="1" hidden="1" spans="1:9">
      <c r="A114" s="5">
        <v>999222687246975</v>
      </c>
      <c r="B114" s="6">
        <v>44969</v>
      </c>
      <c r="C114" s="6">
        <v>44970</v>
      </c>
      <c r="D114" s="4">
        <v>354</v>
      </c>
      <c r="E114" s="4" t="str">
        <f>VLOOKUP(A114,HOP!A:L,12,0)</f>
        <v>354.00</v>
      </c>
      <c r="F114" s="4" t="str">
        <f>VLOOKUP(A114,HOP!A:C,3,0)</f>
        <v>3026003</v>
      </c>
      <c r="G114" s="4">
        <f t="shared" si="6"/>
        <v>0</v>
      </c>
      <c r="H114" s="4" t="str">
        <f t="shared" si="7"/>
        <v>，3026003</v>
      </c>
      <c r="I114" s="4" t="str">
        <f>VLOOKUP(A114,HOP!A:U,21,0)</f>
        <v>直连</v>
      </c>
    </row>
    <row r="115" s="4" customFormat="1" hidden="1" spans="1:9">
      <c r="A115" s="5">
        <v>999222687567138</v>
      </c>
      <c r="B115" s="6">
        <v>44969</v>
      </c>
      <c r="C115" s="6">
        <v>44970</v>
      </c>
      <c r="D115" s="4">
        <v>357</v>
      </c>
      <c r="E115" s="4" t="str">
        <f>VLOOKUP(A115,HOP!A:L,12,0)</f>
        <v>357.00</v>
      </c>
      <c r="F115" s="4" t="str">
        <f>VLOOKUP(A115,HOP!A:C,3,0)</f>
        <v>3026070</v>
      </c>
      <c r="G115" s="4">
        <f t="shared" si="6"/>
        <v>0</v>
      </c>
      <c r="H115" s="4" t="str">
        <f t="shared" si="7"/>
        <v>，3026070</v>
      </c>
      <c r="I115" s="4" t="str">
        <f>VLOOKUP(A115,HOP!A:U,21,0)</f>
        <v>直连</v>
      </c>
    </row>
    <row r="116" s="4" customFormat="1" hidden="1" spans="1:9">
      <c r="A116" s="5">
        <v>999222688391776</v>
      </c>
      <c r="B116" s="6">
        <v>44969</v>
      </c>
      <c r="C116" s="6">
        <v>44970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999222688411566</v>
      </c>
      <c r="B117" s="6">
        <v>44969</v>
      </c>
      <c r="C117" s="6">
        <v>44970</v>
      </c>
      <c r="D117" s="4">
        <v>0</v>
      </c>
      <c r="E117" s="4" t="str">
        <f>VLOOKUP(A117,HOP!A:L,12,0)</f>
        <v>350.00</v>
      </c>
      <c r="F117" s="4" t="str">
        <f>VLOOKUP(A117,HOP!A:C,3,0)</f>
        <v>3026236</v>
      </c>
      <c r="G117" s="4">
        <f t="shared" si="6"/>
        <v>-350</v>
      </c>
      <c r="H117" s="4" t="str">
        <f t="shared" si="7"/>
        <v>，3026236</v>
      </c>
      <c r="I117" s="4" t="str">
        <f>VLOOKUP(A117,HOP!A:U,21,0)</f>
        <v>直连</v>
      </c>
    </row>
    <row r="118" s="4" customFormat="1" spans="1:10">
      <c r="A118" s="8" t="s">
        <v>648</v>
      </c>
      <c r="B118" s="6">
        <v>44919</v>
      </c>
      <c r="C118" s="6">
        <v>44921</v>
      </c>
      <c r="D118" s="4">
        <v>105.99</v>
      </c>
      <c r="E118" s="4" t="e">
        <f>VLOOKUP(A118,HOP!A:L,12,0)</f>
        <v>#N/A</v>
      </c>
      <c r="F118" s="4">
        <v>2897733</v>
      </c>
      <c r="G118" s="4" t="e">
        <f t="shared" si="6"/>
        <v>#N/A</v>
      </c>
      <c r="H118" s="4" t="str">
        <f t="shared" si="7"/>
        <v>，2897733</v>
      </c>
      <c r="I118" s="4" t="e">
        <f>VLOOKUP(A118,HOP!A:U,21,0)</f>
        <v>#N/A</v>
      </c>
      <c r="J118" s="4" t="s">
        <v>649</v>
      </c>
    </row>
    <row r="119" s="4" customFormat="1" hidden="1" spans="1:9">
      <c r="A119" s="8" t="s">
        <v>650</v>
      </c>
      <c r="B119" s="6">
        <v>44897</v>
      </c>
      <c r="C119" s="6">
        <v>44898</v>
      </c>
      <c r="D119" s="4">
        <v>115</v>
      </c>
      <c r="E119" s="4">
        <v>115</v>
      </c>
      <c r="F119" s="4">
        <v>2840482</v>
      </c>
      <c r="G119" s="4">
        <f t="shared" si="6"/>
        <v>0</v>
      </c>
      <c r="H119" s="4" t="str">
        <f t="shared" si="7"/>
        <v>，2840482</v>
      </c>
      <c r="I119" s="4" t="e">
        <f>VLOOKUP(A119,HOP!A:U,21,0)</f>
        <v>#N/A</v>
      </c>
    </row>
    <row r="121" spans="4:4">
      <c r="D121" s="4">
        <f>SUM(D2:D120)</f>
        <v>259857.99</v>
      </c>
    </row>
    <row r="123" spans="4:4">
      <c r="D123" s="4" t="s">
        <v>651</v>
      </c>
    </row>
    <row r="127" spans="1:3">
      <c r="A127" s="4" t="s">
        <v>652</v>
      </c>
      <c r="C127" s="4">
        <v>38340</v>
      </c>
    </row>
    <row r="128" spans="1:3">
      <c r="A128" s="4" t="s">
        <v>653</v>
      </c>
      <c r="C128" s="4">
        <v>221517.99</v>
      </c>
    </row>
    <row r="129" spans="1:3">
      <c r="A129" s="4" t="s">
        <v>654</v>
      </c>
      <c r="C129" s="4">
        <f>SUBTOTAL(9,C127:C128)</f>
        <v>259857.99</v>
      </c>
    </row>
  </sheetData>
  <autoFilter ref="A1:X119">
    <filterColumn colId="3">
      <filters>
        <filter val="100"/>
        <filter val="104"/>
        <filter val="1104"/>
        <filter val="706"/>
        <filter val="1006"/>
        <filter val="2606"/>
        <filter val="1410"/>
        <filter val="412"/>
        <filter val="1112"/>
        <filter val="1512"/>
        <filter val="2412"/>
        <filter val="1113"/>
        <filter val="2814"/>
        <filter val="115"/>
        <filter val="1116"/>
        <filter val="3716"/>
        <filter val="4416"/>
        <filter val="618"/>
        <filter val="1819"/>
        <filter val="1620"/>
        <filter val="2920"/>
        <filter val="521"/>
        <filter val="422"/>
        <filter val="1122"/>
        <filter val="4722"/>
        <filter val="2126"/>
        <filter val="6933"/>
        <filter val="1734"/>
        <filter val="5734"/>
        <filter val="14437"/>
        <filter val="2638"/>
        <filter val="2540"/>
        <filter val="12240"/>
        <filter val="942"/>
        <filter val="443"/>
        <filter val="843"/>
        <filter val="644"/>
        <filter val="4944"/>
        <filter val="1845"/>
        <filter val="148"/>
        <filter val="248"/>
        <filter val="748"/>
        <filter val="948"/>
        <filter val="449"/>
        <filter val="350"/>
        <filter val="351"/>
        <filter val="651"/>
        <filter val="852"/>
        <filter val="1953"/>
        <filter val="154"/>
        <filter val="354"/>
        <filter val="1354"/>
        <filter val="555"/>
        <filter val="856"/>
        <filter val="1256"/>
        <filter val="1456"/>
        <filter val="2456"/>
        <filter val="357"/>
        <filter val="358"/>
        <filter val="458"/>
        <filter val="760"/>
        <filter val="2460"/>
        <filter val="2262"/>
        <filter val="5463"/>
        <filter val="664"/>
        <filter val="28464"/>
        <filter val="665"/>
        <filter val="466"/>
        <filter val="168"/>
        <filter val="768"/>
        <filter val="2668"/>
        <filter val="470"/>
        <filter val="970"/>
        <filter val="1270"/>
        <filter val="2870"/>
        <filter val="4970"/>
        <filter val="1772"/>
        <filter val="2173"/>
        <filter val="574"/>
        <filter val="1574"/>
        <filter val="575"/>
        <filter val="376"/>
        <filter val="1676"/>
        <filter val="1177"/>
        <filter val="880"/>
        <filter val="1880"/>
        <filter val="281"/>
        <filter val="381"/>
        <filter val="1482"/>
        <filter val="5682"/>
        <filter val="683"/>
        <filter val="185"/>
        <filter val="1986"/>
        <filter val="5186"/>
        <filter val="4787"/>
        <filter val="1688"/>
        <filter val="489"/>
        <filter val="30191"/>
        <filter val="492"/>
        <filter val="1092"/>
        <filter val="896"/>
        <filter val="1496"/>
        <filter val="3096"/>
        <filter val="13296"/>
        <filter val="599"/>
        <filter val="1799"/>
        <filter val="105.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655</v>
      </c>
      <c r="B1" s="2" t="s">
        <v>656</v>
      </c>
      <c r="C1" s="2" t="s">
        <v>657</v>
      </c>
      <c r="D1" s="2" t="s">
        <v>658</v>
      </c>
      <c r="E1" s="2" t="s">
        <v>13</v>
      </c>
      <c r="F1" s="2" t="s">
        <v>5</v>
      </c>
      <c r="G1" s="2" t="s">
        <v>6</v>
      </c>
      <c r="H1" s="2" t="s">
        <v>659</v>
      </c>
      <c r="I1" s="2" t="s">
        <v>660</v>
      </c>
      <c r="J1" s="2" t="s">
        <v>661</v>
      </c>
      <c r="K1" s="2" t="s">
        <v>662</v>
      </c>
      <c r="L1" s="2" t="s">
        <v>663</v>
      </c>
      <c r="M1" s="2" t="s">
        <v>664</v>
      </c>
      <c r="N1" s="2" t="s">
        <v>665</v>
      </c>
      <c r="O1" s="2" t="s">
        <v>666</v>
      </c>
      <c r="P1" s="2" t="s">
        <v>667</v>
      </c>
      <c r="Q1" s="2" t="s">
        <v>668</v>
      </c>
      <c r="R1" s="2" t="s">
        <v>669</v>
      </c>
      <c r="S1" s="2" t="s">
        <v>670</v>
      </c>
      <c r="T1" s="2" t="s">
        <v>671</v>
      </c>
      <c r="U1" s="2" t="s">
        <v>672</v>
      </c>
      <c r="V1" s="2" t="s">
        <v>673</v>
      </c>
    </row>
    <row r="2" s="1" customFormat="1" spans="1:22">
      <c r="A2" s="3">
        <v>999222688411566</v>
      </c>
      <c r="B2" s="1" t="s">
        <v>674</v>
      </c>
      <c r="C2" s="1" t="s">
        <v>675</v>
      </c>
      <c r="D2" s="1" t="s">
        <v>676</v>
      </c>
      <c r="E2" s="1" t="s">
        <v>677</v>
      </c>
      <c r="F2" s="1" t="s">
        <v>674</v>
      </c>
      <c r="G2" s="1" t="s">
        <v>678</v>
      </c>
      <c r="H2" s="1" t="s">
        <v>679</v>
      </c>
      <c r="I2" s="1" t="s">
        <v>680</v>
      </c>
      <c r="J2" s="1" t="s">
        <v>30</v>
      </c>
      <c r="K2" s="1" t="s">
        <v>681</v>
      </c>
      <c r="L2" s="1" t="s">
        <v>681</v>
      </c>
      <c r="M2" s="1" t="s">
        <v>682</v>
      </c>
      <c r="N2" s="1" t="s">
        <v>682</v>
      </c>
      <c r="O2" s="1" t="s">
        <v>683</v>
      </c>
      <c r="P2" s="1" t="s">
        <v>684</v>
      </c>
      <c r="Q2" s="1" t="s">
        <v>685</v>
      </c>
      <c r="R2" s="1" t="s">
        <v>686</v>
      </c>
      <c r="S2" s="1" t="s">
        <v>687</v>
      </c>
      <c r="T2" s="1" t="s">
        <v>688</v>
      </c>
      <c r="U2" s="1" t="s">
        <v>689</v>
      </c>
      <c r="V2" s="1" t="s">
        <v>690</v>
      </c>
    </row>
    <row r="3" s="1" customFormat="1" spans="1:22">
      <c r="A3" s="3">
        <v>999222687567138</v>
      </c>
      <c r="B3" s="1" t="s">
        <v>674</v>
      </c>
      <c r="C3" s="1" t="s">
        <v>691</v>
      </c>
      <c r="D3" s="1" t="s">
        <v>692</v>
      </c>
      <c r="E3" s="1" t="s">
        <v>693</v>
      </c>
      <c r="F3" s="1" t="s">
        <v>674</v>
      </c>
      <c r="G3" s="1" t="s">
        <v>678</v>
      </c>
      <c r="H3" s="1" t="s">
        <v>679</v>
      </c>
      <c r="I3" s="1" t="s">
        <v>694</v>
      </c>
      <c r="J3" s="1" t="s">
        <v>30</v>
      </c>
      <c r="K3" s="1" t="s">
        <v>695</v>
      </c>
      <c r="L3" s="1" t="s">
        <v>695</v>
      </c>
      <c r="M3" s="1" t="s">
        <v>682</v>
      </c>
      <c r="N3" s="1" t="s">
        <v>682</v>
      </c>
      <c r="O3" s="1" t="s">
        <v>683</v>
      </c>
      <c r="P3" s="1" t="s">
        <v>684</v>
      </c>
      <c r="Q3" s="1" t="s">
        <v>685</v>
      </c>
      <c r="R3" s="1" t="s">
        <v>696</v>
      </c>
      <c r="S3" s="1" t="s">
        <v>687</v>
      </c>
      <c r="T3" s="1" t="s">
        <v>688</v>
      </c>
      <c r="U3" s="1" t="s">
        <v>689</v>
      </c>
      <c r="V3" s="1" t="s">
        <v>697</v>
      </c>
    </row>
    <row r="4" s="1" customFormat="1" spans="1:22">
      <c r="A4" s="3">
        <v>999222687246975</v>
      </c>
      <c r="B4" s="1" t="s">
        <v>674</v>
      </c>
      <c r="C4" s="1" t="s">
        <v>698</v>
      </c>
      <c r="D4" s="1" t="s">
        <v>699</v>
      </c>
      <c r="E4" s="1" t="s">
        <v>700</v>
      </c>
      <c r="F4" s="1" t="s">
        <v>674</v>
      </c>
      <c r="G4" s="1" t="s">
        <v>678</v>
      </c>
      <c r="H4" s="1" t="s">
        <v>679</v>
      </c>
      <c r="I4" s="1" t="s">
        <v>701</v>
      </c>
      <c r="J4" s="1" t="s">
        <v>30</v>
      </c>
      <c r="K4" s="1" t="s">
        <v>702</v>
      </c>
      <c r="L4" s="1" t="s">
        <v>702</v>
      </c>
      <c r="M4" s="1" t="s">
        <v>682</v>
      </c>
      <c r="N4" s="1" t="s">
        <v>682</v>
      </c>
      <c r="O4" s="1" t="s">
        <v>683</v>
      </c>
      <c r="P4" s="1" t="s">
        <v>684</v>
      </c>
      <c r="Q4" s="1" t="s">
        <v>685</v>
      </c>
      <c r="R4" s="1" t="s">
        <v>703</v>
      </c>
      <c r="S4" s="1" t="s">
        <v>687</v>
      </c>
      <c r="T4" s="1" t="s">
        <v>688</v>
      </c>
      <c r="U4" s="1" t="s">
        <v>689</v>
      </c>
      <c r="V4" s="1" t="s">
        <v>690</v>
      </c>
    </row>
    <row r="5" s="1" customFormat="1" spans="1:22">
      <c r="A5" s="3">
        <v>999222686550753</v>
      </c>
      <c r="B5" s="1" t="s">
        <v>674</v>
      </c>
      <c r="C5" s="1" t="s">
        <v>704</v>
      </c>
      <c r="D5" s="1" t="s">
        <v>705</v>
      </c>
      <c r="E5" s="1" t="s">
        <v>706</v>
      </c>
      <c r="F5" s="1" t="s">
        <v>674</v>
      </c>
      <c r="G5" s="1" t="s">
        <v>678</v>
      </c>
      <c r="H5" s="1" t="s">
        <v>679</v>
      </c>
      <c r="I5" s="1" t="s">
        <v>707</v>
      </c>
      <c r="J5" s="1" t="s">
        <v>30</v>
      </c>
      <c r="K5" s="1" t="s">
        <v>708</v>
      </c>
      <c r="L5" s="1" t="s">
        <v>708</v>
      </c>
      <c r="M5" s="1" t="s">
        <v>682</v>
      </c>
      <c r="N5" s="1" t="s">
        <v>682</v>
      </c>
      <c r="O5" s="1" t="s">
        <v>683</v>
      </c>
      <c r="P5" s="1" t="s">
        <v>684</v>
      </c>
      <c r="Q5" s="1" t="s">
        <v>685</v>
      </c>
      <c r="R5" s="1" t="s">
        <v>709</v>
      </c>
      <c r="S5" s="1" t="s">
        <v>687</v>
      </c>
      <c r="T5" s="1" t="s">
        <v>688</v>
      </c>
      <c r="U5" s="1" t="s">
        <v>689</v>
      </c>
      <c r="V5" s="1" t="s">
        <v>690</v>
      </c>
    </row>
    <row r="6" s="1" customFormat="1" spans="1:22">
      <c r="A6" s="3">
        <v>999222685161814</v>
      </c>
      <c r="B6" s="1" t="s">
        <v>674</v>
      </c>
      <c r="C6" s="1" t="s">
        <v>710</v>
      </c>
      <c r="D6" s="1" t="s">
        <v>711</v>
      </c>
      <c r="E6" s="1" t="s">
        <v>712</v>
      </c>
      <c r="F6" s="1" t="s">
        <v>674</v>
      </c>
      <c r="G6" s="1" t="s">
        <v>678</v>
      </c>
      <c r="H6" s="1" t="s">
        <v>679</v>
      </c>
      <c r="I6" s="1" t="s">
        <v>713</v>
      </c>
      <c r="J6" s="1" t="s">
        <v>30</v>
      </c>
      <c r="K6" s="1" t="s">
        <v>714</v>
      </c>
      <c r="L6" s="1" t="s">
        <v>714</v>
      </c>
      <c r="M6" s="1" t="s">
        <v>682</v>
      </c>
      <c r="N6" s="1" t="s">
        <v>682</v>
      </c>
      <c r="O6" s="1" t="s">
        <v>683</v>
      </c>
      <c r="P6" s="1" t="s">
        <v>684</v>
      </c>
      <c r="Q6" s="1" t="s">
        <v>685</v>
      </c>
      <c r="R6" s="1" t="s">
        <v>715</v>
      </c>
      <c r="S6" s="1" t="s">
        <v>687</v>
      </c>
      <c r="T6" s="1" t="s">
        <v>688</v>
      </c>
      <c r="U6" s="1" t="s">
        <v>689</v>
      </c>
      <c r="V6" s="1" t="s">
        <v>716</v>
      </c>
    </row>
    <row r="7" s="1" customFormat="1" spans="1:22">
      <c r="A7" s="3">
        <v>999222684684296</v>
      </c>
      <c r="B7" s="1" t="s">
        <v>674</v>
      </c>
      <c r="C7" s="1" t="s">
        <v>717</v>
      </c>
      <c r="D7" s="1" t="s">
        <v>718</v>
      </c>
      <c r="E7" s="1" t="s">
        <v>719</v>
      </c>
      <c r="F7" s="1" t="s">
        <v>674</v>
      </c>
      <c r="G7" s="1" t="s">
        <v>678</v>
      </c>
      <c r="H7" s="1" t="s">
        <v>679</v>
      </c>
      <c r="I7" s="1" t="s">
        <v>720</v>
      </c>
      <c r="J7" s="1" t="s">
        <v>30</v>
      </c>
      <c r="K7" s="1" t="s">
        <v>721</v>
      </c>
      <c r="L7" s="1" t="s">
        <v>721</v>
      </c>
      <c r="M7" s="1" t="s">
        <v>682</v>
      </c>
      <c r="N7" s="1" t="s">
        <v>682</v>
      </c>
      <c r="O7" s="1" t="s">
        <v>683</v>
      </c>
      <c r="P7" s="1" t="s">
        <v>684</v>
      </c>
      <c r="Q7" s="1" t="s">
        <v>685</v>
      </c>
      <c r="R7" s="1" t="s">
        <v>722</v>
      </c>
      <c r="S7" s="1" t="s">
        <v>687</v>
      </c>
      <c r="T7" s="1" t="s">
        <v>688</v>
      </c>
      <c r="U7" s="1" t="s">
        <v>689</v>
      </c>
      <c r="V7" s="1" t="s">
        <v>723</v>
      </c>
    </row>
    <row r="8" s="1" customFormat="1" spans="1:22">
      <c r="A8" s="3">
        <v>999222683832289</v>
      </c>
      <c r="B8" s="1" t="s">
        <v>674</v>
      </c>
      <c r="C8" s="1" t="s">
        <v>724</v>
      </c>
      <c r="D8" s="1" t="s">
        <v>725</v>
      </c>
      <c r="E8" s="1" t="s">
        <v>726</v>
      </c>
      <c r="F8" s="1" t="s">
        <v>674</v>
      </c>
      <c r="G8" s="1" t="s">
        <v>678</v>
      </c>
      <c r="H8" s="1" t="s">
        <v>679</v>
      </c>
      <c r="I8" s="1" t="s">
        <v>727</v>
      </c>
      <c r="J8" s="1" t="s">
        <v>30</v>
      </c>
      <c r="K8" s="1" t="s">
        <v>728</v>
      </c>
      <c r="L8" s="1" t="s">
        <v>728</v>
      </c>
      <c r="M8" s="1" t="s">
        <v>682</v>
      </c>
      <c r="N8" s="1" t="s">
        <v>682</v>
      </c>
      <c r="O8" s="1" t="s">
        <v>683</v>
      </c>
      <c r="P8" s="1" t="s">
        <v>684</v>
      </c>
      <c r="Q8" s="1" t="s">
        <v>685</v>
      </c>
      <c r="R8" s="1" t="s">
        <v>729</v>
      </c>
      <c r="S8" s="1" t="s">
        <v>687</v>
      </c>
      <c r="T8" s="1" t="s">
        <v>688</v>
      </c>
      <c r="U8" s="1" t="s">
        <v>689</v>
      </c>
      <c r="V8" s="1" t="s">
        <v>730</v>
      </c>
    </row>
    <row r="9" s="1" customFormat="1" spans="1:22">
      <c r="A9" s="3">
        <v>999222682344970</v>
      </c>
      <c r="B9" s="1" t="s">
        <v>674</v>
      </c>
      <c r="C9" s="1" t="s">
        <v>731</v>
      </c>
      <c r="D9" s="1" t="s">
        <v>732</v>
      </c>
      <c r="E9" s="1" t="s">
        <v>733</v>
      </c>
      <c r="F9" s="1" t="s">
        <v>674</v>
      </c>
      <c r="G9" s="1" t="s">
        <v>678</v>
      </c>
      <c r="H9" s="1" t="s">
        <v>679</v>
      </c>
      <c r="I9" s="1" t="s">
        <v>734</v>
      </c>
      <c r="J9" s="1" t="s">
        <v>30</v>
      </c>
      <c r="K9" s="1" t="s">
        <v>735</v>
      </c>
      <c r="L9" s="1" t="s">
        <v>735</v>
      </c>
      <c r="M9" s="1" t="s">
        <v>682</v>
      </c>
      <c r="N9" s="1" t="s">
        <v>682</v>
      </c>
      <c r="O9" s="1" t="s">
        <v>683</v>
      </c>
      <c r="P9" s="1" t="s">
        <v>684</v>
      </c>
      <c r="Q9" s="1" t="s">
        <v>685</v>
      </c>
      <c r="R9" s="1" t="s">
        <v>736</v>
      </c>
      <c r="S9" s="1" t="s">
        <v>687</v>
      </c>
      <c r="T9" s="1" t="s">
        <v>688</v>
      </c>
      <c r="U9" s="1" t="s">
        <v>689</v>
      </c>
      <c r="V9" s="1" t="s">
        <v>730</v>
      </c>
    </row>
    <row r="10" s="1" customFormat="1" spans="1:22">
      <c r="A10" s="3">
        <v>999222677541934</v>
      </c>
      <c r="B10" s="1" t="s">
        <v>674</v>
      </c>
      <c r="C10" s="1" t="s">
        <v>737</v>
      </c>
      <c r="D10" s="1" t="s">
        <v>738</v>
      </c>
      <c r="E10" s="1" t="s">
        <v>739</v>
      </c>
      <c r="F10" s="1" t="s">
        <v>674</v>
      </c>
      <c r="G10" s="1" t="s">
        <v>678</v>
      </c>
      <c r="H10" s="1" t="s">
        <v>679</v>
      </c>
      <c r="I10" s="1" t="s">
        <v>740</v>
      </c>
      <c r="J10" s="1" t="s">
        <v>30</v>
      </c>
      <c r="K10" s="1" t="s">
        <v>741</v>
      </c>
      <c r="L10" s="1" t="s">
        <v>741</v>
      </c>
      <c r="M10" s="1" t="s">
        <v>682</v>
      </c>
      <c r="N10" s="1" t="s">
        <v>682</v>
      </c>
      <c r="O10" s="1" t="s">
        <v>683</v>
      </c>
      <c r="P10" s="1" t="s">
        <v>684</v>
      </c>
      <c r="Q10" s="1" t="s">
        <v>685</v>
      </c>
      <c r="R10" s="1" t="s">
        <v>742</v>
      </c>
      <c r="S10" s="1" t="s">
        <v>687</v>
      </c>
      <c r="T10" s="1" t="s">
        <v>688</v>
      </c>
      <c r="U10" s="1" t="s">
        <v>689</v>
      </c>
      <c r="V10" s="1" t="s">
        <v>743</v>
      </c>
    </row>
    <row r="11" s="1" customFormat="1" spans="1:22">
      <c r="A11" s="3">
        <v>999222675984053</v>
      </c>
      <c r="B11" s="1" t="s">
        <v>674</v>
      </c>
      <c r="C11" s="1" t="s">
        <v>744</v>
      </c>
      <c r="D11" s="1" t="s">
        <v>745</v>
      </c>
      <c r="E11" s="1" t="s">
        <v>746</v>
      </c>
      <c r="F11" s="1" t="s">
        <v>674</v>
      </c>
      <c r="G11" s="1" t="s">
        <v>678</v>
      </c>
      <c r="H11" s="1" t="s">
        <v>679</v>
      </c>
      <c r="I11" s="1" t="s">
        <v>747</v>
      </c>
      <c r="J11" s="1" t="s">
        <v>30</v>
      </c>
      <c r="K11" s="1" t="s">
        <v>748</v>
      </c>
      <c r="L11" s="1" t="s">
        <v>748</v>
      </c>
      <c r="M11" s="1" t="s">
        <v>682</v>
      </c>
      <c r="N11" s="1" t="s">
        <v>682</v>
      </c>
      <c r="O11" s="1" t="s">
        <v>683</v>
      </c>
      <c r="P11" s="1" t="s">
        <v>684</v>
      </c>
      <c r="Q11" s="1" t="s">
        <v>685</v>
      </c>
      <c r="R11" s="1" t="s">
        <v>749</v>
      </c>
      <c r="S11" s="1" t="s">
        <v>687</v>
      </c>
      <c r="T11" s="1" t="s">
        <v>688</v>
      </c>
      <c r="U11" s="1" t="s">
        <v>689</v>
      </c>
      <c r="V11" s="1" t="s">
        <v>730</v>
      </c>
    </row>
    <row r="12" s="1" customFormat="1" spans="1:22">
      <c r="A12" s="3">
        <v>999222675192862</v>
      </c>
      <c r="B12" s="1" t="s">
        <v>674</v>
      </c>
      <c r="C12" s="1" t="s">
        <v>750</v>
      </c>
      <c r="D12" s="1" t="s">
        <v>751</v>
      </c>
      <c r="E12" s="1" t="s">
        <v>752</v>
      </c>
      <c r="F12" s="1" t="s">
        <v>674</v>
      </c>
      <c r="G12" s="1" t="s">
        <v>678</v>
      </c>
      <c r="H12" s="1" t="s">
        <v>679</v>
      </c>
      <c r="I12" s="1" t="s">
        <v>753</v>
      </c>
      <c r="J12" s="1" t="s">
        <v>30</v>
      </c>
      <c r="K12" s="1" t="s">
        <v>754</v>
      </c>
      <c r="L12" s="1" t="s">
        <v>754</v>
      </c>
      <c r="M12" s="1" t="s">
        <v>682</v>
      </c>
      <c r="N12" s="1" t="s">
        <v>682</v>
      </c>
      <c r="O12" s="1" t="s">
        <v>683</v>
      </c>
      <c r="P12" s="1" t="s">
        <v>684</v>
      </c>
      <c r="Q12" s="1" t="s">
        <v>685</v>
      </c>
      <c r="R12" s="1" t="s">
        <v>755</v>
      </c>
      <c r="S12" s="1" t="s">
        <v>687</v>
      </c>
      <c r="T12" s="1" t="s">
        <v>688</v>
      </c>
      <c r="U12" s="1" t="s">
        <v>689</v>
      </c>
      <c r="V12" s="1" t="s">
        <v>690</v>
      </c>
    </row>
    <row r="13" s="1" customFormat="1" spans="1:22">
      <c r="A13" s="3">
        <v>999222674557537</v>
      </c>
      <c r="B13" s="1" t="s">
        <v>674</v>
      </c>
      <c r="C13" s="1" t="s">
        <v>756</v>
      </c>
      <c r="D13" s="1" t="s">
        <v>757</v>
      </c>
      <c r="E13" s="1" t="s">
        <v>758</v>
      </c>
      <c r="F13" s="1" t="s">
        <v>674</v>
      </c>
      <c r="G13" s="1" t="s">
        <v>678</v>
      </c>
      <c r="H13" s="1" t="s">
        <v>679</v>
      </c>
      <c r="I13" s="1" t="s">
        <v>759</v>
      </c>
      <c r="J13" s="1" t="s">
        <v>30</v>
      </c>
      <c r="K13" s="1" t="s">
        <v>760</v>
      </c>
      <c r="L13" s="1" t="s">
        <v>760</v>
      </c>
      <c r="M13" s="1" t="s">
        <v>682</v>
      </c>
      <c r="N13" s="1" t="s">
        <v>682</v>
      </c>
      <c r="O13" s="1" t="s">
        <v>683</v>
      </c>
      <c r="P13" s="1" t="s">
        <v>684</v>
      </c>
      <c r="Q13" s="1" t="s">
        <v>685</v>
      </c>
      <c r="R13" s="1" t="s">
        <v>761</v>
      </c>
      <c r="S13" s="1" t="s">
        <v>687</v>
      </c>
      <c r="T13" s="1" t="s">
        <v>688</v>
      </c>
      <c r="U13" s="1" t="s">
        <v>689</v>
      </c>
      <c r="V13" s="1" t="s">
        <v>762</v>
      </c>
    </row>
    <row r="14" s="1" customFormat="1" spans="1:22">
      <c r="A14" s="3">
        <v>999222673739766</v>
      </c>
      <c r="B14" s="1" t="s">
        <v>674</v>
      </c>
      <c r="C14" s="1" t="s">
        <v>763</v>
      </c>
      <c r="D14" s="1" t="s">
        <v>764</v>
      </c>
      <c r="E14" s="1" t="s">
        <v>765</v>
      </c>
      <c r="F14" s="1" t="s">
        <v>674</v>
      </c>
      <c r="G14" s="1" t="s">
        <v>678</v>
      </c>
      <c r="H14" s="1" t="s">
        <v>679</v>
      </c>
      <c r="I14" s="1" t="s">
        <v>766</v>
      </c>
      <c r="J14" s="1" t="s">
        <v>30</v>
      </c>
      <c r="K14" s="1" t="s">
        <v>767</v>
      </c>
      <c r="L14" s="1" t="s">
        <v>767</v>
      </c>
      <c r="M14" s="1" t="s">
        <v>682</v>
      </c>
      <c r="N14" s="1" t="s">
        <v>682</v>
      </c>
      <c r="O14" s="1" t="s">
        <v>683</v>
      </c>
      <c r="P14" s="1" t="s">
        <v>684</v>
      </c>
      <c r="Q14" s="1" t="s">
        <v>685</v>
      </c>
      <c r="R14" s="1" t="s">
        <v>768</v>
      </c>
      <c r="S14" s="1" t="s">
        <v>687</v>
      </c>
      <c r="T14" s="1" t="s">
        <v>688</v>
      </c>
      <c r="U14" s="1" t="s">
        <v>689</v>
      </c>
      <c r="V14" s="1" t="s">
        <v>769</v>
      </c>
    </row>
    <row r="15" s="1" customFormat="1" spans="1:22">
      <c r="A15" s="3">
        <v>999222673711218</v>
      </c>
      <c r="B15" s="1" t="s">
        <v>674</v>
      </c>
      <c r="C15" s="1" t="s">
        <v>770</v>
      </c>
      <c r="D15" s="1" t="s">
        <v>771</v>
      </c>
      <c r="E15" s="1" t="s">
        <v>772</v>
      </c>
      <c r="F15" s="1" t="s">
        <v>674</v>
      </c>
      <c r="G15" s="1" t="s">
        <v>678</v>
      </c>
      <c r="H15" s="1" t="s">
        <v>679</v>
      </c>
      <c r="I15" s="1" t="s">
        <v>773</v>
      </c>
      <c r="J15" s="1" t="s">
        <v>30</v>
      </c>
      <c r="K15" s="1" t="s">
        <v>774</v>
      </c>
      <c r="L15" s="1" t="s">
        <v>774</v>
      </c>
      <c r="M15" s="1" t="s">
        <v>682</v>
      </c>
      <c r="N15" s="1" t="s">
        <v>682</v>
      </c>
      <c r="O15" s="1" t="s">
        <v>683</v>
      </c>
      <c r="P15" s="1" t="s">
        <v>684</v>
      </c>
      <c r="Q15" s="1" t="s">
        <v>685</v>
      </c>
      <c r="R15" s="1" t="s">
        <v>775</v>
      </c>
      <c r="S15" s="1" t="s">
        <v>687</v>
      </c>
      <c r="T15" s="1" t="s">
        <v>688</v>
      </c>
      <c r="U15" s="1" t="s">
        <v>689</v>
      </c>
      <c r="V15" s="1" t="s">
        <v>776</v>
      </c>
    </row>
    <row r="16" s="1" customFormat="1" spans="1:22">
      <c r="A16" s="3">
        <v>999222673629772</v>
      </c>
      <c r="B16" s="1" t="s">
        <v>674</v>
      </c>
      <c r="C16" s="1" t="s">
        <v>777</v>
      </c>
      <c r="D16" s="1" t="s">
        <v>778</v>
      </c>
      <c r="E16" s="1" t="s">
        <v>779</v>
      </c>
      <c r="F16" s="1" t="s">
        <v>674</v>
      </c>
      <c r="G16" s="1" t="s">
        <v>678</v>
      </c>
      <c r="H16" s="1" t="s">
        <v>679</v>
      </c>
      <c r="I16" s="1" t="s">
        <v>780</v>
      </c>
      <c r="J16" s="1" t="s">
        <v>30</v>
      </c>
      <c r="K16" s="1" t="s">
        <v>781</v>
      </c>
      <c r="L16" s="1" t="s">
        <v>781</v>
      </c>
      <c r="M16" s="1" t="s">
        <v>682</v>
      </c>
      <c r="N16" s="1" t="s">
        <v>682</v>
      </c>
      <c r="O16" s="1" t="s">
        <v>683</v>
      </c>
      <c r="P16" s="1" t="s">
        <v>684</v>
      </c>
      <c r="Q16" s="1" t="s">
        <v>685</v>
      </c>
      <c r="R16" s="1" t="s">
        <v>782</v>
      </c>
      <c r="S16" s="1" t="s">
        <v>687</v>
      </c>
      <c r="T16" s="1" t="s">
        <v>688</v>
      </c>
      <c r="U16" s="1" t="s">
        <v>689</v>
      </c>
      <c r="V16" s="1" t="s">
        <v>783</v>
      </c>
    </row>
    <row r="17" s="1" customFormat="1" spans="1:22">
      <c r="A17" s="3">
        <v>999222673627491</v>
      </c>
      <c r="B17" s="1" t="s">
        <v>674</v>
      </c>
      <c r="C17" s="1" t="s">
        <v>784</v>
      </c>
      <c r="D17" s="1" t="s">
        <v>785</v>
      </c>
      <c r="E17" s="1" t="s">
        <v>786</v>
      </c>
      <c r="F17" s="1" t="s">
        <v>674</v>
      </c>
      <c r="G17" s="1" t="s">
        <v>678</v>
      </c>
      <c r="H17" s="1" t="s">
        <v>679</v>
      </c>
      <c r="I17" s="1" t="s">
        <v>787</v>
      </c>
      <c r="J17" s="1" t="s">
        <v>30</v>
      </c>
      <c r="K17" s="1" t="s">
        <v>788</v>
      </c>
      <c r="L17" s="1" t="s">
        <v>788</v>
      </c>
      <c r="M17" s="1" t="s">
        <v>682</v>
      </c>
      <c r="N17" s="1" t="s">
        <v>682</v>
      </c>
      <c r="O17" s="1" t="s">
        <v>683</v>
      </c>
      <c r="P17" s="1" t="s">
        <v>684</v>
      </c>
      <c r="Q17" s="1" t="s">
        <v>685</v>
      </c>
      <c r="R17" s="1" t="s">
        <v>789</v>
      </c>
      <c r="S17" s="1" t="s">
        <v>687</v>
      </c>
      <c r="T17" s="1" t="s">
        <v>688</v>
      </c>
      <c r="U17" s="1" t="s">
        <v>689</v>
      </c>
      <c r="V17" s="1" t="s">
        <v>743</v>
      </c>
    </row>
    <row r="18" s="1" customFormat="1" spans="1:22">
      <c r="A18" s="3">
        <v>999222673231202</v>
      </c>
      <c r="B18" s="1" t="s">
        <v>674</v>
      </c>
      <c r="C18" s="1" t="s">
        <v>790</v>
      </c>
      <c r="D18" s="1" t="s">
        <v>791</v>
      </c>
      <c r="E18" s="1" t="s">
        <v>792</v>
      </c>
      <c r="F18" s="1" t="s">
        <v>674</v>
      </c>
      <c r="G18" s="1" t="s">
        <v>678</v>
      </c>
      <c r="H18" s="1" t="s">
        <v>679</v>
      </c>
      <c r="I18" s="1" t="s">
        <v>793</v>
      </c>
      <c r="J18" s="1" t="s">
        <v>30</v>
      </c>
      <c r="K18" s="1" t="s">
        <v>794</v>
      </c>
      <c r="L18" s="1" t="s">
        <v>794</v>
      </c>
      <c r="M18" s="1" t="s">
        <v>682</v>
      </c>
      <c r="N18" s="1" t="s">
        <v>682</v>
      </c>
      <c r="O18" s="1" t="s">
        <v>683</v>
      </c>
      <c r="P18" s="1" t="s">
        <v>684</v>
      </c>
      <c r="Q18" s="1" t="s">
        <v>685</v>
      </c>
      <c r="R18" s="1" t="s">
        <v>795</v>
      </c>
      <c r="S18" s="1" t="s">
        <v>687</v>
      </c>
      <c r="T18" s="1" t="s">
        <v>688</v>
      </c>
      <c r="U18" s="1" t="s">
        <v>689</v>
      </c>
      <c r="V18" s="1" t="s">
        <v>796</v>
      </c>
    </row>
    <row r="19" s="1" customFormat="1" spans="1:22">
      <c r="A19" s="3">
        <v>999222672877502</v>
      </c>
      <c r="B19" s="1" t="s">
        <v>674</v>
      </c>
      <c r="C19" s="1" t="s">
        <v>797</v>
      </c>
      <c r="D19" s="1" t="s">
        <v>718</v>
      </c>
      <c r="E19" s="1" t="s">
        <v>798</v>
      </c>
      <c r="F19" s="1" t="s">
        <v>674</v>
      </c>
      <c r="G19" s="1" t="s">
        <v>678</v>
      </c>
      <c r="H19" s="1" t="s">
        <v>679</v>
      </c>
      <c r="I19" s="1" t="s">
        <v>720</v>
      </c>
      <c r="J19" s="1" t="s">
        <v>30</v>
      </c>
      <c r="K19" s="1" t="s">
        <v>721</v>
      </c>
      <c r="L19" s="1" t="s">
        <v>721</v>
      </c>
      <c r="M19" s="1" t="s">
        <v>682</v>
      </c>
      <c r="N19" s="1" t="s">
        <v>682</v>
      </c>
      <c r="O19" s="1" t="s">
        <v>683</v>
      </c>
      <c r="P19" s="1" t="s">
        <v>684</v>
      </c>
      <c r="Q19" s="1" t="s">
        <v>685</v>
      </c>
      <c r="R19" s="1" t="s">
        <v>799</v>
      </c>
      <c r="S19" s="1" t="s">
        <v>687</v>
      </c>
      <c r="T19" s="1" t="s">
        <v>688</v>
      </c>
      <c r="U19" s="1" t="s">
        <v>689</v>
      </c>
      <c r="V19" s="1" t="s">
        <v>723</v>
      </c>
    </row>
    <row r="20" s="1" customFormat="1" spans="1:22">
      <c r="A20" s="3">
        <v>999222672773140</v>
      </c>
      <c r="B20" s="1" t="s">
        <v>674</v>
      </c>
      <c r="C20" s="1" t="s">
        <v>800</v>
      </c>
      <c r="D20" s="1" t="s">
        <v>801</v>
      </c>
      <c r="E20" s="1" t="s">
        <v>802</v>
      </c>
      <c r="F20" s="1" t="s">
        <v>674</v>
      </c>
      <c r="G20" s="1" t="s">
        <v>678</v>
      </c>
      <c r="H20" s="1" t="s">
        <v>679</v>
      </c>
      <c r="I20" s="1" t="s">
        <v>803</v>
      </c>
      <c r="J20" s="1" t="s">
        <v>30</v>
      </c>
      <c r="K20" s="1" t="s">
        <v>804</v>
      </c>
      <c r="L20" s="1" t="s">
        <v>804</v>
      </c>
      <c r="M20" s="1" t="s">
        <v>682</v>
      </c>
      <c r="N20" s="1" t="s">
        <v>682</v>
      </c>
      <c r="O20" s="1" t="s">
        <v>683</v>
      </c>
      <c r="P20" s="1" t="s">
        <v>684</v>
      </c>
      <c r="Q20" s="1" t="s">
        <v>685</v>
      </c>
      <c r="R20" s="1" t="s">
        <v>805</v>
      </c>
      <c r="S20" s="1" t="s">
        <v>687</v>
      </c>
      <c r="T20" s="1" t="s">
        <v>688</v>
      </c>
      <c r="U20" s="1" t="s">
        <v>689</v>
      </c>
      <c r="V20" s="1" t="s">
        <v>806</v>
      </c>
    </row>
    <row r="21" s="1" customFormat="1" spans="1:22">
      <c r="A21" s="3">
        <v>999222670565580</v>
      </c>
      <c r="B21" s="1" t="s">
        <v>807</v>
      </c>
      <c r="C21" s="1" t="s">
        <v>808</v>
      </c>
      <c r="D21" s="1" t="s">
        <v>809</v>
      </c>
      <c r="E21" s="1" t="s">
        <v>810</v>
      </c>
      <c r="F21" s="1" t="s">
        <v>674</v>
      </c>
      <c r="G21" s="1" t="s">
        <v>678</v>
      </c>
      <c r="H21" s="1" t="s">
        <v>679</v>
      </c>
      <c r="I21" s="1" t="s">
        <v>811</v>
      </c>
      <c r="J21" s="1" t="s">
        <v>30</v>
      </c>
      <c r="K21" s="1" t="s">
        <v>812</v>
      </c>
      <c r="L21" s="1" t="s">
        <v>812</v>
      </c>
      <c r="M21" s="1" t="s">
        <v>682</v>
      </c>
      <c r="N21" s="1" t="s">
        <v>682</v>
      </c>
      <c r="O21" s="1" t="s">
        <v>683</v>
      </c>
      <c r="P21" s="1" t="s">
        <v>684</v>
      </c>
      <c r="Q21" s="1" t="s">
        <v>685</v>
      </c>
      <c r="R21" s="1" t="s">
        <v>813</v>
      </c>
      <c r="S21" s="1" t="s">
        <v>687</v>
      </c>
      <c r="T21" s="1" t="s">
        <v>688</v>
      </c>
      <c r="U21" s="1" t="s">
        <v>689</v>
      </c>
      <c r="V21" s="1" t="s">
        <v>796</v>
      </c>
    </row>
    <row r="22" s="1" customFormat="1" spans="1:22">
      <c r="A22" s="3">
        <v>999222670205234</v>
      </c>
      <c r="B22" s="1" t="s">
        <v>807</v>
      </c>
      <c r="C22" s="1" t="s">
        <v>814</v>
      </c>
      <c r="D22" s="1" t="s">
        <v>815</v>
      </c>
      <c r="E22" s="1" t="s">
        <v>816</v>
      </c>
      <c r="F22" s="1" t="s">
        <v>674</v>
      </c>
      <c r="G22" s="1" t="s">
        <v>678</v>
      </c>
      <c r="H22" s="1" t="s">
        <v>679</v>
      </c>
      <c r="I22" s="1" t="s">
        <v>817</v>
      </c>
      <c r="J22" s="1" t="s">
        <v>30</v>
      </c>
      <c r="K22" s="1" t="s">
        <v>818</v>
      </c>
      <c r="L22" s="1" t="s">
        <v>818</v>
      </c>
      <c r="M22" s="1" t="s">
        <v>682</v>
      </c>
      <c r="N22" s="1" t="s">
        <v>682</v>
      </c>
      <c r="O22" s="1" t="s">
        <v>683</v>
      </c>
      <c r="P22" s="1" t="s">
        <v>684</v>
      </c>
      <c r="Q22" s="1" t="s">
        <v>685</v>
      </c>
      <c r="R22" s="1" t="s">
        <v>819</v>
      </c>
      <c r="S22" s="1" t="s">
        <v>687</v>
      </c>
      <c r="T22" s="1" t="s">
        <v>688</v>
      </c>
      <c r="U22" s="1" t="s">
        <v>689</v>
      </c>
      <c r="V22" s="1" t="s">
        <v>690</v>
      </c>
    </row>
    <row r="23" s="1" customFormat="1" spans="1:22">
      <c r="A23" s="3">
        <v>999222669677768</v>
      </c>
      <c r="B23" s="1" t="s">
        <v>807</v>
      </c>
      <c r="C23" s="1" t="s">
        <v>820</v>
      </c>
      <c r="D23" s="1" t="s">
        <v>821</v>
      </c>
      <c r="E23" s="1" t="s">
        <v>822</v>
      </c>
      <c r="F23" s="1" t="s">
        <v>807</v>
      </c>
      <c r="G23" s="1" t="s">
        <v>678</v>
      </c>
      <c r="H23" s="1" t="s">
        <v>679</v>
      </c>
      <c r="I23" s="1" t="s">
        <v>823</v>
      </c>
      <c r="J23" s="1" t="s">
        <v>30</v>
      </c>
      <c r="K23" s="1" t="s">
        <v>824</v>
      </c>
      <c r="L23" s="1" t="s">
        <v>824</v>
      </c>
      <c r="M23" s="1" t="s">
        <v>682</v>
      </c>
      <c r="N23" s="1" t="s">
        <v>682</v>
      </c>
      <c r="O23" s="1" t="s">
        <v>683</v>
      </c>
      <c r="P23" s="1" t="s">
        <v>684</v>
      </c>
      <c r="Q23" s="1" t="s">
        <v>685</v>
      </c>
      <c r="R23" s="1" t="s">
        <v>825</v>
      </c>
      <c r="S23" s="1" t="s">
        <v>687</v>
      </c>
      <c r="T23" s="1" t="s">
        <v>688</v>
      </c>
      <c r="U23" s="1" t="s">
        <v>689</v>
      </c>
      <c r="V23" s="1" t="s">
        <v>796</v>
      </c>
    </row>
    <row r="24" s="1" customFormat="1" spans="1:22">
      <c r="A24" s="3">
        <v>999222668843218</v>
      </c>
      <c r="B24" s="1" t="s">
        <v>807</v>
      </c>
      <c r="C24" s="1" t="s">
        <v>826</v>
      </c>
      <c r="D24" s="1" t="s">
        <v>827</v>
      </c>
      <c r="E24" s="1" t="s">
        <v>828</v>
      </c>
      <c r="F24" s="1" t="s">
        <v>807</v>
      </c>
      <c r="G24" s="1" t="s">
        <v>678</v>
      </c>
      <c r="H24" s="1" t="s">
        <v>679</v>
      </c>
      <c r="I24" s="1" t="s">
        <v>829</v>
      </c>
      <c r="J24" s="1" t="s">
        <v>30</v>
      </c>
      <c r="K24" s="1" t="s">
        <v>830</v>
      </c>
      <c r="L24" s="1" t="s">
        <v>830</v>
      </c>
      <c r="M24" s="1" t="s">
        <v>682</v>
      </c>
      <c r="N24" s="1" t="s">
        <v>682</v>
      </c>
      <c r="O24" s="1" t="s">
        <v>683</v>
      </c>
      <c r="P24" s="1" t="s">
        <v>684</v>
      </c>
      <c r="Q24" s="1" t="s">
        <v>685</v>
      </c>
      <c r="R24" s="1" t="s">
        <v>831</v>
      </c>
      <c r="S24" s="1" t="s">
        <v>687</v>
      </c>
      <c r="T24" s="1" t="s">
        <v>688</v>
      </c>
      <c r="U24" s="1" t="s">
        <v>689</v>
      </c>
      <c r="V24" s="1" t="s">
        <v>769</v>
      </c>
    </row>
    <row r="25" s="1" customFormat="1" spans="1:22">
      <c r="A25" s="3">
        <v>999222668835238</v>
      </c>
      <c r="B25" s="1" t="s">
        <v>807</v>
      </c>
      <c r="C25" s="1" t="s">
        <v>832</v>
      </c>
      <c r="D25" s="1" t="s">
        <v>833</v>
      </c>
      <c r="E25" s="1" t="s">
        <v>834</v>
      </c>
      <c r="F25" s="1" t="s">
        <v>674</v>
      </c>
      <c r="G25" s="1" t="s">
        <v>678</v>
      </c>
      <c r="H25" s="1" t="s">
        <v>679</v>
      </c>
      <c r="I25" s="1" t="s">
        <v>835</v>
      </c>
      <c r="J25" s="1" t="s">
        <v>30</v>
      </c>
      <c r="K25" s="1" t="s">
        <v>836</v>
      </c>
      <c r="L25" s="1" t="s">
        <v>836</v>
      </c>
      <c r="M25" s="1" t="s">
        <v>682</v>
      </c>
      <c r="N25" s="1" t="s">
        <v>682</v>
      </c>
      <c r="O25" s="1" t="s">
        <v>683</v>
      </c>
      <c r="P25" s="1" t="s">
        <v>684</v>
      </c>
      <c r="Q25" s="1" t="s">
        <v>685</v>
      </c>
      <c r="R25" s="1" t="s">
        <v>837</v>
      </c>
      <c r="S25" s="1" t="s">
        <v>687</v>
      </c>
      <c r="T25" s="1" t="s">
        <v>688</v>
      </c>
      <c r="U25" s="1" t="s">
        <v>689</v>
      </c>
      <c r="V25" s="1" t="s">
        <v>796</v>
      </c>
    </row>
    <row r="26" s="1" customFormat="1" spans="1:22">
      <c r="A26" s="3">
        <v>999222667756424</v>
      </c>
      <c r="B26" s="1" t="s">
        <v>807</v>
      </c>
      <c r="C26" s="1" t="s">
        <v>838</v>
      </c>
      <c r="D26" s="1" t="s">
        <v>839</v>
      </c>
      <c r="E26" s="1" t="s">
        <v>840</v>
      </c>
      <c r="F26" s="1" t="s">
        <v>674</v>
      </c>
      <c r="G26" s="1" t="s">
        <v>678</v>
      </c>
      <c r="H26" s="1" t="s">
        <v>679</v>
      </c>
      <c r="I26" s="1" t="s">
        <v>841</v>
      </c>
      <c r="J26" s="1" t="s">
        <v>30</v>
      </c>
      <c r="K26" s="1" t="s">
        <v>842</v>
      </c>
      <c r="L26" s="1" t="s">
        <v>842</v>
      </c>
      <c r="M26" s="1" t="s">
        <v>682</v>
      </c>
      <c r="N26" s="1" t="s">
        <v>682</v>
      </c>
      <c r="O26" s="1" t="s">
        <v>683</v>
      </c>
      <c r="P26" s="1" t="s">
        <v>684</v>
      </c>
      <c r="Q26" s="1" t="s">
        <v>685</v>
      </c>
      <c r="R26" s="1" t="s">
        <v>843</v>
      </c>
      <c r="S26" s="1" t="s">
        <v>687</v>
      </c>
      <c r="T26" s="1" t="s">
        <v>688</v>
      </c>
      <c r="U26" s="1" t="s">
        <v>689</v>
      </c>
      <c r="V26" s="1" t="s">
        <v>806</v>
      </c>
    </row>
    <row r="27" s="1" customFormat="1" spans="1:22">
      <c r="A27" s="3">
        <v>999222660606250</v>
      </c>
      <c r="B27" s="1" t="s">
        <v>807</v>
      </c>
      <c r="C27" s="1" t="s">
        <v>844</v>
      </c>
      <c r="D27" s="1" t="s">
        <v>845</v>
      </c>
      <c r="E27" s="1" t="s">
        <v>846</v>
      </c>
      <c r="F27" s="1" t="s">
        <v>674</v>
      </c>
      <c r="G27" s="1" t="s">
        <v>678</v>
      </c>
      <c r="H27" s="1" t="s">
        <v>679</v>
      </c>
      <c r="I27" s="1" t="s">
        <v>847</v>
      </c>
      <c r="J27" s="1" t="s">
        <v>30</v>
      </c>
      <c r="K27" s="1" t="s">
        <v>848</v>
      </c>
      <c r="L27" s="1" t="s">
        <v>848</v>
      </c>
      <c r="M27" s="1" t="s">
        <v>682</v>
      </c>
      <c r="N27" s="1" t="s">
        <v>682</v>
      </c>
      <c r="O27" s="1" t="s">
        <v>683</v>
      </c>
      <c r="P27" s="1" t="s">
        <v>684</v>
      </c>
      <c r="Q27" s="1" t="s">
        <v>685</v>
      </c>
      <c r="R27" s="1" t="s">
        <v>849</v>
      </c>
      <c r="S27" s="1" t="s">
        <v>687</v>
      </c>
      <c r="T27" s="1" t="s">
        <v>688</v>
      </c>
      <c r="U27" s="1" t="s">
        <v>689</v>
      </c>
      <c r="V27" s="1" t="s">
        <v>723</v>
      </c>
    </row>
    <row r="28" s="1" customFormat="1" spans="1:22">
      <c r="A28" s="3">
        <v>999222659685175</v>
      </c>
      <c r="B28" s="1" t="s">
        <v>807</v>
      </c>
      <c r="C28" s="1" t="s">
        <v>850</v>
      </c>
      <c r="D28" s="1" t="s">
        <v>851</v>
      </c>
      <c r="E28" s="1" t="s">
        <v>852</v>
      </c>
      <c r="F28" s="1" t="s">
        <v>807</v>
      </c>
      <c r="G28" s="1" t="s">
        <v>678</v>
      </c>
      <c r="H28" s="1" t="s">
        <v>679</v>
      </c>
      <c r="I28" s="1" t="s">
        <v>853</v>
      </c>
      <c r="J28" s="1" t="s">
        <v>30</v>
      </c>
      <c r="K28" s="1" t="s">
        <v>854</v>
      </c>
      <c r="L28" s="1" t="s">
        <v>854</v>
      </c>
      <c r="M28" s="1" t="s">
        <v>682</v>
      </c>
      <c r="N28" s="1" t="s">
        <v>682</v>
      </c>
      <c r="O28" s="1" t="s">
        <v>683</v>
      </c>
      <c r="P28" s="1" t="s">
        <v>684</v>
      </c>
      <c r="Q28" s="1" t="s">
        <v>685</v>
      </c>
      <c r="R28" s="1" t="s">
        <v>855</v>
      </c>
      <c r="S28" s="1" t="s">
        <v>687</v>
      </c>
      <c r="T28" s="1" t="s">
        <v>688</v>
      </c>
      <c r="U28" s="1" t="s">
        <v>689</v>
      </c>
      <c r="V28" s="1" t="s">
        <v>856</v>
      </c>
    </row>
    <row r="29" s="1" customFormat="1" spans="1:22">
      <c r="A29" s="3">
        <v>999222659467466</v>
      </c>
      <c r="B29" s="1" t="s">
        <v>807</v>
      </c>
      <c r="C29" s="1" t="s">
        <v>857</v>
      </c>
      <c r="D29" s="1" t="s">
        <v>858</v>
      </c>
      <c r="E29" s="1" t="s">
        <v>859</v>
      </c>
      <c r="F29" s="1" t="s">
        <v>674</v>
      </c>
      <c r="G29" s="1" t="s">
        <v>678</v>
      </c>
      <c r="H29" s="1" t="s">
        <v>679</v>
      </c>
      <c r="I29" s="1" t="s">
        <v>860</v>
      </c>
      <c r="J29" s="1" t="s">
        <v>30</v>
      </c>
      <c r="K29" s="1" t="s">
        <v>702</v>
      </c>
      <c r="L29" s="1" t="s">
        <v>702</v>
      </c>
      <c r="M29" s="1" t="s">
        <v>682</v>
      </c>
      <c r="N29" s="1" t="s">
        <v>682</v>
      </c>
      <c r="O29" s="1" t="s">
        <v>683</v>
      </c>
      <c r="P29" s="1" t="s">
        <v>684</v>
      </c>
      <c r="Q29" s="1" t="s">
        <v>685</v>
      </c>
      <c r="R29" s="1" t="s">
        <v>861</v>
      </c>
      <c r="S29" s="1" t="s">
        <v>687</v>
      </c>
      <c r="T29" s="1" t="s">
        <v>688</v>
      </c>
      <c r="U29" s="1" t="s">
        <v>689</v>
      </c>
      <c r="V29" s="1" t="s">
        <v>690</v>
      </c>
    </row>
    <row r="30" s="1" customFormat="1" spans="1:22">
      <c r="A30" s="3">
        <v>999222656385306</v>
      </c>
      <c r="B30" s="1" t="s">
        <v>807</v>
      </c>
      <c r="C30" s="1" t="s">
        <v>862</v>
      </c>
      <c r="D30" s="1" t="s">
        <v>863</v>
      </c>
      <c r="E30" s="1" t="s">
        <v>864</v>
      </c>
      <c r="F30" s="1" t="s">
        <v>807</v>
      </c>
      <c r="G30" s="1" t="s">
        <v>678</v>
      </c>
      <c r="H30" s="1" t="s">
        <v>679</v>
      </c>
      <c r="I30" s="1" t="s">
        <v>865</v>
      </c>
      <c r="J30" s="1" t="s">
        <v>30</v>
      </c>
      <c r="K30" s="1" t="s">
        <v>866</v>
      </c>
      <c r="L30" s="1" t="s">
        <v>866</v>
      </c>
      <c r="M30" s="1" t="s">
        <v>682</v>
      </c>
      <c r="N30" s="1" t="s">
        <v>682</v>
      </c>
      <c r="O30" s="1" t="s">
        <v>683</v>
      </c>
      <c r="P30" s="1" t="s">
        <v>684</v>
      </c>
      <c r="Q30" s="1" t="s">
        <v>685</v>
      </c>
      <c r="R30" s="1" t="s">
        <v>867</v>
      </c>
      <c r="S30" s="1" t="s">
        <v>687</v>
      </c>
      <c r="T30" s="1" t="s">
        <v>688</v>
      </c>
      <c r="U30" s="1" t="s">
        <v>689</v>
      </c>
      <c r="V30" s="1" t="s">
        <v>690</v>
      </c>
    </row>
    <row r="31" s="1" customFormat="1" spans="1:22">
      <c r="A31" s="3">
        <v>999222654493327</v>
      </c>
      <c r="B31" s="1" t="s">
        <v>807</v>
      </c>
      <c r="C31" s="1" t="s">
        <v>868</v>
      </c>
      <c r="D31" s="1" t="s">
        <v>869</v>
      </c>
      <c r="E31" s="1" t="s">
        <v>870</v>
      </c>
      <c r="F31" s="1" t="s">
        <v>807</v>
      </c>
      <c r="G31" s="1" t="s">
        <v>678</v>
      </c>
      <c r="H31" s="1" t="s">
        <v>679</v>
      </c>
      <c r="I31" s="1" t="s">
        <v>871</v>
      </c>
      <c r="J31" s="1" t="s">
        <v>30</v>
      </c>
      <c r="K31" s="1" t="s">
        <v>872</v>
      </c>
      <c r="L31" s="1" t="s">
        <v>872</v>
      </c>
      <c r="M31" s="1" t="s">
        <v>682</v>
      </c>
      <c r="N31" s="1" t="s">
        <v>682</v>
      </c>
      <c r="O31" s="1" t="s">
        <v>683</v>
      </c>
      <c r="P31" s="1" t="s">
        <v>684</v>
      </c>
      <c r="Q31" s="1" t="s">
        <v>685</v>
      </c>
      <c r="R31" s="1" t="s">
        <v>873</v>
      </c>
      <c r="S31" s="1" t="s">
        <v>687</v>
      </c>
      <c r="T31" s="1" t="s">
        <v>688</v>
      </c>
      <c r="U31" s="1" t="s">
        <v>689</v>
      </c>
      <c r="V31" s="1" t="s">
        <v>690</v>
      </c>
    </row>
    <row r="32" s="1" customFormat="1" spans="1:22">
      <c r="A32" s="3">
        <v>999222653479800</v>
      </c>
      <c r="B32" s="1" t="s">
        <v>807</v>
      </c>
      <c r="C32" s="1" t="s">
        <v>874</v>
      </c>
      <c r="D32" s="1" t="s">
        <v>875</v>
      </c>
      <c r="E32" s="1" t="s">
        <v>876</v>
      </c>
      <c r="F32" s="1" t="s">
        <v>807</v>
      </c>
      <c r="G32" s="1" t="s">
        <v>678</v>
      </c>
      <c r="H32" s="1" t="s">
        <v>679</v>
      </c>
      <c r="I32" s="1" t="s">
        <v>877</v>
      </c>
      <c r="J32" s="1" t="s">
        <v>30</v>
      </c>
      <c r="K32" s="1" t="s">
        <v>878</v>
      </c>
      <c r="L32" s="1" t="s">
        <v>878</v>
      </c>
      <c r="M32" s="1" t="s">
        <v>682</v>
      </c>
      <c r="N32" s="1" t="s">
        <v>682</v>
      </c>
      <c r="O32" s="1" t="s">
        <v>683</v>
      </c>
      <c r="P32" s="1" t="s">
        <v>684</v>
      </c>
      <c r="Q32" s="1" t="s">
        <v>685</v>
      </c>
      <c r="R32" s="1" t="s">
        <v>879</v>
      </c>
      <c r="S32" s="1" t="s">
        <v>687</v>
      </c>
      <c r="T32" s="1" t="s">
        <v>688</v>
      </c>
      <c r="U32" s="1" t="s">
        <v>689</v>
      </c>
      <c r="V32" s="1" t="s">
        <v>723</v>
      </c>
    </row>
    <row r="33" s="1" customFormat="1" spans="1:22">
      <c r="A33" s="3">
        <v>999222652821702</v>
      </c>
      <c r="B33" s="1" t="s">
        <v>807</v>
      </c>
      <c r="C33" s="1" t="s">
        <v>880</v>
      </c>
      <c r="D33" s="1" t="s">
        <v>881</v>
      </c>
      <c r="E33" s="1" t="s">
        <v>882</v>
      </c>
      <c r="F33" s="1" t="s">
        <v>807</v>
      </c>
      <c r="G33" s="1" t="s">
        <v>678</v>
      </c>
      <c r="H33" s="1" t="s">
        <v>679</v>
      </c>
      <c r="I33" s="1" t="s">
        <v>883</v>
      </c>
      <c r="J33" s="1" t="s">
        <v>30</v>
      </c>
      <c r="K33" s="1" t="s">
        <v>884</v>
      </c>
      <c r="L33" s="1" t="s">
        <v>884</v>
      </c>
      <c r="M33" s="1" t="s">
        <v>682</v>
      </c>
      <c r="N33" s="1" t="s">
        <v>682</v>
      </c>
      <c r="O33" s="1" t="s">
        <v>683</v>
      </c>
      <c r="P33" s="1" t="s">
        <v>684</v>
      </c>
      <c r="Q33" s="1" t="s">
        <v>685</v>
      </c>
      <c r="R33" s="1" t="s">
        <v>885</v>
      </c>
      <c r="S33" s="1" t="s">
        <v>687</v>
      </c>
      <c r="T33" s="1" t="s">
        <v>688</v>
      </c>
      <c r="U33" s="1" t="s">
        <v>689</v>
      </c>
      <c r="V33" s="1" t="s">
        <v>886</v>
      </c>
    </row>
    <row r="34" s="1" customFormat="1" spans="1:22">
      <c r="A34" s="3">
        <v>999222652293395</v>
      </c>
      <c r="B34" s="1" t="s">
        <v>807</v>
      </c>
      <c r="C34" s="1" t="s">
        <v>887</v>
      </c>
      <c r="D34" s="1" t="s">
        <v>888</v>
      </c>
      <c r="E34" s="1" t="s">
        <v>889</v>
      </c>
      <c r="F34" s="1" t="s">
        <v>807</v>
      </c>
      <c r="G34" s="1" t="s">
        <v>678</v>
      </c>
      <c r="H34" s="1" t="s">
        <v>679</v>
      </c>
      <c r="I34" s="1" t="s">
        <v>890</v>
      </c>
      <c r="J34" s="1" t="s">
        <v>30</v>
      </c>
      <c r="K34" s="1" t="s">
        <v>891</v>
      </c>
      <c r="L34" s="1" t="s">
        <v>891</v>
      </c>
      <c r="M34" s="1" t="s">
        <v>682</v>
      </c>
      <c r="N34" s="1" t="s">
        <v>682</v>
      </c>
      <c r="O34" s="1" t="s">
        <v>683</v>
      </c>
      <c r="P34" s="1" t="s">
        <v>684</v>
      </c>
      <c r="Q34" s="1" t="s">
        <v>685</v>
      </c>
      <c r="R34" s="1" t="s">
        <v>892</v>
      </c>
      <c r="S34" s="1" t="s">
        <v>687</v>
      </c>
      <c r="T34" s="1" t="s">
        <v>688</v>
      </c>
      <c r="U34" s="1" t="s">
        <v>689</v>
      </c>
      <c r="V34" s="1" t="s">
        <v>697</v>
      </c>
    </row>
    <row r="35" s="1" customFormat="1" spans="1:22">
      <c r="A35" s="3">
        <v>999222652250881</v>
      </c>
      <c r="B35" s="1" t="s">
        <v>807</v>
      </c>
      <c r="C35" s="1" t="s">
        <v>893</v>
      </c>
      <c r="D35" s="1" t="s">
        <v>894</v>
      </c>
      <c r="E35" s="1" t="s">
        <v>895</v>
      </c>
      <c r="F35" s="1" t="s">
        <v>807</v>
      </c>
      <c r="G35" s="1" t="s">
        <v>678</v>
      </c>
      <c r="H35" s="1" t="s">
        <v>679</v>
      </c>
      <c r="I35" s="1" t="s">
        <v>896</v>
      </c>
      <c r="J35" s="1" t="s">
        <v>30</v>
      </c>
      <c r="K35" s="1" t="s">
        <v>897</v>
      </c>
      <c r="L35" s="1" t="s">
        <v>897</v>
      </c>
      <c r="M35" s="1" t="s">
        <v>682</v>
      </c>
      <c r="N35" s="1" t="s">
        <v>682</v>
      </c>
      <c r="O35" s="1" t="s">
        <v>683</v>
      </c>
      <c r="P35" s="1" t="s">
        <v>684</v>
      </c>
      <c r="Q35" s="1" t="s">
        <v>685</v>
      </c>
      <c r="R35" s="1" t="s">
        <v>898</v>
      </c>
      <c r="S35" s="1" t="s">
        <v>687</v>
      </c>
      <c r="T35" s="1" t="s">
        <v>688</v>
      </c>
      <c r="U35" s="1" t="s">
        <v>689</v>
      </c>
      <c r="V35" s="1" t="s">
        <v>899</v>
      </c>
    </row>
    <row r="36" s="1" customFormat="1" spans="1:22">
      <c r="A36" s="3">
        <v>999222652205924</v>
      </c>
      <c r="B36" s="1" t="s">
        <v>807</v>
      </c>
      <c r="C36" s="1" t="s">
        <v>900</v>
      </c>
      <c r="D36" s="1" t="s">
        <v>863</v>
      </c>
      <c r="E36" s="1" t="s">
        <v>901</v>
      </c>
      <c r="F36" s="1" t="s">
        <v>807</v>
      </c>
      <c r="G36" s="1" t="s">
        <v>678</v>
      </c>
      <c r="H36" s="1" t="s">
        <v>679</v>
      </c>
      <c r="I36" s="1" t="s">
        <v>902</v>
      </c>
      <c r="J36" s="1" t="s">
        <v>30</v>
      </c>
      <c r="K36" s="1" t="s">
        <v>903</v>
      </c>
      <c r="L36" s="1" t="s">
        <v>903</v>
      </c>
      <c r="M36" s="1" t="s">
        <v>682</v>
      </c>
      <c r="N36" s="1" t="s">
        <v>682</v>
      </c>
      <c r="O36" s="1" t="s">
        <v>683</v>
      </c>
      <c r="P36" s="1" t="s">
        <v>684</v>
      </c>
      <c r="Q36" s="1" t="s">
        <v>685</v>
      </c>
      <c r="R36" s="1" t="s">
        <v>904</v>
      </c>
      <c r="S36" s="1" t="s">
        <v>687</v>
      </c>
      <c r="T36" s="1" t="s">
        <v>688</v>
      </c>
      <c r="U36" s="1" t="s">
        <v>689</v>
      </c>
      <c r="V36" s="1" t="s">
        <v>690</v>
      </c>
    </row>
    <row r="37" s="1" customFormat="1" spans="1:22">
      <c r="A37" s="3">
        <v>999222650521810</v>
      </c>
      <c r="B37" s="1" t="s">
        <v>905</v>
      </c>
      <c r="C37" s="1" t="s">
        <v>906</v>
      </c>
      <c r="D37" s="1" t="s">
        <v>907</v>
      </c>
      <c r="E37" s="1" t="s">
        <v>908</v>
      </c>
      <c r="F37" s="1" t="s">
        <v>807</v>
      </c>
      <c r="G37" s="1" t="s">
        <v>678</v>
      </c>
      <c r="H37" s="1" t="s">
        <v>679</v>
      </c>
      <c r="I37" s="1" t="s">
        <v>909</v>
      </c>
      <c r="J37" s="1" t="s">
        <v>30</v>
      </c>
      <c r="K37" s="1" t="s">
        <v>910</v>
      </c>
      <c r="L37" s="1" t="s">
        <v>910</v>
      </c>
      <c r="M37" s="1" t="s">
        <v>682</v>
      </c>
      <c r="N37" s="1" t="s">
        <v>682</v>
      </c>
      <c r="O37" s="1" t="s">
        <v>683</v>
      </c>
      <c r="P37" s="1" t="s">
        <v>684</v>
      </c>
      <c r="Q37" s="1" t="s">
        <v>685</v>
      </c>
      <c r="R37" s="1" t="s">
        <v>911</v>
      </c>
      <c r="S37" s="1" t="s">
        <v>687</v>
      </c>
      <c r="T37" s="1" t="s">
        <v>688</v>
      </c>
      <c r="U37" s="1" t="s">
        <v>689</v>
      </c>
      <c r="V37" s="1" t="s">
        <v>912</v>
      </c>
    </row>
    <row r="38" s="1" customFormat="1" spans="1:22">
      <c r="A38" s="3">
        <v>22649055053</v>
      </c>
      <c r="B38" s="1" t="s">
        <v>905</v>
      </c>
      <c r="C38" s="1" t="s">
        <v>913</v>
      </c>
      <c r="D38" s="1" t="s">
        <v>914</v>
      </c>
      <c r="E38" s="1" t="s">
        <v>915</v>
      </c>
      <c r="F38" s="1" t="s">
        <v>807</v>
      </c>
      <c r="G38" s="1" t="s">
        <v>678</v>
      </c>
      <c r="H38" s="1" t="s">
        <v>679</v>
      </c>
      <c r="I38" s="1" t="s">
        <v>916</v>
      </c>
      <c r="J38" s="1" t="s">
        <v>30</v>
      </c>
      <c r="K38" s="1" t="s">
        <v>917</v>
      </c>
      <c r="L38" s="1" t="s">
        <v>917</v>
      </c>
      <c r="M38" s="1" t="s">
        <v>682</v>
      </c>
      <c r="N38" s="1" t="s">
        <v>682</v>
      </c>
      <c r="O38" s="1" t="s">
        <v>683</v>
      </c>
      <c r="P38" s="1" t="s">
        <v>684</v>
      </c>
      <c r="Q38" s="1" t="s">
        <v>685</v>
      </c>
      <c r="R38" s="1" t="s">
        <v>918</v>
      </c>
      <c r="S38" s="1" t="s">
        <v>687</v>
      </c>
      <c r="T38" s="1" t="s">
        <v>688</v>
      </c>
      <c r="U38" s="1" t="s">
        <v>689</v>
      </c>
      <c r="V38" s="1" t="s">
        <v>796</v>
      </c>
    </row>
    <row r="39" s="1" customFormat="1" spans="1:22">
      <c r="A39" s="3">
        <v>999222648761409</v>
      </c>
      <c r="B39" s="1" t="s">
        <v>905</v>
      </c>
      <c r="C39" s="1" t="s">
        <v>919</v>
      </c>
      <c r="D39" s="1" t="s">
        <v>920</v>
      </c>
      <c r="E39" s="1" t="s">
        <v>921</v>
      </c>
      <c r="F39" s="1" t="s">
        <v>905</v>
      </c>
      <c r="G39" s="1" t="s">
        <v>678</v>
      </c>
      <c r="H39" s="1" t="s">
        <v>679</v>
      </c>
      <c r="I39" s="1" t="s">
        <v>922</v>
      </c>
      <c r="J39" s="1" t="s">
        <v>30</v>
      </c>
      <c r="K39" s="1" t="s">
        <v>923</v>
      </c>
      <c r="L39" s="1" t="s">
        <v>923</v>
      </c>
      <c r="M39" s="1" t="s">
        <v>682</v>
      </c>
      <c r="N39" s="1" t="s">
        <v>682</v>
      </c>
      <c r="O39" s="1" t="s">
        <v>683</v>
      </c>
      <c r="P39" s="1" t="s">
        <v>684</v>
      </c>
      <c r="Q39" s="1" t="s">
        <v>685</v>
      </c>
      <c r="R39" s="1" t="s">
        <v>924</v>
      </c>
      <c r="S39" s="1" t="s">
        <v>687</v>
      </c>
      <c r="T39" s="1" t="s">
        <v>688</v>
      </c>
      <c r="U39" s="1" t="s">
        <v>689</v>
      </c>
      <c r="V39" s="1" t="s">
        <v>716</v>
      </c>
    </row>
    <row r="40" s="1" customFormat="1" spans="1:22">
      <c r="A40" s="3">
        <v>999222643954949</v>
      </c>
      <c r="B40" s="1" t="s">
        <v>905</v>
      </c>
      <c r="C40" s="1" t="s">
        <v>925</v>
      </c>
      <c r="D40" s="1" t="s">
        <v>926</v>
      </c>
      <c r="E40" s="1" t="s">
        <v>927</v>
      </c>
      <c r="F40" s="1" t="s">
        <v>905</v>
      </c>
      <c r="G40" s="1" t="s">
        <v>678</v>
      </c>
      <c r="H40" s="1" t="s">
        <v>679</v>
      </c>
      <c r="I40" s="1" t="s">
        <v>928</v>
      </c>
      <c r="J40" s="1" t="s">
        <v>30</v>
      </c>
      <c r="K40" s="1" t="s">
        <v>929</v>
      </c>
      <c r="L40" s="1" t="s">
        <v>929</v>
      </c>
      <c r="M40" s="1" t="s">
        <v>682</v>
      </c>
      <c r="N40" s="1" t="s">
        <v>682</v>
      </c>
      <c r="O40" s="1" t="s">
        <v>683</v>
      </c>
      <c r="P40" s="1" t="s">
        <v>684</v>
      </c>
      <c r="Q40" s="1" t="s">
        <v>685</v>
      </c>
      <c r="R40" s="1" t="s">
        <v>930</v>
      </c>
      <c r="S40" s="1" t="s">
        <v>687</v>
      </c>
      <c r="T40" s="1" t="s">
        <v>688</v>
      </c>
      <c r="U40" s="1" t="s">
        <v>689</v>
      </c>
      <c r="V40" s="1" t="s">
        <v>796</v>
      </c>
    </row>
    <row r="41" s="1" customFormat="1" spans="1:22">
      <c r="A41" s="3">
        <v>999222636166971</v>
      </c>
      <c r="B41" s="1" t="s">
        <v>905</v>
      </c>
      <c r="C41" s="1" t="s">
        <v>931</v>
      </c>
      <c r="D41" s="1" t="s">
        <v>932</v>
      </c>
      <c r="E41" s="1" t="s">
        <v>933</v>
      </c>
      <c r="F41" s="1" t="s">
        <v>674</v>
      </c>
      <c r="G41" s="1" t="s">
        <v>678</v>
      </c>
      <c r="H41" s="1" t="s">
        <v>679</v>
      </c>
      <c r="I41" s="1" t="s">
        <v>683</v>
      </c>
      <c r="J41" s="1" t="s">
        <v>30</v>
      </c>
      <c r="K41" s="1" t="s">
        <v>683</v>
      </c>
      <c r="L41" s="1" t="s">
        <v>683</v>
      </c>
      <c r="M41" s="1" t="s">
        <v>682</v>
      </c>
      <c r="N41" s="1" t="s">
        <v>682</v>
      </c>
      <c r="O41" s="1" t="s">
        <v>683</v>
      </c>
      <c r="P41" s="1" t="s">
        <v>684</v>
      </c>
      <c r="Q41" s="1" t="s">
        <v>685</v>
      </c>
      <c r="R41" s="1" t="s">
        <v>934</v>
      </c>
      <c r="S41" s="1" t="s">
        <v>687</v>
      </c>
      <c r="T41" s="1" t="s">
        <v>688</v>
      </c>
      <c r="U41" s="1" t="s">
        <v>689</v>
      </c>
      <c r="V41" s="1" t="s">
        <v>783</v>
      </c>
    </row>
    <row r="42" s="1" customFormat="1" spans="1:22">
      <c r="A42" s="3">
        <v>999222636132448</v>
      </c>
      <c r="B42" s="1" t="s">
        <v>905</v>
      </c>
      <c r="C42" s="1" t="s">
        <v>935</v>
      </c>
      <c r="D42" s="1" t="s">
        <v>936</v>
      </c>
      <c r="E42" s="1" t="s">
        <v>937</v>
      </c>
      <c r="F42" s="1" t="s">
        <v>807</v>
      </c>
      <c r="G42" s="1" t="s">
        <v>678</v>
      </c>
      <c r="H42" s="1" t="s">
        <v>679</v>
      </c>
      <c r="I42" s="1" t="s">
        <v>938</v>
      </c>
      <c r="J42" s="1" t="s">
        <v>30</v>
      </c>
      <c r="K42" s="1" t="s">
        <v>939</v>
      </c>
      <c r="L42" s="1" t="s">
        <v>939</v>
      </c>
      <c r="M42" s="1" t="s">
        <v>682</v>
      </c>
      <c r="N42" s="1" t="s">
        <v>682</v>
      </c>
      <c r="O42" s="1" t="s">
        <v>683</v>
      </c>
      <c r="P42" s="1" t="s">
        <v>684</v>
      </c>
      <c r="Q42" s="1" t="s">
        <v>685</v>
      </c>
      <c r="R42" s="1" t="s">
        <v>940</v>
      </c>
      <c r="S42" s="1" t="s">
        <v>687</v>
      </c>
      <c r="T42" s="1" t="s">
        <v>688</v>
      </c>
      <c r="U42" s="1" t="s">
        <v>689</v>
      </c>
      <c r="V42" s="1" t="s">
        <v>690</v>
      </c>
    </row>
    <row r="43" s="1" customFormat="1" spans="1:22">
      <c r="A43" s="3">
        <v>999222633688728</v>
      </c>
      <c r="B43" s="1" t="s">
        <v>905</v>
      </c>
      <c r="C43" s="1" t="s">
        <v>941</v>
      </c>
      <c r="D43" s="1" t="s">
        <v>942</v>
      </c>
      <c r="E43" s="1" t="s">
        <v>943</v>
      </c>
      <c r="F43" s="1" t="s">
        <v>807</v>
      </c>
      <c r="G43" s="1" t="s">
        <v>678</v>
      </c>
      <c r="H43" s="1" t="s">
        <v>679</v>
      </c>
      <c r="I43" s="1" t="s">
        <v>944</v>
      </c>
      <c r="J43" s="1" t="s">
        <v>30</v>
      </c>
      <c r="K43" s="1" t="s">
        <v>945</v>
      </c>
      <c r="L43" s="1" t="s">
        <v>945</v>
      </c>
      <c r="M43" s="1" t="s">
        <v>682</v>
      </c>
      <c r="N43" s="1" t="s">
        <v>682</v>
      </c>
      <c r="O43" s="1" t="s">
        <v>683</v>
      </c>
      <c r="P43" s="1" t="s">
        <v>684</v>
      </c>
      <c r="Q43" s="1" t="s">
        <v>685</v>
      </c>
      <c r="R43" s="1" t="s">
        <v>946</v>
      </c>
      <c r="S43" s="1" t="s">
        <v>687</v>
      </c>
      <c r="T43" s="1" t="s">
        <v>688</v>
      </c>
      <c r="U43" s="1" t="s">
        <v>689</v>
      </c>
      <c r="V43" s="1" t="s">
        <v>762</v>
      </c>
    </row>
    <row r="44" s="1" customFormat="1" spans="1:22">
      <c r="A44" s="3">
        <v>999222630917911</v>
      </c>
      <c r="B44" s="1" t="s">
        <v>905</v>
      </c>
      <c r="C44" s="1" t="s">
        <v>947</v>
      </c>
      <c r="D44" s="1" t="s">
        <v>948</v>
      </c>
      <c r="E44" s="1" t="s">
        <v>949</v>
      </c>
      <c r="F44" s="1" t="s">
        <v>905</v>
      </c>
      <c r="G44" s="1" t="s">
        <v>678</v>
      </c>
      <c r="H44" s="1" t="s">
        <v>679</v>
      </c>
      <c r="I44" s="1" t="s">
        <v>950</v>
      </c>
      <c r="J44" s="1" t="s">
        <v>30</v>
      </c>
      <c r="K44" s="1" t="s">
        <v>951</v>
      </c>
      <c r="L44" s="1" t="s">
        <v>951</v>
      </c>
      <c r="M44" s="1" t="s">
        <v>682</v>
      </c>
      <c r="N44" s="1" t="s">
        <v>682</v>
      </c>
      <c r="O44" s="1" t="s">
        <v>683</v>
      </c>
      <c r="P44" s="1" t="s">
        <v>684</v>
      </c>
      <c r="Q44" s="1" t="s">
        <v>685</v>
      </c>
      <c r="R44" s="1" t="s">
        <v>952</v>
      </c>
      <c r="S44" s="1" t="s">
        <v>687</v>
      </c>
      <c r="T44" s="1" t="s">
        <v>688</v>
      </c>
      <c r="U44" s="1" t="s">
        <v>689</v>
      </c>
      <c r="V44" s="1" t="s">
        <v>716</v>
      </c>
    </row>
    <row r="45" s="1" customFormat="1" spans="1:22">
      <c r="A45" s="3">
        <v>999222630093022</v>
      </c>
      <c r="B45" s="1" t="s">
        <v>905</v>
      </c>
      <c r="C45" s="1" t="s">
        <v>953</v>
      </c>
      <c r="D45" s="1" t="s">
        <v>954</v>
      </c>
      <c r="E45" s="1" t="s">
        <v>955</v>
      </c>
      <c r="F45" s="1" t="s">
        <v>674</v>
      </c>
      <c r="G45" s="1" t="s">
        <v>678</v>
      </c>
      <c r="H45" s="1" t="s">
        <v>679</v>
      </c>
      <c r="I45" s="1" t="s">
        <v>956</v>
      </c>
      <c r="J45" s="1" t="s">
        <v>30</v>
      </c>
      <c r="K45" s="1" t="s">
        <v>957</v>
      </c>
      <c r="L45" s="1" t="s">
        <v>957</v>
      </c>
      <c r="M45" s="1" t="s">
        <v>682</v>
      </c>
      <c r="N45" s="1" t="s">
        <v>682</v>
      </c>
      <c r="O45" s="1" t="s">
        <v>683</v>
      </c>
      <c r="P45" s="1" t="s">
        <v>684</v>
      </c>
      <c r="Q45" s="1" t="s">
        <v>685</v>
      </c>
      <c r="R45" s="1" t="s">
        <v>958</v>
      </c>
      <c r="S45" s="1" t="s">
        <v>687</v>
      </c>
      <c r="T45" s="1" t="s">
        <v>688</v>
      </c>
      <c r="U45" s="1" t="s">
        <v>689</v>
      </c>
      <c r="V45" s="1" t="s">
        <v>697</v>
      </c>
    </row>
    <row r="46" s="1" customFormat="1" spans="1:22">
      <c r="A46" s="3">
        <v>999222625793561</v>
      </c>
      <c r="B46" s="1" t="s">
        <v>959</v>
      </c>
      <c r="C46" s="1" t="s">
        <v>960</v>
      </c>
      <c r="D46" s="1" t="s">
        <v>961</v>
      </c>
      <c r="E46" s="1" t="s">
        <v>962</v>
      </c>
      <c r="F46" s="1" t="s">
        <v>905</v>
      </c>
      <c r="G46" s="1" t="s">
        <v>678</v>
      </c>
      <c r="H46" s="1" t="s">
        <v>679</v>
      </c>
      <c r="I46" s="1" t="s">
        <v>963</v>
      </c>
      <c r="J46" s="1" t="s">
        <v>30</v>
      </c>
      <c r="K46" s="1" t="s">
        <v>964</v>
      </c>
      <c r="L46" s="1" t="s">
        <v>964</v>
      </c>
      <c r="M46" s="1" t="s">
        <v>682</v>
      </c>
      <c r="N46" s="1" t="s">
        <v>682</v>
      </c>
      <c r="O46" s="1" t="s">
        <v>683</v>
      </c>
      <c r="P46" s="1" t="s">
        <v>684</v>
      </c>
      <c r="Q46" s="1" t="s">
        <v>685</v>
      </c>
      <c r="R46" s="1" t="s">
        <v>965</v>
      </c>
      <c r="S46" s="1" t="s">
        <v>687</v>
      </c>
      <c r="T46" s="1" t="s">
        <v>688</v>
      </c>
      <c r="U46" s="1" t="s">
        <v>689</v>
      </c>
      <c r="V46" s="1" t="s">
        <v>690</v>
      </c>
    </row>
    <row r="47" s="1" customFormat="1" spans="1:22">
      <c r="A47" s="3">
        <v>999222625578119</v>
      </c>
      <c r="B47" s="1" t="s">
        <v>959</v>
      </c>
      <c r="C47" s="1" t="s">
        <v>966</v>
      </c>
      <c r="D47" s="1" t="s">
        <v>764</v>
      </c>
      <c r="E47" s="1" t="s">
        <v>967</v>
      </c>
      <c r="F47" s="1" t="s">
        <v>674</v>
      </c>
      <c r="G47" s="1" t="s">
        <v>678</v>
      </c>
      <c r="H47" s="1" t="s">
        <v>679</v>
      </c>
      <c r="I47" s="1" t="s">
        <v>968</v>
      </c>
      <c r="J47" s="1" t="s">
        <v>30</v>
      </c>
      <c r="K47" s="1" t="s">
        <v>969</v>
      </c>
      <c r="L47" s="1" t="s">
        <v>969</v>
      </c>
      <c r="M47" s="1" t="s">
        <v>682</v>
      </c>
      <c r="N47" s="1" t="s">
        <v>682</v>
      </c>
      <c r="O47" s="1" t="s">
        <v>683</v>
      </c>
      <c r="P47" s="1" t="s">
        <v>684</v>
      </c>
      <c r="Q47" s="1" t="s">
        <v>685</v>
      </c>
      <c r="R47" s="1" t="s">
        <v>970</v>
      </c>
      <c r="S47" s="1" t="s">
        <v>687</v>
      </c>
      <c r="T47" s="1" t="s">
        <v>688</v>
      </c>
      <c r="U47" s="1" t="s">
        <v>689</v>
      </c>
      <c r="V47" s="1" t="s">
        <v>769</v>
      </c>
    </row>
    <row r="48" s="1" customFormat="1" spans="1:22">
      <c r="A48" s="3">
        <v>999222622411434</v>
      </c>
      <c r="B48" s="1" t="s">
        <v>959</v>
      </c>
      <c r="C48" s="1" t="s">
        <v>971</v>
      </c>
      <c r="D48" s="1" t="s">
        <v>972</v>
      </c>
      <c r="E48" s="1" t="s">
        <v>973</v>
      </c>
      <c r="F48" s="1" t="s">
        <v>959</v>
      </c>
      <c r="G48" s="1" t="s">
        <v>678</v>
      </c>
      <c r="H48" s="1" t="s">
        <v>679</v>
      </c>
      <c r="I48" s="1" t="s">
        <v>974</v>
      </c>
      <c r="J48" s="1" t="s">
        <v>30</v>
      </c>
      <c r="K48" s="1" t="s">
        <v>975</v>
      </c>
      <c r="L48" s="1" t="s">
        <v>975</v>
      </c>
      <c r="M48" s="1" t="s">
        <v>682</v>
      </c>
      <c r="N48" s="1" t="s">
        <v>682</v>
      </c>
      <c r="O48" s="1" t="s">
        <v>683</v>
      </c>
      <c r="P48" s="1" t="s">
        <v>684</v>
      </c>
      <c r="Q48" s="1" t="s">
        <v>685</v>
      </c>
      <c r="R48" s="1" t="s">
        <v>976</v>
      </c>
      <c r="S48" s="1" t="s">
        <v>687</v>
      </c>
      <c r="T48" s="1" t="s">
        <v>688</v>
      </c>
      <c r="U48" s="1" t="s">
        <v>689</v>
      </c>
      <c r="V48" s="1" t="s">
        <v>977</v>
      </c>
    </row>
    <row r="49" s="1" customFormat="1" spans="1:22">
      <c r="A49" s="3">
        <v>999222617958403</v>
      </c>
      <c r="B49" s="1" t="s">
        <v>959</v>
      </c>
      <c r="C49" s="1" t="s">
        <v>978</v>
      </c>
      <c r="D49" s="1" t="s">
        <v>979</v>
      </c>
      <c r="E49" s="1" t="s">
        <v>980</v>
      </c>
      <c r="F49" s="1" t="s">
        <v>959</v>
      </c>
      <c r="G49" s="1" t="s">
        <v>678</v>
      </c>
      <c r="H49" s="1" t="s">
        <v>679</v>
      </c>
      <c r="I49" s="1" t="s">
        <v>981</v>
      </c>
      <c r="J49" s="1" t="s">
        <v>30</v>
      </c>
      <c r="K49" s="1" t="s">
        <v>982</v>
      </c>
      <c r="L49" s="1" t="s">
        <v>982</v>
      </c>
      <c r="M49" s="1" t="s">
        <v>682</v>
      </c>
      <c r="N49" s="1" t="s">
        <v>682</v>
      </c>
      <c r="O49" s="1" t="s">
        <v>683</v>
      </c>
      <c r="P49" s="1" t="s">
        <v>684</v>
      </c>
      <c r="Q49" s="1" t="s">
        <v>685</v>
      </c>
      <c r="R49" s="1" t="s">
        <v>983</v>
      </c>
      <c r="S49" s="1" t="s">
        <v>687</v>
      </c>
      <c r="T49" s="1" t="s">
        <v>688</v>
      </c>
      <c r="U49" s="1" t="s">
        <v>689</v>
      </c>
      <c r="V49" s="1" t="s">
        <v>730</v>
      </c>
    </row>
    <row r="50" s="1" customFormat="1" spans="1:22">
      <c r="A50" s="3">
        <v>999222608840270</v>
      </c>
      <c r="B50" s="1" t="s">
        <v>959</v>
      </c>
      <c r="C50" s="1" t="s">
        <v>984</v>
      </c>
      <c r="D50" s="1" t="s">
        <v>985</v>
      </c>
      <c r="E50" s="1" t="s">
        <v>986</v>
      </c>
      <c r="F50" s="1" t="s">
        <v>674</v>
      </c>
      <c r="G50" s="1" t="s">
        <v>678</v>
      </c>
      <c r="H50" s="1" t="s">
        <v>679</v>
      </c>
      <c r="I50" s="1" t="s">
        <v>987</v>
      </c>
      <c r="J50" s="1" t="s">
        <v>30</v>
      </c>
      <c r="K50" s="1" t="s">
        <v>788</v>
      </c>
      <c r="L50" s="1" t="s">
        <v>788</v>
      </c>
      <c r="M50" s="1" t="s">
        <v>682</v>
      </c>
      <c r="N50" s="1" t="s">
        <v>682</v>
      </c>
      <c r="O50" s="1" t="s">
        <v>683</v>
      </c>
      <c r="P50" s="1" t="s">
        <v>684</v>
      </c>
      <c r="Q50" s="1" t="s">
        <v>685</v>
      </c>
      <c r="R50" s="1" t="s">
        <v>988</v>
      </c>
      <c r="S50" s="1" t="s">
        <v>687</v>
      </c>
      <c r="T50" s="1" t="s">
        <v>688</v>
      </c>
      <c r="U50" s="1" t="s">
        <v>689</v>
      </c>
      <c r="V50" s="1" t="s">
        <v>769</v>
      </c>
    </row>
    <row r="51" s="1" customFormat="1" spans="1:22">
      <c r="A51" s="3">
        <v>999222608697969</v>
      </c>
      <c r="B51" s="1" t="s">
        <v>959</v>
      </c>
      <c r="C51" s="1" t="s">
        <v>989</v>
      </c>
      <c r="D51" s="1" t="s">
        <v>990</v>
      </c>
      <c r="E51" s="1" t="s">
        <v>991</v>
      </c>
      <c r="F51" s="1" t="s">
        <v>959</v>
      </c>
      <c r="G51" s="1" t="s">
        <v>678</v>
      </c>
      <c r="H51" s="1" t="s">
        <v>679</v>
      </c>
      <c r="I51" s="1" t="s">
        <v>992</v>
      </c>
      <c r="J51" s="1" t="s">
        <v>30</v>
      </c>
      <c r="K51" s="1" t="s">
        <v>993</v>
      </c>
      <c r="L51" s="1" t="s">
        <v>993</v>
      </c>
      <c r="M51" s="1" t="s">
        <v>682</v>
      </c>
      <c r="N51" s="1" t="s">
        <v>682</v>
      </c>
      <c r="O51" s="1" t="s">
        <v>683</v>
      </c>
      <c r="P51" s="1" t="s">
        <v>684</v>
      </c>
      <c r="Q51" s="1" t="s">
        <v>685</v>
      </c>
      <c r="R51" s="1" t="s">
        <v>994</v>
      </c>
      <c r="S51" s="1" t="s">
        <v>687</v>
      </c>
      <c r="T51" s="1" t="s">
        <v>688</v>
      </c>
      <c r="U51" s="1" t="s">
        <v>689</v>
      </c>
      <c r="V51" s="1" t="s">
        <v>730</v>
      </c>
    </row>
    <row r="52" s="1" customFormat="1" spans="1:22">
      <c r="A52" s="3">
        <v>999222606506608</v>
      </c>
      <c r="B52" s="1" t="s">
        <v>995</v>
      </c>
      <c r="C52" s="1" t="s">
        <v>996</v>
      </c>
      <c r="D52" s="1" t="s">
        <v>997</v>
      </c>
      <c r="E52" s="1" t="s">
        <v>998</v>
      </c>
      <c r="F52" s="1" t="s">
        <v>807</v>
      </c>
      <c r="G52" s="1" t="s">
        <v>678</v>
      </c>
      <c r="H52" s="1" t="s">
        <v>679</v>
      </c>
      <c r="I52" s="1" t="s">
        <v>999</v>
      </c>
      <c r="J52" s="1" t="s">
        <v>30</v>
      </c>
      <c r="K52" s="1" t="s">
        <v>1000</v>
      </c>
      <c r="L52" s="1" t="s">
        <v>1000</v>
      </c>
      <c r="M52" s="1" t="s">
        <v>682</v>
      </c>
      <c r="N52" s="1" t="s">
        <v>682</v>
      </c>
      <c r="O52" s="1" t="s">
        <v>683</v>
      </c>
      <c r="P52" s="1" t="s">
        <v>684</v>
      </c>
      <c r="Q52" s="1" t="s">
        <v>685</v>
      </c>
      <c r="R52" s="1" t="s">
        <v>1001</v>
      </c>
      <c r="S52" s="1" t="s">
        <v>687</v>
      </c>
      <c r="T52" s="1" t="s">
        <v>688</v>
      </c>
      <c r="U52" s="1" t="s">
        <v>689</v>
      </c>
      <c r="V52" s="1" t="s">
        <v>690</v>
      </c>
    </row>
    <row r="53" s="1" customFormat="1" spans="1:22">
      <c r="A53" s="3">
        <v>999222602198886</v>
      </c>
      <c r="B53" s="1" t="s">
        <v>995</v>
      </c>
      <c r="C53" s="1" t="s">
        <v>1002</v>
      </c>
      <c r="D53" s="1" t="s">
        <v>1003</v>
      </c>
      <c r="E53" s="1" t="s">
        <v>1004</v>
      </c>
      <c r="F53" s="1" t="s">
        <v>674</v>
      </c>
      <c r="G53" s="1" t="s">
        <v>678</v>
      </c>
      <c r="H53" s="1" t="s">
        <v>679</v>
      </c>
      <c r="I53" s="1" t="s">
        <v>1005</v>
      </c>
      <c r="J53" s="1" t="s">
        <v>30</v>
      </c>
      <c r="K53" s="1" t="s">
        <v>1006</v>
      </c>
      <c r="L53" s="1" t="s">
        <v>1006</v>
      </c>
      <c r="M53" s="1" t="s">
        <v>682</v>
      </c>
      <c r="N53" s="1" t="s">
        <v>682</v>
      </c>
      <c r="O53" s="1" t="s">
        <v>683</v>
      </c>
      <c r="P53" s="1" t="s">
        <v>684</v>
      </c>
      <c r="Q53" s="1" t="s">
        <v>685</v>
      </c>
      <c r="R53" s="1" t="s">
        <v>1007</v>
      </c>
      <c r="S53" s="1" t="s">
        <v>687</v>
      </c>
      <c r="T53" s="1" t="s">
        <v>688</v>
      </c>
      <c r="U53" s="1" t="s">
        <v>689</v>
      </c>
      <c r="V53" s="1" t="s">
        <v>730</v>
      </c>
    </row>
    <row r="54" s="1" customFormat="1" spans="1:22">
      <c r="A54" s="3">
        <v>999222598666332</v>
      </c>
      <c r="B54" s="1" t="s">
        <v>995</v>
      </c>
      <c r="C54" s="1" t="s">
        <v>1008</v>
      </c>
      <c r="D54" s="1" t="s">
        <v>1009</v>
      </c>
      <c r="E54" s="1" t="s">
        <v>1010</v>
      </c>
      <c r="F54" s="1" t="s">
        <v>674</v>
      </c>
      <c r="G54" s="1" t="s">
        <v>678</v>
      </c>
      <c r="H54" s="1" t="s">
        <v>679</v>
      </c>
      <c r="I54" s="1" t="s">
        <v>1011</v>
      </c>
      <c r="J54" s="1" t="s">
        <v>30</v>
      </c>
      <c r="K54" s="1" t="s">
        <v>1012</v>
      </c>
      <c r="L54" s="1" t="s">
        <v>1012</v>
      </c>
      <c r="M54" s="1" t="s">
        <v>682</v>
      </c>
      <c r="N54" s="1" t="s">
        <v>682</v>
      </c>
      <c r="O54" s="1" t="s">
        <v>683</v>
      </c>
      <c r="P54" s="1" t="s">
        <v>684</v>
      </c>
      <c r="Q54" s="1" t="s">
        <v>685</v>
      </c>
      <c r="R54" s="1" t="s">
        <v>1013</v>
      </c>
      <c r="S54" s="1" t="s">
        <v>687</v>
      </c>
      <c r="T54" s="1" t="s">
        <v>688</v>
      </c>
      <c r="U54" s="1" t="s">
        <v>1014</v>
      </c>
      <c r="V54" s="1" t="s">
        <v>723</v>
      </c>
    </row>
    <row r="55" s="1" customFormat="1" spans="1:22">
      <c r="A55" s="3">
        <v>999222594907508</v>
      </c>
      <c r="B55" s="1" t="s">
        <v>995</v>
      </c>
      <c r="C55" s="1" t="s">
        <v>1015</v>
      </c>
      <c r="D55" s="1" t="s">
        <v>1016</v>
      </c>
      <c r="E55" s="1" t="s">
        <v>1017</v>
      </c>
      <c r="F55" s="1" t="s">
        <v>905</v>
      </c>
      <c r="G55" s="1" t="s">
        <v>678</v>
      </c>
      <c r="H55" s="1" t="s">
        <v>679</v>
      </c>
      <c r="I55" s="1" t="s">
        <v>1018</v>
      </c>
      <c r="J55" s="1" t="s">
        <v>30</v>
      </c>
      <c r="K55" s="1" t="s">
        <v>1019</v>
      </c>
      <c r="L55" s="1" t="s">
        <v>1019</v>
      </c>
      <c r="M55" s="1" t="s">
        <v>682</v>
      </c>
      <c r="N55" s="1" t="s">
        <v>682</v>
      </c>
      <c r="O55" s="1" t="s">
        <v>683</v>
      </c>
      <c r="P55" s="1" t="s">
        <v>684</v>
      </c>
      <c r="Q55" s="1" t="s">
        <v>685</v>
      </c>
      <c r="R55" s="1" t="s">
        <v>1020</v>
      </c>
      <c r="S55" s="1" t="s">
        <v>687</v>
      </c>
      <c r="T55" s="1" t="s">
        <v>688</v>
      </c>
      <c r="U55" s="1" t="s">
        <v>689</v>
      </c>
      <c r="V55" s="1" t="s">
        <v>730</v>
      </c>
    </row>
    <row r="56" s="1" customFormat="1" spans="1:22">
      <c r="A56" s="3">
        <v>999222594204745</v>
      </c>
      <c r="B56" s="1" t="s">
        <v>995</v>
      </c>
      <c r="C56" s="1" t="s">
        <v>1021</v>
      </c>
      <c r="D56" s="1" t="s">
        <v>1022</v>
      </c>
      <c r="E56" s="1" t="s">
        <v>1023</v>
      </c>
      <c r="F56" s="1" t="s">
        <v>959</v>
      </c>
      <c r="G56" s="1" t="s">
        <v>678</v>
      </c>
      <c r="H56" s="1" t="s">
        <v>679</v>
      </c>
      <c r="I56" s="1" t="s">
        <v>1024</v>
      </c>
      <c r="J56" s="1" t="s">
        <v>30</v>
      </c>
      <c r="K56" s="1" t="s">
        <v>1025</v>
      </c>
      <c r="L56" s="1" t="s">
        <v>1025</v>
      </c>
      <c r="M56" s="1" t="s">
        <v>682</v>
      </c>
      <c r="N56" s="1" t="s">
        <v>682</v>
      </c>
      <c r="O56" s="1" t="s">
        <v>683</v>
      </c>
      <c r="P56" s="1" t="s">
        <v>684</v>
      </c>
      <c r="Q56" s="1" t="s">
        <v>685</v>
      </c>
      <c r="R56" s="1" t="s">
        <v>1026</v>
      </c>
      <c r="S56" s="1" t="s">
        <v>687</v>
      </c>
      <c r="T56" s="1" t="s">
        <v>688</v>
      </c>
      <c r="U56" s="1" t="s">
        <v>689</v>
      </c>
      <c r="V56" s="1" t="s">
        <v>730</v>
      </c>
    </row>
    <row r="57" s="1" customFormat="1" spans="1:22">
      <c r="A57" s="3">
        <v>999222590350352</v>
      </c>
      <c r="B57" s="1" t="s">
        <v>995</v>
      </c>
      <c r="C57" s="1" t="s">
        <v>1027</v>
      </c>
      <c r="D57" s="1" t="s">
        <v>907</v>
      </c>
      <c r="E57" s="1" t="s">
        <v>1028</v>
      </c>
      <c r="F57" s="1" t="s">
        <v>807</v>
      </c>
      <c r="G57" s="1" t="s">
        <v>678</v>
      </c>
      <c r="H57" s="1" t="s">
        <v>679</v>
      </c>
      <c r="I57" s="1" t="s">
        <v>1029</v>
      </c>
      <c r="J57" s="1" t="s">
        <v>30</v>
      </c>
      <c r="K57" s="1" t="s">
        <v>1030</v>
      </c>
      <c r="L57" s="1" t="s">
        <v>1030</v>
      </c>
      <c r="M57" s="1" t="s">
        <v>682</v>
      </c>
      <c r="N57" s="1" t="s">
        <v>682</v>
      </c>
      <c r="O57" s="1" t="s">
        <v>683</v>
      </c>
      <c r="P57" s="1" t="s">
        <v>684</v>
      </c>
      <c r="Q57" s="1" t="s">
        <v>685</v>
      </c>
      <c r="R57" s="1" t="s">
        <v>1031</v>
      </c>
      <c r="S57" s="1" t="s">
        <v>687</v>
      </c>
      <c r="T57" s="1" t="s">
        <v>688</v>
      </c>
      <c r="U57" s="1" t="s">
        <v>689</v>
      </c>
      <c r="V57" s="1" t="s">
        <v>912</v>
      </c>
    </row>
    <row r="58" s="1" customFormat="1" spans="1:22">
      <c r="A58" s="3">
        <v>999222588666206</v>
      </c>
      <c r="B58" s="1" t="s">
        <v>995</v>
      </c>
      <c r="C58" s="1" t="s">
        <v>1032</v>
      </c>
      <c r="D58" s="1" t="s">
        <v>1033</v>
      </c>
      <c r="E58" s="1" t="s">
        <v>1034</v>
      </c>
      <c r="F58" s="1" t="s">
        <v>674</v>
      </c>
      <c r="G58" s="1" t="s">
        <v>678</v>
      </c>
      <c r="H58" s="1" t="s">
        <v>679</v>
      </c>
      <c r="I58" s="1" t="s">
        <v>1035</v>
      </c>
      <c r="J58" s="1" t="s">
        <v>30</v>
      </c>
      <c r="K58" s="1" t="s">
        <v>1036</v>
      </c>
      <c r="L58" s="1" t="s">
        <v>1036</v>
      </c>
      <c r="M58" s="1" t="s">
        <v>682</v>
      </c>
      <c r="N58" s="1" t="s">
        <v>682</v>
      </c>
      <c r="O58" s="1" t="s">
        <v>683</v>
      </c>
      <c r="P58" s="1" t="s">
        <v>684</v>
      </c>
      <c r="Q58" s="1" t="s">
        <v>685</v>
      </c>
      <c r="R58" s="1" t="s">
        <v>1037</v>
      </c>
      <c r="S58" s="1" t="s">
        <v>687</v>
      </c>
      <c r="T58" s="1" t="s">
        <v>688</v>
      </c>
      <c r="U58" s="1" t="s">
        <v>689</v>
      </c>
      <c r="V58" s="1" t="s">
        <v>730</v>
      </c>
    </row>
    <row r="59" s="1" customFormat="1" spans="1:22">
      <c r="A59" s="3">
        <v>999222588230082</v>
      </c>
      <c r="B59" s="1" t="s">
        <v>995</v>
      </c>
      <c r="C59" s="1" t="s">
        <v>1038</v>
      </c>
      <c r="D59" s="1" t="s">
        <v>1039</v>
      </c>
      <c r="E59" s="1" t="s">
        <v>1040</v>
      </c>
      <c r="F59" s="1" t="s">
        <v>905</v>
      </c>
      <c r="G59" s="1" t="s">
        <v>678</v>
      </c>
      <c r="H59" s="1" t="s">
        <v>679</v>
      </c>
      <c r="I59" s="1" t="s">
        <v>1041</v>
      </c>
      <c r="J59" s="1" t="s">
        <v>30</v>
      </c>
      <c r="K59" s="1" t="s">
        <v>1042</v>
      </c>
      <c r="L59" s="1" t="s">
        <v>1042</v>
      </c>
      <c r="M59" s="1" t="s">
        <v>682</v>
      </c>
      <c r="N59" s="1" t="s">
        <v>682</v>
      </c>
      <c r="O59" s="1" t="s">
        <v>683</v>
      </c>
      <c r="P59" s="1" t="s">
        <v>684</v>
      </c>
      <c r="Q59" s="1" t="s">
        <v>685</v>
      </c>
      <c r="R59" s="1" t="s">
        <v>1043</v>
      </c>
      <c r="S59" s="1" t="s">
        <v>687</v>
      </c>
      <c r="T59" s="1" t="s">
        <v>688</v>
      </c>
      <c r="U59" s="1" t="s">
        <v>689</v>
      </c>
      <c r="V59" s="1" t="s">
        <v>977</v>
      </c>
    </row>
    <row r="60" s="1" customFormat="1" spans="1:22">
      <c r="A60" s="3">
        <v>999222578542639</v>
      </c>
      <c r="B60" s="1" t="s">
        <v>1044</v>
      </c>
      <c r="C60" s="1" t="s">
        <v>1045</v>
      </c>
      <c r="D60" s="1" t="s">
        <v>1046</v>
      </c>
      <c r="E60" s="1" t="s">
        <v>1047</v>
      </c>
      <c r="F60" s="1" t="s">
        <v>674</v>
      </c>
      <c r="G60" s="1" t="s">
        <v>678</v>
      </c>
      <c r="H60" s="1" t="s">
        <v>679</v>
      </c>
      <c r="I60" s="1" t="s">
        <v>1048</v>
      </c>
      <c r="J60" s="1" t="s">
        <v>30</v>
      </c>
      <c r="K60" s="1" t="s">
        <v>1049</v>
      </c>
      <c r="L60" s="1" t="s">
        <v>1049</v>
      </c>
      <c r="M60" s="1" t="s">
        <v>682</v>
      </c>
      <c r="N60" s="1" t="s">
        <v>682</v>
      </c>
      <c r="O60" s="1" t="s">
        <v>683</v>
      </c>
      <c r="P60" s="1" t="s">
        <v>684</v>
      </c>
      <c r="Q60" s="1" t="s">
        <v>685</v>
      </c>
      <c r="R60" s="1" t="s">
        <v>1050</v>
      </c>
      <c r="S60" s="1" t="s">
        <v>687</v>
      </c>
      <c r="T60" s="1" t="s">
        <v>688</v>
      </c>
      <c r="U60" s="1" t="s">
        <v>689</v>
      </c>
      <c r="V60" s="1" t="s">
        <v>723</v>
      </c>
    </row>
    <row r="61" s="1" customFormat="1" spans="1:22">
      <c r="A61" s="3">
        <v>999222577820896</v>
      </c>
      <c r="B61" s="1" t="s">
        <v>1044</v>
      </c>
      <c r="C61" s="1" t="s">
        <v>1051</v>
      </c>
      <c r="D61" s="1" t="s">
        <v>1052</v>
      </c>
      <c r="E61" s="1" t="s">
        <v>1053</v>
      </c>
      <c r="F61" s="1" t="s">
        <v>905</v>
      </c>
      <c r="G61" s="1" t="s">
        <v>678</v>
      </c>
      <c r="H61" s="1" t="s">
        <v>679</v>
      </c>
      <c r="I61" s="1" t="s">
        <v>1054</v>
      </c>
      <c r="J61" s="1" t="s">
        <v>30</v>
      </c>
      <c r="K61" s="1" t="s">
        <v>1055</v>
      </c>
      <c r="L61" s="1" t="s">
        <v>1055</v>
      </c>
      <c r="M61" s="1" t="s">
        <v>682</v>
      </c>
      <c r="N61" s="1" t="s">
        <v>682</v>
      </c>
      <c r="O61" s="1" t="s">
        <v>683</v>
      </c>
      <c r="P61" s="1" t="s">
        <v>684</v>
      </c>
      <c r="Q61" s="1" t="s">
        <v>685</v>
      </c>
      <c r="R61" s="1" t="s">
        <v>1056</v>
      </c>
      <c r="S61" s="1" t="s">
        <v>687</v>
      </c>
      <c r="T61" s="1" t="s">
        <v>688</v>
      </c>
      <c r="U61" s="1" t="s">
        <v>689</v>
      </c>
      <c r="V61" s="1" t="s">
        <v>796</v>
      </c>
    </row>
    <row r="62" s="1" customFormat="1" spans="1:22">
      <c r="A62" s="3">
        <v>999222575149905</v>
      </c>
      <c r="B62" s="1" t="s">
        <v>1044</v>
      </c>
      <c r="C62" s="1" t="s">
        <v>1057</v>
      </c>
      <c r="D62" s="1" t="s">
        <v>1058</v>
      </c>
      <c r="E62" s="1" t="s">
        <v>1059</v>
      </c>
      <c r="F62" s="1" t="s">
        <v>674</v>
      </c>
      <c r="G62" s="1" t="s">
        <v>678</v>
      </c>
      <c r="H62" s="1" t="s">
        <v>679</v>
      </c>
      <c r="I62" s="1" t="s">
        <v>1060</v>
      </c>
      <c r="J62" s="1" t="s">
        <v>30</v>
      </c>
      <c r="K62" s="1" t="s">
        <v>1061</v>
      </c>
      <c r="L62" s="1" t="s">
        <v>1061</v>
      </c>
      <c r="M62" s="1" t="s">
        <v>682</v>
      </c>
      <c r="N62" s="1" t="s">
        <v>682</v>
      </c>
      <c r="O62" s="1" t="s">
        <v>683</v>
      </c>
      <c r="P62" s="1" t="s">
        <v>684</v>
      </c>
      <c r="Q62" s="1" t="s">
        <v>685</v>
      </c>
      <c r="R62" s="1" t="s">
        <v>1062</v>
      </c>
      <c r="S62" s="1" t="s">
        <v>687</v>
      </c>
      <c r="T62" s="1" t="s">
        <v>688</v>
      </c>
      <c r="U62" s="1" t="s">
        <v>689</v>
      </c>
      <c r="V62" s="1" t="s">
        <v>690</v>
      </c>
    </row>
    <row r="63" s="1" customFormat="1" spans="1:22">
      <c r="A63" s="3">
        <v>999222573611306</v>
      </c>
      <c r="B63" s="1" t="s">
        <v>1044</v>
      </c>
      <c r="C63" s="1" t="s">
        <v>1063</v>
      </c>
      <c r="D63" s="1" t="s">
        <v>1064</v>
      </c>
      <c r="E63" s="1" t="s">
        <v>1065</v>
      </c>
      <c r="F63" s="1" t="s">
        <v>807</v>
      </c>
      <c r="G63" s="1" t="s">
        <v>678</v>
      </c>
      <c r="H63" s="1" t="s">
        <v>679</v>
      </c>
      <c r="I63" s="1" t="s">
        <v>1066</v>
      </c>
      <c r="J63" s="1" t="s">
        <v>30</v>
      </c>
      <c r="K63" s="1" t="s">
        <v>1067</v>
      </c>
      <c r="L63" s="1" t="s">
        <v>1067</v>
      </c>
      <c r="M63" s="1" t="s">
        <v>682</v>
      </c>
      <c r="N63" s="1" t="s">
        <v>682</v>
      </c>
      <c r="O63" s="1" t="s">
        <v>683</v>
      </c>
      <c r="P63" s="1" t="s">
        <v>684</v>
      </c>
      <c r="Q63" s="1" t="s">
        <v>685</v>
      </c>
      <c r="R63" s="1" t="s">
        <v>1068</v>
      </c>
      <c r="S63" s="1" t="s">
        <v>687</v>
      </c>
      <c r="T63" s="1" t="s">
        <v>688</v>
      </c>
      <c r="U63" s="1" t="s">
        <v>689</v>
      </c>
      <c r="V63" s="1" t="s">
        <v>690</v>
      </c>
    </row>
    <row r="64" s="1" customFormat="1" spans="1:22">
      <c r="A64" s="3">
        <v>999222573220439</v>
      </c>
      <c r="B64" s="1" t="s">
        <v>1044</v>
      </c>
      <c r="C64" s="1" t="s">
        <v>1069</v>
      </c>
      <c r="D64" s="1" t="s">
        <v>1070</v>
      </c>
      <c r="E64" s="1" t="s">
        <v>1071</v>
      </c>
      <c r="F64" s="1" t="s">
        <v>674</v>
      </c>
      <c r="G64" s="1" t="s">
        <v>678</v>
      </c>
      <c r="H64" s="1" t="s">
        <v>679</v>
      </c>
      <c r="I64" s="1" t="s">
        <v>1072</v>
      </c>
      <c r="J64" s="1" t="s">
        <v>30</v>
      </c>
      <c r="K64" s="1" t="s">
        <v>708</v>
      </c>
      <c r="L64" s="1" t="s">
        <v>708</v>
      </c>
      <c r="M64" s="1" t="s">
        <v>682</v>
      </c>
      <c r="N64" s="1" t="s">
        <v>682</v>
      </c>
      <c r="O64" s="1" t="s">
        <v>683</v>
      </c>
      <c r="P64" s="1" t="s">
        <v>684</v>
      </c>
      <c r="Q64" s="1" t="s">
        <v>685</v>
      </c>
      <c r="R64" s="1" t="s">
        <v>1073</v>
      </c>
      <c r="S64" s="1" t="s">
        <v>687</v>
      </c>
      <c r="T64" s="1" t="s">
        <v>688</v>
      </c>
      <c r="U64" s="1" t="s">
        <v>689</v>
      </c>
      <c r="V64" s="1" t="s">
        <v>723</v>
      </c>
    </row>
    <row r="65" s="1" customFormat="1" spans="1:22">
      <c r="A65" s="3">
        <v>999222572274665</v>
      </c>
      <c r="B65" s="1" t="s">
        <v>1044</v>
      </c>
      <c r="C65" s="1" t="s">
        <v>1074</v>
      </c>
      <c r="D65" s="1" t="s">
        <v>1075</v>
      </c>
      <c r="E65" s="1" t="s">
        <v>1076</v>
      </c>
      <c r="F65" s="1" t="s">
        <v>905</v>
      </c>
      <c r="G65" s="1" t="s">
        <v>678</v>
      </c>
      <c r="H65" s="1" t="s">
        <v>679</v>
      </c>
      <c r="I65" s="1" t="s">
        <v>1077</v>
      </c>
      <c r="J65" s="1" t="s">
        <v>30</v>
      </c>
      <c r="K65" s="1" t="s">
        <v>1078</v>
      </c>
      <c r="L65" s="1" t="s">
        <v>1078</v>
      </c>
      <c r="M65" s="1" t="s">
        <v>682</v>
      </c>
      <c r="N65" s="1" t="s">
        <v>682</v>
      </c>
      <c r="O65" s="1" t="s">
        <v>683</v>
      </c>
      <c r="P65" s="1" t="s">
        <v>684</v>
      </c>
      <c r="Q65" s="1" t="s">
        <v>685</v>
      </c>
      <c r="R65" s="1" t="s">
        <v>1079</v>
      </c>
      <c r="S65" s="1" t="s">
        <v>687</v>
      </c>
      <c r="T65" s="1" t="s">
        <v>688</v>
      </c>
      <c r="U65" s="1" t="s">
        <v>689</v>
      </c>
      <c r="V65" s="1" t="s">
        <v>723</v>
      </c>
    </row>
    <row r="66" s="1" customFormat="1" spans="1:22">
      <c r="A66" s="3">
        <v>999222571828465</v>
      </c>
      <c r="B66" s="1" t="s">
        <v>1044</v>
      </c>
      <c r="C66" s="1" t="s">
        <v>1080</v>
      </c>
      <c r="D66" s="1" t="s">
        <v>1081</v>
      </c>
      <c r="E66" s="1" t="s">
        <v>1082</v>
      </c>
      <c r="F66" s="1" t="s">
        <v>905</v>
      </c>
      <c r="G66" s="1" t="s">
        <v>678</v>
      </c>
      <c r="H66" s="1" t="s">
        <v>679</v>
      </c>
      <c r="I66" s="1" t="s">
        <v>1083</v>
      </c>
      <c r="J66" s="1" t="s">
        <v>30</v>
      </c>
      <c r="K66" s="1" t="s">
        <v>1084</v>
      </c>
      <c r="L66" s="1" t="s">
        <v>1084</v>
      </c>
      <c r="M66" s="1" t="s">
        <v>682</v>
      </c>
      <c r="N66" s="1" t="s">
        <v>682</v>
      </c>
      <c r="O66" s="1" t="s">
        <v>683</v>
      </c>
      <c r="P66" s="1" t="s">
        <v>684</v>
      </c>
      <c r="Q66" s="1" t="s">
        <v>685</v>
      </c>
      <c r="R66" s="1" t="s">
        <v>1085</v>
      </c>
      <c r="S66" s="1" t="s">
        <v>687</v>
      </c>
      <c r="T66" s="1" t="s">
        <v>688</v>
      </c>
      <c r="U66" s="1" t="s">
        <v>689</v>
      </c>
      <c r="V66" s="1" t="s">
        <v>690</v>
      </c>
    </row>
    <row r="67" s="1" customFormat="1" spans="1:22">
      <c r="A67" s="3">
        <v>999222570067011</v>
      </c>
      <c r="B67" s="1" t="s">
        <v>1044</v>
      </c>
      <c r="C67" s="1" t="s">
        <v>1086</v>
      </c>
      <c r="D67" s="1" t="s">
        <v>1087</v>
      </c>
      <c r="E67" s="1" t="s">
        <v>1088</v>
      </c>
      <c r="F67" s="1" t="s">
        <v>807</v>
      </c>
      <c r="G67" s="1" t="s">
        <v>678</v>
      </c>
      <c r="H67" s="1" t="s">
        <v>679</v>
      </c>
      <c r="I67" s="1" t="s">
        <v>1089</v>
      </c>
      <c r="J67" s="1" t="s">
        <v>30</v>
      </c>
      <c r="K67" s="1" t="s">
        <v>884</v>
      </c>
      <c r="L67" s="1" t="s">
        <v>884</v>
      </c>
      <c r="M67" s="1" t="s">
        <v>682</v>
      </c>
      <c r="N67" s="1" t="s">
        <v>682</v>
      </c>
      <c r="O67" s="1" t="s">
        <v>683</v>
      </c>
      <c r="P67" s="1" t="s">
        <v>684</v>
      </c>
      <c r="Q67" s="1" t="s">
        <v>685</v>
      </c>
      <c r="R67" s="1" t="s">
        <v>1090</v>
      </c>
      <c r="S67" s="1" t="s">
        <v>687</v>
      </c>
      <c r="T67" s="1" t="s">
        <v>688</v>
      </c>
      <c r="U67" s="1" t="s">
        <v>689</v>
      </c>
      <c r="V67" s="1" t="s">
        <v>1091</v>
      </c>
    </row>
    <row r="68" s="1" customFormat="1" spans="1:22">
      <c r="A68" s="3">
        <v>999222566217442</v>
      </c>
      <c r="B68" s="1" t="s">
        <v>1044</v>
      </c>
      <c r="C68" s="1" t="s">
        <v>1092</v>
      </c>
      <c r="D68" s="1" t="s">
        <v>1093</v>
      </c>
      <c r="E68" s="1" t="s">
        <v>1094</v>
      </c>
      <c r="F68" s="1" t="s">
        <v>905</v>
      </c>
      <c r="G68" s="1" t="s">
        <v>678</v>
      </c>
      <c r="H68" s="1" t="s">
        <v>679</v>
      </c>
      <c r="I68" s="1" t="s">
        <v>1095</v>
      </c>
      <c r="J68" s="1" t="s">
        <v>30</v>
      </c>
      <c r="K68" s="1" t="s">
        <v>1096</v>
      </c>
      <c r="L68" s="1" t="s">
        <v>1096</v>
      </c>
      <c r="M68" s="1" t="s">
        <v>682</v>
      </c>
      <c r="N68" s="1" t="s">
        <v>682</v>
      </c>
      <c r="O68" s="1" t="s">
        <v>683</v>
      </c>
      <c r="P68" s="1" t="s">
        <v>684</v>
      </c>
      <c r="Q68" s="1" t="s">
        <v>685</v>
      </c>
      <c r="R68" s="1" t="s">
        <v>1097</v>
      </c>
      <c r="S68" s="1" t="s">
        <v>687</v>
      </c>
      <c r="T68" s="1" t="s">
        <v>688</v>
      </c>
      <c r="U68" s="1" t="s">
        <v>689</v>
      </c>
      <c r="V68" s="1" t="s">
        <v>912</v>
      </c>
    </row>
    <row r="69" s="1" customFormat="1" spans="1:22">
      <c r="A69" s="3">
        <v>999222563060424</v>
      </c>
      <c r="B69" s="1" t="s">
        <v>1098</v>
      </c>
      <c r="C69" s="1" t="s">
        <v>1099</v>
      </c>
      <c r="D69" s="1" t="s">
        <v>1100</v>
      </c>
      <c r="E69" s="1" t="s">
        <v>1101</v>
      </c>
      <c r="F69" s="1" t="s">
        <v>959</v>
      </c>
      <c r="G69" s="1" t="s">
        <v>678</v>
      </c>
      <c r="H69" s="1" t="s">
        <v>679</v>
      </c>
      <c r="I69" s="1" t="s">
        <v>1102</v>
      </c>
      <c r="J69" s="1" t="s">
        <v>30</v>
      </c>
      <c r="K69" s="1" t="s">
        <v>1103</v>
      </c>
      <c r="L69" s="1" t="s">
        <v>1103</v>
      </c>
      <c r="M69" s="1" t="s">
        <v>682</v>
      </c>
      <c r="N69" s="1" t="s">
        <v>682</v>
      </c>
      <c r="O69" s="1" t="s">
        <v>683</v>
      </c>
      <c r="P69" s="1" t="s">
        <v>684</v>
      </c>
      <c r="Q69" s="1" t="s">
        <v>685</v>
      </c>
      <c r="R69" s="1" t="s">
        <v>1104</v>
      </c>
      <c r="S69" s="1" t="s">
        <v>687</v>
      </c>
      <c r="T69" s="1" t="s">
        <v>688</v>
      </c>
      <c r="U69" s="1" t="s">
        <v>689</v>
      </c>
      <c r="V69" s="1" t="s">
        <v>690</v>
      </c>
    </row>
    <row r="70" s="1" customFormat="1" spans="1:22">
      <c r="A70" s="3">
        <v>22543969120</v>
      </c>
      <c r="B70" s="1" t="s">
        <v>1105</v>
      </c>
      <c r="C70" s="1" t="s">
        <v>1106</v>
      </c>
      <c r="D70" s="1" t="s">
        <v>1107</v>
      </c>
      <c r="E70" s="1" t="s">
        <v>1108</v>
      </c>
      <c r="F70" s="1" t="s">
        <v>674</v>
      </c>
      <c r="G70" s="1" t="s">
        <v>678</v>
      </c>
      <c r="H70" s="1" t="s">
        <v>679</v>
      </c>
      <c r="I70" s="1" t="s">
        <v>1109</v>
      </c>
      <c r="J70" s="1" t="s">
        <v>30</v>
      </c>
      <c r="K70" s="1" t="s">
        <v>1110</v>
      </c>
      <c r="L70" s="1" t="s">
        <v>1110</v>
      </c>
      <c r="M70" s="1" t="s">
        <v>682</v>
      </c>
      <c r="N70" s="1" t="s">
        <v>682</v>
      </c>
      <c r="O70" s="1" t="s">
        <v>683</v>
      </c>
      <c r="P70" s="1" t="s">
        <v>684</v>
      </c>
      <c r="Q70" s="1" t="s">
        <v>685</v>
      </c>
      <c r="R70" s="1" t="s">
        <v>1111</v>
      </c>
      <c r="S70" s="1" t="s">
        <v>687</v>
      </c>
      <c r="T70" s="1" t="s">
        <v>688</v>
      </c>
      <c r="U70" s="1" t="s">
        <v>689</v>
      </c>
      <c r="V70" s="1" t="s">
        <v>723</v>
      </c>
    </row>
    <row r="71" s="1" customFormat="1" spans="1:22">
      <c r="A71" s="3">
        <v>999222541825271</v>
      </c>
      <c r="B71" s="1" t="s">
        <v>1105</v>
      </c>
      <c r="C71" s="1" t="s">
        <v>1112</v>
      </c>
      <c r="D71" s="1" t="s">
        <v>1113</v>
      </c>
      <c r="E71" s="1" t="s">
        <v>1114</v>
      </c>
      <c r="F71" s="1" t="s">
        <v>674</v>
      </c>
      <c r="G71" s="1" t="s">
        <v>678</v>
      </c>
      <c r="H71" s="1" t="s">
        <v>679</v>
      </c>
      <c r="I71" s="1" t="s">
        <v>1115</v>
      </c>
      <c r="J71" s="1" t="s">
        <v>30</v>
      </c>
      <c r="K71" s="1" t="s">
        <v>1116</v>
      </c>
      <c r="L71" s="1" t="s">
        <v>1116</v>
      </c>
      <c r="M71" s="1" t="s">
        <v>682</v>
      </c>
      <c r="N71" s="1" t="s">
        <v>682</v>
      </c>
      <c r="O71" s="1" t="s">
        <v>683</v>
      </c>
      <c r="P71" s="1" t="s">
        <v>684</v>
      </c>
      <c r="Q71" s="1" t="s">
        <v>685</v>
      </c>
      <c r="R71" s="1" t="s">
        <v>1117</v>
      </c>
      <c r="S71" s="1" t="s">
        <v>687</v>
      </c>
      <c r="T71" s="1" t="s">
        <v>688</v>
      </c>
      <c r="U71" s="1" t="s">
        <v>689</v>
      </c>
      <c r="V71" s="1" t="s">
        <v>730</v>
      </c>
    </row>
    <row r="72" s="1" customFormat="1" spans="1:22">
      <c r="A72" s="3">
        <v>999222540695673</v>
      </c>
      <c r="B72" s="1" t="s">
        <v>1105</v>
      </c>
      <c r="C72" s="1" t="s">
        <v>1118</v>
      </c>
      <c r="D72" s="1" t="s">
        <v>1119</v>
      </c>
      <c r="E72" s="1" t="s">
        <v>1120</v>
      </c>
      <c r="F72" s="1" t="s">
        <v>807</v>
      </c>
      <c r="G72" s="1" t="s">
        <v>678</v>
      </c>
      <c r="H72" s="1" t="s">
        <v>679</v>
      </c>
      <c r="I72" s="1" t="s">
        <v>1121</v>
      </c>
      <c r="J72" s="1" t="s">
        <v>30</v>
      </c>
      <c r="K72" s="1" t="s">
        <v>1122</v>
      </c>
      <c r="L72" s="1" t="s">
        <v>1122</v>
      </c>
      <c r="M72" s="1" t="s">
        <v>682</v>
      </c>
      <c r="N72" s="1" t="s">
        <v>682</v>
      </c>
      <c r="O72" s="1" t="s">
        <v>683</v>
      </c>
      <c r="P72" s="1" t="s">
        <v>684</v>
      </c>
      <c r="Q72" s="1" t="s">
        <v>685</v>
      </c>
      <c r="R72" s="1" t="s">
        <v>1123</v>
      </c>
      <c r="S72" s="1" t="s">
        <v>687</v>
      </c>
      <c r="T72" s="1" t="s">
        <v>688</v>
      </c>
      <c r="U72" s="1" t="s">
        <v>1014</v>
      </c>
      <c r="V72" s="1" t="s">
        <v>716</v>
      </c>
    </row>
    <row r="73" s="1" customFormat="1" spans="1:22">
      <c r="A73" s="3">
        <v>22528718099</v>
      </c>
      <c r="B73" s="1" t="s">
        <v>1124</v>
      </c>
      <c r="C73" s="1" t="s">
        <v>1125</v>
      </c>
      <c r="D73" s="1" t="s">
        <v>1126</v>
      </c>
      <c r="E73" s="1" t="s">
        <v>1127</v>
      </c>
      <c r="F73" s="1" t="s">
        <v>959</v>
      </c>
      <c r="G73" s="1" t="s">
        <v>678</v>
      </c>
      <c r="H73" s="1" t="s">
        <v>679</v>
      </c>
      <c r="I73" s="1" t="s">
        <v>1128</v>
      </c>
      <c r="J73" s="1" t="s">
        <v>30</v>
      </c>
      <c r="K73" s="1" t="s">
        <v>1129</v>
      </c>
      <c r="L73" s="1" t="s">
        <v>1129</v>
      </c>
      <c r="M73" s="1" t="s">
        <v>682</v>
      </c>
      <c r="N73" s="1" t="s">
        <v>682</v>
      </c>
      <c r="O73" s="1" t="s">
        <v>683</v>
      </c>
      <c r="P73" s="1" t="s">
        <v>684</v>
      </c>
      <c r="Q73" s="1" t="s">
        <v>685</v>
      </c>
      <c r="R73" s="1" t="s">
        <v>1130</v>
      </c>
      <c r="S73" s="1" t="s">
        <v>687</v>
      </c>
      <c r="T73" s="1" t="s">
        <v>688</v>
      </c>
      <c r="U73" s="1" t="s">
        <v>689</v>
      </c>
      <c r="V73" s="1" t="s">
        <v>806</v>
      </c>
    </row>
    <row r="74" s="1" customFormat="1" spans="1:22">
      <c r="A74" s="3">
        <v>999222523629495</v>
      </c>
      <c r="B74" s="1" t="s">
        <v>1124</v>
      </c>
      <c r="C74" s="1" t="s">
        <v>1131</v>
      </c>
      <c r="D74" s="1" t="s">
        <v>1132</v>
      </c>
      <c r="E74" s="1" t="s">
        <v>1133</v>
      </c>
      <c r="F74" s="1" t="s">
        <v>959</v>
      </c>
      <c r="G74" s="1" t="s">
        <v>678</v>
      </c>
      <c r="H74" s="1" t="s">
        <v>679</v>
      </c>
      <c r="I74" s="1" t="s">
        <v>1134</v>
      </c>
      <c r="J74" s="1" t="s">
        <v>30</v>
      </c>
      <c r="K74" s="1" t="s">
        <v>1135</v>
      </c>
      <c r="L74" s="1" t="s">
        <v>1135</v>
      </c>
      <c r="M74" s="1" t="s">
        <v>682</v>
      </c>
      <c r="N74" s="1" t="s">
        <v>682</v>
      </c>
      <c r="O74" s="1" t="s">
        <v>683</v>
      </c>
      <c r="P74" s="1" t="s">
        <v>684</v>
      </c>
      <c r="Q74" s="1" t="s">
        <v>685</v>
      </c>
      <c r="R74" s="1" t="s">
        <v>1136</v>
      </c>
      <c r="S74" s="1" t="s">
        <v>687</v>
      </c>
      <c r="T74" s="1" t="s">
        <v>688</v>
      </c>
      <c r="U74" s="1" t="s">
        <v>689</v>
      </c>
      <c r="V74" s="1" t="s">
        <v>796</v>
      </c>
    </row>
    <row r="75" s="1" customFormat="1" spans="1:22">
      <c r="A75" s="3">
        <v>999222523520768</v>
      </c>
      <c r="B75" s="1" t="s">
        <v>1124</v>
      </c>
      <c r="C75" s="1" t="s">
        <v>1137</v>
      </c>
      <c r="D75" s="1" t="s">
        <v>1138</v>
      </c>
      <c r="E75" s="1" t="s">
        <v>1139</v>
      </c>
      <c r="F75" s="1" t="s">
        <v>807</v>
      </c>
      <c r="G75" s="1" t="s">
        <v>678</v>
      </c>
      <c r="H75" s="1" t="s">
        <v>679</v>
      </c>
      <c r="I75" s="1" t="s">
        <v>1140</v>
      </c>
      <c r="J75" s="1" t="s">
        <v>30</v>
      </c>
      <c r="K75" s="1" t="s">
        <v>1141</v>
      </c>
      <c r="L75" s="1" t="s">
        <v>1141</v>
      </c>
      <c r="M75" s="1" t="s">
        <v>682</v>
      </c>
      <c r="N75" s="1" t="s">
        <v>682</v>
      </c>
      <c r="O75" s="1" t="s">
        <v>683</v>
      </c>
      <c r="P75" s="1" t="s">
        <v>684</v>
      </c>
      <c r="Q75" s="1" t="s">
        <v>685</v>
      </c>
      <c r="R75" s="1" t="s">
        <v>1142</v>
      </c>
      <c r="S75" s="1" t="s">
        <v>687</v>
      </c>
      <c r="T75" s="1" t="s">
        <v>688</v>
      </c>
      <c r="U75" s="1" t="s">
        <v>689</v>
      </c>
      <c r="V75" s="1" t="s">
        <v>769</v>
      </c>
    </row>
    <row r="76" s="1" customFormat="1" spans="1:22">
      <c r="A76" s="3">
        <v>999222523267806</v>
      </c>
      <c r="B76" s="1" t="s">
        <v>1124</v>
      </c>
      <c r="C76" s="1" t="s">
        <v>1143</v>
      </c>
      <c r="D76" s="1" t="s">
        <v>1144</v>
      </c>
      <c r="E76" s="1" t="s">
        <v>1145</v>
      </c>
      <c r="F76" s="1" t="s">
        <v>1098</v>
      </c>
      <c r="G76" s="1" t="s">
        <v>678</v>
      </c>
      <c r="H76" s="1" t="s">
        <v>679</v>
      </c>
      <c r="I76" s="1" t="s">
        <v>1146</v>
      </c>
      <c r="J76" s="1" t="s">
        <v>30</v>
      </c>
      <c r="K76" s="1" t="s">
        <v>1147</v>
      </c>
      <c r="L76" s="1" t="s">
        <v>1147</v>
      </c>
      <c r="M76" s="1" t="s">
        <v>682</v>
      </c>
      <c r="N76" s="1" t="s">
        <v>682</v>
      </c>
      <c r="O76" s="1" t="s">
        <v>683</v>
      </c>
      <c r="P76" s="1" t="s">
        <v>684</v>
      </c>
      <c r="Q76" s="1" t="s">
        <v>685</v>
      </c>
      <c r="R76" s="1" t="s">
        <v>1148</v>
      </c>
      <c r="S76" s="1" t="s">
        <v>687</v>
      </c>
      <c r="T76" s="1" t="s">
        <v>688</v>
      </c>
      <c r="U76" s="1" t="s">
        <v>689</v>
      </c>
      <c r="V76" s="1" t="s">
        <v>723</v>
      </c>
    </row>
    <row r="77" s="1" customFormat="1" spans="1:22">
      <c r="A77" s="3">
        <v>999222512740891</v>
      </c>
      <c r="B77" s="1" t="s">
        <v>1124</v>
      </c>
      <c r="C77" s="1" t="s">
        <v>1149</v>
      </c>
      <c r="D77" s="1" t="s">
        <v>907</v>
      </c>
      <c r="E77" s="1" t="s">
        <v>1150</v>
      </c>
      <c r="F77" s="1" t="s">
        <v>905</v>
      </c>
      <c r="G77" s="1" t="s">
        <v>678</v>
      </c>
      <c r="H77" s="1" t="s">
        <v>679</v>
      </c>
      <c r="I77" s="1" t="s">
        <v>1151</v>
      </c>
      <c r="J77" s="1" t="s">
        <v>30</v>
      </c>
      <c r="K77" s="1" t="s">
        <v>1152</v>
      </c>
      <c r="L77" s="1" t="s">
        <v>1152</v>
      </c>
      <c r="M77" s="1" t="s">
        <v>682</v>
      </c>
      <c r="N77" s="1" t="s">
        <v>682</v>
      </c>
      <c r="O77" s="1" t="s">
        <v>683</v>
      </c>
      <c r="P77" s="1" t="s">
        <v>684</v>
      </c>
      <c r="Q77" s="1" t="s">
        <v>685</v>
      </c>
      <c r="R77" s="1" t="s">
        <v>1153</v>
      </c>
      <c r="S77" s="1" t="s">
        <v>687</v>
      </c>
      <c r="T77" s="1" t="s">
        <v>688</v>
      </c>
      <c r="U77" s="1" t="s">
        <v>689</v>
      </c>
      <c r="V77" s="1" t="s">
        <v>912</v>
      </c>
    </row>
    <row r="78" s="1" customFormat="1" spans="1:22">
      <c r="A78" s="3">
        <v>22512263651</v>
      </c>
      <c r="B78" s="1" t="s">
        <v>1124</v>
      </c>
      <c r="C78" s="1" t="s">
        <v>1154</v>
      </c>
      <c r="D78" s="1" t="s">
        <v>1058</v>
      </c>
      <c r="E78" s="1" t="s">
        <v>1155</v>
      </c>
      <c r="F78" s="1" t="s">
        <v>905</v>
      </c>
      <c r="G78" s="1" t="s">
        <v>678</v>
      </c>
      <c r="H78" s="1" t="s">
        <v>679</v>
      </c>
      <c r="I78" s="1" t="s">
        <v>1156</v>
      </c>
      <c r="J78" s="1" t="s">
        <v>30</v>
      </c>
      <c r="K78" s="1" t="s">
        <v>1157</v>
      </c>
      <c r="L78" s="1" t="s">
        <v>1157</v>
      </c>
      <c r="M78" s="1" t="s">
        <v>682</v>
      </c>
      <c r="N78" s="1" t="s">
        <v>682</v>
      </c>
      <c r="O78" s="1" t="s">
        <v>683</v>
      </c>
      <c r="P78" s="1" t="s">
        <v>684</v>
      </c>
      <c r="Q78" s="1" t="s">
        <v>685</v>
      </c>
      <c r="R78" s="1" t="s">
        <v>1158</v>
      </c>
      <c r="S78" s="1" t="s">
        <v>687</v>
      </c>
      <c r="T78" s="1" t="s">
        <v>688</v>
      </c>
      <c r="U78" s="1" t="s">
        <v>689</v>
      </c>
      <c r="V78" s="1" t="s">
        <v>690</v>
      </c>
    </row>
    <row r="79" s="1" customFormat="1" spans="1:22">
      <c r="A79" s="3">
        <v>999222511229411</v>
      </c>
      <c r="B79" s="1" t="s">
        <v>1159</v>
      </c>
      <c r="C79" s="1" t="s">
        <v>1160</v>
      </c>
      <c r="D79" s="1" t="s">
        <v>1161</v>
      </c>
      <c r="E79" s="1" t="s">
        <v>1162</v>
      </c>
      <c r="F79" s="1" t="s">
        <v>807</v>
      </c>
      <c r="G79" s="1" t="s">
        <v>678</v>
      </c>
      <c r="H79" s="1" t="s">
        <v>679</v>
      </c>
      <c r="I79" s="1" t="s">
        <v>1163</v>
      </c>
      <c r="J79" s="1" t="s">
        <v>30</v>
      </c>
      <c r="K79" s="1" t="s">
        <v>1164</v>
      </c>
      <c r="L79" s="1" t="s">
        <v>1164</v>
      </c>
      <c r="M79" s="1" t="s">
        <v>682</v>
      </c>
      <c r="N79" s="1" t="s">
        <v>682</v>
      </c>
      <c r="O79" s="1" t="s">
        <v>683</v>
      </c>
      <c r="P79" s="1" t="s">
        <v>684</v>
      </c>
      <c r="Q79" s="1" t="s">
        <v>685</v>
      </c>
      <c r="R79" s="1" t="s">
        <v>1165</v>
      </c>
      <c r="S79" s="1" t="s">
        <v>687</v>
      </c>
      <c r="T79" s="1" t="s">
        <v>688</v>
      </c>
      <c r="U79" s="1" t="s">
        <v>689</v>
      </c>
      <c r="V79" s="1" t="s">
        <v>806</v>
      </c>
    </row>
    <row r="80" s="1" customFormat="1" spans="1:22">
      <c r="A80" s="3">
        <v>999222493612959</v>
      </c>
      <c r="B80" s="1" t="s">
        <v>1166</v>
      </c>
      <c r="C80" s="1" t="s">
        <v>1167</v>
      </c>
      <c r="D80" s="1" t="s">
        <v>1168</v>
      </c>
      <c r="E80" s="1" t="s">
        <v>1169</v>
      </c>
      <c r="F80" s="1" t="s">
        <v>674</v>
      </c>
      <c r="G80" s="1" t="s">
        <v>678</v>
      </c>
      <c r="H80" s="1" t="s">
        <v>679</v>
      </c>
      <c r="I80" s="1" t="s">
        <v>1170</v>
      </c>
      <c r="J80" s="1" t="s">
        <v>30</v>
      </c>
      <c r="K80" s="1" t="s">
        <v>1171</v>
      </c>
      <c r="L80" s="1" t="s">
        <v>1171</v>
      </c>
      <c r="M80" s="1" t="s">
        <v>682</v>
      </c>
      <c r="N80" s="1" t="s">
        <v>682</v>
      </c>
      <c r="O80" s="1" t="s">
        <v>683</v>
      </c>
      <c r="P80" s="1" t="s">
        <v>684</v>
      </c>
      <c r="Q80" s="1" t="s">
        <v>685</v>
      </c>
      <c r="R80" s="1" t="s">
        <v>1172</v>
      </c>
      <c r="S80" s="1" t="s">
        <v>687</v>
      </c>
      <c r="T80" s="1" t="s">
        <v>688</v>
      </c>
      <c r="U80" s="1" t="s">
        <v>689</v>
      </c>
      <c r="V80" s="1" t="s">
        <v>1173</v>
      </c>
    </row>
    <row r="81" s="1" customFormat="1" spans="1:22">
      <c r="A81" s="3">
        <v>22480075412</v>
      </c>
      <c r="B81" s="1" t="s">
        <v>1166</v>
      </c>
      <c r="C81" s="1" t="s">
        <v>1174</v>
      </c>
      <c r="D81" s="1" t="s">
        <v>1175</v>
      </c>
      <c r="E81" s="1" t="s">
        <v>1176</v>
      </c>
      <c r="F81" s="1" t="s">
        <v>674</v>
      </c>
      <c r="G81" s="1" t="s">
        <v>678</v>
      </c>
      <c r="H81" s="1" t="s">
        <v>679</v>
      </c>
      <c r="I81" s="1" t="s">
        <v>1177</v>
      </c>
      <c r="J81" s="1" t="s">
        <v>30</v>
      </c>
      <c r="K81" s="1" t="s">
        <v>1178</v>
      </c>
      <c r="L81" s="1" t="s">
        <v>1178</v>
      </c>
      <c r="M81" s="1" t="s">
        <v>682</v>
      </c>
      <c r="N81" s="1" t="s">
        <v>682</v>
      </c>
      <c r="O81" s="1" t="s">
        <v>683</v>
      </c>
      <c r="P81" s="1" t="s">
        <v>684</v>
      </c>
      <c r="Q81" s="1" t="s">
        <v>685</v>
      </c>
      <c r="R81" s="1" t="s">
        <v>1179</v>
      </c>
      <c r="S81" s="1" t="s">
        <v>687</v>
      </c>
      <c r="T81" s="1" t="s">
        <v>688</v>
      </c>
      <c r="U81" s="1" t="s">
        <v>689</v>
      </c>
      <c r="V81" s="1" t="s">
        <v>796</v>
      </c>
    </row>
    <row r="82" s="1" customFormat="1" spans="1:22">
      <c r="A82" s="3">
        <v>999222458527287</v>
      </c>
      <c r="B82" s="1" t="s">
        <v>1180</v>
      </c>
      <c r="C82" s="1" t="s">
        <v>1181</v>
      </c>
      <c r="D82" s="1" t="s">
        <v>1182</v>
      </c>
      <c r="E82" s="1" t="s">
        <v>1183</v>
      </c>
      <c r="F82" s="1" t="s">
        <v>905</v>
      </c>
      <c r="G82" s="1" t="s">
        <v>678</v>
      </c>
      <c r="H82" s="1" t="s">
        <v>679</v>
      </c>
      <c r="I82" s="1" t="s">
        <v>1184</v>
      </c>
      <c r="J82" s="1" t="s">
        <v>30</v>
      </c>
      <c r="K82" s="1" t="s">
        <v>1185</v>
      </c>
      <c r="L82" s="1" t="s">
        <v>1185</v>
      </c>
      <c r="M82" s="1" t="s">
        <v>682</v>
      </c>
      <c r="N82" s="1" t="s">
        <v>682</v>
      </c>
      <c r="O82" s="1" t="s">
        <v>683</v>
      </c>
      <c r="P82" s="1" t="s">
        <v>684</v>
      </c>
      <c r="Q82" s="1" t="s">
        <v>685</v>
      </c>
      <c r="R82" s="1" t="s">
        <v>1186</v>
      </c>
      <c r="S82" s="1" t="s">
        <v>687</v>
      </c>
      <c r="T82" s="1" t="s">
        <v>688</v>
      </c>
      <c r="U82" s="1" t="s">
        <v>689</v>
      </c>
      <c r="V82" s="1" t="s">
        <v>886</v>
      </c>
    </row>
    <row r="83" s="1" customFormat="1" spans="1:22">
      <c r="A83" s="3">
        <v>999222447841904</v>
      </c>
      <c r="B83" s="1" t="s">
        <v>1187</v>
      </c>
      <c r="C83" s="1" t="s">
        <v>1188</v>
      </c>
      <c r="D83" s="1" t="s">
        <v>1189</v>
      </c>
      <c r="E83" s="1" t="s">
        <v>1190</v>
      </c>
      <c r="F83" s="1" t="s">
        <v>807</v>
      </c>
      <c r="G83" s="1" t="s">
        <v>678</v>
      </c>
      <c r="H83" s="1" t="s">
        <v>679</v>
      </c>
      <c r="I83" s="1" t="s">
        <v>1191</v>
      </c>
      <c r="J83" s="1" t="s">
        <v>30</v>
      </c>
      <c r="K83" s="1" t="s">
        <v>1192</v>
      </c>
      <c r="L83" s="1" t="s">
        <v>1192</v>
      </c>
      <c r="M83" s="1" t="s">
        <v>682</v>
      </c>
      <c r="N83" s="1" t="s">
        <v>682</v>
      </c>
      <c r="O83" s="1" t="s">
        <v>683</v>
      </c>
      <c r="P83" s="1" t="s">
        <v>684</v>
      </c>
      <c r="Q83" s="1" t="s">
        <v>685</v>
      </c>
      <c r="R83" s="1" t="s">
        <v>1193</v>
      </c>
      <c r="S83" s="1" t="s">
        <v>687</v>
      </c>
      <c r="T83" s="1" t="s">
        <v>688</v>
      </c>
      <c r="U83" s="1" t="s">
        <v>689</v>
      </c>
      <c r="V83" s="1" t="s">
        <v>690</v>
      </c>
    </row>
    <row r="84" s="1" customFormat="1" spans="1:22">
      <c r="A84" s="3">
        <v>999222438893371</v>
      </c>
      <c r="B84" s="1" t="s">
        <v>1187</v>
      </c>
      <c r="C84" s="1" t="s">
        <v>1194</v>
      </c>
      <c r="D84" s="1" t="s">
        <v>1195</v>
      </c>
      <c r="E84" s="1" t="s">
        <v>1196</v>
      </c>
      <c r="F84" s="1" t="s">
        <v>674</v>
      </c>
      <c r="G84" s="1" t="s">
        <v>678</v>
      </c>
      <c r="H84" s="1" t="s">
        <v>679</v>
      </c>
      <c r="I84" s="1" t="s">
        <v>1197</v>
      </c>
      <c r="J84" s="1" t="s">
        <v>30</v>
      </c>
      <c r="K84" s="1" t="s">
        <v>1198</v>
      </c>
      <c r="L84" s="1" t="s">
        <v>1198</v>
      </c>
      <c r="M84" s="1" t="s">
        <v>682</v>
      </c>
      <c r="N84" s="1" t="s">
        <v>682</v>
      </c>
      <c r="O84" s="1" t="s">
        <v>683</v>
      </c>
      <c r="P84" s="1" t="s">
        <v>684</v>
      </c>
      <c r="Q84" s="1" t="s">
        <v>685</v>
      </c>
      <c r="R84" s="1" t="s">
        <v>1199</v>
      </c>
      <c r="S84" s="1" t="s">
        <v>687</v>
      </c>
      <c r="T84" s="1" t="s">
        <v>688</v>
      </c>
      <c r="U84" s="1" t="s">
        <v>689</v>
      </c>
      <c r="V84" s="1" t="s">
        <v>769</v>
      </c>
    </row>
    <row r="85" s="1" customFormat="1" spans="1:22">
      <c r="A85" s="3">
        <v>999222438683918</v>
      </c>
      <c r="B85" s="1" t="s">
        <v>1187</v>
      </c>
      <c r="C85" s="1" t="s">
        <v>1200</v>
      </c>
      <c r="D85" s="1" t="s">
        <v>1201</v>
      </c>
      <c r="E85" s="1" t="s">
        <v>1202</v>
      </c>
      <c r="F85" s="1" t="s">
        <v>807</v>
      </c>
      <c r="G85" s="1" t="s">
        <v>678</v>
      </c>
      <c r="H85" s="1" t="s">
        <v>679</v>
      </c>
      <c r="I85" s="1" t="s">
        <v>1203</v>
      </c>
      <c r="J85" s="1" t="s">
        <v>30</v>
      </c>
      <c r="K85" s="1" t="s">
        <v>1204</v>
      </c>
      <c r="L85" s="1" t="s">
        <v>1204</v>
      </c>
      <c r="M85" s="1" t="s">
        <v>682</v>
      </c>
      <c r="N85" s="1" t="s">
        <v>682</v>
      </c>
      <c r="O85" s="1" t="s">
        <v>683</v>
      </c>
      <c r="P85" s="1" t="s">
        <v>684</v>
      </c>
      <c r="Q85" s="1" t="s">
        <v>685</v>
      </c>
      <c r="R85" s="1" t="s">
        <v>1205</v>
      </c>
      <c r="S85" s="1" t="s">
        <v>687</v>
      </c>
      <c r="T85" s="1" t="s">
        <v>688</v>
      </c>
      <c r="U85" s="1" t="s">
        <v>689</v>
      </c>
      <c r="V85" s="1" t="s">
        <v>690</v>
      </c>
    </row>
    <row r="86" s="1" customFormat="1" spans="1:22">
      <c r="A86" s="3">
        <v>999222435358835</v>
      </c>
      <c r="B86" s="1" t="s">
        <v>1206</v>
      </c>
      <c r="C86" s="1" t="s">
        <v>1207</v>
      </c>
      <c r="D86" s="1" t="s">
        <v>1208</v>
      </c>
      <c r="E86" s="1" t="s">
        <v>1209</v>
      </c>
      <c r="F86" s="1" t="s">
        <v>807</v>
      </c>
      <c r="G86" s="1" t="s">
        <v>678</v>
      </c>
      <c r="H86" s="1" t="s">
        <v>679</v>
      </c>
      <c r="I86" s="1" t="s">
        <v>1210</v>
      </c>
      <c r="J86" s="1" t="s">
        <v>30</v>
      </c>
      <c r="K86" s="1" t="s">
        <v>1211</v>
      </c>
      <c r="L86" s="1" t="s">
        <v>1211</v>
      </c>
      <c r="M86" s="1" t="s">
        <v>682</v>
      </c>
      <c r="N86" s="1" t="s">
        <v>682</v>
      </c>
      <c r="O86" s="1" t="s">
        <v>683</v>
      </c>
      <c r="P86" s="1" t="s">
        <v>684</v>
      </c>
      <c r="Q86" s="1" t="s">
        <v>685</v>
      </c>
      <c r="R86" s="1" t="s">
        <v>1212</v>
      </c>
      <c r="S86" s="1" t="s">
        <v>687</v>
      </c>
      <c r="T86" s="1" t="s">
        <v>688</v>
      </c>
      <c r="U86" s="1" t="s">
        <v>689</v>
      </c>
      <c r="V86" s="1" t="s">
        <v>730</v>
      </c>
    </row>
    <row r="87" s="1" customFormat="1" spans="1:22">
      <c r="A87" s="3">
        <v>999222420858222</v>
      </c>
      <c r="B87" s="1" t="s">
        <v>1206</v>
      </c>
      <c r="C87" s="1" t="s">
        <v>1213</v>
      </c>
      <c r="D87" s="1" t="s">
        <v>1214</v>
      </c>
      <c r="E87" s="1" t="s">
        <v>1215</v>
      </c>
      <c r="F87" s="1" t="s">
        <v>807</v>
      </c>
      <c r="G87" s="1" t="s">
        <v>678</v>
      </c>
      <c r="H87" s="1" t="s">
        <v>679</v>
      </c>
      <c r="I87" s="1" t="s">
        <v>1216</v>
      </c>
      <c r="J87" s="1" t="s">
        <v>30</v>
      </c>
      <c r="K87" s="1" t="s">
        <v>1217</v>
      </c>
      <c r="L87" s="1" t="s">
        <v>1217</v>
      </c>
      <c r="M87" s="1" t="s">
        <v>682</v>
      </c>
      <c r="N87" s="1" t="s">
        <v>682</v>
      </c>
      <c r="O87" s="1" t="s">
        <v>683</v>
      </c>
      <c r="P87" s="1" t="s">
        <v>684</v>
      </c>
      <c r="Q87" s="1" t="s">
        <v>685</v>
      </c>
      <c r="R87" s="1" t="s">
        <v>1218</v>
      </c>
      <c r="S87" s="1" t="s">
        <v>687</v>
      </c>
      <c r="T87" s="1" t="s">
        <v>688</v>
      </c>
      <c r="U87" s="1" t="s">
        <v>689</v>
      </c>
      <c r="V87" s="1" t="s">
        <v>690</v>
      </c>
    </row>
    <row r="88" s="1" customFormat="1" spans="1:22">
      <c r="A88" s="3">
        <v>999222415381187</v>
      </c>
      <c r="B88" s="1" t="s">
        <v>1219</v>
      </c>
      <c r="C88" s="1" t="s">
        <v>1220</v>
      </c>
      <c r="D88" s="1" t="s">
        <v>1058</v>
      </c>
      <c r="E88" s="1" t="s">
        <v>1221</v>
      </c>
      <c r="F88" s="1" t="s">
        <v>674</v>
      </c>
      <c r="G88" s="1" t="s">
        <v>678</v>
      </c>
      <c r="H88" s="1" t="s">
        <v>679</v>
      </c>
      <c r="I88" s="1" t="s">
        <v>1222</v>
      </c>
      <c r="J88" s="1" t="s">
        <v>30</v>
      </c>
      <c r="K88" s="1" t="s">
        <v>1223</v>
      </c>
      <c r="L88" s="1" t="s">
        <v>1223</v>
      </c>
      <c r="M88" s="1" t="s">
        <v>682</v>
      </c>
      <c r="N88" s="1" t="s">
        <v>682</v>
      </c>
      <c r="O88" s="1" t="s">
        <v>683</v>
      </c>
      <c r="P88" s="1" t="s">
        <v>684</v>
      </c>
      <c r="Q88" s="1" t="s">
        <v>685</v>
      </c>
      <c r="R88" s="1" t="s">
        <v>1224</v>
      </c>
      <c r="S88" s="1" t="s">
        <v>687</v>
      </c>
      <c r="T88" s="1" t="s">
        <v>688</v>
      </c>
      <c r="U88" s="1" t="s">
        <v>689</v>
      </c>
      <c r="V88" s="1" t="s">
        <v>690</v>
      </c>
    </row>
    <row r="89" s="1" customFormat="1" spans="1:22">
      <c r="A89" s="3">
        <v>999222408256041</v>
      </c>
      <c r="B89" s="1" t="s">
        <v>1219</v>
      </c>
      <c r="C89" s="1" t="s">
        <v>1225</v>
      </c>
      <c r="D89" s="1" t="s">
        <v>1226</v>
      </c>
      <c r="E89" s="1" t="s">
        <v>1227</v>
      </c>
      <c r="F89" s="1" t="s">
        <v>807</v>
      </c>
      <c r="G89" s="1" t="s">
        <v>678</v>
      </c>
      <c r="H89" s="1" t="s">
        <v>679</v>
      </c>
      <c r="I89" s="1" t="s">
        <v>1228</v>
      </c>
      <c r="J89" s="1" t="s">
        <v>30</v>
      </c>
      <c r="K89" s="1" t="s">
        <v>1229</v>
      </c>
      <c r="L89" s="1" t="s">
        <v>1229</v>
      </c>
      <c r="M89" s="1" t="s">
        <v>682</v>
      </c>
      <c r="N89" s="1" t="s">
        <v>682</v>
      </c>
      <c r="O89" s="1" t="s">
        <v>683</v>
      </c>
      <c r="P89" s="1" t="s">
        <v>684</v>
      </c>
      <c r="Q89" s="1" t="s">
        <v>685</v>
      </c>
      <c r="R89" s="1" t="s">
        <v>1230</v>
      </c>
      <c r="S89" s="1" t="s">
        <v>687</v>
      </c>
      <c r="T89" s="1" t="s">
        <v>688</v>
      </c>
      <c r="U89" s="1" t="s">
        <v>689</v>
      </c>
      <c r="V89" s="1" t="s">
        <v>730</v>
      </c>
    </row>
    <row r="90" s="1" customFormat="1" spans="1:22">
      <c r="A90" s="3">
        <v>999222389324738</v>
      </c>
      <c r="B90" s="1" t="s">
        <v>1231</v>
      </c>
      <c r="C90" s="1" t="s">
        <v>1232</v>
      </c>
      <c r="D90" s="1" t="s">
        <v>1233</v>
      </c>
      <c r="E90" s="1" t="s">
        <v>1234</v>
      </c>
      <c r="F90" s="1" t="s">
        <v>905</v>
      </c>
      <c r="G90" s="1" t="s">
        <v>678</v>
      </c>
      <c r="H90" s="1" t="s">
        <v>679</v>
      </c>
      <c r="I90" s="1" t="s">
        <v>1235</v>
      </c>
      <c r="J90" s="1" t="s">
        <v>30</v>
      </c>
      <c r="K90" s="1" t="s">
        <v>1236</v>
      </c>
      <c r="L90" s="1" t="s">
        <v>1236</v>
      </c>
      <c r="M90" s="1" t="s">
        <v>682</v>
      </c>
      <c r="N90" s="1" t="s">
        <v>682</v>
      </c>
      <c r="O90" s="1" t="s">
        <v>683</v>
      </c>
      <c r="P90" s="1" t="s">
        <v>684</v>
      </c>
      <c r="Q90" s="1" t="s">
        <v>685</v>
      </c>
      <c r="R90" s="1" t="s">
        <v>1237</v>
      </c>
      <c r="S90" s="1" t="s">
        <v>687</v>
      </c>
      <c r="T90" s="1" t="s">
        <v>688</v>
      </c>
      <c r="U90" s="1" t="s">
        <v>689</v>
      </c>
      <c r="V90" s="1" t="s">
        <v>730</v>
      </c>
    </row>
    <row r="91" s="1" customFormat="1" spans="1:22">
      <c r="A91" s="3">
        <v>999222383805437</v>
      </c>
      <c r="B91" s="1" t="s">
        <v>1238</v>
      </c>
      <c r="C91" s="1" t="s">
        <v>1239</v>
      </c>
      <c r="D91" s="1" t="s">
        <v>1240</v>
      </c>
      <c r="E91" s="1" t="s">
        <v>1241</v>
      </c>
      <c r="F91" s="1" t="s">
        <v>807</v>
      </c>
      <c r="G91" s="1" t="s">
        <v>678</v>
      </c>
      <c r="H91" s="1" t="s">
        <v>679</v>
      </c>
      <c r="I91" s="1" t="s">
        <v>1242</v>
      </c>
      <c r="J91" s="1" t="s">
        <v>30</v>
      </c>
      <c r="K91" s="1" t="s">
        <v>1243</v>
      </c>
      <c r="L91" s="1" t="s">
        <v>1243</v>
      </c>
      <c r="M91" s="1" t="s">
        <v>682</v>
      </c>
      <c r="N91" s="1" t="s">
        <v>682</v>
      </c>
      <c r="O91" s="1" t="s">
        <v>683</v>
      </c>
      <c r="P91" s="1" t="s">
        <v>684</v>
      </c>
      <c r="Q91" s="1" t="s">
        <v>685</v>
      </c>
      <c r="R91" s="1" t="s">
        <v>1244</v>
      </c>
      <c r="S91" s="1" t="s">
        <v>687</v>
      </c>
      <c r="T91" s="1" t="s">
        <v>688</v>
      </c>
      <c r="U91" s="1" t="s">
        <v>689</v>
      </c>
      <c r="V91" s="1" t="s">
        <v>1245</v>
      </c>
    </row>
    <row r="92" s="1" customFormat="1" spans="1:22">
      <c r="A92" s="3">
        <v>999222374718672</v>
      </c>
      <c r="B92" s="1" t="s">
        <v>1238</v>
      </c>
      <c r="C92" s="1" t="s">
        <v>1246</v>
      </c>
      <c r="D92" s="1" t="s">
        <v>1247</v>
      </c>
      <c r="E92" s="1" t="s">
        <v>1248</v>
      </c>
      <c r="F92" s="1" t="s">
        <v>807</v>
      </c>
      <c r="G92" s="1" t="s">
        <v>678</v>
      </c>
      <c r="H92" s="1" t="s">
        <v>679</v>
      </c>
      <c r="I92" s="1" t="s">
        <v>1249</v>
      </c>
      <c r="J92" s="1" t="s">
        <v>30</v>
      </c>
      <c r="K92" s="1" t="s">
        <v>1250</v>
      </c>
      <c r="L92" s="1" t="s">
        <v>1250</v>
      </c>
      <c r="M92" s="1" t="s">
        <v>682</v>
      </c>
      <c r="N92" s="1" t="s">
        <v>682</v>
      </c>
      <c r="O92" s="1" t="s">
        <v>683</v>
      </c>
      <c r="P92" s="1" t="s">
        <v>684</v>
      </c>
      <c r="Q92" s="1" t="s">
        <v>685</v>
      </c>
      <c r="R92" s="1" t="s">
        <v>1251</v>
      </c>
      <c r="S92" s="1" t="s">
        <v>687</v>
      </c>
      <c r="T92" s="1" t="s">
        <v>688</v>
      </c>
      <c r="U92" s="1" t="s">
        <v>689</v>
      </c>
      <c r="V92" s="1" t="s">
        <v>912</v>
      </c>
    </row>
    <row r="93" s="1" customFormat="1" spans="1:22">
      <c r="A93" s="3">
        <v>999222365975044</v>
      </c>
      <c r="B93" s="1" t="s">
        <v>1252</v>
      </c>
      <c r="C93" s="1" t="s">
        <v>1253</v>
      </c>
      <c r="D93" s="1" t="s">
        <v>1254</v>
      </c>
      <c r="E93" s="1" t="s">
        <v>1255</v>
      </c>
      <c r="F93" s="1" t="s">
        <v>905</v>
      </c>
      <c r="G93" s="1" t="s">
        <v>678</v>
      </c>
      <c r="H93" s="1" t="s">
        <v>679</v>
      </c>
      <c r="I93" s="1" t="s">
        <v>1256</v>
      </c>
      <c r="J93" s="1" t="s">
        <v>30</v>
      </c>
      <c r="K93" s="1" t="s">
        <v>1257</v>
      </c>
      <c r="L93" s="1" t="s">
        <v>1257</v>
      </c>
      <c r="M93" s="1" t="s">
        <v>682</v>
      </c>
      <c r="N93" s="1" t="s">
        <v>682</v>
      </c>
      <c r="O93" s="1" t="s">
        <v>683</v>
      </c>
      <c r="P93" s="1" t="s">
        <v>684</v>
      </c>
      <c r="Q93" s="1" t="s">
        <v>685</v>
      </c>
      <c r="R93" s="1" t="s">
        <v>1258</v>
      </c>
      <c r="S93" s="1" t="s">
        <v>687</v>
      </c>
      <c r="T93" s="1" t="s">
        <v>688</v>
      </c>
      <c r="U93" s="1" t="s">
        <v>1014</v>
      </c>
      <c r="V93" s="1" t="s">
        <v>723</v>
      </c>
    </row>
    <row r="94" s="1" customFormat="1" spans="1:22">
      <c r="A94" s="3">
        <v>999222346388302</v>
      </c>
      <c r="B94" s="1" t="s">
        <v>1259</v>
      </c>
      <c r="C94" s="1" t="s">
        <v>1260</v>
      </c>
      <c r="D94" s="1" t="s">
        <v>1261</v>
      </c>
      <c r="E94" s="1" t="s">
        <v>1262</v>
      </c>
      <c r="F94" s="1" t="s">
        <v>995</v>
      </c>
      <c r="G94" s="1" t="s">
        <v>678</v>
      </c>
      <c r="H94" s="1" t="s">
        <v>679</v>
      </c>
      <c r="I94" s="1" t="s">
        <v>1263</v>
      </c>
      <c r="J94" s="1" t="s">
        <v>30</v>
      </c>
      <c r="K94" s="1" t="s">
        <v>1264</v>
      </c>
      <c r="L94" s="1" t="s">
        <v>1264</v>
      </c>
      <c r="M94" s="1" t="s">
        <v>682</v>
      </c>
      <c r="N94" s="1" t="s">
        <v>682</v>
      </c>
      <c r="O94" s="1" t="s">
        <v>683</v>
      </c>
      <c r="P94" s="1" t="s">
        <v>684</v>
      </c>
      <c r="Q94" s="1" t="s">
        <v>685</v>
      </c>
      <c r="R94" s="1" t="s">
        <v>1265</v>
      </c>
      <c r="S94" s="1" t="s">
        <v>687</v>
      </c>
      <c r="T94" s="1" t="s">
        <v>688</v>
      </c>
      <c r="U94" s="1" t="s">
        <v>689</v>
      </c>
      <c r="V94" s="1" t="s">
        <v>743</v>
      </c>
    </row>
    <row r="95" s="1" customFormat="1" spans="1:22">
      <c r="A95" s="3">
        <v>999222343043638</v>
      </c>
      <c r="B95" s="1" t="s">
        <v>1259</v>
      </c>
      <c r="C95" s="1" t="s">
        <v>1266</v>
      </c>
      <c r="D95" s="1" t="s">
        <v>1267</v>
      </c>
      <c r="E95" s="1" t="s">
        <v>1268</v>
      </c>
      <c r="F95" s="1" t="s">
        <v>905</v>
      </c>
      <c r="G95" s="1" t="s">
        <v>678</v>
      </c>
      <c r="H95" s="1" t="s">
        <v>679</v>
      </c>
      <c r="I95" s="1" t="s">
        <v>1269</v>
      </c>
      <c r="J95" s="1" t="s">
        <v>30</v>
      </c>
      <c r="K95" s="1" t="s">
        <v>1270</v>
      </c>
      <c r="L95" s="1" t="s">
        <v>1270</v>
      </c>
      <c r="M95" s="1" t="s">
        <v>682</v>
      </c>
      <c r="N95" s="1" t="s">
        <v>682</v>
      </c>
      <c r="O95" s="1" t="s">
        <v>683</v>
      </c>
      <c r="P95" s="1" t="s">
        <v>684</v>
      </c>
      <c r="Q95" s="1" t="s">
        <v>685</v>
      </c>
      <c r="R95" s="1" t="s">
        <v>1271</v>
      </c>
      <c r="S95" s="1" t="s">
        <v>687</v>
      </c>
      <c r="T95" s="1" t="s">
        <v>688</v>
      </c>
      <c r="U95" s="1" t="s">
        <v>689</v>
      </c>
      <c r="V95" s="1" t="s">
        <v>856</v>
      </c>
    </row>
    <row r="96" s="1" customFormat="1" spans="1:22">
      <c r="A96" s="3">
        <v>999222312171571</v>
      </c>
      <c r="B96" s="1" t="s">
        <v>1272</v>
      </c>
      <c r="C96" s="1" t="s">
        <v>1273</v>
      </c>
      <c r="D96" s="1" t="s">
        <v>1274</v>
      </c>
      <c r="E96" s="1" t="s">
        <v>1275</v>
      </c>
      <c r="F96" s="1" t="s">
        <v>674</v>
      </c>
      <c r="G96" s="1" t="s">
        <v>678</v>
      </c>
      <c r="H96" s="1" t="s">
        <v>679</v>
      </c>
      <c r="I96" s="1" t="s">
        <v>1276</v>
      </c>
      <c r="J96" s="1" t="s">
        <v>30</v>
      </c>
      <c r="K96" s="1" t="s">
        <v>1277</v>
      </c>
      <c r="L96" s="1" t="s">
        <v>1277</v>
      </c>
      <c r="M96" s="1" t="s">
        <v>682</v>
      </c>
      <c r="N96" s="1" t="s">
        <v>682</v>
      </c>
      <c r="O96" s="1" t="s">
        <v>683</v>
      </c>
      <c r="P96" s="1" t="s">
        <v>684</v>
      </c>
      <c r="Q96" s="1" t="s">
        <v>685</v>
      </c>
      <c r="R96" s="1" t="s">
        <v>1278</v>
      </c>
      <c r="S96" s="1" t="s">
        <v>687</v>
      </c>
      <c r="T96" s="1" t="s">
        <v>688</v>
      </c>
      <c r="U96" s="1" t="s">
        <v>689</v>
      </c>
      <c r="V96" s="1" t="s">
        <v>1279</v>
      </c>
    </row>
    <row r="97" s="1" customFormat="1" spans="1:22">
      <c r="A97" s="3">
        <v>999222312072888</v>
      </c>
      <c r="B97" s="1" t="s">
        <v>1272</v>
      </c>
      <c r="C97" s="1" t="s">
        <v>1280</v>
      </c>
      <c r="D97" s="1" t="s">
        <v>1281</v>
      </c>
      <c r="E97" s="1" t="s">
        <v>1282</v>
      </c>
      <c r="F97" s="1" t="s">
        <v>807</v>
      </c>
      <c r="G97" s="1" t="s">
        <v>678</v>
      </c>
      <c r="H97" s="1" t="s">
        <v>679</v>
      </c>
      <c r="I97" s="1" t="s">
        <v>1283</v>
      </c>
      <c r="J97" s="1" t="s">
        <v>30</v>
      </c>
      <c r="K97" s="1" t="s">
        <v>1284</v>
      </c>
      <c r="L97" s="1" t="s">
        <v>1284</v>
      </c>
      <c r="M97" s="1" t="s">
        <v>682</v>
      </c>
      <c r="N97" s="1" t="s">
        <v>682</v>
      </c>
      <c r="O97" s="1" t="s">
        <v>683</v>
      </c>
      <c r="P97" s="1" t="s">
        <v>684</v>
      </c>
      <c r="Q97" s="1" t="s">
        <v>685</v>
      </c>
      <c r="R97" s="1" t="s">
        <v>1285</v>
      </c>
      <c r="S97" s="1" t="s">
        <v>687</v>
      </c>
      <c r="T97" s="1" t="s">
        <v>688</v>
      </c>
      <c r="U97" s="1" t="s">
        <v>689</v>
      </c>
      <c r="V97" s="1" t="s">
        <v>743</v>
      </c>
    </row>
    <row r="98" s="1" customFormat="1" spans="1:22">
      <c r="A98" s="3">
        <v>999222310265726</v>
      </c>
      <c r="B98" s="1" t="s">
        <v>1286</v>
      </c>
      <c r="C98" s="1" t="s">
        <v>1287</v>
      </c>
      <c r="D98" s="1" t="s">
        <v>1288</v>
      </c>
      <c r="E98" s="1" t="s">
        <v>1289</v>
      </c>
      <c r="F98" s="1" t="s">
        <v>959</v>
      </c>
      <c r="G98" s="1" t="s">
        <v>678</v>
      </c>
      <c r="H98" s="1" t="s">
        <v>679</v>
      </c>
      <c r="I98" s="1" t="s">
        <v>1290</v>
      </c>
      <c r="J98" s="1" t="s">
        <v>30</v>
      </c>
      <c r="K98" s="1" t="s">
        <v>1291</v>
      </c>
      <c r="L98" s="1" t="s">
        <v>1291</v>
      </c>
      <c r="M98" s="1" t="s">
        <v>682</v>
      </c>
      <c r="N98" s="1" t="s">
        <v>682</v>
      </c>
      <c r="O98" s="1" t="s">
        <v>683</v>
      </c>
      <c r="P98" s="1" t="s">
        <v>684</v>
      </c>
      <c r="Q98" s="1" t="s">
        <v>685</v>
      </c>
      <c r="R98" s="1" t="s">
        <v>1292</v>
      </c>
      <c r="S98" s="1" t="s">
        <v>687</v>
      </c>
      <c r="T98" s="1" t="s">
        <v>688</v>
      </c>
      <c r="U98" s="1" t="s">
        <v>689</v>
      </c>
      <c r="V98" s="1" t="s">
        <v>1293</v>
      </c>
    </row>
    <row r="99" s="1" customFormat="1" spans="1:22">
      <c r="A99" s="3">
        <v>999222301999398</v>
      </c>
      <c r="B99" s="1" t="s">
        <v>1286</v>
      </c>
      <c r="C99" s="1" t="s">
        <v>1294</v>
      </c>
      <c r="D99" s="1" t="s">
        <v>1295</v>
      </c>
      <c r="E99" s="1" t="s">
        <v>1296</v>
      </c>
      <c r="F99" s="1" t="s">
        <v>905</v>
      </c>
      <c r="G99" s="1" t="s">
        <v>678</v>
      </c>
      <c r="H99" s="1" t="s">
        <v>679</v>
      </c>
      <c r="I99" s="1" t="s">
        <v>1297</v>
      </c>
      <c r="J99" s="1" t="s">
        <v>30</v>
      </c>
      <c r="K99" s="1" t="s">
        <v>1298</v>
      </c>
      <c r="L99" s="1" t="s">
        <v>1298</v>
      </c>
      <c r="M99" s="1" t="s">
        <v>682</v>
      </c>
      <c r="N99" s="1" t="s">
        <v>682</v>
      </c>
      <c r="O99" s="1" t="s">
        <v>683</v>
      </c>
      <c r="P99" s="1" t="s">
        <v>684</v>
      </c>
      <c r="Q99" s="1" t="s">
        <v>685</v>
      </c>
      <c r="R99" s="1" t="s">
        <v>1299</v>
      </c>
      <c r="S99" s="1" t="s">
        <v>687</v>
      </c>
      <c r="T99" s="1" t="s">
        <v>688</v>
      </c>
      <c r="U99" s="1" t="s">
        <v>1014</v>
      </c>
      <c r="V99" s="1" t="s">
        <v>690</v>
      </c>
    </row>
    <row r="100" s="1" customFormat="1" spans="1:22">
      <c r="A100" s="3">
        <v>999222296890817</v>
      </c>
      <c r="B100" s="1" t="s">
        <v>1300</v>
      </c>
      <c r="C100" s="1" t="s">
        <v>1301</v>
      </c>
      <c r="D100" s="1" t="s">
        <v>1302</v>
      </c>
      <c r="E100" s="1" t="s">
        <v>1303</v>
      </c>
      <c r="F100" s="1" t="s">
        <v>959</v>
      </c>
      <c r="G100" s="1" t="s">
        <v>678</v>
      </c>
      <c r="H100" s="1" t="s">
        <v>679</v>
      </c>
      <c r="I100" s="1" t="s">
        <v>1304</v>
      </c>
      <c r="J100" s="1" t="s">
        <v>30</v>
      </c>
      <c r="K100" s="1" t="s">
        <v>1305</v>
      </c>
      <c r="L100" s="1" t="s">
        <v>1305</v>
      </c>
      <c r="M100" s="1" t="s">
        <v>682</v>
      </c>
      <c r="N100" s="1" t="s">
        <v>682</v>
      </c>
      <c r="O100" s="1" t="s">
        <v>683</v>
      </c>
      <c r="P100" s="1" t="s">
        <v>684</v>
      </c>
      <c r="Q100" s="1" t="s">
        <v>685</v>
      </c>
      <c r="R100" s="1" t="s">
        <v>1306</v>
      </c>
      <c r="S100" s="1" t="s">
        <v>687</v>
      </c>
      <c r="T100" s="1" t="s">
        <v>688</v>
      </c>
      <c r="U100" s="1" t="s">
        <v>689</v>
      </c>
      <c r="V100" s="1" t="s">
        <v>1091</v>
      </c>
    </row>
    <row r="101" s="1" customFormat="1" spans="1:22">
      <c r="A101" s="3">
        <v>999222290318466</v>
      </c>
      <c r="B101" s="1" t="s">
        <v>1300</v>
      </c>
      <c r="C101" s="1" t="s">
        <v>1307</v>
      </c>
      <c r="D101" s="1" t="s">
        <v>1308</v>
      </c>
      <c r="E101" s="1" t="s">
        <v>1309</v>
      </c>
      <c r="F101" s="1" t="s">
        <v>807</v>
      </c>
      <c r="G101" s="1" t="s">
        <v>678</v>
      </c>
      <c r="H101" s="1" t="s">
        <v>679</v>
      </c>
      <c r="I101" s="1" t="s">
        <v>1310</v>
      </c>
      <c r="J101" s="1" t="s">
        <v>30</v>
      </c>
      <c r="K101" s="1" t="s">
        <v>1311</v>
      </c>
      <c r="L101" s="1" t="s">
        <v>1311</v>
      </c>
      <c r="M101" s="1" t="s">
        <v>682</v>
      </c>
      <c r="N101" s="1" t="s">
        <v>682</v>
      </c>
      <c r="O101" s="1" t="s">
        <v>683</v>
      </c>
      <c r="P101" s="1" t="s">
        <v>684</v>
      </c>
      <c r="Q101" s="1" t="s">
        <v>685</v>
      </c>
      <c r="R101" s="1" t="s">
        <v>1312</v>
      </c>
      <c r="S101" s="1" t="s">
        <v>687</v>
      </c>
      <c r="T101" s="1" t="s">
        <v>688</v>
      </c>
      <c r="U101" s="1" t="s">
        <v>689</v>
      </c>
      <c r="V101" s="1" t="s">
        <v>776</v>
      </c>
    </row>
    <row r="102" s="1" customFormat="1" spans="1:22">
      <c r="A102" s="3">
        <v>999222288705074</v>
      </c>
      <c r="B102" s="1" t="s">
        <v>1313</v>
      </c>
      <c r="C102" s="1" t="s">
        <v>1314</v>
      </c>
      <c r="D102" s="1" t="s">
        <v>1261</v>
      </c>
      <c r="E102" s="1" t="s">
        <v>1315</v>
      </c>
      <c r="F102" s="1" t="s">
        <v>674</v>
      </c>
      <c r="G102" s="1" t="s">
        <v>678</v>
      </c>
      <c r="H102" s="1" t="s">
        <v>679</v>
      </c>
      <c r="I102" s="1" t="s">
        <v>1316</v>
      </c>
      <c r="J102" s="1" t="s">
        <v>30</v>
      </c>
      <c r="K102" s="1" t="s">
        <v>1317</v>
      </c>
      <c r="L102" s="1" t="s">
        <v>1317</v>
      </c>
      <c r="M102" s="1" t="s">
        <v>682</v>
      </c>
      <c r="N102" s="1" t="s">
        <v>682</v>
      </c>
      <c r="O102" s="1" t="s">
        <v>683</v>
      </c>
      <c r="P102" s="1" t="s">
        <v>684</v>
      </c>
      <c r="Q102" s="1" t="s">
        <v>685</v>
      </c>
      <c r="R102" s="1" t="s">
        <v>1318</v>
      </c>
      <c r="S102" s="1" t="s">
        <v>687</v>
      </c>
      <c r="T102" s="1" t="s">
        <v>688</v>
      </c>
      <c r="U102" s="1" t="s">
        <v>689</v>
      </c>
      <c r="V102" s="1" t="s">
        <v>743</v>
      </c>
    </row>
    <row r="103" s="1" customFormat="1" spans="1:22">
      <c r="A103" s="3">
        <v>999222285650307</v>
      </c>
      <c r="B103" s="1" t="s">
        <v>1313</v>
      </c>
      <c r="C103" s="1" t="s">
        <v>1319</v>
      </c>
      <c r="D103" s="1" t="s">
        <v>990</v>
      </c>
      <c r="E103" s="1" t="s">
        <v>1320</v>
      </c>
      <c r="F103" s="1" t="s">
        <v>807</v>
      </c>
      <c r="G103" s="1" t="s">
        <v>678</v>
      </c>
      <c r="H103" s="1" t="s">
        <v>679</v>
      </c>
      <c r="I103" s="1" t="s">
        <v>1321</v>
      </c>
      <c r="J103" s="1" t="s">
        <v>30</v>
      </c>
      <c r="K103" s="1" t="s">
        <v>1322</v>
      </c>
      <c r="L103" s="1" t="s">
        <v>1322</v>
      </c>
      <c r="M103" s="1" t="s">
        <v>682</v>
      </c>
      <c r="N103" s="1" t="s">
        <v>682</v>
      </c>
      <c r="O103" s="1" t="s">
        <v>683</v>
      </c>
      <c r="P103" s="1" t="s">
        <v>684</v>
      </c>
      <c r="Q103" s="1" t="s">
        <v>685</v>
      </c>
      <c r="R103" s="1" t="s">
        <v>1323</v>
      </c>
      <c r="S103" s="1" t="s">
        <v>687</v>
      </c>
      <c r="T103" s="1" t="s">
        <v>688</v>
      </c>
      <c r="U103" s="1" t="s">
        <v>689</v>
      </c>
      <c r="V103" s="1" t="s">
        <v>730</v>
      </c>
    </row>
    <row r="104" s="1" customFormat="1" spans="1:22">
      <c r="A104" s="3">
        <v>999222228361931</v>
      </c>
      <c r="B104" s="1" t="s">
        <v>1324</v>
      </c>
      <c r="C104" s="1" t="s">
        <v>1325</v>
      </c>
      <c r="D104" s="1" t="s">
        <v>1326</v>
      </c>
      <c r="E104" s="1" t="s">
        <v>1327</v>
      </c>
      <c r="F104" s="1" t="s">
        <v>674</v>
      </c>
      <c r="G104" s="1" t="s">
        <v>678</v>
      </c>
      <c r="H104" s="1" t="s">
        <v>679</v>
      </c>
      <c r="I104" s="1" t="s">
        <v>1328</v>
      </c>
      <c r="J104" s="1" t="s">
        <v>30</v>
      </c>
      <c r="K104" s="1" t="s">
        <v>1329</v>
      </c>
      <c r="L104" s="1" t="s">
        <v>1329</v>
      </c>
      <c r="M104" s="1" t="s">
        <v>682</v>
      </c>
      <c r="N104" s="1" t="s">
        <v>682</v>
      </c>
      <c r="O104" s="1" t="s">
        <v>683</v>
      </c>
      <c r="P104" s="1" t="s">
        <v>684</v>
      </c>
      <c r="Q104" s="1" t="s">
        <v>685</v>
      </c>
      <c r="R104" s="1" t="s">
        <v>1330</v>
      </c>
      <c r="S104" s="1" t="s">
        <v>687</v>
      </c>
      <c r="T104" s="1" t="s">
        <v>688</v>
      </c>
      <c r="U104" s="1" t="s">
        <v>689</v>
      </c>
      <c r="V104" s="1" t="s">
        <v>1331</v>
      </c>
    </row>
    <row r="105" s="1" customFormat="1" spans="1:22">
      <c r="A105" s="3">
        <v>999222218549980</v>
      </c>
      <c r="B105" s="1" t="s">
        <v>1332</v>
      </c>
      <c r="C105" s="1" t="s">
        <v>1333</v>
      </c>
      <c r="D105" s="1" t="s">
        <v>1334</v>
      </c>
      <c r="E105" s="1" t="s">
        <v>1335</v>
      </c>
      <c r="F105" s="1" t="s">
        <v>905</v>
      </c>
      <c r="G105" s="1" t="s">
        <v>678</v>
      </c>
      <c r="H105" s="1" t="s">
        <v>679</v>
      </c>
      <c r="I105" s="1" t="s">
        <v>1336</v>
      </c>
      <c r="J105" s="1" t="s">
        <v>30</v>
      </c>
      <c r="K105" s="1" t="s">
        <v>1337</v>
      </c>
      <c r="L105" s="1" t="s">
        <v>1337</v>
      </c>
      <c r="M105" s="1" t="s">
        <v>682</v>
      </c>
      <c r="N105" s="1" t="s">
        <v>682</v>
      </c>
      <c r="O105" s="1" t="s">
        <v>683</v>
      </c>
      <c r="P105" s="1" t="s">
        <v>684</v>
      </c>
      <c r="Q105" s="1" t="s">
        <v>685</v>
      </c>
      <c r="R105" s="1" t="s">
        <v>1338</v>
      </c>
      <c r="S105" s="1" t="s">
        <v>687</v>
      </c>
      <c r="T105" s="1" t="s">
        <v>688</v>
      </c>
      <c r="U105" s="1" t="s">
        <v>689</v>
      </c>
      <c r="V105" s="1" t="s">
        <v>690</v>
      </c>
    </row>
    <row r="106" s="1" customFormat="1" spans="1:22">
      <c r="A106" s="3">
        <v>999222194702722</v>
      </c>
      <c r="B106" s="1" t="s">
        <v>1339</v>
      </c>
      <c r="C106" s="1" t="s">
        <v>1340</v>
      </c>
      <c r="D106" s="1" t="s">
        <v>1341</v>
      </c>
      <c r="E106" s="1" t="s">
        <v>1342</v>
      </c>
      <c r="F106" s="1" t="s">
        <v>905</v>
      </c>
      <c r="G106" s="1" t="s">
        <v>678</v>
      </c>
      <c r="H106" s="1" t="s">
        <v>679</v>
      </c>
      <c r="I106" s="1" t="s">
        <v>1343</v>
      </c>
      <c r="J106" s="1" t="s">
        <v>30</v>
      </c>
      <c r="K106" s="1" t="s">
        <v>1344</v>
      </c>
      <c r="L106" s="1" t="s">
        <v>1344</v>
      </c>
      <c r="M106" s="1" t="s">
        <v>682</v>
      </c>
      <c r="N106" s="1" t="s">
        <v>682</v>
      </c>
      <c r="O106" s="1" t="s">
        <v>683</v>
      </c>
      <c r="P106" s="1" t="s">
        <v>684</v>
      </c>
      <c r="Q106" s="1" t="s">
        <v>685</v>
      </c>
      <c r="R106" s="1" t="s">
        <v>1345</v>
      </c>
      <c r="S106" s="1" t="s">
        <v>687</v>
      </c>
      <c r="T106" s="1" t="s">
        <v>688</v>
      </c>
      <c r="U106" s="1" t="s">
        <v>689</v>
      </c>
      <c r="V106" s="1" t="s">
        <v>1346</v>
      </c>
    </row>
    <row r="107" s="1" customFormat="1" spans="1:22">
      <c r="A107" s="3">
        <v>999222179756066</v>
      </c>
      <c r="B107" s="1" t="s">
        <v>1347</v>
      </c>
      <c r="C107" s="1" t="s">
        <v>1348</v>
      </c>
      <c r="D107" s="1" t="s">
        <v>1349</v>
      </c>
      <c r="E107" s="1" t="s">
        <v>1350</v>
      </c>
      <c r="F107" s="1" t="s">
        <v>905</v>
      </c>
      <c r="G107" s="1" t="s">
        <v>678</v>
      </c>
      <c r="H107" s="1" t="s">
        <v>679</v>
      </c>
      <c r="I107" s="1" t="s">
        <v>1351</v>
      </c>
      <c r="J107" s="1" t="s">
        <v>30</v>
      </c>
      <c r="K107" s="1" t="s">
        <v>1352</v>
      </c>
      <c r="L107" s="1" t="s">
        <v>1352</v>
      </c>
      <c r="M107" s="1" t="s">
        <v>682</v>
      </c>
      <c r="N107" s="1" t="s">
        <v>682</v>
      </c>
      <c r="O107" s="1" t="s">
        <v>683</v>
      </c>
      <c r="P107" s="1" t="s">
        <v>684</v>
      </c>
      <c r="Q107" s="1" t="s">
        <v>685</v>
      </c>
      <c r="R107" s="1" t="s">
        <v>1353</v>
      </c>
      <c r="S107" s="1" t="s">
        <v>687</v>
      </c>
      <c r="T107" s="1" t="s">
        <v>688</v>
      </c>
      <c r="U107" s="1" t="s">
        <v>1014</v>
      </c>
      <c r="V107" s="1" t="s">
        <v>723</v>
      </c>
    </row>
    <row r="108" s="1" customFormat="1" spans="1:22">
      <c r="A108" s="3">
        <v>22164984988</v>
      </c>
      <c r="B108" s="1" t="s">
        <v>1354</v>
      </c>
      <c r="C108" s="1" t="s">
        <v>1355</v>
      </c>
      <c r="D108" s="1" t="s">
        <v>1356</v>
      </c>
      <c r="E108" s="1" t="s">
        <v>1357</v>
      </c>
      <c r="F108" s="1" t="s">
        <v>905</v>
      </c>
      <c r="G108" s="1" t="s">
        <v>678</v>
      </c>
      <c r="H108" s="1" t="s">
        <v>679</v>
      </c>
      <c r="I108" s="1" t="s">
        <v>1358</v>
      </c>
      <c r="J108" s="1" t="s">
        <v>30</v>
      </c>
      <c r="K108" s="1" t="s">
        <v>1359</v>
      </c>
      <c r="L108" s="1" t="s">
        <v>1359</v>
      </c>
      <c r="M108" s="1" t="s">
        <v>682</v>
      </c>
      <c r="N108" s="1" t="s">
        <v>682</v>
      </c>
      <c r="O108" s="1" t="s">
        <v>683</v>
      </c>
      <c r="P108" s="1" t="s">
        <v>684</v>
      </c>
      <c r="Q108" s="1" t="s">
        <v>685</v>
      </c>
      <c r="R108" s="1" t="s">
        <v>1360</v>
      </c>
      <c r="S108" s="1" t="s">
        <v>687</v>
      </c>
      <c r="T108" s="1" t="s">
        <v>688</v>
      </c>
      <c r="U108" s="1" t="s">
        <v>1014</v>
      </c>
      <c r="V108" s="1" t="s">
        <v>690</v>
      </c>
    </row>
    <row r="109" s="1" customFormat="1" spans="1:22">
      <c r="A109" s="3">
        <v>999222118009723</v>
      </c>
      <c r="B109" s="1" t="s">
        <v>1361</v>
      </c>
      <c r="C109" s="1" t="s">
        <v>1362</v>
      </c>
      <c r="D109" s="1" t="s">
        <v>1363</v>
      </c>
      <c r="E109" s="1" t="s">
        <v>1364</v>
      </c>
      <c r="F109" s="1" t="s">
        <v>905</v>
      </c>
      <c r="G109" s="1" t="s">
        <v>678</v>
      </c>
      <c r="H109" s="1" t="s">
        <v>679</v>
      </c>
      <c r="I109" s="1" t="s">
        <v>1365</v>
      </c>
      <c r="J109" s="1" t="s">
        <v>30</v>
      </c>
      <c r="K109" s="1" t="s">
        <v>1366</v>
      </c>
      <c r="L109" s="1" t="s">
        <v>1366</v>
      </c>
      <c r="M109" s="1" t="s">
        <v>682</v>
      </c>
      <c r="N109" s="1" t="s">
        <v>682</v>
      </c>
      <c r="O109" s="1" t="s">
        <v>683</v>
      </c>
      <c r="P109" s="1" t="s">
        <v>684</v>
      </c>
      <c r="Q109" s="1" t="s">
        <v>685</v>
      </c>
      <c r="R109" s="1" t="s">
        <v>1367</v>
      </c>
      <c r="S109" s="1" t="s">
        <v>687</v>
      </c>
      <c r="T109" s="1" t="s">
        <v>688</v>
      </c>
      <c r="U109" s="1" t="s">
        <v>689</v>
      </c>
      <c r="V109" s="1" t="s">
        <v>796</v>
      </c>
    </row>
    <row r="110" s="1" customFormat="1" spans="1:22">
      <c r="A110" s="3">
        <v>999222047796536</v>
      </c>
      <c r="B110" s="1" t="s">
        <v>1368</v>
      </c>
      <c r="C110" s="1" t="s">
        <v>1369</v>
      </c>
      <c r="D110" s="1" t="s">
        <v>1370</v>
      </c>
      <c r="E110" s="1" t="s">
        <v>1371</v>
      </c>
      <c r="F110" s="1" t="s">
        <v>1098</v>
      </c>
      <c r="G110" s="1" t="s">
        <v>678</v>
      </c>
      <c r="H110" s="1" t="s">
        <v>679</v>
      </c>
      <c r="I110" s="1" t="s">
        <v>1372</v>
      </c>
      <c r="J110" s="1" t="s">
        <v>30</v>
      </c>
      <c r="K110" s="1" t="s">
        <v>1373</v>
      </c>
      <c r="L110" s="1" t="s">
        <v>1373</v>
      </c>
      <c r="M110" s="1" t="s">
        <v>682</v>
      </c>
      <c r="N110" s="1" t="s">
        <v>682</v>
      </c>
      <c r="O110" s="1" t="s">
        <v>683</v>
      </c>
      <c r="P110" s="1" t="s">
        <v>684</v>
      </c>
      <c r="Q110" s="1" t="s">
        <v>685</v>
      </c>
      <c r="R110" s="1" t="s">
        <v>1374</v>
      </c>
      <c r="S110" s="1" t="s">
        <v>687</v>
      </c>
      <c r="T110" s="1" t="s">
        <v>688</v>
      </c>
      <c r="U110" s="1" t="s">
        <v>689</v>
      </c>
      <c r="V110" s="1" t="s">
        <v>697</v>
      </c>
    </row>
    <row r="111" s="1" customFormat="1" spans="1:22">
      <c r="A111" s="3">
        <v>999221961820358</v>
      </c>
      <c r="B111" s="1" t="s">
        <v>1375</v>
      </c>
      <c r="C111" s="1" t="s">
        <v>1376</v>
      </c>
      <c r="D111" s="1" t="s">
        <v>1377</v>
      </c>
      <c r="E111" s="1" t="s">
        <v>1378</v>
      </c>
      <c r="F111" s="1" t="s">
        <v>807</v>
      </c>
      <c r="G111" s="1" t="s">
        <v>678</v>
      </c>
      <c r="H111" s="1" t="s">
        <v>679</v>
      </c>
      <c r="I111" s="1" t="s">
        <v>1379</v>
      </c>
      <c r="J111" s="1" t="s">
        <v>30</v>
      </c>
      <c r="K111" s="1" t="s">
        <v>1380</v>
      </c>
      <c r="L111" s="1" t="s">
        <v>1380</v>
      </c>
      <c r="M111" s="1" t="s">
        <v>682</v>
      </c>
      <c r="N111" s="1" t="s">
        <v>682</v>
      </c>
      <c r="O111" s="1" t="s">
        <v>683</v>
      </c>
      <c r="P111" s="1" t="s">
        <v>684</v>
      </c>
      <c r="Q111" s="1" t="s">
        <v>685</v>
      </c>
      <c r="R111" s="1" t="s">
        <v>1381</v>
      </c>
      <c r="S111" s="1" t="s">
        <v>687</v>
      </c>
      <c r="T111" s="1" t="s">
        <v>688</v>
      </c>
      <c r="U111" s="1" t="s">
        <v>689</v>
      </c>
      <c r="V111" s="1" t="s">
        <v>762</v>
      </c>
    </row>
    <row r="112" s="1" customFormat="1" spans="1:22">
      <c r="A112" s="3">
        <v>21723582139</v>
      </c>
      <c r="B112" s="1" t="s">
        <v>1382</v>
      </c>
      <c r="C112" s="1" t="s">
        <v>1383</v>
      </c>
      <c r="D112" s="1" t="s">
        <v>1384</v>
      </c>
      <c r="E112" s="1" t="s">
        <v>1385</v>
      </c>
      <c r="F112" s="1" t="s">
        <v>959</v>
      </c>
      <c r="G112" s="1" t="s">
        <v>678</v>
      </c>
      <c r="H112" s="1" t="s">
        <v>679</v>
      </c>
      <c r="I112" s="1" t="s">
        <v>1386</v>
      </c>
      <c r="J112" s="1" t="s">
        <v>30</v>
      </c>
      <c r="K112" s="1" t="s">
        <v>1387</v>
      </c>
      <c r="L112" s="1" t="s">
        <v>1387</v>
      </c>
      <c r="M112" s="1" t="s">
        <v>682</v>
      </c>
      <c r="N112" s="1" t="s">
        <v>682</v>
      </c>
      <c r="O112" s="1" t="s">
        <v>683</v>
      </c>
      <c r="P112" s="1" t="s">
        <v>684</v>
      </c>
      <c r="Q112" s="1" t="s">
        <v>685</v>
      </c>
      <c r="R112" s="1" t="s">
        <v>1388</v>
      </c>
      <c r="S112" s="1" t="s">
        <v>687</v>
      </c>
      <c r="T112" s="1" t="s">
        <v>688</v>
      </c>
      <c r="U112" s="1" t="s">
        <v>1014</v>
      </c>
      <c r="V112" s="1" t="s">
        <v>690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2023-02-16T01:49:00Z</dcterms:created>
  <dcterms:modified xsi:type="dcterms:W3CDTF">2023-02-16T02:07:16Z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01C05C78E3AD4BBF9B9C0AA437214189</vt:lpwstr>
  </property>
  <property fmtid="{D5CDD505-2E9C-101B-9397-08002B2CF9AE}" pid="3" name="KSOProductBuildVer">
    <vt:lpwstr>2052-11.1.0.13703</vt:lpwstr>
  </property>
</Properties>
</file>