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对账!$A$1:$X$150</definedName>
  </definedNames>
  <calcPr calcId="144525"/>
</workbook>
</file>

<file path=xl/sharedStrings.xml><?xml version="1.0" encoding="utf-8"?>
<sst xmlns="http://schemas.openxmlformats.org/spreadsheetml/2006/main" count="4960" uniqueCount="1519">
  <si>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</si>
  <si>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</si>
  <si>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</si>
  <si>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</si>
  <si>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</si>
  <si>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</si>
  <si>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</si>
  <si>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</si>
  <si>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</si>
  <si>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</si>
  <si>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</si>
  <si>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</si>
  <si>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</si>
  <si>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</si>
  <si>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</si>
  <si>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</si>
  <si>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</si>
  <si>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</si>
  <si>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</si>
  <si>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</si>
  <si>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</si>
  <si>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</si>
  <si>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</si>
  <si>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</si>
  <si>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</si>
  <si>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21146436327	</t>
  </si>
  <si>
    <t>Ctrip</t>
  </si>
  <si>
    <t>正常</t>
  </si>
  <si>
    <t>[新山]新山凯贝丽酒店式服务公寓(Capri by Fraser Johor Bahru)(90558946)</t>
  </si>
  <si>
    <t>行政特大床一室房&lt;双人入住&gt;&lt;双早&gt;</t>
  </si>
  <si>
    <t>CNY</t>
  </si>
  <si>
    <t>Chua/Yvonne,Chua/Yvonne</t>
  </si>
  <si>
    <t>CA2019230215CNY</t>
  </si>
  <si>
    <t>未提现</t>
  </si>
  <si>
    <t>携程开票</t>
  </si>
  <si>
    <t xml:space="preserve">2708327	</t>
  </si>
  <si>
    <t xml:space="preserve">50042659-1	</t>
  </si>
  <si>
    <t xml:space="preserve">21637110250	</t>
  </si>
  <si>
    <t>[湄林]拉雅古迹酒店 (SHA Extra Plus)(Raya Heritage (SHA Extra Plus))(29548501)</t>
  </si>
  <si>
    <t>套房（带露台）(至少连住2晚及以上)&lt;双人入住&gt;&lt;双早&gt;</t>
  </si>
  <si>
    <t>Jung/Sulye,Jung/Sulye,Jung/Sulye,Jung/Sulye</t>
  </si>
  <si>
    <t xml:space="preserve">2768889	</t>
  </si>
  <si>
    <t xml:space="preserve">17919	</t>
  </si>
  <si>
    <t xml:space="preserve">21780665347	</t>
  </si>
  <si>
    <t>[民丹岛]民丹岛悦梿(Cassia Bintan)(16149489)</t>
  </si>
  <si>
    <t>园景两卧公寓房(至少连住2晚及以上)&lt;特惠&gt;&lt;三人入住&gt;&lt;早餐&gt;</t>
  </si>
  <si>
    <t>Wong/Peck San,Wong/Peck San,Wong/Peck San</t>
  </si>
  <si>
    <t xml:space="preserve">2792788	</t>
  </si>
  <si>
    <t xml:space="preserve">33437100	</t>
  </si>
  <si>
    <t xml:space="preserve">21843313994	</t>
  </si>
  <si>
    <t>豪华双床一室房&lt;双人入住&gt;&lt;双早&gt;</t>
  </si>
  <si>
    <t>Lum/Pei shan,Lum/Pei shan</t>
  </si>
  <si>
    <t xml:space="preserve">2827576	</t>
  </si>
  <si>
    <t xml:space="preserve">67457854-1	</t>
  </si>
  <si>
    <t xml:space="preserve">21855268502	</t>
  </si>
  <si>
    <t>[曼谷]曼谷秋素坤逸酒店 (SHA Plus+)(Qiu Hotel Sukhumvit (SHA Plus+))(28597378)</t>
  </si>
  <si>
    <t>豪华池景房(高层)&lt;特价大促销&gt;&lt;双人入住&gt;&lt;双早&gt;</t>
  </si>
  <si>
    <t>Nakano/Ryusuke</t>
  </si>
  <si>
    <t xml:space="preserve">2848943	</t>
  </si>
  <si>
    <t xml:space="preserve">80116	</t>
  </si>
  <si>
    <t xml:space="preserve">21856137144	</t>
  </si>
  <si>
    <t>[普吉岛]阿亚拉卡马拉温泉度假酒店(SHA Extra Plus)(Ayara Kamala Resort &amp; Spa(SHA Extra Plus))(3737806)</t>
  </si>
  <si>
    <t>三卧室别墅&lt;六人入住&gt;&lt;无早&gt;</t>
  </si>
  <si>
    <t>lee/yunji,lee/yunji,lee/yunji,lee/yunji,lee/yunji</t>
  </si>
  <si>
    <t xml:space="preserve">2850504	</t>
  </si>
  <si>
    <t xml:space="preserve">RR22003359-61	</t>
  </si>
  <si>
    <t xml:space="preserve">21881189564	</t>
  </si>
  <si>
    <t>[马六甲]马六甲峇峇家(Baba House Melaka)(99731513)</t>
  </si>
  <si>
    <t>豪华房&lt;双人入住&gt;&lt;双早&gt;</t>
  </si>
  <si>
    <t>EU DEE/OOI,EU DEE/OOI,EU DEE/OOI,EU DEE/OOI</t>
  </si>
  <si>
    <t xml:space="preserve">2862948	</t>
  </si>
  <si>
    <t xml:space="preserve">105094	</t>
  </si>
  <si>
    <t xml:space="preserve">999221905079028	</t>
  </si>
  <si>
    <t>[拉普拉普]宿雾迈瑞柏高碧海度假村(Bluewater Maribago Beach Resort Cebu)(7333668)</t>
  </si>
  <si>
    <t>阿玛玛水疗套房&lt;今日特价 &gt;&lt;四人入住&gt;&lt;无早&gt;</t>
  </si>
  <si>
    <t>Choi/Pyongwha,Choi/Pyongwha,Choi/Pyongwha,Choi/Pyongwha,Choi/Pyongwha,Choi/Pyongwha,Choi/Pyongwha</t>
  </si>
  <si>
    <t xml:space="preserve">2869557	</t>
  </si>
  <si>
    <t xml:space="preserve">116080	</t>
  </si>
  <si>
    <t xml:space="preserve">999221916461590	</t>
  </si>
  <si>
    <t>[曼谷]客莱福雅秀酒店 (SHA Plus+)(Hotel Clover Asoke (SHA Plus+))(18046020)</t>
  </si>
  <si>
    <t>经典房(至少提前45天预订)&lt;特惠专享&gt;&lt;双人入住&gt;&lt;双早&gt;</t>
  </si>
  <si>
    <t>Saharsh/Kumar,Saharsh/Kumar,Saharsh/Kumar,Saharsh/Kumar</t>
  </si>
  <si>
    <t xml:space="preserve">2872934	</t>
  </si>
  <si>
    <t xml:space="preserve">560923-560924	</t>
  </si>
  <si>
    <t xml:space="preserve">999221976374876	</t>
  </si>
  <si>
    <t>[Na Chom Thian]芭提雅最佳西方至尊海湾酒店 (SHA Extra Plus)(Best Western Premier Bayphere Pattaya (SHA Extra Plus))(97721853)</t>
  </si>
  <si>
    <t>高级房 1张双人床(至少连住2晚及以上)&lt;双人入住&gt;&lt;双早&gt;</t>
  </si>
  <si>
    <t>CHAN/TSUN YIN</t>
  </si>
  <si>
    <t xml:space="preserve">2892414	</t>
  </si>
  <si>
    <t xml:space="preserve">BK023624	</t>
  </si>
  <si>
    <t xml:space="preserve">999222010961882	</t>
  </si>
  <si>
    <t>[芭堤雅]芭堤雅发现海滩酒店 (SHA Plus+)(Pattaya Discovery Beach Hotel (SHA Plus+))(2497120)</t>
  </si>
  <si>
    <t>高级房别致塔(至少提前30天预订)&lt;特惠专享&gt;&lt;双人入住&gt;&lt;无早&gt;</t>
  </si>
  <si>
    <t>CHOI/SHUN MAU</t>
  </si>
  <si>
    <t xml:space="preserve">2903638	</t>
  </si>
  <si>
    <t xml:space="preserve">432944	</t>
  </si>
  <si>
    <t xml:space="preserve">999222029295749	</t>
  </si>
  <si>
    <t>[仁川]仁川机场贝斯特韦斯特精品酒店(Best Western Premier Incheon Airport Hotel)(5923817)</t>
  </si>
  <si>
    <t>豪华双床房&lt;双人入住&gt;&lt;无早&gt;</t>
  </si>
  <si>
    <t>Kim/Yongyeon</t>
  </si>
  <si>
    <t xml:space="preserve">2910032	</t>
  </si>
  <si>
    <t xml:space="preserve">22180272	</t>
  </si>
  <si>
    <t xml:space="preserve">999222038663701	</t>
  </si>
  <si>
    <t>[曼谷]曼谷华昌传统酒店(Hua Chang Heritage Hotel Bangkok)(4494789)</t>
  </si>
  <si>
    <t>豪华房&lt;全日特价&gt;&lt;双人入住&gt;&lt;无早&gt;</t>
  </si>
  <si>
    <t>LAW/ON YI</t>
  </si>
  <si>
    <t xml:space="preserve">2912551	</t>
  </si>
  <si>
    <t xml:space="preserve">150060	</t>
  </si>
  <si>
    <t xml:space="preserve">999222088562274	</t>
  </si>
  <si>
    <t>[吉隆坡]吉隆坡皇家朱兰酒店(Royale Chulan Kuala Lumpur)(5280527)</t>
  </si>
  <si>
    <t>一室公寓&lt;双人入住&gt;&lt;双早&gt;</t>
  </si>
  <si>
    <t>HUANG/MAOYUAN</t>
  </si>
  <si>
    <t xml:space="preserve">2923499	</t>
  </si>
  <si>
    <t xml:space="preserve">10010655163	</t>
  </si>
  <si>
    <t xml:space="preserve">999222088563353	</t>
  </si>
  <si>
    <t>CHEN/SHUFEN</t>
  </si>
  <si>
    <t xml:space="preserve">2923500	</t>
  </si>
  <si>
    <t xml:space="preserve">10010655192	</t>
  </si>
  <si>
    <t xml:space="preserve">999222089977526	</t>
  </si>
  <si>
    <t>CHANG/CHUNGHAO</t>
  </si>
  <si>
    <t xml:space="preserve">2923589	</t>
  </si>
  <si>
    <t xml:space="preserve">10010655194	</t>
  </si>
  <si>
    <t xml:space="preserve">999222118588601	</t>
  </si>
  <si>
    <t>[普吉岛]普吉岛丁索度假村 (SHA Extra Plus)(Dinso Resort (SHA Extra Plus))(28676810)</t>
  </si>
  <si>
    <t>泳池一卧室别墅(连住3晚及以上)&lt;今日特价 &gt;&lt;双人入住&gt;&lt;双早&gt;</t>
  </si>
  <si>
    <t>Chang/Jonathon</t>
  </si>
  <si>
    <t xml:space="preserve">2931032	</t>
  </si>
  <si>
    <t xml:space="preserve">27822	</t>
  </si>
  <si>
    <t xml:space="preserve">999222135099620	</t>
  </si>
  <si>
    <t>[拉普拉普]宿务白沙滩度假村及水疗中心(Cebu White Sands Resort and Spa)(8235003)</t>
  </si>
  <si>
    <t>至尊奢华房(至少连住2晚及以上)&lt;特价大促销&gt;&lt;双人入住&gt;&lt;双早&gt;</t>
  </si>
  <si>
    <t>YUN/JIN,YUN/JIN,YUN/JIN,YUN/JIN,YUN/JIN,YUN/JIN</t>
  </si>
  <si>
    <t xml:space="preserve">2934690	</t>
  </si>
  <si>
    <t xml:space="preserve">69325	</t>
  </si>
  <si>
    <t xml:space="preserve">22145110104	</t>
  </si>
  <si>
    <t>[巴都丁宜]槟城硬石酒店(Hard Rock Hotel Penang)(4649444)</t>
  </si>
  <si>
    <t>海景豪华房&lt;三人入住&gt;&lt;不适用中东客人&gt;&lt;早餐&gt;</t>
  </si>
  <si>
    <t>BAHARIN/SABRI</t>
  </si>
  <si>
    <t xml:space="preserve">2937491	</t>
  </si>
  <si>
    <t xml:space="preserve">15691186	</t>
  </si>
  <si>
    <t xml:space="preserve">999222178433403	</t>
  </si>
  <si>
    <t>[洛杉矶]洛杉矶市中心洲际酒店(InterContinental - Los Angeles Downtown, an IHG Hotel)(28529080)</t>
  </si>
  <si>
    <t>经典特大床房&lt;双人入住&gt;&lt;预付&gt;&lt;无早&gt;</t>
  </si>
  <si>
    <t>Martinez/Leonardo</t>
  </si>
  <si>
    <t xml:space="preserve">2945238	</t>
  </si>
  <si>
    <t xml:space="preserve">	</t>
  </si>
  <si>
    <t xml:space="preserve">999222179598555	</t>
  </si>
  <si>
    <t>[曼谷]易思廷大酒店沙吞(Eastin Grand Hotel Sathorn)(5014959)</t>
  </si>
  <si>
    <t>高级天空房&lt;双人入住&gt;&lt;双早&gt;</t>
  </si>
  <si>
    <t>PARK/SOHYEON,PARK/JEOUNGWON</t>
  </si>
  <si>
    <t xml:space="preserve">2945526	</t>
  </si>
  <si>
    <t xml:space="preserve">453190	</t>
  </si>
  <si>
    <t xml:space="preserve">999222187817045	</t>
  </si>
  <si>
    <t>[曼谷]曼谷安曼纳酒店 (政府卫生认证)(Amara Bangkok Hotel (SHA Plus+))(4911046)</t>
  </si>
  <si>
    <t>豪华房(至少连住2晚及以上)&lt;全日特价&gt;&lt;双人入住&gt;&lt;双早&gt;</t>
  </si>
  <si>
    <t>Ren/Jun liang,Huang/Min</t>
  </si>
  <si>
    <t xml:space="preserve">2946999	</t>
  </si>
  <si>
    <t xml:space="preserve">84562606-1	</t>
  </si>
  <si>
    <t xml:space="preserve">999222205463878	</t>
  </si>
  <si>
    <t>[曼谷]曼谷HOMM素坤逸34街酒店(HOMM Sukhumvit34 Bangkok)(99758480)</t>
  </si>
  <si>
    <t>高级大床房&lt;双人入住&gt;&lt;无早&gt;</t>
  </si>
  <si>
    <t>Chansuthep/Phasakan,Chansuthep/Phasakan</t>
  </si>
  <si>
    <t xml:space="preserve">2950165	</t>
  </si>
  <si>
    <t xml:space="preserve">1699535614	</t>
  </si>
  <si>
    <t xml:space="preserve">999222212545773	</t>
  </si>
  <si>
    <t>[曼谷]曼谷美人鱼酒店(Hotel Mermaid Bangkok)(85397474)</t>
  </si>
  <si>
    <t>特大号床角落套房 - 带阳台(连住3晚及以上)&lt;今日特价 &gt;&lt;双人入住&gt;&lt;无早&gt;</t>
  </si>
  <si>
    <t>Swanson/Kristen,Swanson/Kristen</t>
  </si>
  <si>
    <t xml:space="preserve">2951330	</t>
  </si>
  <si>
    <t xml:space="preserve">60776	</t>
  </si>
  <si>
    <t xml:space="preserve">999222216561739	</t>
  </si>
  <si>
    <t>[碧瑶]碧瑶阿德利亚公寓酒店(Azalea Residences Baguio)(25691447)</t>
  </si>
  <si>
    <t>两卧室公寓&lt;特价大促销&gt;&lt;五人入住&gt;&lt;早餐&gt;</t>
  </si>
  <si>
    <t>CORTES/LEONORA</t>
  </si>
  <si>
    <t xml:space="preserve">2951732	</t>
  </si>
  <si>
    <t xml:space="preserve">G 011592914	</t>
  </si>
  <si>
    <t xml:space="preserve">999222226734864	</t>
  </si>
  <si>
    <t>[曼谷]曼谷秋素坤逸酒店 (政府卫生认证)(Qiu Hotel Sukhumvit (SHA Plus+))(28597378)</t>
  </si>
  <si>
    <t>豪华房(无窗)&lt;今日特惠&gt;&lt;双人入住&gt;&lt;无早&gt;</t>
  </si>
  <si>
    <t>WONG/HOU UN</t>
  </si>
  <si>
    <t xml:space="preserve">2953493	</t>
  </si>
  <si>
    <t xml:space="preserve">82097	</t>
  </si>
  <si>
    <t xml:space="preserve">999222239769844	</t>
  </si>
  <si>
    <t>[三宝垄]三宝拢探索酒店(Quest Hotel Simpang Lima - Semarang by Aston)(98299788)</t>
  </si>
  <si>
    <t>行政房&lt;双人入住&gt;&lt;预付&gt;&lt;无早&gt;</t>
  </si>
  <si>
    <t>Palupi/Puti</t>
  </si>
  <si>
    <t xml:space="preserve">2956076	</t>
  </si>
  <si>
    <t xml:space="preserve">999222241364902	</t>
  </si>
  <si>
    <t xml:space="preserve">2956565	</t>
  </si>
  <si>
    <t xml:space="preserve">999222241548883	</t>
  </si>
  <si>
    <t>[八打灵再也]皇家朱兰白沙罗酒店(Royale Chulan Damansara)(28528087)</t>
  </si>
  <si>
    <t>高级房&lt;双人入住&gt;&lt;双早&gt;</t>
  </si>
  <si>
    <t>SASHI/KAMARAJ KRISNAN</t>
  </si>
  <si>
    <t xml:space="preserve">2956663	</t>
  </si>
  <si>
    <t xml:space="preserve">603655	</t>
  </si>
  <si>
    <t xml:space="preserve">999222249985844	</t>
  </si>
  <si>
    <t>[曼谷]曼谷盛泰乐水门酒店 (政府卫生认证)(Centara Watergate Pavillion Hotel Bangkok (SHA Plus+))(4733674)</t>
  </si>
  <si>
    <t>高级双人床房(至少连住2晚及以上)&lt;今日特价 &gt;&lt;双人入住&gt;&lt;仅适用亚洲客人&gt;&lt;双早&gt;</t>
  </si>
  <si>
    <t>HEI/LIP JIN</t>
  </si>
  <si>
    <t xml:space="preserve">2958036	</t>
  </si>
  <si>
    <t xml:space="preserve">240121	</t>
  </si>
  <si>
    <t xml:space="preserve">999222257307706	</t>
  </si>
  <si>
    <t>豪华房&lt;双人入住&gt;&lt;预付&gt;&lt;无早&gt;</t>
  </si>
  <si>
    <t xml:space="preserve">2959484	</t>
  </si>
  <si>
    <t xml:space="preserve">999222258899122	</t>
  </si>
  <si>
    <t>[新山]希思尔新山酒店(Thistle Johor Bahru)(5624049)</t>
  </si>
  <si>
    <t>豪华特大床房&lt;双人入住&gt;&lt;双早&gt;</t>
  </si>
  <si>
    <t>HUSSIEN/JAMILAH,ADENAN/HAIDATUL</t>
  </si>
  <si>
    <t xml:space="preserve">2959892	</t>
  </si>
  <si>
    <t xml:space="preserve"> 365170	</t>
  </si>
  <si>
    <t xml:space="preserve">999222270451465	</t>
  </si>
  <si>
    <t>Dimaunahan/Corabel,Dimaunahan/Corabel</t>
  </si>
  <si>
    <t xml:space="preserve">2962395	</t>
  </si>
  <si>
    <t xml:space="preserve">106693	</t>
  </si>
  <si>
    <t xml:space="preserve">999222270812414	</t>
  </si>
  <si>
    <t xml:space="preserve">2962634	</t>
  </si>
  <si>
    <t xml:space="preserve">106691	</t>
  </si>
  <si>
    <t xml:space="preserve">999222287741414	</t>
  </si>
  <si>
    <t>高级房(至少连住2晚及以上)&lt;今日特价 &gt;&lt;双人入住&gt;&lt;仅适用亚洲客人&gt;&lt;双早&gt;</t>
  </si>
  <si>
    <t>Kuang/Angelia</t>
  </si>
  <si>
    <t xml:space="preserve">2966526	</t>
  </si>
  <si>
    <t xml:space="preserve">240365	</t>
  </si>
  <si>
    <t xml:space="preserve">999222319909402	</t>
  </si>
  <si>
    <t>[班贾尔马辛]阿斯顿巴努阿班贾尔马辛酒店及会议中心(ASTON Banua Banjarmasin Hotel &amp; Convention Center)(98299882)</t>
  </si>
  <si>
    <t>WAHAB/KAMRUNI</t>
  </si>
  <si>
    <t xml:space="preserve">2972806	</t>
  </si>
  <si>
    <t xml:space="preserve">999222320870885	</t>
  </si>
  <si>
    <t>BAIHAKI/BAIHAKI,RALFI/RALFI</t>
  </si>
  <si>
    <t xml:space="preserve">2972931	</t>
  </si>
  <si>
    <t xml:space="preserve">999222338644013	</t>
  </si>
  <si>
    <t>[普吉岛]普吉岛城市海港度假酒店 (政府卫生认证)(Fishermen's Harbour Urban Resort Phuket (SHA Extra Plus))(2355959)</t>
  </si>
  <si>
    <t>Yadav/Rohit,Yadav/Rohit</t>
  </si>
  <si>
    <t xml:space="preserve">2975808	</t>
  </si>
  <si>
    <t xml:space="preserve">50833	</t>
  </si>
  <si>
    <t xml:space="preserve">999222342640335	</t>
  </si>
  <si>
    <t>[马卡蒂]马卡蒂塞达住宅酒店(Seda Residences Makati)(103845562)</t>
  </si>
  <si>
    <t>两卧室豪华房&lt;五人入住&gt;</t>
  </si>
  <si>
    <t>escalante/inigo,escalante/inigo,escalante/inigo,escalante/inigo</t>
  </si>
  <si>
    <t xml:space="preserve">2976434	</t>
  </si>
  <si>
    <t xml:space="preserve">2536229	</t>
  </si>
  <si>
    <t xml:space="preserve">999222343219133	</t>
  </si>
  <si>
    <t>[芭堤雅]芭堤雅T酒店 (政府卫生认证)(T Pattaya Hotel (SHA Extra Plus))(28154562)</t>
  </si>
  <si>
    <t>高级房&lt;双人入住&gt;&lt;无早&gt;</t>
  </si>
  <si>
    <t>PUANGDEE/INTARAT</t>
  </si>
  <si>
    <t xml:space="preserve">2976529	</t>
  </si>
  <si>
    <t xml:space="preserve">24788	</t>
  </si>
  <si>
    <t xml:space="preserve">999222345040777	</t>
  </si>
  <si>
    <t>[曼谷]曼谷铂尔曼皇权酒店 (政府卫生认证)(Pullman Bangkok King Power)(1586177)</t>
  </si>
  <si>
    <t>高级特大床房&lt;双人入住&gt;&lt;不适用泰国客人&gt;&lt;无早&gt;</t>
  </si>
  <si>
    <t>HE/KEYI,Wu/Bo</t>
  </si>
  <si>
    <t xml:space="preserve">2976913	</t>
  </si>
  <si>
    <t xml:space="preserve">1188470	</t>
  </si>
  <si>
    <t xml:space="preserve">999222357728194	</t>
  </si>
  <si>
    <t>精致套房&lt;三人入住&gt;&lt;早餐&gt;</t>
  </si>
  <si>
    <t>GAN/DIYANA</t>
  </si>
  <si>
    <t xml:space="preserve">2978889	</t>
  </si>
  <si>
    <t xml:space="preserve">106952	</t>
  </si>
  <si>
    <t xml:space="preserve">999222360760477	</t>
  </si>
  <si>
    <t>[仁川]仁川松岛空中花园酒店(Hotel Skypark Incheon Songdo)(28638693)</t>
  </si>
  <si>
    <t>标准双床房&lt;双人入住&gt;&lt;无早&gt;</t>
  </si>
  <si>
    <t>KIM/TAEHYUN</t>
  </si>
  <si>
    <t xml:space="preserve">2979531	</t>
  </si>
  <si>
    <t xml:space="preserve">999222367808745	</t>
  </si>
  <si>
    <t>[普吉岛]普吉假日酒店 (政府卫生认证)(Holiday Inn Resort Phuket, an IHG Hotel  (SHA Extra Plus))(3031621)</t>
  </si>
  <si>
    <t>1大1单床标准家庭房&lt;特惠&gt;&lt;双人入住&gt;&lt;双早&gt;</t>
  </si>
  <si>
    <t>ZHONG/MEILIN,LI/HE</t>
  </si>
  <si>
    <t xml:space="preserve">2980470	</t>
  </si>
  <si>
    <t xml:space="preserve">13492297	</t>
  </si>
  <si>
    <t xml:space="preserve">999222382016159	</t>
  </si>
  <si>
    <t>[普吉岛]相片酒店普吉岛(政府卫生认证)(Foto Hotel Phuket(SHA Plus+))(92435867)</t>
  </si>
  <si>
    <t>Ozone Hall with Balcony&lt;双人入住&gt;&lt;无早&gt;</t>
  </si>
  <si>
    <t>sangsri/orapan,sangsri/orapan</t>
  </si>
  <si>
    <t xml:space="preserve">2982825	</t>
  </si>
  <si>
    <t xml:space="preserve">999222382915589	</t>
  </si>
  <si>
    <t xml:space="preserve">2983023	</t>
  </si>
  <si>
    <t xml:space="preserve">14745	</t>
  </si>
  <si>
    <t xml:space="preserve">999222383236030	</t>
  </si>
  <si>
    <t>Tze Weng/Yap,Tze Weng/Yap</t>
  </si>
  <si>
    <t xml:space="preserve">2983110	</t>
  </si>
  <si>
    <t xml:space="preserve">107079	</t>
  </si>
  <si>
    <t xml:space="preserve">999222383571891	</t>
  </si>
  <si>
    <t xml:space="preserve">2983201	</t>
  </si>
  <si>
    <t xml:space="preserve">14746	</t>
  </si>
  <si>
    <t xml:space="preserve">999222384303902	</t>
  </si>
  <si>
    <t>[帕赛市]马尼拉101酒店（多用途酒店）(Hotel 101 Manila (Multiple Use Hotel))(28525147)</t>
  </si>
  <si>
    <t>欢乐房&lt;今日特价 &gt;&lt;三人入住&gt;&lt;无早&gt;</t>
  </si>
  <si>
    <t>CHIN/LI MIN</t>
  </si>
  <si>
    <t xml:space="preserve">2983360	</t>
  </si>
  <si>
    <t xml:space="preserve">24203219	</t>
  </si>
  <si>
    <t>取消</t>
  </si>
  <si>
    <t xml:space="preserve">999222408114739	</t>
  </si>
  <si>
    <t>[曼谷]于拉查达阿曼塔酒店(Amanta Hotel &amp; Residence Ratchada)(28679148)</t>
  </si>
  <si>
    <t>两卧室皇室套房&lt;四人入住&gt;&lt;早餐&gt;</t>
  </si>
  <si>
    <t>TAN/CHONG KIAT</t>
  </si>
  <si>
    <t xml:space="preserve">2987064	</t>
  </si>
  <si>
    <t xml:space="preserve">28549152-1	</t>
  </si>
  <si>
    <t xml:space="preserve">999222415824988	</t>
  </si>
  <si>
    <t>[釜山]侬新酒店(Nongshim Hotel)(28537275)</t>
  </si>
  <si>
    <t>豪华双床暖炕房&lt;双人入住&gt;&lt;无早&gt;</t>
  </si>
  <si>
    <t>Shin/Dahee</t>
  </si>
  <si>
    <t xml:space="preserve">2988026	</t>
  </si>
  <si>
    <t xml:space="preserve">10660019	</t>
  </si>
  <si>
    <t xml:space="preserve">999222417303197	</t>
  </si>
  <si>
    <t>[吉隆坡]辉盛凯贝丽(Capri by Fraser Bukit Bintang)(88638672)</t>
  </si>
  <si>
    <t>行政特大床一室房(至少连住2晚及以上)&lt;今日特价 &gt;&lt;双人入住&gt;&lt;双早&gt;</t>
  </si>
  <si>
    <t>LACSON/DESIREE ALMAIZ</t>
  </si>
  <si>
    <t xml:space="preserve">2988263	</t>
  </si>
  <si>
    <t xml:space="preserve">63676706-1	</t>
  </si>
  <si>
    <t xml:space="preserve">999222418053554	</t>
  </si>
  <si>
    <t>[邦帕利]盖特43机场酒店 (政府卫生认证)(Gate43 Airport Hotel (SHA Plus+))(95453304)</t>
  </si>
  <si>
    <t>池景豪华特大床房&lt;双人入住&gt;&lt;无早&gt;</t>
  </si>
  <si>
    <t>Matthews/Victor,Matthews/Victor</t>
  </si>
  <si>
    <t xml:space="preserve">2988449	</t>
  </si>
  <si>
    <t xml:space="preserve">Acknowledged	</t>
  </si>
  <si>
    <t xml:space="preserve">999222421435083	</t>
  </si>
  <si>
    <t>HUMKHUNTHOD/RATIYA</t>
  </si>
  <si>
    <t xml:space="preserve">2988585	</t>
  </si>
  <si>
    <t xml:space="preserve">82776	</t>
  </si>
  <si>
    <t xml:space="preserve">999222437197354	</t>
  </si>
  <si>
    <t>[芭堤雅]芭提雅摩达斯度假村(Pattaya Modus Beachfront Resort)(100347752)</t>
  </si>
  <si>
    <t>海景豪华双床房&lt;特惠专享&gt;&lt;双人入住&gt;&lt;双早&gt;</t>
  </si>
  <si>
    <t>khourchao/Manchaya,khourchao/Manchaya</t>
  </si>
  <si>
    <t xml:space="preserve">2991303	</t>
  </si>
  <si>
    <t xml:space="preserve">286272	</t>
  </si>
  <si>
    <t xml:space="preserve">999222438275386	</t>
  </si>
  <si>
    <t>[曼谷]曼谷素凯泰酒店(The Sukhothai Bangkok)(4957359)</t>
  </si>
  <si>
    <t>豪华房(至少连住2晚及以上)&lt;双人入住&gt;&lt;双早&gt;</t>
  </si>
  <si>
    <t>ZHANG/JUN,LI/WANJIAO</t>
  </si>
  <si>
    <t xml:space="preserve">2991492	</t>
  </si>
  <si>
    <t xml:space="preserve">10482842	</t>
  </si>
  <si>
    <t xml:space="preserve">999222444362817	</t>
  </si>
  <si>
    <t>[苏梅岛]苏梅岛丽思卡尔顿酒店(政府卫生认证)(The Ritz-Carlton, Koh Samui(SHA Extra Plus))(13570752)</t>
  </si>
  <si>
    <t>优选露台特大床套房(至少连住2晚及以上)&lt;今日特价 &gt;&lt;双人入住&gt;&lt;中宾&gt;&lt;双早&gt;</t>
  </si>
  <si>
    <t>lo/waiping romeo,Shum/wendy wai</t>
  </si>
  <si>
    <t xml:space="preserve">2992211	</t>
  </si>
  <si>
    <t xml:space="preserve">93985860	</t>
  </si>
  <si>
    <t xml:space="preserve">999222444048166	</t>
  </si>
  <si>
    <t>[普吉岛]普吉岛海床大酒店(政府卫生认证)(Seabed Grand Hotel Phuket(SHA Extra Plus))(81309473)</t>
  </si>
  <si>
    <t>池景豪华房&lt;今日特价 &gt;&lt;双人入住&gt;&lt;无早&gt;</t>
  </si>
  <si>
    <t>PADSING/WANNASIRI</t>
  </si>
  <si>
    <t xml:space="preserve">2992158	</t>
  </si>
  <si>
    <t xml:space="preserve">22283	</t>
  </si>
  <si>
    <t xml:space="preserve">999222456396540	</t>
  </si>
  <si>
    <t>[哥打京那巴鲁]哥打京那巴鲁元明大酒店(Ming Garden Hotel &amp; Residences Kota Kinabalu)(5281385)</t>
  </si>
  <si>
    <t>豪华房&lt;双人入住&gt;&lt;无早&gt;</t>
  </si>
  <si>
    <t>WONG/YU SEN,PANG/MAN LOK</t>
  </si>
  <si>
    <t xml:space="preserve">2993953	</t>
  </si>
  <si>
    <t xml:space="preserve">8594703	</t>
  </si>
  <si>
    <t xml:space="preserve">999222458821372	</t>
  </si>
  <si>
    <t>[新山]康帕斯酒店集团新山柑橘酒店(Citrus Hotel Johor Bahru by Compass Hospitality)(28554525)</t>
  </si>
  <si>
    <t>标准双床房&lt;双人入住&gt;&lt;双早&gt;</t>
  </si>
  <si>
    <t>Masurie/Ahmady,Masurie/Ahmady</t>
  </si>
  <si>
    <t xml:space="preserve">2994367	</t>
  </si>
  <si>
    <t xml:space="preserve">7080092249758	</t>
  </si>
  <si>
    <t xml:space="preserve">999222459842175	</t>
  </si>
  <si>
    <t>[宿务]宿务滨海前线酒店 - 北开垦(Bayfront Hotel Cebu – North Reclamation)(8235106)</t>
  </si>
  <si>
    <t>高级双人床房&lt;双人入住&gt;&lt;双早&gt;</t>
  </si>
  <si>
    <t>Macachor/Jezierel,Macachor/Jezierel</t>
  </si>
  <si>
    <t xml:space="preserve">2994509	</t>
  </si>
  <si>
    <t xml:space="preserve">109290	</t>
  </si>
  <si>
    <t xml:space="preserve">999222460929808	</t>
  </si>
  <si>
    <t>Martin D Lima/Rey,Martin D Lima/Rey</t>
  </si>
  <si>
    <t xml:space="preserve">2994531	</t>
  </si>
  <si>
    <t xml:space="preserve">109327	</t>
  </si>
  <si>
    <t xml:space="preserve">999222462960502	</t>
  </si>
  <si>
    <t>[普吉岛]Travelodge 普吉城镇酒店(Travelodge Phuket Town)(83852850)</t>
  </si>
  <si>
    <t>标准房&lt;双人入住&gt;&lt;双早&gt;</t>
  </si>
  <si>
    <t>Supan/Jutharat,Supan/Jutharat</t>
  </si>
  <si>
    <t xml:space="preserve">2994810	</t>
  </si>
  <si>
    <t xml:space="preserve">8113	</t>
  </si>
  <si>
    <t xml:space="preserve">999222468076832	</t>
  </si>
  <si>
    <t>Nam/Jihae</t>
  </si>
  <si>
    <t xml:space="preserve">2995428	</t>
  </si>
  <si>
    <t xml:space="preserve">10660540	</t>
  </si>
  <si>
    <t xml:space="preserve">999222469823552	</t>
  </si>
  <si>
    <t>标准大床房&lt;双人入住&gt;&lt;双早&gt;</t>
  </si>
  <si>
    <t>SZE PING/LIM,SZE PING/LIM</t>
  </si>
  <si>
    <t xml:space="preserve">2995750	</t>
  </si>
  <si>
    <t xml:space="preserve">0667186898802	</t>
  </si>
  <si>
    <t xml:space="preserve">22478674390	</t>
  </si>
  <si>
    <t>海景行政特大床房&lt;双人入住&gt;&lt;双早&gt;</t>
  </si>
  <si>
    <t>Singh/Jaspreet</t>
  </si>
  <si>
    <t xml:space="preserve">2997279	</t>
  </si>
  <si>
    <t xml:space="preserve">397432	</t>
  </si>
  <si>
    <t xml:space="preserve">999222480359792	</t>
  </si>
  <si>
    <t>[碧瑶]约翰干草营地森林旅馆(The Forest Lodge at Camp John Hay)(90371036)</t>
  </si>
  <si>
    <t>高级房&lt;今日特价 &gt;&lt;双人入住&gt;&lt;无早&gt;</t>
  </si>
  <si>
    <t>Granados/Maria Carla</t>
  </si>
  <si>
    <t xml:space="preserve">2997578	</t>
  </si>
  <si>
    <t xml:space="preserve">HMS119-0001476	</t>
  </si>
  <si>
    <t xml:space="preserve">999222481462977	</t>
  </si>
  <si>
    <t>家庭房&lt;三人入住&gt;&lt;早餐&gt;</t>
  </si>
  <si>
    <t>Wai Theng/Mak,Wai Theng/Mak,Wai Theng/Mak</t>
  </si>
  <si>
    <t xml:space="preserve">2997756	</t>
  </si>
  <si>
    <t xml:space="preserve">989439	</t>
  </si>
  <si>
    <t xml:space="preserve">999222482104462	</t>
  </si>
  <si>
    <t>Jian/KH,Jian/KH,Jian/KH</t>
  </si>
  <si>
    <t xml:space="preserve">2997859	</t>
  </si>
  <si>
    <t xml:space="preserve">2660729614522	</t>
  </si>
  <si>
    <t xml:space="preserve">999222482691118	</t>
  </si>
  <si>
    <t>[哥打京那巴鲁]亚庇凯城酒店(Promenade Hotel Kota Kinabalu)(26353811)</t>
  </si>
  <si>
    <t>海景豪华房&lt;特惠&gt;&lt;双人入住&gt;&lt;双早&gt;</t>
  </si>
  <si>
    <t>MINHAT/NOR AISHAH</t>
  </si>
  <si>
    <t xml:space="preserve">2997961	</t>
  </si>
  <si>
    <t xml:space="preserve">RB158D	</t>
  </si>
  <si>
    <t xml:space="preserve">999222483706849	</t>
  </si>
  <si>
    <t>豪华特大床房(至少连住2晚及以上)&lt;今日特价 &gt;&lt;双人入住&gt;&lt;仅适用亚洲客人&gt;&lt;双早&gt;</t>
  </si>
  <si>
    <t>LI/RUIXUE</t>
  </si>
  <si>
    <t xml:space="preserve">2998140	</t>
  </si>
  <si>
    <t xml:space="preserve">241343	</t>
  </si>
  <si>
    <t xml:space="preserve">999222485942113	</t>
  </si>
  <si>
    <t>[曼谷]曼谷瑞享健康度假村(Mövenpick Bdms Wellness Resort Bangkok)(5281859)</t>
  </si>
  <si>
    <t>豪华特大床房(至少连住2晚及以上)&lt;特惠&gt;&lt;双人入住&gt;&lt;不适用泰国客人&gt;&lt;双早&gt;</t>
  </si>
  <si>
    <t>DAVIES/KELLY CHEIRBON</t>
  </si>
  <si>
    <t xml:space="preserve">2998541	</t>
  </si>
  <si>
    <t xml:space="preserve">40120476	</t>
  </si>
  <si>
    <t xml:space="preserve">999222491176299	</t>
  </si>
  <si>
    <t>Khajornsakchai/Thanitta,Khajornsakchai/Thanitta</t>
  </si>
  <si>
    <t xml:space="preserve">2998762	</t>
  </si>
  <si>
    <t xml:space="preserve">171080242	</t>
  </si>
  <si>
    <t xml:space="preserve">999222492061579	</t>
  </si>
  <si>
    <t>LIM/LIM MEOW LIH</t>
  </si>
  <si>
    <t xml:space="preserve">2998909	</t>
  </si>
  <si>
    <t xml:space="preserve">10010658132	</t>
  </si>
  <si>
    <t xml:space="preserve">999222497588789	</t>
  </si>
  <si>
    <t>[曼谷]曼谷索拉利亚西铁酒店(Solaria Nishitetsu Hotel Bangkok)(102642575)</t>
  </si>
  <si>
    <t>标准双床房&lt;特惠专享&gt;&lt;双人入住&gt;&lt;无早&gt;</t>
  </si>
  <si>
    <t>WU/YIN SING,CHEUNG/KWAN YUEN</t>
  </si>
  <si>
    <t xml:space="preserve">3000090	</t>
  </si>
  <si>
    <t xml:space="preserve">251373092	</t>
  </si>
  <si>
    <t xml:space="preserve">999222497690697	</t>
  </si>
  <si>
    <t>[吉隆坡]铂尔曼吉隆坡城市中心大酒店(Pullman Kuala Lumpur City Centre Hotel &amp; Residences)(5073220)</t>
  </si>
  <si>
    <t>豪华双床房&lt;双人入住&gt;&lt;双早&gt;</t>
  </si>
  <si>
    <t>HU/MINGJIE,YI/ZUHUA</t>
  </si>
  <si>
    <t xml:space="preserve">3000110	</t>
  </si>
  <si>
    <t xml:space="preserve">907640	</t>
  </si>
  <si>
    <t xml:space="preserve">999222499007247	</t>
  </si>
  <si>
    <t>[曼谷]曼谷宜必思尚品素坤逸康福酒店(Ibis Styles Bangkok Sukhumvit Phra Khanong)(19680484)</t>
  </si>
  <si>
    <t>标准双人房&lt;单人入住&gt;&lt;不适用泰国客人&gt;&lt;单早&gt;</t>
  </si>
  <si>
    <t>PENG/CHAOMEI,PENG/JIANG</t>
  </si>
  <si>
    <t xml:space="preserve">3000379	</t>
  </si>
  <si>
    <t xml:space="preserve">999222500646223	</t>
  </si>
  <si>
    <t>[济州市]济州君悦酒店(Grand Hyatt Jeju)(99810240)</t>
  </si>
  <si>
    <t>65平米特大床房&lt;双人入住&gt;&lt;双早&gt;</t>
  </si>
  <si>
    <t>JE/SEOLAH</t>
  </si>
  <si>
    <t xml:space="preserve">3000642	</t>
  </si>
  <si>
    <t xml:space="preserve">48477445	</t>
  </si>
  <si>
    <t xml:space="preserve">999222508912083	</t>
  </si>
  <si>
    <t>[丹戎士拔]吉隆坡黄金棕榈度假村(Avani Sepang Goldcoast Resort)(5409783)</t>
  </si>
  <si>
    <t>两卧室别墅(至少提前7天预订)&lt;五人入住&gt;&lt;早餐&gt;</t>
  </si>
  <si>
    <t>SUBRAMANIAM/SULOSANA</t>
  </si>
  <si>
    <t xml:space="preserve">3001566	</t>
  </si>
  <si>
    <t xml:space="preserve">701102	</t>
  </si>
  <si>
    <t xml:space="preserve">999222510257987	</t>
  </si>
  <si>
    <t>Akkarasukkho/Anchasa</t>
  </si>
  <si>
    <t xml:space="preserve">3001844	</t>
  </si>
  <si>
    <t xml:space="preserve">151213	</t>
  </si>
  <si>
    <t xml:space="preserve">999222522149097	</t>
  </si>
  <si>
    <t>[华欣]华欣艾杉酷度假村及套房 (政府卫生认证)(iSanook Resort &amp; Suites Hua Hin (SHA Plus+))(98508718)</t>
  </si>
  <si>
    <t>一室房&lt;双人入住&gt;&lt;双早&gt;</t>
  </si>
  <si>
    <t>¿¿iiuubby/¿¿iiuuby,¿¿iiuubby/¿¿iiuuby</t>
  </si>
  <si>
    <t xml:space="preserve">3003187	</t>
  </si>
  <si>
    <t xml:space="preserve">80229	</t>
  </si>
  <si>
    <t xml:space="preserve">999222524189130	</t>
  </si>
  <si>
    <t>标准房（1张特大床）&lt;特惠&gt;&lt;双人入住&gt;&lt;双早&gt;</t>
  </si>
  <si>
    <t>LIU/XIN</t>
  </si>
  <si>
    <t xml:space="preserve">3003567	</t>
  </si>
  <si>
    <t xml:space="preserve">13705297	</t>
  </si>
  <si>
    <t xml:space="preserve">999222525818453	</t>
  </si>
  <si>
    <t>Mohd Nazari /Siti Khairunisa</t>
  </si>
  <si>
    <t xml:space="preserve">3003889	</t>
  </si>
  <si>
    <t xml:space="preserve">10010658211	</t>
  </si>
  <si>
    <t xml:space="preserve">999222527299814	</t>
  </si>
  <si>
    <t>海景豪华房&lt;双人入住&gt;&lt;双早&gt;</t>
  </si>
  <si>
    <t>Tripoppoom/Sutthaporn,Tripoppoom/Sutthaporn,Tripoppoom/Sutthaporn,Tripoppoom/Sutthaporn,Tripoppoom/Sutthaporn</t>
  </si>
  <si>
    <t xml:space="preserve">3004146	</t>
  </si>
  <si>
    <t xml:space="preserve">286650	</t>
  </si>
  <si>
    <t xml:space="preserve">999222531492085	</t>
  </si>
  <si>
    <t>[哥打京那巴鲁]明园酒店及公寓(Ming Garden Hotel &amp; Residences)(5281385)</t>
  </si>
  <si>
    <t>LASUDI/ATIEY</t>
  </si>
  <si>
    <t xml:space="preserve">3004984	</t>
  </si>
  <si>
    <t xml:space="preserve">8595774	</t>
  </si>
  <si>
    <t xml:space="preserve">999222543928169	</t>
  </si>
  <si>
    <t>[釜山]釜山乐华兹酒店(Lavalse Hotel Busan)(99543578)</t>
  </si>
  <si>
    <t>城景标准双人床房&lt;双人入住&gt;&lt;无早&gt;</t>
  </si>
  <si>
    <t>Cho/Yerim</t>
  </si>
  <si>
    <t xml:space="preserve">3006395	</t>
  </si>
  <si>
    <t xml:space="preserve">23237195	</t>
  </si>
  <si>
    <t xml:space="preserve">999222545980329	</t>
  </si>
  <si>
    <t>HU/NING</t>
  </si>
  <si>
    <t xml:space="preserve">3006859	</t>
  </si>
  <si>
    <t xml:space="preserve">13750297	</t>
  </si>
  <si>
    <t xml:space="preserve">999222546238760	</t>
  </si>
  <si>
    <t>Abas/Mohd,Abas/Mohd</t>
  </si>
  <si>
    <t xml:space="preserve">3006906	</t>
  </si>
  <si>
    <t xml:space="preserve">10010658289	</t>
  </si>
  <si>
    <t xml:space="preserve">999222556226579	</t>
  </si>
  <si>
    <t>WANG/RUOYU</t>
  </si>
  <si>
    <t xml:space="preserve">3007986	</t>
  </si>
  <si>
    <t xml:space="preserve">252142339	</t>
  </si>
  <si>
    <t xml:space="preserve">999222557458199	</t>
  </si>
  <si>
    <t>Thunyapoch/Busara,Thunyapoch/Busara</t>
  </si>
  <si>
    <t xml:space="preserve">3008222	</t>
  </si>
  <si>
    <t xml:space="preserve">80523	</t>
  </si>
  <si>
    <t xml:space="preserve">999222558569862	</t>
  </si>
  <si>
    <t>[古晋]古晋河滨区途恩酒店(Tune Hotel Waterfront Kuching)(58593633)</t>
  </si>
  <si>
    <t>大床房(无窗)&lt;双人入住&gt;&lt;无早&gt;</t>
  </si>
  <si>
    <t>AHIM/HASNAN</t>
  </si>
  <si>
    <t xml:space="preserve">3008421	</t>
  </si>
  <si>
    <t xml:space="preserve">171334706	</t>
  </si>
  <si>
    <t xml:space="preserve">999222559999815	</t>
  </si>
  <si>
    <t>[曼谷]曼谷拉差达瑞士酒店 (政府卫生认证)(Swissotel Bangkok Ratchada (SHA Extra Plus))(6003314)</t>
  </si>
  <si>
    <t>瑞士优势房&lt;今日特价 &gt;&lt;双人入住&gt;&lt;双早&gt;</t>
  </si>
  <si>
    <t>LIU/JUN</t>
  </si>
  <si>
    <t xml:space="preserve">3008691	</t>
  </si>
  <si>
    <t xml:space="preserve">2102334	</t>
  </si>
  <si>
    <t xml:space="preserve">999222560506361	</t>
  </si>
  <si>
    <t>Kian Ping/Lee,Kian Ping/Lee</t>
  </si>
  <si>
    <t xml:space="preserve">3008798	</t>
  </si>
  <si>
    <t xml:space="preserve">770255	</t>
  </si>
  <si>
    <t xml:space="preserve">999222562049474	</t>
  </si>
  <si>
    <t>[清迈]清迈皇后大酒店 (政府卫生认证)(The Empress Chiangmai (SHA Extra Plus))(16185733)</t>
  </si>
  <si>
    <t>豪华房&lt;今日特价 &gt;&lt;双人入住&gt;&lt;双早&gt;</t>
  </si>
  <si>
    <t>Hillel/Shoval,Hillel/Shoval</t>
  </si>
  <si>
    <t xml:space="preserve">3009100	</t>
  </si>
  <si>
    <t xml:space="preserve">129772	</t>
  </si>
  <si>
    <t xml:space="preserve">999222565774675	</t>
  </si>
  <si>
    <t>Oakes/Carolyn,Oakes/Carolyn</t>
  </si>
  <si>
    <t xml:space="preserve">3009945	</t>
  </si>
  <si>
    <t xml:space="preserve">999222565815687	</t>
  </si>
  <si>
    <t>标准双床房&lt;双人入住&gt;&lt;不适用泰国客人&gt;&lt;无早&gt;</t>
  </si>
  <si>
    <t>JEFFREYSON/POH KEONG</t>
  </si>
  <si>
    <t xml:space="preserve">3009954	</t>
  </si>
  <si>
    <t xml:space="preserve">999222569837159	</t>
  </si>
  <si>
    <t>[阿布扎比]安纳塔拉东方曼格罗夫阿布扎比酒店(Anantara Eastern Mangroves Abu Dhabi Hotel)(103172909)</t>
  </si>
  <si>
    <t>豪华房(带阳台)&lt;双人入住&gt;&lt;双早&gt;</t>
  </si>
  <si>
    <t>Martin/Eugene</t>
  </si>
  <si>
    <t xml:space="preserve">3010177	</t>
  </si>
  <si>
    <t xml:space="preserve">46758236	</t>
  </si>
  <si>
    <t xml:space="preserve">999222570760751	</t>
  </si>
  <si>
    <t>行政一卧室房(至少连住2晚及以上)&lt;双人入住&gt;&lt;双早&gt;</t>
  </si>
  <si>
    <t>XIA/ZHEN</t>
  </si>
  <si>
    <t xml:space="preserve">3010392	</t>
  </si>
  <si>
    <t xml:space="preserve">78335222-1	</t>
  </si>
  <si>
    <t xml:space="preserve">999222572110471	</t>
  </si>
  <si>
    <t>robinson/gary</t>
  </si>
  <si>
    <t xml:space="preserve">3010627	</t>
  </si>
  <si>
    <t xml:space="preserve">109835	</t>
  </si>
  <si>
    <t xml:space="preserve">999222578041316	</t>
  </si>
  <si>
    <t>MASROM/NOR RATNA,MASROM/NOR RATNA</t>
  </si>
  <si>
    <t xml:space="preserve">3011690	</t>
  </si>
  <si>
    <t xml:space="preserve">10010658593	</t>
  </si>
  <si>
    <t xml:space="preserve">999222585063963	</t>
  </si>
  <si>
    <t>[曼谷]曼谷湄南河四季酒店 (政府卫生认证)(Four Seasons Hotel Bangkok at Chao Phraya River (SHA Plus+))(57171815)</t>
  </si>
  <si>
    <t>豪华河景特大床房(至少连住2晚及以上)&lt;双人入住&gt;&lt;双早&gt;</t>
  </si>
  <si>
    <t>LAI/FOOHIN,TANG/ZHENNI</t>
  </si>
  <si>
    <t xml:space="preserve">3012432	</t>
  </si>
  <si>
    <t xml:space="preserve">149394	</t>
  </si>
  <si>
    <t xml:space="preserve">999222585234949	</t>
  </si>
  <si>
    <t>高级房&lt;今日特价 &gt;&lt;三人入住&gt;&lt;早餐&gt;</t>
  </si>
  <si>
    <t>Ong/Gilbert,Ong/Gilbert,Ong/Gilbert</t>
  </si>
  <si>
    <t xml:space="preserve">3012457	</t>
  </si>
  <si>
    <t xml:space="preserve">109990	</t>
  </si>
  <si>
    <t xml:space="preserve">999222586263264	</t>
  </si>
  <si>
    <t>[乔治市]槟城长荣桂冠酒店 (槟城对抗新冠肺炎认证)(Evergreen Laurel Hotel Penang (PenangFightCovid-19 Certified))(28528115)</t>
  </si>
  <si>
    <t>海景豪华双床房&lt;双人入住&gt;&lt;无早&gt;</t>
  </si>
  <si>
    <t>LEE/LI CHEN</t>
  </si>
  <si>
    <t xml:space="preserve">3012625	</t>
  </si>
  <si>
    <t xml:space="preserve">23020874038	</t>
  </si>
  <si>
    <t xml:space="preserve">999222587135910	</t>
  </si>
  <si>
    <t>STEPHEN/JOVIAN GERALD BIN</t>
  </si>
  <si>
    <t xml:space="preserve">3012791	</t>
  </si>
  <si>
    <t xml:space="preserve">171435418	</t>
  </si>
  <si>
    <t xml:space="preserve">999222589119236	</t>
  </si>
  <si>
    <t>[曼谷]曼谷素坤逸奥克伍德华庭工作室酒店(Oakwood Studios Sukhumvit Bangkok)(101528701)</t>
  </si>
  <si>
    <t>高级特大床房(至少连住2晚及以上)&lt;双人入住&gt;&lt;中宾&gt;&lt;双早&gt;</t>
  </si>
  <si>
    <t>CHEN/CHUXIN,LI/MENG</t>
  </si>
  <si>
    <t xml:space="preserve">3013216	</t>
  </si>
  <si>
    <t xml:space="preserve">8289201	</t>
  </si>
  <si>
    <t xml:space="preserve">999222594148318	</t>
  </si>
  <si>
    <t>Mohd Zaid/Mohd Hasrul Hafiidz,Mohd Zaid/Mohd Hasrul Hafiidz</t>
  </si>
  <si>
    <t xml:space="preserve">3013992	</t>
  </si>
  <si>
    <t xml:space="preserve">10010638441	</t>
  </si>
  <si>
    <t xml:space="preserve">999222599517972	</t>
  </si>
  <si>
    <t>[吉隆坡]吉隆坡千禧大酒店(Grand Millennium Kuala Lumpur)(5411063)</t>
  </si>
  <si>
    <t>豪华客房(至少连住2晚及以上)&lt;双人入住&gt;&lt;双早&gt;</t>
  </si>
  <si>
    <t>SUHARDI/ADY</t>
  </si>
  <si>
    <t xml:space="preserve">3014280	</t>
  </si>
  <si>
    <t xml:space="preserve">25990838	</t>
  </si>
  <si>
    <t xml:space="preserve">999222599618130	</t>
  </si>
  <si>
    <t>豪华客房(至少连住2晚及以上)&lt;特惠专享&gt;&lt;双人入住&gt;&lt;双早&gt;</t>
  </si>
  <si>
    <t xml:space="preserve">3014299	</t>
  </si>
  <si>
    <t xml:space="preserve">25990835	</t>
  </si>
  <si>
    <t xml:space="preserve">999222599934013	</t>
  </si>
  <si>
    <t>Sable/Rohit,Sable/Rohit</t>
  </si>
  <si>
    <t xml:space="preserve">3014339	</t>
  </si>
  <si>
    <t xml:space="preserve">46758670	</t>
  </si>
  <si>
    <t xml:space="preserve">999222600527861	</t>
  </si>
  <si>
    <t>[依斯干达公主城]特立尼达公主港套房酒店(Trinidad Suites Puteri Harbour)(99959221)</t>
  </si>
  <si>
    <t>尊贵一室房&lt;双人入住&gt;&lt;双早&gt;</t>
  </si>
  <si>
    <t>ASEERPATHAM/ROVINRAJ,SUBRAMANIAM/ASHWINISRI</t>
  </si>
  <si>
    <t xml:space="preserve">3014414	</t>
  </si>
  <si>
    <t xml:space="preserve">10821	</t>
  </si>
  <si>
    <t xml:space="preserve">22603980166	</t>
  </si>
  <si>
    <t>[首尔]三井酒店(Hotel Samjung)(28525707)</t>
  </si>
  <si>
    <t>双床房&lt;双人入住&gt;&lt;无早&gt;</t>
  </si>
  <si>
    <t>PARK/JAYOUNG</t>
  </si>
  <si>
    <t xml:space="preserve">3014983	</t>
  </si>
  <si>
    <t xml:space="preserve">23034670	</t>
  </si>
  <si>
    <t xml:space="preserve">999222608930664	</t>
  </si>
  <si>
    <t>[士乃]士乃宴宾雅酒店(Impiana Hotel Senai)(28566880)</t>
  </si>
  <si>
    <t>豪华双床房&lt;特惠&gt;&lt;双人入住&gt;&lt;无早&gt;</t>
  </si>
  <si>
    <t>NG/KOK YIN</t>
  </si>
  <si>
    <t xml:space="preserve">3015918	</t>
  </si>
  <si>
    <t xml:space="preserve">148205	</t>
  </si>
  <si>
    <t xml:space="preserve">999222608976627	</t>
  </si>
  <si>
    <t>KONG/HAN,KONG/ZHE</t>
  </si>
  <si>
    <t xml:space="preserve">3015932	</t>
  </si>
  <si>
    <t xml:space="preserve">999222615680790	</t>
  </si>
  <si>
    <t>[芭堤雅]芭提雅最佳西方优质尼克森酒店(Best Western Plus Nexen Pattaya)(96263097)</t>
  </si>
  <si>
    <t>池景豪华双人床房&lt;双人入住&gt;&lt;不适用泰国客人&gt;&lt;无早&gt;</t>
  </si>
  <si>
    <t>FANG/YAN,XING/ZONGGAN,HU/JIULING,HU/JIUYA</t>
  </si>
  <si>
    <t xml:space="preserve">3016532	</t>
  </si>
  <si>
    <t>BK010285</t>
  </si>
  <si>
    <t xml:space="preserve"> BK010286	</t>
  </si>
  <si>
    <t xml:space="preserve">999222617632909	</t>
  </si>
  <si>
    <t>[马卡蒂]阿尔法公寓式酒店 (多用途酒店)(The Alpha Suites (Multi-use Hotel))(48244686)</t>
  </si>
  <si>
    <t>一卧室套房&lt;双人入住&gt;&lt;双早&gt;</t>
  </si>
  <si>
    <t>ZHENG/HONGXIA</t>
  </si>
  <si>
    <t xml:space="preserve">3016847	</t>
  </si>
  <si>
    <t xml:space="preserve">162869	</t>
  </si>
  <si>
    <t xml:space="preserve">999222618988659	</t>
  </si>
  <si>
    <t>红树林豪华房(带阳台)&lt;双人入住&gt;&lt;双早&gt;</t>
  </si>
  <si>
    <t>Bin/Safwan Ahmed</t>
  </si>
  <si>
    <t xml:space="preserve">3017090	</t>
  </si>
  <si>
    <t xml:space="preserve">46758726	</t>
  </si>
  <si>
    <t xml:space="preserve">999222619090523	</t>
  </si>
  <si>
    <t>高级特大床房&lt;双人入住&gt;&lt;双早&gt;</t>
  </si>
  <si>
    <t>Preopanich/Pattamon,Preopanich/Pattamon</t>
  </si>
  <si>
    <t xml:space="preserve">3017107	</t>
  </si>
  <si>
    <t xml:space="preserve">999222620844791	</t>
  </si>
  <si>
    <t>[吉隆坡]Santa Grand Signature Kuala Lumpur(101006793)</t>
  </si>
  <si>
    <t>高级房(双床)&lt;双人入住&gt;&lt;双早&gt;</t>
  </si>
  <si>
    <t>Txng/Zoey,Txng/Zoey,Txng/Zoey,Txng/Zoey</t>
  </si>
  <si>
    <t xml:space="preserve">3017397	</t>
  </si>
  <si>
    <t xml:space="preserve">999222622547183	</t>
  </si>
  <si>
    <t>ROSLEE/BAYYINAH,AMIN/ROSLEE</t>
  </si>
  <si>
    <t xml:space="preserve">3017682	</t>
  </si>
  <si>
    <t xml:space="preserve">10867	</t>
  </si>
  <si>
    <t xml:space="preserve">999222624524520	</t>
  </si>
  <si>
    <t>两卧室豪华套房&lt;四人入住&gt;&lt;早餐&gt;</t>
  </si>
  <si>
    <t>YANG/LUPENG</t>
  </si>
  <si>
    <t xml:space="preserve">3018028	</t>
  </si>
  <si>
    <t xml:space="preserve">162892	</t>
  </si>
  <si>
    <t xml:space="preserve">999222625308405	</t>
  </si>
  <si>
    <t>[曼谷]曼谷长荣桂冠酒店(Evergreen Laurel Hotel Bangkok)(28597333)</t>
  </si>
  <si>
    <t>高级单人房(至少连住2晚及以上)&lt;单人入住&gt;&lt;无早&gt;</t>
  </si>
  <si>
    <t>CHI/MINGHSIU</t>
  </si>
  <si>
    <t xml:space="preserve">3018167	</t>
  </si>
  <si>
    <t xml:space="preserve">23020975900	</t>
  </si>
  <si>
    <t xml:space="preserve">999222626642357	</t>
  </si>
  <si>
    <t>[普吉岛]普吉岛芭东海滩品质水疗度假村(Quality Resort and Spa Patong Beach)(98984522)</t>
  </si>
  <si>
    <t>WANG/ZIZHENG,He/Tianrong</t>
  </si>
  <si>
    <t xml:space="preserve">3018450	</t>
  </si>
  <si>
    <t xml:space="preserve">999222631187029	</t>
  </si>
  <si>
    <t>ROSLEE/BAYYINAH</t>
  </si>
  <si>
    <t xml:space="preserve">3018671	</t>
  </si>
  <si>
    <t xml:space="preserve">10885	</t>
  </si>
  <si>
    <t xml:space="preserve">999222633936528	</t>
  </si>
  <si>
    <t>DINATA/RATNA</t>
  </si>
  <si>
    <t xml:space="preserve">3019064	</t>
  </si>
  <si>
    <t xml:space="preserve">606472	</t>
  </si>
  <si>
    <t xml:space="preserve">999222634707364	</t>
  </si>
  <si>
    <t>Nguyen/Duy Phong</t>
  </si>
  <si>
    <t xml:space="preserve">3019151	</t>
  </si>
  <si>
    <t xml:space="preserve">606469	</t>
  </si>
  <si>
    <t xml:space="preserve">999222638430249	</t>
  </si>
  <si>
    <t>[普吉岛]馬杜茲海王星酒店(Neptuna Hotel by Maduzi)(104699939)</t>
  </si>
  <si>
    <t>豪华池景房&lt;双人入住&gt;&lt;无早&gt;</t>
  </si>
  <si>
    <t>Yu/Yili</t>
  </si>
  <si>
    <t xml:space="preserve">3019702	</t>
  </si>
  <si>
    <t xml:space="preserve">999222637644948	</t>
  </si>
  <si>
    <t>豪华双人间&lt;特惠专享&gt;&lt;双人入住&gt;&lt;无早&gt;</t>
  </si>
  <si>
    <t>TANG/CARLOS WING KONG</t>
  </si>
  <si>
    <t xml:space="preserve">3019594	</t>
  </si>
  <si>
    <t xml:space="preserve">253353707	</t>
  </si>
  <si>
    <t xml:space="preserve">999222639153284	</t>
  </si>
  <si>
    <t>[宿务]瑟达宿务中央集团酒店(Seda Central Bloc Cebu)(102600665)</t>
  </si>
  <si>
    <t>han/seonjae,han/seonjae,han/seonjae,han/seonjae,han/seonjae</t>
  </si>
  <si>
    <t xml:space="preserve">3019828	</t>
  </si>
  <si>
    <t xml:space="preserve">2563798	</t>
  </si>
  <si>
    <t xml:space="preserve">999222639212133	</t>
  </si>
  <si>
    <t>标准房&lt;双人入住&gt;&lt;无早&gt;</t>
  </si>
  <si>
    <t>Ye/Caixian,Li/Qin</t>
  </si>
  <si>
    <t xml:space="preserve">3019847	</t>
  </si>
  <si>
    <t xml:space="preserve">13879797	</t>
  </si>
  <si>
    <t xml:space="preserve">999222640763265	</t>
  </si>
  <si>
    <t>一室公寓大号床间&lt;今日特价 &gt;&lt;双人入住&gt;&lt;无早&gt;</t>
  </si>
  <si>
    <t>Yoon/Jinhee,Yoon/Jinhee</t>
  </si>
  <si>
    <t xml:space="preserve">3020131	</t>
  </si>
  <si>
    <t xml:space="preserve">61181	</t>
  </si>
  <si>
    <t xml:space="preserve">999222641390644	</t>
  </si>
  <si>
    <t>[纳闽]棕榈滩度假村(Palm Beach Resort &amp; Spa)(101185170)</t>
  </si>
  <si>
    <t>园景豪华双床房&lt;双人入住&gt;&lt;双早&gt;</t>
  </si>
  <si>
    <t>MD OSMAN/ZUKHAIRI</t>
  </si>
  <si>
    <t xml:space="preserve">3020231	</t>
  </si>
  <si>
    <t xml:space="preserve">162874	</t>
  </si>
  <si>
    <t xml:space="preserve">999222641829134	</t>
  </si>
  <si>
    <t>HASSAN/MOHAMED NIZAM</t>
  </si>
  <si>
    <t xml:space="preserve">3020301	</t>
  </si>
  <si>
    <t xml:space="preserve">253435493	</t>
  </si>
  <si>
    <t xml:space="preserve">999222643537466	</t>
  </si>
  <si>
    <t>MA/JAEKOO</t>
  </si>
  <si>
    <t xml:space="preserve">3020607	</t>
  </si>
  <si>
    <t xml:space="preserve">F1121576	</t>
  </si>
  <si>
    <t xml:space="preserve">999222643792840	</t>
  </si>
  <si>
    <t>ZHOU/PENG</t>
  </si>
  <si>
    <t xml:space="preserve">3020663	</t>
  </si>
  <si>
    <t xml:space="preserve">999222649489925	</t>
  </si>
  <si>
    <t>高级单人房&lt;特惠&gt;&lt;单人入住&gt;&lt;单早&gt;</t>
  </si>
  <si>
    <t>PAK/MYONGCHOL</t>
  </si>
  <si>
    <t xml:space="preserve">3021073	</t>
  </si>
  <si>
    <t xml:space="preserve">23021176854	</t>
  </si>
  <si>
    <t xml:space="preserve">999222649831575	</t>
  </si>
  <si>
    <t>Yuen/Li Chi,Yuen/Li Chi</t>
  </si>
  <si>
    <t xml:space="preserve">3021133	</t>
  </si>
  <si>
    <t xml:space="preserve">11829	</t>
  </si>
  <si>
    <t xml:space="preserve">999222651881581	</t>
  </si>
  <si>
    <t>[曼谷]尼兰大酒店(Niran Grand Hotel)(96424884)</t>
  </si>
  <si>
    <t>Monthon/Silprasert Sundae,Monthon/Silprasert Sundae</t>
  </si>
  <si>
    <t xml:space="preserve">3021410	</t>
  </si>
  <si>
    <t xml:space="preserve">CFM	</t>
  </si>
  <si>
    <t xml:space="preserve">999222652005003	</t>
  </si>
  <si>
    <t>[芭堤雅]芭堤雅花园海景大酒店 (政府卫生认证)(Garden Cliff Resort &amp; Spa Pattaya (SHA Plus+))(51725609)</t>
  </si>
  <si>
    <t>豪华房&lt;今日特价 &gt;&lt;双人入住&gt;&lt;无早&gt;</t>
  </si>
  <si>
    <t>Gongsub/Fahh,Gongsub/Fahh</t>
  </si>
  <si>
    <t xml:space="preserve">3021430	</t>
  </si>
  <si>
    <t xml:space="preserve">35984	</t>
  </si>
  <si>
    <t xml:space="preserve">999222652332226	</t>
  </si>
  <si>
    <t>海景豪华房&lt;今日特价 &gt;&lt;双人入住&gt;&lt;双早&gt;</t>
  </si>
  <si>
    <t>srichaba/wisanu,srichaba/wisanu</t>
  </si>
  <si>
    <t xml:space="preserve">3021494	</t>
  </si>
  <si>
    <t xml:space="preserve">35983	</t>
  </si>
  <si>
    <t xml:space="preserve">999222652745789	</t>
  </si>
  <si>
    <t>Mohd Khafe /Adie Bin</t>
  </si>
  <si>
    <t xml:space="preserve">3021582	</t>
  </si>
  <si>
    <t xml:space="preserve">606623	</t>
  </si>
  <si>
    <t xml:space="preserve">999222652935210	</t>
  </si>
  <si>
    <t>bin Jais/Muhammad Nur Hakim</t>
  </si>
  <si>
    <t xml:space="preserve">3021620	</t>
  </si>
  <si>
    <t xml:space="preserve">606617	</t>
  </si>
  <si>
    <t xml:space="preserve">999222653343061	</t>
  </si>
  <si>
    <t>[依斯干达公主城]双威大盒子酒店(Sunway Hotel Big Box)(91411884)</t>
  </si>
  <si>
    <t>Ali Hammoud/Alina,Ali Hammoud/Alina</t>
  </si>
  <si>
    <t xml:space="preserve">3021687	</t>
  </si>
  <si>
    <t xml:space="preserve">68527	</t>
  </si>
  <si>
    <t xml:space="preserve">999222653576596	</t>
  </si>
  <si>
    <t>Pinsuwan/Suladda,Pinsuwan/Suladda</t>
  </si>
  <si>
    <t xml:space="preserve">3021722	</t>
  </si>
  <si>
    <t xml:space="preserve">999222654439284	</t>
  </si>
  <si>
    <t>Suantha/Supattra,Suantha/Supattra</t>
  </si>
  <si>
    <t xml:space="preserve">3021888	</t>
  </si>
  <si>
    <t xml:space="preserve">36004	</t>
  </si>
  <si>
    <t xml:space="preserve">999222654719377	</t>
  </si>
  <si>
    <t>[普吉岛]阿克塞斯别墅度假酒店(Access Resort &amp; Villas)(4036554)</t>
  </si>
  <si>
    <t>绿翼直通泳池房&lt;双人入住&gt;&lt;双早&gt;</t>
  </si>
  <si>
    <t>YANG/HE,PENG/SUMIN</t>
  </si>
  <si>
    <t xml:space="preserve">3021936	</t>
  </si>
  <si>
    <t xml:space="preserve">144016	</t>
  </si>
  <si>
    <t xml:space="preserve">999222659101796	</t>
  </si>
  <si>
    <t>[胡志明市]西贡中心温克酒店(Wink Hotel Saigon Centre)(104721690)</t>
  </si>
  <si>
    <t>KAO/YA TING,WU/CHIH CHUAN</t>
  </si>
  <si>
    <t xml:space="preserve">3022607	</t>
  </si>
  <si>
    <t xml:space="preserve">5964501	</t>
  </si>
  <si>
    <t xml:space="preserve">999222660113944	</t>
  </si>
  <si>
    <t>KIM/KIBEOM,LIL/LIL</t>
  </si>
  <si>
    <t xml:space="preserve">3022797	</t>
  </si>
  <si>
    <t xml:space="preserve">5969654	</t>
  </si>
  <si>
    <t xml:space="preserve">999222665688428	</t>
  </si>
  <si>
    <t>Choi/Minhyuk,Choi/Minhyuk</t>
  </si>
  <si>
    <t xml:space="preserve">3022959	</t>
  </si>
  <si>
    <t xml:space="preserve">5975838	</t>
  </si>
  <si>
    <t xml:space="preserve">999222670611094	</t>
  </si>
  <si>
    <t>[玛特鲁斯丰坦]Road Lodge - 开普敦国际机场(Road Lodge Cape Town International Airport)(98308966)</t>
  </si>
  <si>
    <t>双人房（1 张双人床）客房&lt;双人入住&gt;&lt;预付&gt;&lt;无早&gt;</t>
  </si>
  <si>
    <t>EUGENIE/RENEE YE</t>
  </si>
  <si>
    <t xml:space="preserve">3023763	</t>
  </si>
  <si>
    <t xml:space="preserve">308BC950H	</t>
  </si>
  <si>
    <t>，</t>
  </si>
  <si>
    <t>A230215095118481</t>
  </si>
  <si>
    <t>A230215095228481</t>
  </si>
  <si>
    <t>CNY / HKD 当前参考汇率: 1.147978035</t>
  </si>
  <si>
    <t>总计： 222335.67 CNY/
255236.47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</si>
  <si>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</si>
  <si>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</si>
  <si>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</si>
  <si>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</si>
  <si>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</si>
  <si>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</si>
  <si>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</si>
  <si>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</si>
  <si>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</si>
  <si>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</si>
  <si>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</si>
  <si>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</si>
  <si>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</si>
  <si>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</si>
  <si>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</si>
  <si>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</si>
  <si>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</si>
  <si>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</si>
  <si>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</si>
  <si>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2023-02-11</t>
  </si>
  <si>
    <t>3023763</t>
  </si>
  <si>
    <t>Road Lodge - 开普敦国际机场</t>
  </si>
  <si>
    <t>EUGENIE RENEE YE</t>
  </si>
  <si>
    <t>2023-02-12</t>
  </si>
  <si>
    <t>退房日周结</t>
  </si>
  <si>
    <t>357.00</t>
  </si>
  <si>
    <t>RMB</t>
  </si>
  <si>
    <t>0</t>
  </si>
  <si>
    <t>0.00</t>
  </si>
  <si>
    <t>携程国际直连(DD)</t>
  </si>
  <si>
    <t>01.011174</t>
  </si>
  <si>
    <t>2023-02-11 22:10:21</t>
  </si>
  <si>
    <t>否</t>
  </si>
  <si>
    <t>汇智国际旅游发展有限公司</t>
  </si>
  <si>
    <t>直连</t>
  </si>
  <si>
    <t>南非</t>
  </si>
  <si>
    <t>3022959</t>
  </si>
  <si>
    <t>西贡中心温克酒店</t>
  </si>
  <si>
    <t>Choi Minhyuk,Choi Minhyuk</t>
  </si>
  <si>
    <t>432.00</t>
  </si>
  <si>
    <t>2023-02-11 18:13:44</t>
  </si>
  <si>
    <t>直采</t>
  </si>
  <si>
    <t>越南</t>
  </si>
  <si>
    <t>3022797</t>
  </si>
  <si>
    <t>KIM KIBEOM,LIL LIL</t>
  </si>
  <si>
    <t>2023-02-11 17:06:42</t>
  </si>
  <si>
    <t>3022607</t>
  </si>
  <si>
    <t>KAO YA TING,WU CHIH CHUAN</t>
  </si>
  <si>
    <t>452.00</t>
  </si>
  <si>
    <t>2023-02-11 16:27:49</t>
  </si>
  <si>
    <t>3021936</t>
  </si>
  <si>
    <t>阿克塞斯别墅度假酒店</t>
  </si>
  <si>
    <t>YANG HE,PENG SUMIN</t>
  </si>
  <si>
    <t>735.00</t>
  </si>
  <si>
    <t>2023-02-11 11:24:33</t>
  </si>
  <si>
    <t>泰国</t>
  </si>
  <si>
    <t>3021888</t>
  </si>
  <si>
    <t>芭堤雅花园海景大酒店</t>
  </si>
  <si>
    <t>Suantha Supattra,Suantha Supattra</t>
  </si>
  <si>
    <t>325.00</t>
  </si>
  <si>
    <t>2023-02-11 11:46:00</t>
  </si>
  <si>
    <t>3021722</t>
  </si>
  <si>
    <t>尼兰大酒店</t>
  </si>
  <si>
    <t>Pinsuwan Suladda,Pinsuwan Suladda</t>
  </si>
  <si>
    <t>148.00</t>
  </si>
  <si>
    <t>2023-02-11 09:19:41</t>
  </si>
  <si>
    <t>3021687</t>
  </si>
  <si>
    <t>双威大盒子酒店</t>
  </si>
  <si>
    <t>Ali Hammoud Alina,Ali Hammoud Alina</t>
  </si>
  <si>
    <t>482.00</t>
  </si>
  <si>
    <t>2023-02-11 09:15:54</t>
  </si>
  <si>
    <t>马来西亚</t>
  </si>
  <si>
    <t>3021620</t>
  </si>
  <si>
    <t>吉隆坡白沙罗皇家朱兰酒店</t>
  </si>
  <si>
    <t>bin Jais Muhammad Nur Hakim</t>
  </si>
  <si>
    <t>402.00</t>
  </si>
  <si>
    <t>2023-02-11 09:49:01</t>
  </si>
  <si>
    <t>3021582</t>
  </si>
  <si>
    <t>Mohd Khafe Adie Bin</t>
  </si>
  <si>
    <t>450.00</t>
  </si>
  <si>
    <t>2023-02-11 09:54:57</t>
  </si>
  <si>
    <t>3021494</t>
  </si>
  <si>
    <t>srichaba wisanu,srichaba wisanu</t>
  </si>
  <si>
    <t>447.00</t>
  </si>
  <si>
    <t>2023-02-11 10:31:41</t>
  </si>
  <si>
    <t>3021430</t>
  </si>
  <si>
    <t>Gongsub Fahh,Gongsub Fahh</t>
  </si>
  <si>
    <t>2023-02-11 11:04:24</t>
  </si>
  <si>
    <t>3021410</t>
  </si>
  <si>
    <t>Monthon Silprasert Sundae,Monthon Silprasert Sundae</t>
  </si>
  <si>
    <t>2023-02-11 09:00:19</t>
  </si>
  <si>
    <t>2023-02-10</t>
  </si>
  <si>
    <t>3021133</t>
  </si>
  <si>
    <t>Santa Grand Signature Kuala Lumpur</t>
  </si>
  <si>
    <t>Yuen Li Chi,Yuen Li Chi</t>
  </si>
  <si>
    <t>406.00</t>
  </si>
  <si>
    <t>2023-02-11 11:09:45</t>
  </si>
  <si>
    <t>3021073</t>
  </si>
  <si>
    <t>曼谷长荣桂冠酒店</t>
  </si>
  <si>
    <t>PAK MYONGCHOL</t>
  </si>
  <si>
    <t>430.00</t>
  </si>
  <si>
    <t>2023-02-11 09:20:30</t>
  </si>
  <si>
    <t>3020607</t>
  </si>
  <si>
    <t>仁川松岛空中花园酒店</t>
  </si>
  <si>
    <t>MA JAEKOO</t>
  </si>
  <si>
    <t>680.00</t>
  </si>
  <si>
    <t>2023-02-10 20:09:45</t>
  </si>
  <si>
    <t>韩国</t>
  </si>
  <si>
    <t>3020301</t>
  </si>
  <si>
    <t>曼谷索拉利亚西铁酒店</t>
  </si>
  <si>
    <t>HASSAN MOHAMED NIZAM</t>
  </si>
  <si>
    <t>650.00</t>
  </si>
  <si>
    <t>2023-02-10 18:28:51</t>
  </si>
  <si>
    <t>3020231</t>
  </si>
  <si>
    <t>棕榈滩度假村</t>
  </si>
  <si>
    <t>MD OSMAN ZUKHAIRI</t>
  </si>
  <si>
    <t>354.00</t>
  </si>
  <si>
    <t>2023-02-10 18:55:38</t>
  </si>
  <si>
    <t>3020131</t>
  </si>
  <si>
    <t>曼谷美人鱼酒店</t>
  </si>
  <si>
    <t>Yoon Jinhee,Yoon Jinhee</t>
  </si>
  <si>
    <t>317.00</t>
  </si>
  <si>
    <t>2023-02-10 17:35:44</t>
  </si>
  <si>
    <t>3019836</t>
  </si>
  <si>
    <t>普吉假日酒店 (SHA Extra Plus)</t>
  </si>
  <si>
    <t>Ye Caixian,Li Qin</t>
  </si>
  <si>
    <t>1430.00</t>
  </si>
  <si>
    <t>2023-02-10 18:59:23</t>
  </si>
  <si>
    <t>3019828</t>
  </si>
  <si>
    <t>瑟达宿务中央集团酒店</t>
  </si>
  <si>
    <t>han seonjae,han seonjae,han seonjae,han seonjae,han seonjae</t>
  </si>
  <si>
    <t>4200.00</t>
  </si>
  <si>
    <t>2023-02-10 15:57:54</t>
  </si>
  <si>
    <t>菲律宾</t>
  </si>
  <si>
    <t>3019702</t>
  </si>
  <si>
    <t>馬杜茲海王星酒店</t>
  </si>
  <si>
    <t>Yu Yili</t>
  </si>
  <si>
    <t>270.00</t>
  </si>
  <si>
    <t>2023-02-14 11:06:36</t>
  </si>
  <si>
    <t>3019594</t>
  </si>
  <si>
    <t>TANG CARLOS WING KONG</t>
  </si>
  <si>
    <t>1496.00</t>
  </si>
  <si>
    <t>2023-02-10 14:56:48</t>
  </si>
  <si>
    <t>3019151</t>
  </si>
  <si>
    <t>Nguyen Duy Phong</t>
  </si>
  <si>
    <t>806.00</t>
  </si>
  <si>
    <t>2023-02-10 12:00:52</t>
  </si>
  <si>
    <t>3019064</t>
  </si>
  <si>
    <t>DINATA RATNA</t>
  </si>
  <si>
    <t>397.00</t>
  </si>
  <si>
    <t>2023-02-10 12:22:43</t>
  </si>
  <si>
    <t>3018671</t>
  </si>
  <si>
    <t>特立尼达公主港套房酒店</t>
  </si>
  <si>
    <t>ROSLEE BAYYINAH</t>
  </si>
  <si>
    <t>800.00</t>
  </si>
  <si>
    <t>2023-02-10 08:07:37</t>
  </si>
  <si>
    <t>2023-02-09</t>
  </si>
  <si>
    <t>3018167</t>
  </si>
  <si>
    <t>CHI MINGHSIU</t>
  </si>
  <si>
    <t>700.00</t>
  </si>
  <si>
    <t>2023-02-10 00:03:23</t>
  </si>
  <si>
    <t>3018028</t>
  </si>
  <si>
    <t>阿尔法公寓式酒店</t>
  </si>
  <si>
    <t>YANG LUPENG</t>
  </si>
  <si>
    <t>2835.00</t>
  </si>
  <si>
    <t>2023-02-10 09:47:30</t>
  </si>
  <si>
    <t>3017682</t>
  </si>
  <si>
    <t>ROSLEE BAYYINAH,AMIN ROSLEE</t>
  </si>
  <si>
    <t>1600.00</t>
  </si>
  <si>
    <t>2023-02-09 20:00:50</t>
  </si>
  <si>
    <t>3017397</t>
  </si>
  <si>
    <t>Txng Zoey,Txng Zoey,Txng Zoey,Txng Zoey</t>
  </si>
  <si>
    <t>812.00</t>
  </si>
  <si>
    <t>2023-02-09 21:10:57</t>
  </si>
  <si>
    <t>3017090</t>
  </si>
  <si>
    <t>安纳塔拉东方曼格罗夫阿布扎比酒店</t>
  </si>
  <si>
    <t>Bin Safwan Ahmed</t>
  </si>
  <si>
    <t>1144.00</t>
  </si>
  <si>
    <t>2023-02-09 20:16:14</t>
  </si>
  <si>
    <t>阿拉伯联合酋长国</t>
  </si>
  <si>
    <t>3016847</t>
  </si>
  <si>
    <t>ZHENG HONGXIA</t>
  </si>
  <si>
    <t>2023-02-09 16:48:43</t>
  </si>
  <si>
    <t>3016532</t>
  </si>
  <si>
    <t>芭提雅最佳西方优质尼克森酒店</t>
  </si>
  <si>
    <t>FANG YAN,XING ZONGGAN,HU JIULING,HU JIUYA</t>
  </si>
  <si>
    <t>1160.00</t>
  </si>
  <si>
    <t>2023-02-09 13:28:48</t>
  </si>
  <si>
    <t>3015932</t>
  </si>
  <si>
    <t>宜必思尚品曼谷素坤逸康福酒店</t>
  </si>
  <si>
    <t>KONG HAN,KONG ZHE</t>
  </si>
  <si>
    <t>506.00</t>
  </si>
  <si>
    <t>2023-02-09 11:47:37</t>
  </si>
  <si>
    <t>3015918</t>
  </si>
  <si>
    <t>士乃宴宾雅酒店</t>
  </si>
  <si>
    <t>NG KOK YIN</t>
  </si>
  <si>
    <t>606.00</t>
  </si>
  <si>
    <t>2023-02-09 09:29:52</t>
  </si>
  <si>
    <t>2023-02-08</t>
  </si>
  <si>
    <t>3014983</t>
  </si>
  <si>
    <t>首尔三井酒店</t>
  </si>
  <si>
    <t>PARK JAYOUNG</t>
  </si>
  <si>
    <t>1404.00</t>
  </si>
  <si>
    <t>2023-02-09 08:56:37</t>
  </si>
  <si>
    <t>3014414</t>
  </si>
  <si>
    <t>ASEERPATHAM ROVINRAJ,SUBRAMANIAM ASHWINISRI</t>
  </si>
  <si>
    <t>341.00</t>
  </si>
  <si>
    <t>2023-02-08 17:43:57</t>
  </si>
  <si>
    <t>3014339</t>
  </si>
  <si>
    <t>Sable Rohit,Sable Rohit</t>
  </si>
  <si>
    <t>2020.00</t>
  </si>
  <si>
    <t>2023-02-09 14:05:15</t>
  </si>
  <si>
    <t>3014299</t>
  </si>
  <si>
    <t>吉隆坡千禧大酒店</t>
  </si>
  <si>
    <t>SUHARDI ADY</t>
  </si>
  <si>
    <t>4146.00</t>
  </si>
  <si>
    <t>2023-02-08 17:23:34</t>
  </si>
  <si>
    <t>3014280</t>
  </si>
  <si>
    <t>2023-02-08 17:32:25</t>
  </si>
  <si>
    <t>3013992</t>
  </si>
  <si>
    <t>吉隆坡皇家朱兰酒店</t>
  </si>
  <si>
    <t>Mohd Zaid Mohd Hasrul Hafiidz,Mohd Zaid Mohd Hasrul Hafiidz</t>
  </si>
  <si>
    <t>487.00</t>
  </si>
  <si>
    <t>2023-02-08 14:41:00</t>
  </si>
  <si>
    <t>3013216</t>
  </si>
  <si>
    <t>曼谷素坤逸奥克伍德华庭工作室酒店</t>
  </si>
  <si>
    <t>CHEN CHUXIN,LI MENG</t>
  </si>
  <si>
    <t>1028.00</t>
  </si>
  <si>
    <t>2023-02-08 12:25:20</t>
  </si>
  <si>
    <t>2023-02-07</t>
  </si>
  <si>
    <t>3012791</t>
  </si>
  <si>
    <t>河滨区途恩酒店</t>
  </si>
  <si>
    <t>STEPHEN JOVIAN GERALD BIN</t>
  </si>
  <si>
    <t>127.00</t>
  </si>
  <si>
    <t>2023-02-08 11:13:35</t>
  </si>
  <si>
    <t>3012625</t>
  </si>
  <si>
    <t>槟城长荣桂冠酒店</t>
  </si>
  <si>
    <t>LEE LI CHEN</t>
  </si>
  <si>
    <t>724.00</t>
  </si>
  <si>
    <t>2023-02-08 09:51:17</t>
  </si>
  <si>
    <t>3012457</t>
  </si>
  <si>
    <t>宿务海湾酒店-北垦区</t>
  </si>
  <si>
    <t>Ong Gilbert,Ong Gilbert,Ong Gilbert</t>
  </si>
  <si>
    <t>444.00</t>
  </si>
  <si>
    <t>2023-02-09 08:24:34</t>
  </si>
  <si>
    <t>3012432</t>
  </si>
  <si>
    <t>曼谷湄南河四季酒店 (SHA Plus+)</t>
  </si>
  <si>
    <t>LAI FOOHIN,TANG ZHENNI</t>
  </si>
  <si>
    <t>10160.00</t>
  </si>
  <si>
    <t>2023-02-08 16:35:28</t>
  </si>
  <si>
    <t>3011690</t>
  </si>
  <si>
    <t>MASROM NOR RATNA,MASROM NOR RATNA</t>
  </si>
  <si>
    <t>476.00</t>
  </si>
  <si>
    <t>2023-02-10 10:13:27</t>
  </si>
  <si>
    <t>3010627</t>
  </si>
  <si>
    <t>robinson gary</t>
  </si>
  <si>
    <t>1232.00</t>
  </si>
  <si>
    <t>2023-02-07 11:29:56</t>
  </si>
  <si>
    <t>3010392</t>
  </si>
  <si>
    <t>辉盛凯贝丽</t>
  </si>
  <si>
    <t>XIA ZHEN</t>
  </si>
  <si>
    <t>2407.00</t>
  </si>
  <si>
    <t>2023-02-07 12:50:18</t>
  </si>
  <si>
    <t>3010177</t>
  </si>
  <si>
    <t>Martin Eugene</t>
  </si>
  <si>
    <t>2050.00</t>
  </si>
  <si>
    <t>2023-02-07 18:27:27</t>
  </si>
  <si>
    <t>2023-02-06</t>
  </si>
  <si>
    <t>3009954</t>
  </si>
  <si>
    <t>JEFFREYSON POH KEONG</t>
  </si>
  <si>
    <t>1020.00</t>
  </si>
  <si>
    <t>2023-02-07 15:53:53</t>
  </si>
  <si>
    <t>3009945</t>
  </si>
  <si>
    <t>盖特43机场酒店</t>
  </si>
  <si>
    <t>Oakes Carolyn,Oakes Carolyn</t>
  </si>
  <si>
    <t>286.00</t>
  </si>
  <si>
    <t>2023-02-07 09:09:49</t>
  </si>
  <si>
    <t>3009100</t>
  </si>
  <si>
    <t>皇后大酒店</t>
  </si>
  <si>
    <t>Hillel Shoval,Hillel Shoval</t>
  </si>
  <si>
    <t>1323.00</t>
  </si>
  <si>
    <t>2023-02-06 19:38:14</t>
  </si>
  <si>
    <t>3008798</t>
  </si>
  <si>
    <t>康帕斯酒店集团新山柑橘酒店</t>
  </si>
  <si>
    <t>Kian Ping Lee,Kian Ping Lee</t>
  </si>
  <si>
    <t>335.00</t>
  </si>
  <si>
    <t>2023-02-07 17:48:49</t>
  </si>
  <si>
    <t>3008691</t>
  </si>
  <si>
    <t>曼谷拉差达瑞士酒店 (SHA Extra Plus)</t>
  </si>
  <si>
    <t>LIU JUN</t>
  </si>
  <si>
    <t>4470.00</t>
  </si>
  <si>
    <t>2023-02-06 17:11:30</t>
  </si>
  <si>
    <t>3008421</t>
  </si>
  <si>
    <t>AHIM HASNAN</t>
  </si>
  <si>
    <t>254.00</t>
  </si>
  <si>
    <t>2023-02-06 16:02:09</t>
  </si>
  <si>
    <t>3008222</t>
  </si>
  <si>
    <t>华欣艾杉酷度假村及套房 (SHA Plus+)</t>
  </si>
  <si>
    <t>Thunyapoch Busara,Thunyapoch Busara</t>
  </si>
  <si>
    <t>950.00</t>
  </si>
  <si>
    <t>2023-02-07 12:11:31</t>
  </si>
  <si>
    <t>3007986</t>
  </si>
  <si>
    <t>WANG RUOYU</t>
  </si>
  <si>
    <t>1989.00</t>
  </si>
  <si>
    <t>2023-02-06 12:48:01</t>
  </si>
  <si>
    <t>2023-02-05</t>
  </si>
  <si>
    <t>3006906</t>
  </si>
  <si>
    <t>Abas Mohd,Abas Mohd</t>
  </si>
  <si>
    <t>2023-02-06 08:58:33</t>
  </si>
  <si>
    <t>3006859</t>
  </si>
  <si>
    <t>HU NING</t>
  </si>
  <si>
    <t>1429.00</t>
  </si>
  <si>
    <t>2023-02-06 10:38:34</t>
  </si>
  <si>
    <t>3006395</t>
  </si>
  <si>
    <t>拉瓦尔斯酒店</t>
  </si>
  <si>
    <t>Cho Yerim</t>
  </si>
  <si>
    <t>623.00</t>
  </si>
  <si>
    <t>2023-02-06 10:23:03</t>
  </si>
  <si>
    <t>3004984</t>
  </si>
  <si>
    <t>哥打京那巴鲁元明大酒店</t>
  </si>
  <si>
    <t>LASUDI ATIEY</t>
  </si>
  <si>
    <t>246.00</t>
  </si>
  <si>
    <t>2023-02-05 09:20:32</t>
  </si>
  <si>
    <t>2023-02-04</t>
  </si>
  <si>
    <t>3004146</t>
  </si>
  <si>
    <t>芭堤雅摩达斯度假村</t>
  </si>
  <si>
    <t>Tripoppoom Sutthaporn,Tripoppoom Sutthaporn,Tripoppoom Sutthaporn,Tripoppoom Sutthaporn,Tripoppoom Sutthaporn</t>
  </si>
  <si>
    <t>1860.00</t>
  </si>
  <si>
    <t>2023-02-05 17:44:47</t>
  </si>
  <si>
    <t>3003889</t>
  </si>
  <si>
    <t>Mohd Nazari Siti Khairunisa</t>
  </si>
  <si>
    <t>2023-02-04 19:55:22</t>
  </si>
  <si>
    <t>3003567</t>
  </si>
  <si>
    <t>LIU XIN</t>
  </si>
  <si>
    <t>2023-02-04 17:17:42</t>
  </si>
  <si>
    <t>3003187</t>
  </si>
  <si>
    <t>Min Min</t>
  </si>
  <si>
    <t>320.00</t>
  </si>
  <si>
    <t>2023-02-04 16:18:57</t>
  </si>
  <si>
    <t>2023-02-03</t>
  </si>
  <si>
    <t>3001844</t>
  </si>
  <si>
    <t>曼谷华昌传统酒店</t>
  </si>
  <si>
    <t>Akkarasukkho Anchasa</t>
  </si>
  <si>
    <t>676.00</t>
  </si>
  <si>
    <t>2023-02-04 13:09:41</t>
  </si>
  <si>
    <t>3001566</t>
  </si>
  <si>
    <t>雪邦黄金海岸安凡尼度假酒店</t>
  </si>
  <si>
    <t>SUBRAMANIAM SULOSANA</t>
  </si>
  <si>
    <t>2150.00</t>
  </si>
  <si>
    <t>2023-02-04 10:36:54</t>
  </si>
  <si>
    <t>3000642</t>
  </si>
  <si>
    <t>济州凯悦酒店</t>
  </si>
  <si>
    <t>JE SEOLAH</t>
  </si>
  <si>
    <t>2021.00</t>
  </si>
  <si>
    <t>2023-02-04 07:58:50</t>
  </si>
  <si>
    <t>3000379</t>
  </si>
  <si>
    <t>PENG CHAOMEI,PENG JIANG</t>
  </si>
  <si>
    <t>3920.00</t>
  </si>
  <si>
    <t>2023-02-03 17:42:15</t>
  </si>
  <si>
    <t>3000110</t>
  </si>
  <si>
    <t>铂尔曼吉隆坡城市中心大酒店</t>
  </si>
  <si>
    <t>HU MINGJIE,YI ZUHUA</t>
  </si>
  <si>
    <t>578.00</t>
  </si>
  <si>
    <t>2023-02-03 13:14:11</t>
  </si>
  <si>
    <t>3000090</t>
  </si>
  <si>
    <t>WU YIN SING,CHEUNG KWAN YUEN</t>
  </si>
  <si>
    <t>2652.00</t>
  </si>
  <si>
    <t>2023-02-03 13:27:43</t>
  </si>
  <si>
    <t>2023-02-02</t>
  </si>
  <si>
    <t>2998909</t>
  </si>
  <si>
    <t>LIM LIM MEOW LIH</t>
  </si>
  <si>
    <t>2023-02-03 14:54:28</t>
  </si>
  <si>
    <t>2998762</t>
  </si>
  <si>
    <t>曼谷HOMM素坤逸34街酒店</t>
  </si>
  <si>
    <t>Khajornsakchai Thanitta,Khajornsakchai Thanitta</t>
  </si>
  <si>
    <t>422.00</t>
  </si>
  <si>
    <t>2023-02-03 10:03:14</t>
  </si>
  <si>
    <t>2998541</t>
  </si>
  <si>
    <t>曼谷瑞享健康度假村</t>
  </si>
  <si>
    <t>DAVIES KELLY CHEIRBON</t>
  </si>
  <si>
    <t>1720.00</t>
  </si>
  <si>
    <t>2023-02-03 15:34:51</t>
  </si>
  <si>
    <t>2998140</t>
  </si>
  <si>
    <t>曼谷盛泰乐水门酒店</t>
  </si>
  <si>
    <t>LI RUIXUE</t>
  </si>
  <si>
    <t>3834.00</t>
  </si>
  <si>
    <t>2023-02-02 17:49:37</t>
  </si>
  <si>
    <t>2997961</t>
  </si>
  <si>
    <t>亚庇凯城酒店</t>
  </si>
  <si>
    <t>MINHAT NOR AISHAH</t>
  </si>
  <si>
    <t>1556.00</t>
  </si>
  <si>
    <t>2023-02-02 17:05:31</t>
  </si>
  <si>
    <t>2997859</t>
  </si>
  <si>
    <t>Jian KH,Jian KH,Jian KH</t>
  </si>
  <si>
    <t>2023-02-02 16:50:42</t>
  </si>
  <si>
    <t>2997756</t>
  </si>
  <si>
    <t>Wai Theng Mak,Wai Theng Mak,Wai Theng Mak</t>
  </si>
  <si>
    <t>2023-02-07 17:49:54</t>
  </si>
  <si>
    <t>2997578</t>
  </si>
  <si>
    <t>约翰海老军营森林小屋</t>
  </si>
  <si>
    <t>Granados Maria Carla</t>
  </si>
  <si>
    <t>1400.00</t>
  </si>
  <si>
    <t>2023-02-02 14:47:02</t>
  </si>
  <si>
    <t>2997279</t>
  </si>
  <si>
    <t>希思尔新山酒店</t>
  </si>
  <si>
    <t>Singh Jaspreet</t>
  </si>
  <si>
    <t>1238.00</t>
  </si>
  <si>
    <t>2023-02-03 15:48:12</t>
  </si>
  <si>
    <t>2023-02-01</t>
  </si>
  <si>
    <t>2995750</t>
  </si>
  <si>
    <t>SZE PING LIM,SZE PING LIM</t>
  </si>
  <si>
    <t>305.00</t>
  </si>
  <si>
    <t>2023-02-02 09:59:12</t>
  </si>
  <si>
    <t>2995428</t>
  </si>
  <si>
    <t>侬新酒店</t>
  </si>
  <si>
    <t>Nam Jihae</t>
  </si>
  <si>
    <t>792.00</t>
  </si>
  <si>
    <t>2023-02-02 11:05:24</t>
  </si>
  <si>
    <t>2994810</t>
  </si>
  <si>
    <t>Travelodge Phuket Town</t>
  </si>
  <si>
    <t>Supan Jutharat,Supan Jutharat</t>
  </si>
  <si>
    <t>1880.00</t>
  </si>
  <si>
    <t>2023-02-01 15:02:30</t>
  </si>
  <si>
    <t>2994531</t>
  </si>
  <si>
    <t>Martin D Lima Rey,Martin D Lima Rey</t>
  </si>
  <si>
    <t>732.00</t>
  </si>
  <si>
    <t>2023-02-01 12:40:39</t>
  </si>
  <si>
    <t>2994509</t>
  </si>
  <si>
    <t>Macachor Jezierel,Macachor Jezierel</t>
  </si>
  <si>
    <t>366.00</t>
  </si>
  <si>
    <t>2023-02-01 10:11:19</t>
  </si>
  <si>
    <t>2994367</t>
  </si>
  <si>
    <t>Masurie Ahmady,Masurie Ahmady</t>
  </si>
  <si>
    <t>295.00</t>
  </si>
  <si>
    <t>2023-02-02 16:55:23</t>
  </si>
  <si>
    <t>2023-01-31</t>
  </si>
  <si>
    <t>2993953</t>
  </si>
  <si>
    <t>WONG YU SEN,PANG MAN LOK</t>
  </si>
  <si>
    <t>1771.00</t>
  </si>
  <si>
    <t>2023-02-01 11:57:31</t>
  </si>
  <si>
    <t>2992211</t>
  </si>
  <si>
    <t>苏梅岛丽思卡尔顿酒店</t>
  </si>
  <si>
    <t>lo waiping romeo,Shum wendy wai</t>
  </si>
  <si>
    <t>7653.00</t>
  </si>
  <si>
    <t>2023-01-31 14:04:53</t>
  </si>
  <si>
    <t>2992158</t>
  </si>
  <si>
    <t>普吉岛海床大酒店(SHA Extra Plus)</t>
  </si>
  <si>
    <t>PADSING WANNASIRI</t>
  </si>
  <si>
    <t>770.00</t>
  </si>
  <si>
    <t>2023-01-31 12:46:01</t>
  </si>
  <si>
    <t>2991492</t>
  </si>
  <si>
    <t>曼谷素凯泰酒店</t>
  </si>
  <si>
    <t>ZHANG JUN,LI WANJIAO</t>
  </si>
  <si>
    <t>3176.00</t>
  </si>
  <si>
    <t>2023-01-31 17:14:57</t>
  </si>
  <si>
    <t>2023-01-30</t>
  </si>
  <si>
    <t>2991303</t>
  </si>
  <si>
    <t>khourchao Manchaya,khourchao Manchaya</t>
  </si>
  <si>
    <t>2023-02-01 10:41:26</t>
  </si>
  <si>
    <t>2988585</t>
  </si>
  <si>
    <t>曼谷秋素坤逸酒店 (SHA Plus+)</t>
  </si>
  <si>
    <t>HUMKHUNTHOD RATIYA</t>
  </si>
  <si>
    <t>346.00</t>
  </si>
  <si>
    <t>2023-01-30 08:32:45</t>
  </si>
  <si>
    <t>2988449</t>
  </si>
  <si>
    <t>Matthews Victor,Matthews Victor</t>
  </si>
  <si>
    <t>568.00</t>
  </si>
  <si>
    <t>2023-01-30 08:23:49</t>
  </si>
  <si>
    <t>2023-01-29</t>
  </si>
  <si>
    <t>2988263</t>
  </si>
  <si>
    <t>LACSON DESIREE ALMAIZ</t>
  </si>
  <si>
    <t>1106.00</t>
  </si>
  <si>
    <t>2023-01-30 11:27:52</t>
  </si>
  <si>
    <t>2988026</t>
  </si>
  <si>
    <t>Shin Dahee</t>
  </si>
  <si>
    <t>1584.00</t>
  </si>
  <si>
    <t>2023-01-30 09:26:51</t>
  </si>
  <si>
    <t>2987064</t>
  </si>
  <si>
    <t>曼谷拉查达阿曼达酒店和公寓</t>
  </si>
  <si>
    <t>TAN CHONG KIAT</t>
  </si>
  <si>
    <t>5900.00</t>
  </si>
  <si>
    <t>2023-01-30 10:46:50</t>
  </si>
  <si>
    <t>2023-01-28</t>
  </si>
  <si>
    <t>2983360</t>
  </si>
  <si>
    <t>马尼拉101酒店（多用途酒店）</t>
  </si>
  <si>
    <t>CHIN LI MIN</t>
  </si>
  <si>
    <t>1281.00</t>
  </si>
  <si>
    <t>2023-01-28 09:19:10</t>
  </si>
  <si>
    <t>2023-01-27</t>
  </si>
  <si>
    <t>2983201</t>
  </si>
  <si>
    <t>相片酒店普吉岛(SHA Plus+)</t>
  </si>
  <si>
    <t>sangsri orapan,sangsri orapan</t>
  </si>
  <si>
    <t>414.00</t>
  </si>
  <si>
    <t>2023-01-28 13:58:59</t>
  </si>
  <si>
    <t>2983110</t>
  </si>
  <si>
    <t>马六甲峇峇家</t>
  </si>
  <si>
    <t>Tze Weng Yap,Tze Weng Yap</t>
  </si>
  <si>
    <t>370.00</t>
  </si>
  <si>
    <t>2023-01-30 12:29:56</t>
  </si>
  <si>
    <t>2983023</t>
  </si>
  <si>
    <t>2023-01-28 13:59:26</t>
  </si>
  <si>
    <t>2023-01-26</t>
  </si>
  <si>
    <t>2980470</t>
  </si>
  <si>
    <t>ZHONG MEILIN,LI HE</t>
  </si>
  <si>
    <t>9702.00</t>
  </si>
  <si>
    <t>2023-01-27 11:19:00</t>
  </si>
  <si>
    <t>2979531</t>
  </si>
  <si>
    <t>KIM TAEHYUN</t>
  </si>
  <si>
    <t>570.00</t>
  </si>
  <si>
    <t>2023-01-26 15:56:56</t>
  </si>
  <si>
    <t>2978889</t>
  </si>
  <si>
    <t>GAN DIYANA</t>
  </si>
  <si>
    <t>2023-01-27 12:25:28</t>
  </si>
  <si>
    <t>2023-01-25</t>
  </si>
  <si>
    <t>2976913</t>
  </si>
  <si>
    <t>曼谷铂尔曼皇权酒店</t>
  </si>
  <si>
    <t>HE KEYI,Wu Bo</t>
  </si>
  <si>
    <t>564.00</t>
  </si>
  <si>
    <t>2023-01-25 20:52:03</t>
  </si>
  <si>
    <t>2976529</t>
  </si>
  <si>
    <t>芭堤雅T酒店 (SHA Extra Plus)</t>
  </si>
  <si>
    <t>PUANGDEE INTARAT</t>
  </si>
  <si>
    <t>408.00</t>
  </si>
  <si>
    <t>2023-01-25 13:55:46</t>
  </si>
  <si>
    <t>2976434</t>
  </si>
  <si>
    <t>马卡蒂塞达住宅酒店</t>
  </si>
  <si>
    <t>escalante inigo,escalante inigo,escalante inigo,escalante inigo</t>
  </si>
  <si>
    <t>1520.00</t>
  </si>
  <si>
    <t>2023-01-26 09:28:36</t>
  </si>
  <si>
    <t>2975808</t>
  </si>
  <si>
    <t>普吉岛城市海港度假酒店 (SHA Extra Plus)</t>
  </si>
  <si>
    <t>Yadav Rohit,Yadav Rohit</t>
  </si>
  <si>
    <t>504.00</t>
  </si>
  <si>
    <t>2023-01-25 09:14:46</t>
  </si>
  <si>
    <t>2023-01-23</t>
  </si>
  <si>
    <t>2972931</t>
  </si>
  <si>
    <t>阿斯顿巴努阿班贾尔马辛酒店及会议中心</t>
  </si>
  <si>
    <t>BAIHAKI BAIHAKI,RALFI RALFI</t>
  </si>
  <si>
    <t>328.00</t>
  </si>
  <si>
    <t>2023-01-23 21:42:45</t>
  </si>
  <si>
    <t>印度尼西亚</t>
  </si>
  <si>
    <t>2972806</t>
  </si>
  <si>
    <t>WAHAB KAMRUNI</t>
  </si>
  <si>
    <t>164.00</t>
  </si>
  <si>
    <t>2023-01-23 20:46:26</t>
  </si>
  <si>
    <t>2023-01-20</t>
  </si>
  <si>
    <t>2966526</t>
  </si>
  <si>
    <t>Kuang Angelia</t>
  </si>
  <si>
    <t>2068.00</t>
  </si>
  <si>
    <t>2023-01-21 10:55:15</t>
  </si>
  <si>
    <t>2023-01-19</t>
  </si>
  <si>
    <t>2962634</t>
  </si>
  <si>
    <t>Dimaunahan Corabel,Dimaunahan Corabel</t>
  </si>
  <si>
    <t>953.00</t>
  </si>
  <si>
    <t>2023-01-23 15:55:19</t>
  </si>
  <si>
    <t>2962395</t>
  </si>
  <si>
    <t>2023-01-24 17:17:38</t>
  </si>
  <si>
    <t>2023-01-18</t>
  </si>
  <si>
    <t>2959892</t>
  </si>
  <si>
    <t>HUSSIEN JAMILAH,ADENAN HAIDATUL</t>
  </si>
  <si>
    <t>1252.00</t>
  </si>
  <si>
    <t>2023-01-20 11:43:41</t>
  </si>
  <si>
    <t>2959484</t>
  </si>
  <si>
    <t>三宝拢探索酒店</t>
  </si>
  <si>
    <t>Palupi Puti</t>
  </si>
  <si>
    <t>302.00</t>
  </si>
  <si>
    <t>2023-01-18 12:19:21</t>
  </si>
  <si>
    <t>2023-01-17</t>
  </si>
  <si>
    <t>2958036</t>
  </si>
  <si>
    <t>HEI LIP JIN</t>
  </si>
  <si>
    <t>1551.00</t>
  </si>
  <si>
    <t>2023-01-18 13:06:23</t>
  </si>
  <si>
    <t>2956663</t>
  </si>
  <si>
    <t>SASHI KAMARAJ KRISNAN</t>
  </si>
  <si>
    <t>409.00</t>
  </si>
  <si>
    <t>2023-01-17 13:39:53</t>
  </si>
  <si>
    <t>2956565</t>
  </si>
  <si>
    <t>415.86</t>
  </si>
  <si>
    <t>2023-01-17 12:36:48</t>
  </si>
  <si>
    <t>2956076</t>
  </si>
  <si>
    <t>414.20</t>
  </si>
  <si>
    <t>2023-01-17 09:07:43</t>
  </si>
  <si>
    <t>2023-01-16</t>
  </si>
  <si>
    <t>2953493</t>
  </si>
  <si>
    <t>WONG HOU UN</t>
  </si>
  <si>
    <t>2550.00</t>
  </si>
  <si>
    <t>2023-01-16 11:47:44</t>
  </si>
  <si>
    <t>2023-01-15</t>
  </si>
  <si>
    <t>2951732</t>
  </si>
  <si>
    <t>碧瑶阿德利亚公寓酒店</t>
  </si>
  <si>
    <t>CORTES LEONORA</t>
  </si>
  <si>
    <t>4500.00</t>
  </si>
  <si>
    <t>2023-01-15 19:01:39</t>
  </si>
  <si>
    <t>2951330</t>
  </si>
  <si>
    <t>Swanson Kristen,Swanson Kristen</t>
  </si>
  <si>
    <t>1844.00</t>
  </si>
  <si>
    <t>2023-01-15 16:19:13</t>
  </si>
  <si>
    <t>2950165</t>
  </si>
  <si>
    <t>Chansuthep Phasakan,Chansuthep Phasakan</t>
  </si>
  <si>
    <t>446.00</t>
  </si>
  <si>
    <t>2023-01-15 11:44:08</t>
  </si>
  <si>
    <t>2023-01-14</t>
  </si>
  <si>
    <t>2946999</t>
  </si>
  <si>
    <t>曼谷安曼纳酒店</t>
  </si>
  <si>
    <t>Ren Jun liang,Huang Min</t>
  </si>
  <si>
    <t>1800.00</t>
  </si>
  <si>
    <t>2023-01-14 10:40:12</t>
  </si>
  <si>
    <t>2023-01-13</t>
  </si>
  <si>
    <t>2945526</t>
  </si>
  <si>
    <t>沙通易思婷大酒店</t>
  </si>
  <si>
    <t>PARK SOHYEON,PARK JEOUNGWON,KANG HAESUN,PARK JUNYEONG</t>
  </si>
  <si>
    <t>3728.00</t>
  </si>
  <si>
    <t>2023-01-14 10:53:41</t>
  </si>
  <si>
    <t>2945238</t>
  </si>
  <si>
    <t>洛杉矶市中心洲际酒店</t>
  </si>
  <si>
    <t>Martinez Leonardo</t>
  </si>
  <si>
    <t>1735.61</t>
  </si>
  <si>
    <t>2023-01-13 13:37:55</t>
  </si>
  <si>
    <t>美国</t>
  </si>
  <si>
    <t>2023-01-10</t>
  </si>
  <si>
    <t>2937491</t>
  </si>
  <si>
    <t>槟城硬石酒店</t>
  </si>
  <si>
    <t>BAHARIN SABRI</t>
  </si>
  <si>
    <t>1350.00</t>
  </si>
  <si>
    <t>2023-01-11 11:16:31</t>
  </si>
  <si>
    <t>2023-01-09</t>
  </si>
  <si>
    <t>2934690</t>
  </si>
  <si>
    <t>宿务白沙滩度假村及水疗中心</t>
  </si>
  <si>
    <t>YUN JIN,YUN JIN,YUN JIN,YUN JIN,YUN JIN,YUN JIN</t>
  </si>
  <si>
    <t>4662.00</t>
  </si>
  <si>
    <t>2023-01-10 15:47:00</t>
  </si>
  <si>
    <t>2022-12-13</t>
  </si>
  <si>
    <t>2869557</t>
  </si>
  <si>
    <t>宿务迈瑞柏高碧海度假村</t>
  </si>
  <si>
    <t>Choi Pyongwha,Choi Pyongwha,Choi Pyongwha,Choi Pyongwha,Choi Pyongwha,Choi Pyongwha,Choi Pyongwha</t>
  </si>
  <si>
    <t>6522.00</t>
  </si>
  <si>
    <t>2022-12-13 15:48:16</t>
  </si>
  <si>
    <t>2022-12-31</t>
  </si>
  <si>
    <t>2912551</t>
  </si>
  <si>
    <t>LAW ON YI</t>
  </si>
  <si>
    <t>1302.00</t>
  </si>
  <si>
    <t>2023-01-03 15:12:24</t>
  </si>
  <si>
    <t>2022-12-06</t>
  </si>
  <si>
    <t>2850504</t>
  </si>
  <si>
    <t>阿亚拉卡马拉温泉度假酒店(SHA Extra Plus)</t>
  </si>
  <si>
    <t>lee yunji,lee yunji,lee yunji,lee yunji,lee yunji</t>
  </si>
  <si>
    <t>9630.00</t>
  </si>
  <si>
    <t>2022-12-06 13:16:07</t>
  </si>
  <si>
    <t>2022-12-27</t>
  </si>
  <si>
    <t>2903638</t>
  </si>
  <si>
    <t>芭堤雅发现海滩酒店</t>
  </si>
  <si>
    <t>CHOI SHUN MAU</t>
  </si>
  <si>
    <t>352.00</t>
  </si>
  <si>
    <t>2022-12-27 15:08:46</t>
  </si>
  <si>
    <t>999222480359792,</t>
  </si>
  <si>
    <t>2023-01-04</t>
  </si>
  <si>
    <t>2920694</t>
  </si>
  <si>
    <t>2023-01-31 10:18:55</t>
  </si>
  <si>
    <t>2023-01-05</t>
  </si>
  <si>
    <t>2923589</t>
  </si>
  <si>
    <t>CHANG CHUNGHAO</t>
  </si>
  <si>
    <t>1405.00</t>
  </si>
  <si>
    <t>2023-01-07 18:24:20</t>
  </si>
  <si>
    <t>2923500</t>
  </si>
  <si>
    <t>CHEN SHUFEN</t>
  </si>
  <si>
    <t>2023-01-07 18:18:46</t>
  </si>
  <si>
    <t>2923499</t>
  </si>
  <si>
    <t>HUANG MAOYUAN</t>
  </si>
  <si>
    <t>2023-01-07 13:24:57</t>
  </si>
  <si>
    <t>2022-12-14</t>
  </si>
  <si>
    <t>2872934</t>
  </si>
  <si>
    <t>客莱福雅秀酒店 (SHA Plus+)</t>
  </si>
  <si>
    <t>Saharsh Kumar,Saharsh Kumar,Saharsh Kumar,Saharsh Kumar</t>
  </si>
  <si>
    <t>3912.00</t>
  </si>
  <si>
    <t>2022-12-15 16:34:49</t>
  </si>
  <si>
    <t>2022-12-05</t>
  </si>
  <si>
    <t>2848943</t>
  </si>
  <si>
    <t>Nakano Ryusuke</t>
  </si>
  <si>
    <t>520.00</t>
  </si>
  <si>
    <t>2022-12-05 19:48:52</t>
  </si>
  <si>
    <t>2022-11-12</t>
  </si>
  <si>
    <t>2792788</t>
  </si>
  <si>
    <t>民丹岛卡西亚酒店</t>
  </si>
  <si>
    <t>Wong Peck San,Wong Peck San,Wong Peck San</t>
  </si>
  <si>
    <t>2430.00</t>
  </si>
  <si>
    <t>2022-11-12 15:31:58</t>
  </si>
  <si>
    <t>2023-01-08</t>
  </si>
  <si>
    <t>2931032</t>
  </si>
  <si>
    <t>丁索度假村</t>
  </si>
  <si>
    <t>Chang Jonathon</t>
  </si>
  <si>
    <t>6050.00</t>
  </si>
  <si>
    <t>2023-01-08 16:05:52</t>
  </si>
  <si>
    <t>2022-12-29</t>
  </si>
  <si>
    <t>2910032</t>
  </si>
  <si>
    <t>仁川机场贝斯特韦斯特精品酒店</t>
  </si>
  <si>
    <t>Kim Yongyeon</t>
  </si>
  <si>
    <t>608.00</t>
  </si>
  <si>
    <t>2022-12-30 13:07:30</t>
  </si>
  <si>
    <t>2022-10-31</t>
  </si>
  <si>
    <t>2768889</t>
  </si>
  <si>
    <t>拉雅古迹酒店 (SHA Extra Plus)</t>
  </si>
  <si>
    <t>Jung Sulye,Jung Sulye,Jung Sulye,Jung Sulye</t>
  </si>
  <si>
    <t>7572.00</t>
  </si>
  <si>
    <t>2022-11-01 15:17:54</t>
  </si>
  <si>
    <t>2022-09-25</t>
  </si>
  <si>
    <t>2708327</t>
  </si>
  <si>
    <t>新山凯贝丽酒店式服务公寓</t>
  </si>
  <si>
    <t>Chua Yvonne,Chua Yvonne</t>
  </si>
  <si>
    <t>499.00</t>
  </si>
  <si>
    <t>2022-09-26 10:21:13</t>
  </si>
  <si>
    <t>2022-11-27</t>
  </si>
  <si>
    <t>2827576</t>
  </si>
  <si>
    <t>Lum Pei shan,Lum Pei shan</t>
  </si>
  <si>
    <t>854.00</t>
  </si>
  <si>
    <t>2022-11-29 13:53:28</t>
  </si>
  <si>
    <t>2022-12-10</t>
  </si>
  <si>
    <t>2862948</t>
  </si>
  <si>
    <t>EU DEE OOI,EU DEE OOI,EU DEE OOI,EU DEE OOI</t>
  </si>
  <si>
    <t>674.00</t>
  </si>
  <si>
    <t>2022-12-10 17:36:48</t>
  </si>
  <si>
    <t>2022-12-21</t>
  </si>
  <si>
    <t>2892414</t>
  </si>
  <si>
    <t>芭提雅最佳西方至尊海湾酒店 (SHA Extra Plus)</t>
  </si>
  <si>
    <t>CHAN TSUN YIN</t>
  </si>
  <si>
    <t>1064.00</t>
  </si>
  <si>
    <t>2022-12-22 12:39:40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</si>
</sst>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163</xdr:row>
      <xdr:rowOff>0</xdr:rowOff>
    </xdr:from>
    <xdr:to>
      <xdr:col>13</xdr:col>
      <xdr:colOff>590550</xdr:colOff>
      <xdr:row>192</xdr:row>
      <xdr:rowOff>142875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7946350"/>
          <a:ext cx="10096500" cy="51149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5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44968</v>
      </c>
      <c r="G2" s="6">
        <v>44969</v>
      </c>
      <c r="H2" s="4">
        <v>1</v>
      </c>
      <c r="I2" s="4">
        <v>1</v>
      </c>
      <c r="J2" s="4">
        <v>1</v>
      </c>
      <c r="K2" s="4" t="s">
        <v>30</v>
      </c>
      <c r="L2" s="4">
        <v>499</v>
      </c>
      <c r="M2" s="4">
        <v>499</v>
      </c>
      <c r="N2" s="4" t="s">
        <v>31</v>
      </c>
      <c r="O2" s="4" t="s">
        <v>32</v>
      </c>
      <c r="P2" s="4" t="s">
        <v>33</v>
      </c>
      <c r="Q2" s="4">
        <v>0</v>
      </c>
      <c r="R2" s="7">
        <v>44829</v>
      </c>
      <c r="S2" s="6">
        <v>44972</v>
      </c>
      <c r="T2" s="4" t="s">
        <v>34</v>
      </c>
      <c r="U2" s="4">
        <v>499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44967</v>
      </c>
      <c r="G3" s="6">
        <v>44969</v>
      </c>
      <c r="H3" s="4">
        <v>2</v>
      </c>
      <c r="I3" s="4">
        <v>2</v>
      </c>
      <c r="J3" s="4">
        <v>4</v>
      </c>
      <c r="K3" s="4" t="s">
        <v>30</v>
      </c>
      <c r="L3" s="4">
        <v>7572</v>
      </c>
      <c r="M3" s="4">
        <v>7572</v>
      </c>
      <c r="N3" s="4" t="s">
        <v>40</v>
      </c>
      <c r="O3" s="4" t="s">
        <v>32</v>
      </c>
      <c r="P3" s="4" t="s">
        <v>33</v>
      </c>
      <c r="Q3" s="4">
        <v>0</v>
      </c>
      <c r="R3" s="7">
        <v>44865</v>
      </c>
      <c r="S3" s="6">
        <v>44972</v>
      </c>
      <c r="T3" s="4" t="s">
        <v>34</v>
      </c>
      <c r="U3" s="4">
        <v>7572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44967</v>
      </c>
      <c r="G4" s="6">
        <v>44969</v>
      </c>
      <c r="H4" s="4">
        <v>1</v>
      </c>
      <c r="I4" s="4">
        <v>2</v>
      </c>
      <c r="J4" s="4">
        <v>2</v>
      </c>
      <c r="K4" s="4" t="s">
        <v>30</v>
      </c>
      <c r="L4" s="4">
        <v>2430</v>
      </c>
      <c r="M4" s="4">
        <v>2430</v>
      </c>
      <c r="N4" s="4" t="s">
        <v>46</v>
      </c>
      <c r="O4" s="4" t="s">
        <v>32</v>
      </c>
      <c r="P4" s="4" t="s">
        <v>33</v>
      </c>
      <c r="Q4" s="4">
        <v>0</v>
      </c>
      <c r="R4" s="7">
        <v>44877</v>
      </c>
      <c r="S4" s="6">
        <v>44972</v>
      </c>
      <c r="T4" s="4" t="s">
        <v>34</v>
      </c>
      <c r="U4" s="4">
        <v>2430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28</v>
      </c>
      <c r="E5" s="4" t="s">
        <v>50</v>
      </c>
      <c r="F5" s="6">
        <v>44967</v>
      </c>
      <c r="G5" s="6">
        <v>44969</v>
      </c>
      <c r="H5" s="4">
        <v>1</v>
      </c>
      <c r="I5" s="4">
        <v>2</v>
      </c>
      <c r="J5" s="4">
        <v>2</v>
      </c>
      <c r="K5" s="4" t="s">
        <v>30</v>
      </c>
      <c r="L5" s="4">
        <v>854</v>
      </c>
      <c r="M5" s="4">
        <v>854</v>
      </c>
      <c r="N5" s="4" t="s">
        <v>51</v>
      </c>
      <c r="O5" s="4" t="s">
        <v>32</v>
      </c>
      <c r="P5" s="4" t="s">
        <v>33</v>
      </c>
      <c r="Q5" s="4">
        <v>0</v>
      </c>
      <c r="R5" s="7">
        <v>44892</v>
      </c>
      <c r="S5" s="6">
        <v>44972</v>
      </c>
      <c r="T5" s="4" t="s">
        <v>34</v>
      </c>
      <c r="U5" s="4">
        <v>854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44967</v>
      </c>
      <c r="G6" s="6">
        <v>44969</v>
      </c>
      <c r="H6" s="4">
        <v>1</v>
      </c>
      <c r="I6" s="4">
        <v>2</v>
      </c>
      <c r="J6" s="4">
        <v>2</v>
      </c>
      <c r="K6" s="4" t="s">
        <v>30</v>
      </c>
      <c r="L6" s="4">
        <v>520</v>
      </c>
      <c r="M6" s="4">
        <v>520</v>
      </c>
      <c r="N6" s="4" t="s">
        <v>57</v>
      </c>
      <c r="O6" s="4" t="s">
        <v>32</v>
      </c>
      <c r="P6" s="4" t="s">
        <v>33</v>
      </c>
      <c r="Q6" s="4">
        <v>0</v>
      </c>
      <c r="R6" s="7">
        <v>44900</v>
      </c>
      <c r="S6" s="6">
        <v>44972</v>
      </c>
      <c r="T6" s="4" t="s">
        <v>34</v>
      </c>
      <c r="U6" s="4">
        <v>520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44966</v>
      </c>
      <c r="G7" s="6">
        <v>44969</v>
      </c>
      <c r="H7" s="4">
        <v>1</v>
      </c>
      <c r="I7" s="4">
        <v>3</v>
      </c>
      <c r="J7" s="4">
        <v>3</v>
      </c>
      <c r="K7" s="4" t="s">
        <v>30</v>
      </c>
      <c r="L7" s="4">
        <v>9630</v>
      </c>
      <c r="M7" s="4">
        <v>9630</v>
      </c>
      <c r="N7" s="4" t="s">
        <v>63</v>
      </c>
      <c r="O7" s="4" t="s">
        <v>32</v>
      </c>
      <c r="P7" s="4" t="s">
        <v>33</v>
      </c>
      <c r="Q7" s="4">
        <v>0</v>
      </c>
      <c r="R7" s="7">
        <v>44901</v>
      </c>
      <c r="S7" s="6">
        <v>44972</v>
      </c>
      <c r="T7" s="4" t="s">
        <v>34</v>
      </c>
      <c r="U7" s="4">
        <v>9630</v>
      </c>
      <c r="V7" s="4">
        <v>0</v>
      </c>
      <c r="W7" s="4">
        <v>0</v>
      </c>
      <c r="X7" s="4" t="s">
        <v>64</v>
      </c>
      <c r="Y7" s="4" t="s">
        <v>65</v>
      </c>
    </row>
    <row r="8" s="4" customFormat="1" spans="1:25">
      <c r="A8" s="4" t="s">
        <v>66</v>
      </c>
      <c r="B8" s="4" t="s">
        <v>26</v>
      </c>
      <c r="C8" s="4" t="s">
        <v>27</v>
      </c>
      <c r="D8" s="4" t="s">
        <v>67</v>
      </c>
      <c r="E8" s="4" t="s">
        <v>68</v>
      </c>
      <c r="F8" s="6">
        <v>44968</v>
      </c>
      <c r="G8" s="6">
        <v>44969</v>
      </c>
      <c r="H8" s="4">
        <v>2</v>
      </c>
      <c r="I8" s="4">
        <v>1</v>
      </c>
      <c r="J8" s="4">
        <v>2</v>
      </c>
      <c r="K8" s="4" t="s">
        <v>30</v>
      </c>
      <c r="L8" s="4">
        <v>674</v>
      </c>
      <c r="M8" s="4">
        <v>674</v>
      </c>
      <c r="N8" s="4" t="s">
        <v>69</v>
      </c>
      <c r="O8" s="4" t="s">
        <v>32</v>
      </c>
      <c r="P8" s="4" t="s">
        <v>33</v>
      </c>
      <c r="Q8" s="4">
        <v>0</v>
      </c>
      <c r="R8" s="7">
        <v>44905</v>
      </c>
      <c r="S8" s="6">
        <v>44972</v>
      </c>
      <c r="T8" s="4" t="s">
        <v>34</v>
      </c>
      <c r="U8" s="4">
        <v>674</v>
      </c>
      <c r="V8" s="4">
        <v>0</v>
      </c>
      <c r="W8" s="4">
        <v>0</v>
      </c>
      <c r="X8" s="4" t="s">
        <v>70</v>
      </c>
      <c r="Y8" s="4" t="s">
        <v>71</v>
      </c>
    </row>
    <row r="9" s="4" customFormat="1" spans="1:25">
      <c r="A9" s="4" t="s">
        <v>72</v>
      </c>
      <c r="B9" s="4" t="s">
        <v>26</v>
      </c>
      <c r="C9" s="4" t="s">
        <v>27</v>
      </c>
      <c r="D9" s="4" t="s">
        <v>73</v>
      </c>
      <c r="E9" s="4" t="s">
        <v>74</v>
      </c>
      <c r="F9" s="6">
        <v>44966</v>
      </c>
      <c r="G9" s="6">
        <v>44969</v>
      </c>
      <c r="H9" s="4">
        <v>2</v>
      </c>
      <c r="I9" s="4">
        <v>3</v>
      </c>
      <c r="J9" s="4">
        <v>6</v>
      </c>
      <c r="K9" s="4" t="s">
        <v>30</v>
      </c>
      <c r="L9" s="4">
        <v>6522</v>
      </c>
      <c r="M9" s="4">
        <v>6522</v>
      </c>
      <c r="N9" s="4" t="s">
        <v>75</v>
      </c>
      <c r="O9" s="4" t="s">
        <v>32</v>
      </c>
      <c r="P9" s="4" t="s">
        <v>33</v>
      </c>
      <c r="Q9" s="4">
        <v>0</v>
      </c>
      <c r="R9" s="7">
        <v>44908</v>
      </c>
      <c r="S9" s="6">
        <v>44972</v>
      </c>
      <c r="T9" s="4" t="s">
        <v>34</v>
      </c>
      <c r="U9" s="4">
        <v>6522</v>
      </c>
      <c r="V9" s="4">
        <v>0</v>
      </c>
      <c r="W9" s="4">
        <v>0</v>
      </c>
      <c r="X9" s="4" t="s">
        <v>76</v>
      </c>
      <c r="Y9" s="4" t="s">
        <v>77</v>
      </c>
    </row>
    <row r="10" s="4" customFormat="1" spans="1:25">
      <c r="A10" s="4" t="s">
        <v>78</v>
      </c>
      <c r="B10" s="4" t="s">
        <v>26</v>
      </c>
      <c r="C10" s="4" t="s">
        <v>27</v>
      </c>
      <c r="D10" s="4" t="s">
        <v>79</v>
      </c>
      <c r="E10" s="4" t="s">
        <v>80</v>
      </c>
      <c r="F10" s="6">
        <v>44965</v>
      </c>
      <c r="G10" s="6">
        <v>44969</v>
      </c>
      <c r="H10" s="4">
        <v>2</v>
      </c>
      <c r="I10" s="4">
        <v>4</v>
      </c>
      <c r="J10" s="4">
        <v>8</v>
      </c>
      <c r="K10" s="4" t="s">
        <v>30</v>
      </c>
      <c r="L10" s="4">
        <v>3912</v>
      </c>
      <c r="M10" s="4">
        <v>3912</v>
      </c>
      <c r="N10" s="4" t="s">
        <v>81</v>
      </c>
      <c r="O10" s="4" t="s">
        <v>32</v>
      </c>
      <c r="P10" s="4" t="s">
        <v>33</v>
      </c>
      <c r="Q10" s="4">
        <v>0</v>
      </c>
      <c r="R10" s="7">
        <v>44909</v>
      </c>
      <c r="S10" s="6">
        <v>44972</v>
      </c>
      <c r="T10" s="4" t="s">
        <v>34</v>
      </c>
      <c r="U10" s="4">
        <v>3912</v>
      </c>
      <c r="V10" s="4">
        <v>0</v>
      </c>
      <c r="W10" s="4">
        <v>0</v>
      </c>
      <c r="X10" s="4" t="s">
        <v>82</v>
      </c>
      <c r="Y10" s="4" t="s">
        <v>83</v>
      </c>
    </row>
    <row r="11" s="4" customFormat="1" spans="1:25">
      <c r="A11" s="4" t="s">
        <v>84</v>
      </c>
      <c r="B11" s="4" t="s">
        <v>26</v>
      </c>
      <c r="C11" s="4" t="s">
        <v>27</v>
      </c>
      <c r="D11" s="4" t="s">
        <v>85</v>
      </c>
      <c r="E11" s="4" t="s">
        <v>86</v>
      </c>
      <c r="F11" s="6">
        <v>44967</v>
      </c>
      <c r="G11" s="6">
        <v>44969</v>
      </c>
      <c r="H11" s="4">
        <v>1</v>
      </c>
      <c r="I11" s="4">
        <v>2</v>
      </c>
      <c r="J11" s="4">
        <v>2</v>
      </c>
      <c r="K11" s="4" t="s">
        <v>30</v>
      </c>
      <c r="L11" s="4">
        <v>1064</v>
      </c>
      <c r="M11" s="4">
        <v>1064</v>
      </c>
      <c r="N11" s="4" t="s">
        <v>87</v>
      </c>
      <c r="O11" s="4" t="s">
        <v>32</v>
      </c>
      <c r="P11" s="4" t="s">
        <v>33</v>
      </c>
      <c r="Q11" s="4">
        <v>0</v>
      </c>
      <c r="R11" s="7">
        <v>44916</v>
      </c>
      <c r="S11" s="6">
        <v>44972</v>
      </c>
      <c r="T11" s="4" t="s">
        <v>34</v>
      </c>
      <c r="U11" s="4">
        <v>1064</v>
      </c>
      <c r="V11" s="4">
        <v>0</v>
      </c>
      <c r="W11" s="4">
        <v>0</v>
      </c>
      <c r="X11" s="4" t="s">
        <v>88</v>
      </c>
      <c r="Y11" s="4" t="s">
        <v>89</v>
      </c>
    </row>
    <row r="12" s="4" customFormat="1" spans="1:25">
      <c r="A12" s="4" t="s">
        <v>90</v>
      </c>
      <c r="B12" s="4" t="s">
        <v>26</v>
      </c>
      <c r="C12" s="4" t="s">
        <v>27</v>
      </c>
      <c r="D12" s="4" t="s">
        <v>91</v>
      </c>
      <c r="E12" s="4" t="s">
        <v>92</v>
      </c>
      <c r="F12" s="6">
        <v>44968</v>
      </c>
      <c r="G12" s="6">
        <v>44969</v>
      </c>
      <c r="H12" s="4">
        <v>1</v>
      </c>
      <c r="I12" s="4">
        <v>1</v>
      </c>
      <c r="J12" s="4">
        <v>1</v>
      </c>
      <c r="K12" s="4" t="s">
        <v>30</v>
      </c>
      <c r="L12" s="4">
        <v>352</v>
      </c>
      <c r="M12" s="4">
        <v>352</v>
      </c>
      <c r="N12" s="4" t="s">
        <v>93</v>
      </c>
      <c r="O12" s="4" t="s">
        <v>32</v>
      </c>
      <c r="P12" s="4" t="s">
        <v>33</v>
      </c>
      <c r="Q12" s="4">
        <v>0</v>
      </c>
      <c r="R12" s="7">
        <v>44922</v>
      </c>
      <c r="S12" s="6">
        <v>44972</v>
      </c>
      <c r="T12" s="4" t="s">
        <v>34</v>
      </c>
      <c r="U12" s="4">
        <v>352</v>
      </c>
      <c r="V12" s="4">
        <v>0</v>
      </c>
      <c r="W12" s="4">
        <v>0</v>
      </c>
      <c r="X12" s="4" t="s">
        <v>94</v>
      </c>
      <c r="Y12" s="4" t="s">
        <v>95</v>
      </c>
    </row>
    <row r="13" s="4" customFormat="1" spans="1:25">
      <c r="A13" s="4" t="s">
        <v>96</v>
      </c>
      <c r="B13" s="4" t="s">
        <v>26</v>
      </c>
      <c r="C13" s="4" t="s">
        <v>27</v>
      </c>
      <c r="D13" s="4" t="s">
        <v>97</v>
      </c>
      <c r="E13" s="4" t="s">
        <v>98</v>
      </c>
      <c r="F13" s="6">
        <v>44968</v>
      </c>
      <c r="G13" s="6">
        <v>44969</v>
      </c>
      <c r="H13" s="4">
        <v>1</v>
      </c>
      <c r="I13" s="4">
        <v>1</v>
      </c>
      <c r="J13" s="4">
        <v>1</v>
      </c>
      <c r="K13" s="4" t="s">
        <v>30</v>
      </c>
      <c r="L13" s="4">
        <v>608</v>
      </c>
      <c r="M13" s="4">
        <v>608</v>
      </c>
      <c r="N13" s="4" t="s">
        <v>99</v>
      </c>
      <c r="O13" s="4" t="s">
        <v>32</v>
      </c>
      <c r="P13" s="4" t="s">
        <v>33</v>
      </c>
      <c r="Q13" s="4">
        <v>0</v>
      </c>
      <c r="R13" s="7">
        <v>44924</v>
      </c>
      <c r="S13" s="6">
        <v>44972</v>
      </c>
      <c r="T13" s="4" t="s">
        <v>34</v>
      </c>
      <c r="U13" s="4">
        <v>608</v>
      </c>
      <c r="V13" s="4">
        <v>0</v>
      </c>
      <c r="W13" s="4">
        <v>0</v>
      </c>
      <c r="X13" s="4" t="s">
        <v>100</v>
      </c>
      <c r="Y13" s="4" t="s">
        <v>101</v>
      </c>
    </row>
    <row r="14" s="4" customFormat="1" spans="1:25">
      <c r="A14" s="4" t="s">
        <v>102</v>
      </c>
      <c r="B14" s="4" t="s">
        <v>26</v>
      </c>
      <c r="C14" s="4" t="s">
        <v>27</v>
      </c>
      <c r="D14" s="4" t="s">
        <v>103</v>
      </c>
      <c r="E14" s="4" t="s">
        <v>104</v>
      </c>
      <c r="F14" s="6">
        <v>44967</v>
      </c>
      <c r="G14" s="6">
        <v>44969</v>
      </c>
      <c r="H14" s="4">
        <v>1</v>
      </c>
      <c r="I14" s="4">
        <v>2</v>
      </c>
      <c r="J14" s="4">
        <v>2</v>
      </c>
      <c r="K14" s="4" t="s">
        <v>30</v>
      </c>
      <c r="L14" s="4">
        <v>1302</v>
      </c>
      <c r="M14" s="4">
        <v>1302</v>
      </c>
      <c r="N14" s="4" t="s">
        <v>105</v>
      </c>
      <c r="O14" s="4" t="s">
        <v>32</v>
      </c>
      <c r="P14" s="4" t="s">
        <v>33</v>
      </c>
      <c r="Q14" s="4">
        <v>0</v>
      </c>
      <c r="R14" s="7">
        <v>44926</v>
      </c>
      <c r="S14" s="6">
        <v>44972</v>
      </c>
      <c r="T14" s="4" t="s">
        <v>34</v>
      </c>
      <c r="U14" s="4">
        <v>1302</v>
      </c>
      <c r="V14" s="4">
        <v>0</v>
      </c>
      <c r="W14" s="4">
        <v>0</v>
      </c>
      <c r="X14" s="4" t="s">
        <v>106</v>
      </c>
      <c r="Y14" s="4" t="s">
        <v>107</v>
      </c>
    </row>
    <row r="15" s="4" customFormat="1" spans="1:25">
      <c r="A15" s="4" t="s">
        <v>108</v>
      </c>
      <c r="B15" s="4" t="s">
        <v>26</v>
      </c>
      <c r="C15" s="4" t="s">
        <v>27</v>
      </c>
      <c r="D15" s="4" t="s">
        <v>109</v>
      </c>
      <c r="E15" s="4" t="s">
        <v>110</v>
      </c>
      <c r="F15" s="6">
        <v>44966</v>
      </c>
      <c r="G15" s="6">
        <v>44969</v>
      </c>
      <c r="H15" s="4">
        <v>1</v>
      </c>
      <c r="I15" s="4">
        <v>3</v>
      </c>
      <c r="J15" s="4">
        <v>3</v>
      </c>
      <c r="K15" s="4" t="s">
        <v>30</v>
      </c>
      <c r="L15" s="4">
        <v>1405</v>
      </c>
      <c r="M15" s="4">
        <v>1405</v>
      </c>
      <c r="N15" s="4" t="s">
        <v>111</v>
      </c>
      <c r="O15" s="4" t="s">
        <v>32</v>
      </c>
      <c r="P15" s="4" t="s">
        <v>33</v>
      </c>
      <c r="Q15" s="4">
        <v>0</v>
      </c>
      <c r="R15" s="7">
        <v>44931</v>
      </c>
      <c r="S15" s="6">
        <v>44972</v>
      </c>
      <c r="T15" s="4" t="s">
        <v>34</v>
      </c>
      <c r="U15" s="4">
        <v>1405</v>
      </c>
      <c r="V15" s="4">
        <v>0</v>
      </c>
      <c r="W15" s="4">
        <v>0</v>
      </c>
      <c r="X15" s="4" t="s">
        <v>112</v>
      </c>
      <c r="Y15" s="4" t="s">
        <v>113</v>
      </c>
    </row>
    <row r="16" s="4" customFormat="1" spans="1:25">
      <c r="A16" s="4" t="s">
        <v>114</v>
      </c>
      <c r="B16" s="4" t="s">
        <v>26</v>
      </c>
      <c r="C16" s="4" t="s">
        <v>27</v>
      </c>
      <c r="D16" s="4" t="s">
        <v>109</v>
      </c>
      <c r="E16" s="4" t="s">
        <v>110</v>
      </c>
      <c r="F16" s="6">
        <v>44966</v>
      </c>
      <c r="G16" s="6">
        <v>44969</v>
      </c>
      <c r="H16" s="4">
        <v>1</v>
      </c>
      <c r="I16" s="4">
        <v>3</v>
      </c>
      <c r="J16" s="4">
        <v>3</v>
      </c>
      <c r="K16" s="4" t="s">
        <v>30</v>
      </c>
      <c r="L16" s="4">
        <v>1405</v>
      </c>
      <c r="M16" s="4">
        <v>1405</v>
      </c>
      <c r="N16" s="4" t="s">
        <v>115</v>
      </c>
      <c r="O16" s="4" t="s">
        <v>32</v>
      </c>
      <c r="P16" s="4" t="s">
        <v>33</v>
      </c>
      <c r="Q16" s="4">
        <v>0</v>
      </c>
      <c r="R16" s="7">
        <v>44931</v>
      </c>
      <c r="S16" s="6">
        <v>44972</v>
      </c>
      <c r="T16" s="4" t="s">
        <v>34</v>
      </c>
      <c r="U16" s="4">
        <v>1405</v>
      </c>
      <c r="V16" s="4">
        <v>0</v>
      </c>
      <c r="W16" s="4">
        <v>0</v>
      </c>
      <c r="X16" s="4" t="s">
        <v>116</v>
      </c>
      <c r="Y16" s="4" t="s">
        <v>117</v>
      </c>
    </row>
    <row r="17" s="4" customFormat="1" spans="1:25">
      <c r="A17" s="4" t="s">
        <v>118</v>
      </c>
      <c r="B17" s="4" t="s">
        <v>26</v>
      </c>
      <c r="C17" s="4" t="s">
        <v>27</v>
      </c>
      <c r="D17" s="4" t="s">
        <v>109</v>
      </c>
      <c r="E17" s="4" t="s">
        <v>110</v>
      </c>
      <c r="F17" s="6">
        <v>44966</v>
      </c>
      <c r="G17" s="6">
        <v>44969</v>
      </c>
      <c r="H17" s="4">
        <v>1</v>
      </c>
      <c r="I17" s="4">
        <v>3</v>
      </c>
      <c r="J17" s="4">
        <v>3</v>
      </c>
      <c r="K17" s="4" t="s">
        <v>30</v>
      </c>
      <c r="L17" s="4">
        <v>1405</v>
      </c>
      <c r="M17" s="4">
        <v>1405</v>
      </c>
      <c r="N17" s="4" t="s">
        <v>119</v>
      </c>
      <c r="O17" s="4" t="s">
        <v>32</v>
      </c>
      <c r="P17" s="4" t="s">
        <v>33</v>
      </c>
      <c r="Q17" s="4">
        <v>0</v>
      </c>
      <c r="R17" s="7">
        <v>44931</v>
      </c>
      <c r="S17" s="6">
        <v>44972</v>
      </c>
      <c r="T17" s="4" t="s">
        <v>34</v>
      </c>
      <c r="U17" s="4">
        <v>1405</v>
      </c>
      <c r="V17" s="4">
        <v>0</v>
      </c>
      <c r="W17" s="4">
        <v>0</v>
      </c>
      <c r="X17" s="4" t="s">
        <v>120</v>
      </c>
      <c r="Y17" s="4" t="s">
        <v>121</v>
      </c>
    </row>
    <row r="18" s="4" customFormat="1" spans="1:25">
      <c r="A18" s="4" t="s">
        <v>122</v>
      </c>
      <c r="B18" s="4" t="s">
        <v>26</v>
      </c>
      <c r="C18" s="4" t="s">
        <v>27</v>
      </c>
      <c r="D18" s="4" t="s">
        <v>123</v>
      </c>
      <c r="E18" s="4" t="s">
        <v>124</v>
      </c>
      <c r="F18" s="6">
        <v>44964</v>
      </c>
      <c r="G18" s="6">
        <v>44969</v>
      </c>
      <c r="H18" s="4">
        <v>1</v>
      </c>
      <c r="I18" s="4">
        <v>5</v>
      </c>
      <c r="J18" s="4">
        <v>5</v>
      </c>
      <c r="K18" s="4" t="s">
        <v>30</v>
      </c>
      <c r="L18" s="4">
        <v>6050</v>
      </c>
      <c r="M18" s="4">
        <v>6050</v>
      </c>
      <c r="N18" s="4" t="s">
        <v>125</v>
      </c>
      <c r="O18" s="4" t="s">
        <v>32</v>
      </c>
      <c r="P18" s="4" t="s">
        <v>33</v>
      </c>
      <c r="Q18" s="4">
        <v>0</v>
      </c>
      <c r="R18" s="7">
        <v>44934</v>
      </c>
      <c r="S18" s="6">
        <v>44972</v>
      </c>
      <c r="T18" s="4" t="s">
        <v>34</v>
      </c>
      <c r="U18" s="4">
        <v>6050</v>
      </c>
      <c r="V18" s="4">
        <v>0</v>
      </c>
      <c r="W18" s="4">
        <v>0</v>
      </c>
      <c r="X18" s="4" t="s">
        <v>126</v>
      </c>
      <c r="Y18" s="4" t="s">
        <v>127</v>
      </c>
    </row>
    <row r="19" s="4" customFormat="1" spans="1:25">
      <c r="A19" s="4" t="s">
        <v>128</v>
      </c>
      <c r="B19" s="4" t="s">
        <v>26</v>
      </c>
      <c r="C19" s="4" t="s">
        <v>27</v>
      </c>
      <c r="D19" s="4" t="s">
        <v>129</v>
      </c>
      <c r="E19" s="4" t="s">
        <v>130</v>
      </c>
      <c r="F19" s="6">
        <v>44967</v>
      </c>
      <c r="G19" s="6">
        <v>44969</v>
      </c>
      <c r="H19" s="4">
        <v>3</v>
      </c>
      <c r="I19" s="4">
        <v>2</v>
      </c>
      <c r="J19" s="4">
        <v>6</v>
      </c>
      <c r="K19" s="4" t="s">
        <v>30</v>
      </c>
      <c r="L19" s="4">
        <v>4662</v>
      </c>
      <c r="M19" s="4">
        <v>4662</v>
      </c>
      <c r="N19" s="4" t="s">
        <v>131</v>
      </c>
      <c r="O19" s="4" t="s">
        <v>32</v>
      </c>
      <c r="P19" s="4" t="s">
        <v>33</v>
      </c>
      <c r="Q19" s="4">
        <v>0</v>
      </c>
      <c r="R19" s="7">
        <v>44935</v>
      </c>
      <c r="S19" s="6">
        <v>44972</v>
      </c>
      <c r="T19" s="4" t="s">
        <v>34</v>
      </c>
      <c r="U19" s="4">
        <v>4662</v>
      </c>
      <c r="V19" s="4">
        <v>0</v>
      </c>
      <c r="W19" s="4">
        <v>0</v>
      </c>
      <c r="X19" s="4" t="s">
        <v>132</v>
      </c>
      <c r="Y19" s="4" t="s">
        <v>133</v>
      </c>
    </row>
    <row r="20" s="4" customFormat="1" spans="1:25">
      <c r="A20" s="4" t="s">
        <v>134</v>
      </c>
      <c r="B20" s="4" t="s">
        <v>26</v>
      </c>
      <c r="C20" s="4" t="s">
        <v>27</v>
      </c>
      <c r="D20" s="4" t="s">
        <v>135</v>
      </c>
      <c r="E20" s="4" t="s">
        <v>136</v>
      </c>
      <c r="F20" s="6">
        <v>44968</v>
      </c>
      <c r="G20" s="6">
        <v>44969</v>
      </c>
      <c r="H20" s="4">
        <v>1</v>
      </c>
      <c r="I20" s="4">
        <v>1</v>
      </c>
      <c r="J20" s="4">
        <v>1</v>
      </c>
      <c r="K20" s="4" t="s">
        <v>30</v>
      </c>
      <c r="L20" s="4">
        <v>1350</v>
      </c>
      <c r="M20" s="4">
        <v>1350</v>
      </c>
      <c r="N20" s="4" t="s">
        <v>137</v>
      </c>
      <c r="O20" s="4" t="s">
        <v>32</v>
      </c>
      <c r="P20" s="4" t="s">
        <v>33</v>
      </c>
      <c r="Q20" s="4">
        <v>0</v>
      </c>
      <c r="R20" s="7">
        <v>44936</v>
      </c>
      <c r="S20" s="6">
        <v>44972</v>
      </c>
      <c r="T20" s="4" t="s">
        <v>34</v>
      </c>
      <c r="U20" s="4">
        <v>1350</v>
      </c>
      <c r="V20" s="4">
        <v>0</v>
      </c>
      <c r="W20" s="4">
        <v>0</v>
      </c>
      <c r="X20" s="4" t="s">
        <v>138</v>
      </c>
      <c r="Y20" s="4" t="s">
        <v>139</v>
      </c>
    </row>
    <row r="21" s="4" customFormat="1" spans="1:25">
      <c r="A21" s="4" t="s">
        <v>140</v>
      </c>
      <c r="B21" s="4" t="s">
        <v>26</v>
      </c>
      <c r="C21" s="4" t="s">
        <v>27</v>
      </c>
      <c r="D21" s="4" t="s">
        <v>141</v>
      </c>
      <c r="E21" s="4" t="s">
        <v>142</v>
      </c>
      <c r="F21" s="6">
        <v>44968</v>
      </c>
      <c r="G21" s="6">
        <v>44969</v>
      </c>
      <c r="H21" s="4">
        <v>1</v>
      </c>
      <c r="I21" s="4">
        <v>1</v>
      </c>
      <c r="J21" s="4">
        <v>1</v>
      </c>
      <c r="K21" s="4" t="s">
        <v>30</v>
      </c>
      <c r="L21" s="4">
        <v>1735.61</v>
      </c>
      <c r="M21" s="4">
        <v>1735.61</v>
      </c>
      <c r="N21" s="4" t="s">
        <v>143</v>
      </c>
      <c r="O21" s="4" t="s">
        <v>32</v>
      </c>
      <c r="P21" s="4" t="s">
        <v>33</v>
      </c>
      <c r="Q21" s="4">
        <v>0</v>
      </c>
      <c r="R21" s="7">
        <v>44939</v>
      </c>
      <c r="S21" s="6">
        <v>44972</v>
      </c>
      <c r="T21" s="4" t="s">
        <v>34</v>
      </c>
      <c r="U21" s="4">
        <v>1735.61</v>
      </c>
      <c r="V21" s="4">
        <v>0</v>
      </c>
      <c r="W21" s="4">
        <v>0</v>
      </c>
      <c r="X21" s="4" t="s">
        <v>144</v>
      </c>
      <c r="Y21" s="4" t="s">
        <v>145</v>
      </c>
    </row>
    <row r="22" s="4" customFormat="1" spans="1:25">
      <c r="A22" s="4" t="s">
        <v>146</v>
      </c>
      <c r="B22" s="4" t="s">
        <v>26</v>
      </c>
      <c r="C22" s="4" t="s">
        <v>27</v>
      </c>
      <c r="D22" s="4" t="s">
        <v>147</v>
      </c>
      <c r="E22" s="4" t="s">
        <v>148</v>
      </c>
      <c r="F22" s="6">
        <v>44967</v>
      </c>
      <c r="G22" s="6">
        <v>44969</v>
      </c>
      <c r="H22" s="4">
        <v>2</v>
      </c>
      <c r="I22" s="4">
        <v>2</v>
      </c>
      <c r="J22" s="4">
        <v>4</v>
      </c>
      <c r="K22" s="4" t="s">
        <v>30</v>
      </c>
      <c r="L22" s="4">
        <v>3728</v>
      </c>
      <c r="M22" s="4">
        <v>3728</v>
      </c>
      <c r="N22" s="4" t="s">
        <v>149</v>
      </c>
      <c r="O22" s="4" t="s">
        <v>32</v>
      </c>
      <c r="P22" s="4" t="s">
        <v>33</v>
      </c>
      <c r="Q22" s="4">
        <v>0</v>
      </c>
      <c r="R22" s="7">
        <v>44939</v>
      </c>
      <c r="S22" s="6">
        <v>44972</v>
      </c>
      <c r="T22" s="4" t="s">
        <v>34</v>
      </c>
      <c r="U22" s="4">
        <v>3728</v>
      </c>
      <c r="V22" s="4">
        <v>0</v>
      </c>
      <c r="W22" s="4">
        <v>0</v>
      </c>
      <c r="X22" s="4" t="s">
        <v>150</v>
      </c>
      <c r="Y22" s="4" t="s">
        <v>151</v>
      </c>
    </row>
    <row r="23" s="4" customFormat="1" spans="1:25">
      <c r="A23" s="4" t="s">
        <v>152</v>
      </c>
      <c r="B23" s="4" t="s">
        <v>26</v>
      </c>
      <c r="C23" s="4" t="s">
        <v>27</v>
      </c>
      <c r="D23" s="4" t="s">
        <v>153</v>
      </c>
      <c r="E23" s="4" t="s">
        <v>154</v>
      </c>
      <c r="F23" s="6">
        <v>44966</v>
      </c>
      <c r="G23" s="6">
        <v>44969</v>
      </c>
      <c r="H23" s="4">
        <v>1</v>
      </c>
      <c r="I23" s="4">
        <v>3</v>
      </c>
      <c r="J23" s="4">
        <v>3</v>
      </c>
      <c r="K23" s="4" t="s">
        <v>30</v>
      </c>
      <c r="L23" s="4">
        <v>1800</v>
      </c>
      <c r="M23" s="4">
        <v>1800</v>
      </c>
      <c r="N23" s="4" t="s">
        <v>155</v>
      </c>
      <c r="O23" s="4" t="s">
        <v>32</v>
      </c>
      <c r="P23" s="4" t="s">
        <v>33</v>
      </c>
      <c r="Q23" s="4">
        <v>0</v>
      </c>
      <c r="R23" s="7">
        <v>44940</v>
      </c>
      <c r="S23" s="6">
        <v>44972</v>
      </c>
      <c r="T23" s="4" t="s">
        <v>34</v>
      </c>
      <c r="U23" s="4">
        <v>1800</v>
      </c>
      <c r="V23" s="4">
        <v>0</v>
      </c>
      <c r="W23" s="4">
        <v>0</v>
      </c>
      <c r="X23" s="4" t="s">
        <v>156</v>
      </c>
      <c r="Y23" s="4" t="s">
        <v>157</v>
      </c>
    </row>
    <row r="24" s="4" customFormat="1" spans="1:25">
      <c r="A24" s="4" t="s">
        <v>158</v>
      </c>
      <c r="B24" s="4" t="s">
        <v>26</v>
      </c>
      <c r="C24" s="4" t="s">
        <v>27</v>
      </c>
      <c r="D24" s="4" t="s">
        <v>159</v>
      </c>
      <c r="E24" s="4" t="s">
        <v>160</v>
      </c>
      <c r="F24" s="6">
        <v>44968</v>
      </c>
      <c r="G24" s="6">
        <v>44969</v>
      </c>
      <c r="H24" s="4">
        <v>1</v>
      </c>
      <c r="I24" s="4">
        <v>1</v>
      </c>
      <c r="J24" s="4">
        <v>1</v>
      </c>
      <c r="K24" s="4" t="s">
        <v>30</v>
      </c>
      <c r="L24" s="4">
        <v>446</v>
      </c>
      <c r="M24" s="4">
        <v>446</v>
      </c>
      <c r="N24" s="4" t="s">
        <v>161</v>
      </c>
      <c r="O24" s="4" t="s">
        <v>32</v>
      </c>
      <c r="P24" s="4" t="s">
        <v>33</v>
      </c>
      <c r="Q24" s="4">
        <v>0</v>
      </c>
      <c r="R24" s="7">
        <v>44941</v>
      </c>
      <c r="S24" s="6">
        <v>44972</v>
      </c>
      <c r="T24" s="4" t="s">
        <v>34</v>
      </c>
      <c r="U24" s="4">
        <v>446</v>
      </c>
      <c r="V24" s="4">
        <v>0</v>
      </c>
      <c r="W24" s="4">
        <v>0</v>
      </c>
      <c r="X24" s="4" t="s">
        <v>162</v>
      </c>
      <c r="Y24" s="4" t="s">
        <v>163</v>
      </c>
    </row>
    <row r="25" s="4" customFormat="1" spans="1:25">
      <c r="A25" s="4" t="s">
        <v>164</v>
      </c>
      <c r="B25" s="4" t="s">
        <v>26</v>
      </c>
      <c r="C25" s="4" t="s">
        <v>27</v>
      </c>
      <c r="D25" s="4" t="s">
        <v>165</v>
      </c>
      <c r="E25" s="4" t="s">
        <v>166</v>
      </c>
      <c r="F25" s="6">
        <v>44965</v>
      </c>
      <c r="G25" s="6">
        <v>44969</v>
      </c>
      <c r="H25" s="4">
        <v>1</v>
      </c>
      <c r="I25" s="4">
        <v>4</v>
      </c>
      <c r="J25" s="4">
        <v>4</v>
      </c>
      <c r="K25" s="4" t="s">
        <v>30</v>
      </c>
      <c r="L25" s="4">
        <v>1844</v>
      </c>
      <c r="M25" s="4">
        <v>1844</v>
      </c>
      <c r="N25" s="4" t="s">
        <v>167</v>
      </c>
      <c r="O25" s="4" t="s">
        <v>32</v>
      </c>
      <c r="P25" s="4" t="s">
        <v>33</v>
      </c>
      <c r="Q25" s="4">
        <v>0</v>
      </c>
      <c r="R25" s="7">
        <v>44941</v>
      </c>
      <c r="S25" s="6">
        <v>44972</v>
      </c>
      <c r="T25" s="4" t="s">
        <v>34</v>
      </c>
      <c r="U25" s="4">
        <v>1844</v>
      </c>
      <c r="V25" s="4">
        <v>0</v>
      </c>
      <c r="W25" s="4">
        <v>0</v>
      </c>
      <c r="X25" s="4" t="s">
        <v>168</v>
      </c>
      <c r="Y25" s="4" t="s">
        <v>169</v>
      </c>
    </row>
    <row r="26" s="4" customFormat="1" spans="1:25">
      <c r="A26" s="4" t="s">
        <v>170</v>
      </c>
      <c r="B26" s="4" t="s">
        <v>26</v>
      </c>
      <c r="C26" s="4" t="s">
        <v>27</v>
      </c>
      <c r="D26" s="4" t="s">
        <v>171</v>
      </c>
      <c r="E26" s="4" t="s">
        <v>172</v>
      </c>
      <c r="F26" s="6">
        <v>44966</v>
      </c>
      <c r="G26" s="6">
        <v>44969</v>
      </c>
      <c r="H26" s="4">
        <v>1</v>
      </c>
      <c r="I26" s="4">
        <v>3</v>
      </c>
      <c r="J26" s="4">
        <v>3</v>
      </c>
      <c r="K26" s="4" t="s">
        <v>30</v>
      </c>
      <c r="L26" s="4">
        <v>4500</v>
      </c>
      <c r="M26" s="4">
        <v>4500</v>
      </c>
      <c r="N26" s="4" t="s">
        <v>173</v>
      </c>
      <c r="O26" s="4" t="s">
        <v>32</v>
      </c>
      <c r="P26" s="4" t="s">
        <v>33</v>
      </c>
      <c r="Q26" s="4">
        <v>0</v>
      </c>
      <c r="R26" s="7">
        <v>44941</v>
      </c>
      <c r="S26" s="6">
        <v>44972</v>
      </c>
      <c r="T26" s="4" t="s">
        <v>34</v>
      </c>
      <c r="U26" s="4">
        <v>4500</v>
      </c>
      <c r="V26" s="4">
        <v>0</v>
      </c>
      <c r="W26" s="4">
        <v>0</v>
      </c>
      <c r="X26" s="4" t="s">
        <v>174</v>
      </c>
      <c r="Y26" s="4" t="s">
        <v>175</v>
      </c>
    </row>
    <row r="27" s="4" customFormat="1" spans="1:25">
      <c r="A27" s="4" t="s">
        <v>176</v>
      </c>
      <c r="B27" s="4" t="s">
        <v>26</v>
      </c>
      <c r="C27" s="4" t="s">
        <v>27</v>
      </c>
      <c r="D27" s="4" t="s">
        <v>177</v>
      </c>
      <c r="E27" s="4" t="s">
        <v>178</v>
      </c>
      <c r="F27" s="6">
        <v>44954</v>
      </c>
      <c r="G27" s="6">
        <v>44969</v>
      </c>
      <c r="H27" s="4">
        <v>1</v>
      </c>
      <c r="I27" s="4">
        <v>15</v>
      </c>
      <c r="J27" s="4">
        <v>15</v>
      </c>
      <c r="K27" s="4" t="s">
        <v>30</v>
      </c>
      <c r="L27" s="4">
        <v>2550</v>
      </c>
      <c r="M27" s="4">
        <v>2550</v>
      </c>
      <c r="N27" s="4" t="s">
        <v>179</v>
      </c>
      <c r="O27" s="4" t="s">
        <v>32</v>
      </c>
      <c r="P27" s="4" t="s">
        <v>33</v>
      </c>
      <c r="Q27" s="4">
        <v>0</v>
      </c>
      <c r="R27" s="7">
        <v>44942</v>
      </c>
      <c r="S27" s="6">
        <v>44972</v>
      </c>
      <c r="T27" s="4" t="s">
        <v>34</v>
      </c>
      <c r="U27" s="4">
        <v>2550</v>
      </c>
      <c r="V27" s="4">
        <v>0</v>
      </c>
      <c r="W27" s="4">
        <v>0</v>
      </c>
      <c r="X27" s="4" t="s">
        <v>180</v>
      </c>
      <c r="Y27" s="4" t="s">
        <v>181</v>
      </c>
    </row>
    <row r="28" s="4" customFormat="1" spans="1:25">
      <c r="A28" s="4" t="s">
        <v>182</v>
      </c>
      <c r="B28" s="4" t="s">
        <v>26</v>
      </c>
      <c r="C28" s="4" t="s">
        <v>27</v>
      </c>
      <c r="D28" s="4" t="s">
        <v>183</v>
      </c>
      <c r="E28" s="4" t="s">
        <v>184</v>
      </c>
      <c r="F28" s="6">
        <v>44967</v>
      </c>
      <c r="G28" s="6">
        <v>44969</v>
      </c>
      <c r="H28" s="4">
        <v>1</v>
      </c>
      <c r="I28" s="4">
        <v>2</v>
      </c>
      <c r="J28" s="4">
        <v>2</v>
      </c>
      <c r="K28" s="4" t="s">
        <v>30</v>
      </c>
      <c r="L28" s="4">
        <v>414.2</v>
      </c>
      <c r="M28" s="4">
        <v>414.2</v>
      </c>
      <c r="N28" s="4" t="s">
        <v>185</v>
      </c>
      <c r="O28" s="4" t="s">
        <v>32</v>
      </c>
      <c r="P28" s="4" t="s">
        <v>33</v>
      </c>
      <c r="Q28" s="4">
        <v>0</v>
      </c>
      <c r="R28" s="7">
        <v>44943</v>
      </c>
      <c r="S28" s="6">
        <v>44972</v>
      </c>
      <c r="T28" s="4" t="s">
        <v>34</v>
      </c>
      <c r="U28" s="4">
        <v>414.2</v>
      </c>
      <c r="V28" s="4">
        <v>0</v>
      </c>
      <c r="W28" s="4">
        <v>0</v>
      </c>
      <c r="X28" s="4" t="s">
        <v>186</v>
      </c>
      <c r="Y28" s="4" t="s">
        <v>145</v>
      </c>
    </row>
    <row r="29" s="4" customFormat="1" spans="1:25">
      <c r="A29" s="4" t="s">
        <v>187</v>
      </c>
      <c r="B29" s="4" t="s">
        <v>26</v>
      </c>
      <c r="C29" s="4" t="s">
        <v>27</v>
      </c>
      <c r="D29" s="4" t="s">
        <v>183</v>
      </c>
      <c r="E29" s="4" t="s">
        <v>184</v>
      </c>
      <c r="F29" s="6">
        <v>44967</v>
      </c>
      <c r="G29" s="6">
        <v>44969</v>
      </c>
      <c r="H29" s="4">
        <v>1</v>
      </c>
      <c r="I29" s="4">
        <v>2</v>
      </c>
      <c r="J29" s="4">
        <v>2</v>
      </c>
      <c r="K29" s="4" t="s">
        <v>30</v>
      </c>
      <c r="L29" s="4">
        <v>415.86</v>
      </c>
      <c r="M29" s="4">
        <v>415.86</v>
      </c>
      <c r="N29" s="4" t="s">
        <v>185</v>
      </c>
      <c r="O29" s="4" t="s">
        <v>32</v>
      </c>
      <c r="P29" s="4" t="s">
        <v>33</v>
      </c>
      <c r="Q29" s="4">
        <v>0</v>
      </c>
      <c r="R29" s="7">
        <v>44943</v>
      </c>
      <c r="S29" s="6">
        <v>44972</v>
      </c>
      <c r="T29" s="4" t="s">
        <v>34</v>
      </c>
      <c r="U29" s="4">
        <v>415.86</v>
      </c>
      <c r="V29" s="4">
        <v>0</v>
      </c>
      <c r="W29" s="4">
        <v>0</v>
      </c>
      <c r="X29" s="4" t="s">
        <v>188</v>
      </c>
      <c r="Y29" s="4" t="s">
        <v>145</v>
      </c>
    </row>
    <row r="30" s="4" customFormat="1" spans="1:25">
      <c r="A30" s="4" t="s">
        <v>189</v>
      </c>
      <c r="B30" s="4" t="s">
        <v>26</v>
      </c>
      <c r="C30" s="4" t="s">
        <v>27</v>
      </c>
      <c r="D30" s="4" t="s">
        <v>190</v>
      </c>
      <c r="E30" s="4" t="s">
        <v>191</v>
      </c>
      <c r="F30" s="6">
        <v>44968</v>
      </c>
      <c r="G30" s="6">
        <v>44969</v>
      </c>
      <c r="H30" s="4">
        <v>1</v>
      </c>
      <c r="I30" s="4">
        <v>1</v>
      </c>
      <c r="J30" s="4">
        <v>1</v>
      </c>
      <c r="K30" s="4" t="s">
        <v>30</v>
      </c>
      <c r="L30" s="4">
        <v>409</v>
      </c>
      <c r="M30" s="4">
        <v>409</v>
      </c>
      <c r="N30" s="4" t="s">
        <v>192</v>
      </c>
      <c r="O30" s="4" t="s">
        <v>32</v>
      </c>
      <c r="P30" s="4" t="s">
        <v>33</v>
      </c>
      <c r="Q30" s="4">
        <v>0</v>
      </c>
      <c r="R30" s="7">
        <v>44943</v>
      </c>
      <c r="S30" s="6">
        <v>44972</v>
      </c>
      <c r="T30" s="4" t="s">
        <v>34</v>
      </c>
      <c r="U30" s="4">
        <v>409</v>
      </c>
      <c r="V30" s="4">
        <v>0</v>
      </c>
      <c r="W30" s="4">
        <v>0</v>
      </c>
      <c r="X30" s="4" t="s">
        <v>193</v>
      </c>
      <c r="Y30" s="4" t="s">
        <v>194</v>
      </c>
    </row>
    <row r="31" s="4" customFormat="1" spans="1:25">
      <c r="A31" s="4" t="s">
        <v>195</v>
      </c>
      <c r="B31" s="4" t="s">
        <v>26</v>
      </c>
      <c r="C31" s="4" t="s">
        <v>27</v>
      </c>
      <c r="D31" s="4" t="s">
        <v>196</v>
      </c>
      <c r="E31" s="4" t="s">
        <v>197</v>
      </c>
      <c r="F31" s="6">
        <v>44966</v>
      </c>
      <c r="G31" s="6">
        <v>44969</v>
      </c>
      <c r="H31" s="4">
        <v>1</v>
      </c>
      <c r="I31" s="4">
        <v>3</v>
      </c>
      <c r="J31" s="4">
        <v>3</v>
      </c>
      <c r="K31" s="4" t="s">
        <v>30</v>
      </c>
      <c r="L31" s="4">
        <v>1551</v>
      </c>
      <c r="M31" s="4">
        <v>1551</v>
      </c>
      <c r="N31" s="4" t="s">
        <v>198</v>
      </c>
      <c r="O31" s="4" t="s">
        <v>32</v>
      </c>
      <c r="P31" s="4" t="s">
        <v>33</v>
      </c>
      <c r="Q31" s="4">
        <v>0</v>
      </c>
      <c r="R31" s="7">
        <v>44943</v>
      </c>
      <c r="S31" s="6">
        <v>44972</v>
      </c>
      <c r="T31" s="4" t="s">
        <v>34</v>
      </c>
      <c r="U31" s="4">
        <v>1551</v>
      </c>
      <c r="V31" s="4">
        <v>0</v>
      </c>
      <c r="W31" s="4">
        <v>0</v>
      </c>
      <c r="X31" s="4" t="s">
        <v>199</v>
      </c>
      <c r="Y31" s="4" t="s">
        <v>200</v>
      </c>
    </row>
    <row r="32" s="4" customFormat="1" spans="1:25">
      <c r="A32" s="4" t="s">
        <v>201</v>
      </c>
      <c r="B32" s="4" t="s">
        <v>26</v>
      </c>
      <c r="C32" s="4" t="s">
        <v>27</v>
      </c>
      <c r="D32" s="4" t="s">
        <v>183</v>
      </c>
      <c r="E32" s="4" t="s">
        <v>202</v>
      </c>
      <c r="F32" s="6">
        <v>44967</v>
      </c>
      <c r="G32" s="6">
        <v>44969</v>
      </c>
      <c r="H32" s="4">
        <v>1</v>
      </c>
      <c r="I32" s="4">
        <v>2</v>
      </c>
      <c r="J32" s="4">
        <v>2</v>
      </c>
      <c r="K32" s="4" t="s">
        <v>30</v>
      </c>
      <c r="L32" s="4">
        <v>302</v>
      </c>
      <c r="M32" s="4">
        <v>302</v>
      </c>
      <c r="N32" s="4" t="s">
        <v>185</v>
      </c>
      <c r="O32" s="4" t="s">
        <v>32</v>
      </c>
      <c r="P32" s="4" t="s">
        <v>33</v>
      </c>
      <c r="Q32" s="4">
        <v>0</v>
      </c>
      <c r="R32" s="7">
        <v>44944</v>
      </c>
      <c r="S32" s="6">
        <v>44972</v>
      </c>
      <c r="T32" s="4" t="s">
        <v>34</v>
      </c>
      <c r="U32" s="4">
        <v>302</v>
      </c>
      <c r="V32" s="4">
        <v>0</v>
      </c>
      <c r="W32" s="4">
        <v>0</v>
      </c>
      <c r="X32" s="4" t="s">
        <v>203</v>
      </c>
      <c r="Y32" s="4" t="s">
        <v>145</v>
      </c>
    </row>
    <row r="33" s="4" customFormat="1" spans="1:26">
      <c r="A33" s="4" t="s">
        <v>204</v>
      </c>
      <c r="B33" s="4" t="s">
        <v>26</v>
      </c>
      <c r="C33" s="4" t="s">
        <v>27</v>
      </c>
      <c r="D33" s="4" t="s">
        <v>205</v>
      </c>
      <c r="E33" s="4" t="s">
        <v>206</v>
      </c>
      <c r="F33" s="6">
        <v>44967</v>
      </c>
      <c r="G33" s="6">
        <v>44969</v>
      </c>
      <c r="H33" s="4">
        <v>2</v>
      </c>
      <c r="I33" s="4">
        <v>2</v>
      </c>
      <c r="J33" s="4">
        <v>4</v>
      </c>
      <c r="K33" s="4" t="s">
        <v>30</v>
      </c>
      <c r="L33" s="4">
        <v>1252</v>
      </c>
      <c r="M33" s="4">
        <v>1252</v>
      </c>
      <c r="N33" s="4" t="s">
        <v>207</v>
      </c>
      <c r="O33" s="4" t="s">
        <v>32</v>
      </c>
      <c r="P33" s="4" t="s">
        <v>33</v>
      </c>
      <c r="Q33" s="4">
        <v>0</v>
      </c>
      <c r="R33" s="7">
        <v>44944</v>
      </c>
      <c r="S33" s="6">
        <v>44972</v>
      </c>
      <c r="T33" s="4" t="s">
        <v>34</v>
      </c>
      <c r="U33" s="4">
        <v>1252</v>
      </c>
      <c r="V33" s="4">
        <v>0</v>
      </c>
      <c r="W33" s="4">
        <v>0</v>
      </c>
      <c r="X33" s="4" t="s">
        <v>208</v>
      </c>
      <c r="Y33" s="4">
        <v>365169</v>
      </c>
      <c r="Z33" s="4" t="s">
        <v>209</v>
      </c>
    </row>
    <row r="34" s="4" customFormat="1" spans="1:25">
      <c r="A34" s="4" t="s">
        <v>210</v>
      </c>
      <c r="B34" s="4" t="s">
        <v>26</v>
      </c>
      <c r="C34" s="4" t="s">
        <v>27</v>
      </c>
      <c r="D34" s="4" t="s">
        <v>67</v>
      </c>
      <c r="E34" s="4" t="s">
        <v>68</v>
      </c>
      <c r="F34" s="6">
        <v>44966</v>
      </c>
      <c r="G34" s="6">
        <v>44969</v>
      </c>
      <c r="H34" s="4">
        <v>1</v>
      </c>
      <c r="I34" s="4">
        <v>3</v>
      </c>
      <c r="J34" s="4">
        <v>3</v>
      </c>
      <c r="K34" s="4" t="s">
        <v>30</v>
      </c>
      <c r="L34" s="4">
        <v>953</v>
      </c>
      <c r="M34" s="4">
        <v>953</v>
      </c>
      <c r="N34" s="4" t="s">
        <v>211</v>
      </c>
      <c r="O34" s="4" t="s">
        <v>32</v>
      </c>
      <c r="P34" s="4" t="s">
        <v>33</v>
      </c>
      <c r="Q34" s="4">
        <v>0</v>
      </c>
      <c r="R34" s="7">
        <v>44945</v>
      </c>
      <c r="S34" s="6">
        <v>44972</v>
      </c>
      <c r="T34" s="4" t="s">
        <v>34</v>
      </c>
      <c r="U34" s="4">
        <v>953</v>
      </c>
      <c r="V34" s="4">
        <v>0</v>
      </c>
      <c r="W34" s="4">
        <v>0</v>
      </c>
      <c r="X34" s="4" t="s">
        <v>212</v>
      </c>
      <c r="Y34" s="4" t="s">
        <v>213</v>
      </c>
    </row>
    <row r="35" s="4" customFormat="1" spans="1:25">
      <c r="A35" s="4" t="s">
        <v>214</v>
      </c>
      <c r="B35" s="4" t="s">
        <v>26</v>
      </c>
      <c r="C35" s="4" t="s">
        <v>27</v>
      </c>
      <c r="D35" s="4" t="s">
        <v>67</v>
      </c>
      <c r="E35" s="4" t="s">
        <v>68</v>
      </c>
      <c r="F35" s="6">
        <v>44966</v>
      </c>
      <c r="G35" s="6">
        <v>44969</v>
      </c>
      <c r="H35" s="4">
        <v>1</v>
      </c>
      <c r="I35" s="4">
        <v>3</v>
      </c>
      <c r="J35" s="4">
        <v>3</v>
      </c>
      <c r="K35" s="4" t="s">
        <v>30</v>
      </c>
      <c r="L35" s="4">
        <v>953</v>
      </c>
      <c r="M35" s="4">
        <v>953</v>
      </c>
      <c r="N35" s="4" t="s">
        <v>211</v>
      </c>
      <c r="O35" s="4" t="s">
        <v>32</v>
      </c>
      <c r="P35" s="4" t="s">
        <v>33</v>
      </c>
      <c r="Q35" s="4">
        <v>0</v>
      </c>
      <c r="R35" s="7">
        <v>44945</v>
      </c>
      <c r="S35" s="6">
        <v>44972</v>
      </c>
      <c r="T35" s="4" t="s">
        <v>34</v>
      </c>
      <c r="U35" s="4">
        <v>953</v>
      </c>
      <c r="V35" s="4">
        <v>0</v>
      </c>
      <c r="W35" s="4">
        <v>0</v>
      </c>
      <c r="X35" s="4" t="s">
        <v>215</v>
      </c>
      <c r="Y35" s="4" t="s">
        <v>216</v>
      </c>
    </row>
    <row r="36" s="4" customFormat="1" spans="1:25">
      <c r="A36" s="4" t="s">
        <v>217</v>
      </c>
      <c r="B36" s="4" t="s">
        <v>26</v>
      </c>
      <c r="C36" s="4" t="s">
        <v>27</v>
      </c>
      <c r="D36" s="4" t="s">
        <v>196</v>
      </c>
      <c r="E36" s="4" t="s">
        <v>218</v>
      </c>
      <c r="F36" s="6">
        <v>44965</v>
      </c>
      <c r="G36" s="6">
        <v>44969</v>
      </c>
      <c r="H36" s="4">
        <v>1</v>
      </c>
      <c r="I36" s="4">
        <v>4</v>
      </c>
      <c r="J36" s="4">
        <v>4</v>
      </c>
      <c r="K36" s="4" t="s">
        <v>30</v>
      </c>
      <c r="L36" s="4">
        <v>2068</v>
      </c>
      <c r="M36" s="4">
        <v>2068</v>
      </c>
      <c r="N36" s="4" t="s">
        <v>219</v>
      </c>
      <c r="O36" s="4" t="s">
        <v>32</v>
      </c>
      <c r="P36" s="4" t="s">
        <v>33</v>
      </c>
      <c r="Q36" s="4">
        <v>0</v>
      </c>
      <c r="R36" s="7">
        <v>44946</v>
      </c>
      <c r="S36" s="6">
        <v>44972</v>
      </c>
      <c r="T36" s="4" t="s">
        <v>34</v>
      </c>
      <c r="U36" s="4">
        <v>2068</v>
      </c>
      <c r="V36" s="4">
        <v>0</v>
      </c>
      <c r="W36" s="4">
        <v>0</v>
      </c>
      <c r="X36" s="4" t="s">
        <v>220</v>
      </c>
      <c r="Y36" s="4" t="s">
        <v>221</v>
      </c>
    </row>
    <row r="37" s="4" customFormat="1" spans="1:25">
      <c r="A37" s="4" t="s">
        <v>222</v>
      </c>
      <c r="B37" s="4" t="s">
        <v>26</v>
      </c>
      <c r="C37" s="4" t="s">
        <v>27</v>
      </c>
      <c r="D37" s="4" t="s">
        <v>223</v>
      </c>
      <c r="E37" s="4" t="s">
        <v>202</v>
      </c>
      <c r="F37" s="6">
        <v>44968</v>
      </c>
      <c r="G37" s="6">
        <v>44969</v>
      </c>
      <c r="H37" s="4">
        <v>1</v>
      </c>
      <c r="I37" s="4">
        <v>1</v>
      </c>
      <c r="J37" s="4">
        <v>1</v>
      </c>
      <c r="K37" s="4" t="s">
        <v>30</v>
      </c>
      <c r="L37" s="4">
        <v>164</v>
      </c>
      <c r="M37" s="4">
        <v>164</v>
      </c>
      <c r="N37" s="4" t="s">
        <v>224</v>
      </c>
      <c r="O37" s="4" t="s">
        <v>32</v>
      </c>
      <c r="P37" s="4" t="s">
        <v>33</v>
      </c>
      <c r="Q37" s="4">
        <v>0</v>
      </c>
      <c r="R37" s="7">
        <v>44949</v>
      </c>
      <c r="S37" s="6">
        <v>44972</v>
      </c>
      <c r="T37" s="4" t="s">
        <v>34</v>
      </c>
      <c r="U37" s="4">
        <v>164</v>
      </c>
      <c r="V37" s="4">
        <v>0</v>
      </c>
      <c r="W37" s="4">
        <v>0</v>
      </c>
      <c r="X37" s="4" t="s">
        <v>225</v>
      </c>
      <c r="Y37" s="4" t="s">
        <v>145</v>
      </c>
    </row>
    <row r="38" s="4" customFormat="1" spans="1:25">
      <c r="A38" s="4" t="s">
        <v>226</v>
      </c>
      <c r="B38" s="4" t="s">
        <v>26</v>
      </c>
      <c r="C38" s="4" t="s">
        <v>27</v>
      </c>
      <c r="D38" s="4" t="s">
        <v>223</v>
      </c>
      <c r="E38" s="4" t="s">
        <v>202</v>
      </c>
      <c r="F38" s="6">
        <v>44968</v>
      </c>
      <c r="G38" s="6">
        <v>44969</v>
      </c>
      <c r="H38" s="4">
        <v>2</v>
      </c>
      <c r="I38" s="4">
        <v>1</v>
      </c>
      <c r="J38" s="4">
        <v>2</v>
      </c>
      <c r="K38" s="4" t="s">
        <v>30</v>
      </c>
      <c r="L38" s="4">
        <v>328</v>
      </c>
      <c r="M38" s="4">
        <v>328</v>
      </c>
      <c r="N38" s="4" t="s">
        <v>227</v>
      </c>
      <c r="O38" s="4" t="s">
        <v>32</v>
      </c>
      <c r="P38" s="4" t="s">
        <v>33</v>
      </c>
      <c r="Q38" s="4">
        <v>0</v>
      </c>
      <c r="R38" s="7">
        <v>44949</v>
      </c>
      <c r="S38" s="6">
        <v>44972</v>
      </c>
      <c r="T38" s="4" t="s">
        <v>34</v>
      </c>
      <c r="U38" s="4">
        <v>328</v>
      </c>
      <c r="V38" s="4">
        <v>0</v>
      </c>
      <c r="W38" s="4">
        <v>0</v>
      </c>
      <c r="X38" s="4" t="s">
        <v>228</v>
      </c>
      <c r="Y38" s="4" t="s">
        <v>145</v>
      </c>
    </row>
    <row r="39" s="4" customFormat="1" spans="1:25">
      <c r="A39" s="4" t="s">
        <v>229</v>
      </c>
      <c r="B39" s="4" t="s">
        <v>26</v>
      </c>
      <c r="C39" s="4" t="s">
        <v>27</v>
      </c>
      <c r="D39" s="4" t="s">
        <v>230</v>
      </c>
      <c r="E39" s="4" t="s">
        <v>68</v>
      </c>
      <c r="F39" s="6">
        <v>44967</v>
      </c>
      <c r="G39" s="6">
        <v>44969</v>
      </c>
      <c r="H39" s="4">
        <v>1</v>
      </c>
      <c r="I39" s="4">
        <v>2</v>
      </c>
      <c r="J39" s="4">
        <v>2</v>
      </c>
      <c r="K39" s="4" t="s">
        <v>30</v>
      </c>
      <c r="L39" s="4">
        <v>504</v>
      </c>
      <c r="M39" s="4">
        <v>504</v>
      </c>
      <c r="N39" s="4" t="s">
        <v>231</v>
      </c>
      <c r="O39" s="4" t="s">
        <v>32</v>
      </c>
      <c r="P39" s="4" t="s">
        <v>33</v>
      </c>
      <c r="Q39" s="4">
        <v>0</v>
      </c>
      <c r="R39" s="7">
        <v>44951</v>
      </c>
      <c r="S39" s="6">
        <v>44972</v>
      </c>
      <c r="T39" s="4" t="s">
        <v>34</v>
      </c>
      <c r="U39" s="4">
        <v>504</v>
      </c>
      <c r="V39" s="4">
        <v>0</v>
      </c>
      <c r="W39" s="4">
        <v>0</v>
      </c>
      <c r="X39" s="4" t="s">
        <v>232</v>
      </c>
      <c r="Y39" s="4" t="s">
        <v>233</v>
      </c>
    </row>
    <row r="40" s="4" customFormat="1" spans="1:25">
      <c r="A40" s="4" t="s">
        <v>234</v>
      </c>
      <c r="B40" s="4" t="s">
        <v>26</v>
      </c>
      <c r="C40" s="4" t="s">
        <v>27</v>
      </c>
      <c r="D40" s="4" t="s">
        <v>235</v>
      </c>
      <c r="E40" s="4" t="s">
        <v>236</v>
      </c>
      <c r="F40" s="6">
        <v>44968</v>
      </c>
      <c r="G40" s="6">
        <v>44969</v>
      </c>
      <c r="H40" s="4">
        <v>1</v>
      </c>
      <c r="I40" s="4">
        <v>1</v>
      </c>
      <c r="J40" s="4">
        <v>1</v>
      </c>
      <c r="K40" s="4" t="s">
        <v>30</v>
      </c>
      <c r="L40" s="4">
        <v>1520</v>
      </c>
      <c r="M40" s="4">
        <v>1520</v>
      </c>
      <c r="N40" s="4" t="s">
        <v>237</v>
      </c>
      <c r="O40" s="4" t="s">
        <v>32</v>
      </c>
      <c r="P40" s="4" t="s">
        <v>33</v>
      </c>
      <c r="Q40" s="4">
        <v>0</v>
      </c>
      <c r="R40" s="7">
        <v>44951</v>
      </c>
      <c r="S40" s="6">
        <v>44972</v>
      </c>
      <c r="T40" s="4" t="s">
        <v>34</v>
      </c>
      <c r="U40" s="4">
        <v>1520</v>
      </c>
      <c r="V40" s="4">
        <v>0</v>
      </c>
      <c r="W40" s="4">
        <v>0</v>
      </c>
      <c r="X40" s="4" t="s">
        <v>238</v>
      </c>
      <c r="Y40" s="4" t="s">
        <v>239</v>
      </c>
    </row>
    <row r="41" s="4" customFormat="1" spans="1:25">
      <c r="A41" s="4" t="s">
        <v>240</v>
      </c>
      <c r="B41" s="4" t="s">
        <v>26</v>
      </c>
      <c r="C41" s="4" t="s">
        <v>27</v>
      </c>
      <c r="D41" s="4" t="s">
        <v>241</v>
      </c>
      <c r="E41" s="4" t="s">
        <v>242</v>
      </c>
      <c r="F41" s="6">
        <v>44967</v>
      </c>
      <c r="G41" s="6">
        <v>44969</v>
      </c>
      <c r="H41" s="4">
        <v>1</v>
      </c>
      <c r="I41" s="4">
        <v>2</v>
      </c>
      <c r="J41" s="4">
        <v>2</v>
      </c>
      <c r="K41" s="4" t="s">
        <v>30</v>
      </c>
      <c r="L41" s="4">
        <v>408</v>
      </c>
      <c r="M41" s="4">
        <v>408</v>
      </c>
      <c r="N41" s="4" t="s">
        <v>243</v>
      </c>
      <c r="O41" s="4" t="s">
        <v>32</v>
      </c>
      <c r="P41" s="4" t="s">
        <v>33</v>
      </c>
      <c r="Q41" s="4">
        <v>0</v>
      </c>
      <c r="R41" s="7">
        <v>44951</v>
      </c>
      <c r="S41" s="6">
        <v>44972</v>
      </c>
      <c r="T41" s="4" t="s">
        <v>34</v>
      </c>
      <c r="U41" s="4">
        <v>408</v>
      </c>
      <c r="V41" s="4">
        <v>0</v>
      </c>
      <c r="W41" s="4">
        <v>0</v>
      </c>
      <c r="X41" s="4" t="s">
        <v>244</v>
      </c>
      <c r="Y41" s="4" t="s">
        <v>245</v>
      </c>
    </row>
    <row r="42" s="4" customFormat="1" spans="1:25">
      <c r="A42" s="4" t="s">
        <v>246</v>
      </c>
      <c r="B42" s="4" t="s">
        <v>26</v>
      </c>
      <c r="C42" s="4" t="s">
        <v>27</v>
      </c>
      <c r="D42" s="4" t="s">
        <v>247</v>
      </c>
      <c r="E42" s="4" t="s">
        <v>248</v>
      </c>
      <c r="F42" s="6">
        <v>44968</v>
      </c>
      <c r="G42" s="6">
        <v>44969</v>
      </c>
      <c r="H42" s="4">
        <v>1</v>
      </c>
      <c r="I42" s="4">
        <v>1</v>
      </c>
      <c r="J42" s="4">
        <v>1</v>
      </c>
      <c r="K42" s="4" t="s">
        <v>30</v>
      </c>
      <c r="L42" s="4">
        <v>564</v>
      </c>
      <c r="M42" s="4">
        <v>564</v>
      </c>
      <c r="N42" s="4" t="s">
        <v>249</v>
      </c>
      <c r="O42" s="4" t="s">
        <v>32</v>
      </c>
      <c r="P42" s="4" t="s">
        <v>33</v>
      </c>
      <c r="Q42" s="4">
        <v>0</v>
      </c>
      <c r="R42" s="7">
        <v>44951</v>
      </c>
      <c r="S42" s="6">
        <v>44972</v>
      </c>
      <c r="T42" s="4" t="s">
        <v>34</v>
      </c>
      <c r="U42" s="4">
        <v>564</v>
      </c>
      <c r="V42" s="4">
        <v>0</v>
      </c>
      <c r="W42" s="4">
        <v>0</v>
      </c>
      <c r="X42" s="4" t="s">
        <v>250</v>
      </c>
      <c r="Y42" s="4" t="s">
        <v>251</v>
      </c>
    </row>
    <row r="43" s="4" customFormat="1" spans="1:25">
      <c r="A43" s="4" t="s">
        <v>252</v>
      </c>
      <c r="B43" s="4" t="s">
        <v>26</v>
      </c>
      <c r="C43" s="4" t="s">
        <v>27</v>
      </c>
      <c r="D43" s="4" t="s">
        <v>67</v>
      </c>
      <c r="E43" s="4" t="s">
        <v>253</v>
      </c>
      <c r="F43" s="6">
        <v>44968</v>
      </c>
      <c r="G43" s="6">
        <v>44969</v>
      </c>
      <c r="H43" s="4">
        <v>1</v>
      </c>
      <c r="I43" s="4">
        <v>1</v>
      </c>
      <c r="J43" s="4">
        <v>1</v>
      </c>
      <c r="K43" s="4" t="s">
        <v>30</v>
      </c>
      <c r="L43" s="4">
        <v>680</v>
      </c>
      <c r="M43" s="4">
        <v>680</v>
      </c>
      <c r="N43" s="4" t="s">
        <v>254</v>
      </c>
      <c r="O43" s="4" t="s">
        <v>32</v>
      </c>
      <c r="P43" s="4" t="s">
        <v>33</v>
      </c>
      <c r="Q43" s="4">
        <v>0</v>
      </c>
      <c r="R43" s="7">
        <v>44952</v>
      </c>
      <c r="S43" s="6">
        <v>44972</v>
      </c>
      <c r="T43" s="4" t="s">
        <v>34</v>
      </c>
      <c r="U43" s="4">
        <v>680</v>
      </c>
      <c r="V43" s="4">
        <v>0</v>
      </c>
      <c r="W43" s="4">
        <v>0</v>
      </c>
      <c r="X43" s="4" t="s">
        <v>255</v>
      </c>
      <c r="Y43" s="4" t="s">
        <v>256</v>
      </c>
    </row>
    <row r="44" s="4" customFormat="1" spans="1:25">
      <c r="A44" s="4" t="s">
        <v>257</v>
      </c>
      <c r="B44" s="4" t="s">
        <v>26</v>
      </c>
      <c r="C44" s="4" t="s">
        <v>27</v>
      </c>
      <c r="D44" s="4" t="s">
        <v>258</v>
      </c>
      <c r="E44" s="4" t="s">
        <v>259</v>
      </c>
      <c r="F44" s="6">
        <v>44968</v>
      </c>
      <c r="G44" s="6">
        <v>44969</v>
      </c>
      <c r="H44" s="4">
        <v>1</v>
      </c>
      <c r="I44" s="4">
        <v>1</v>
      </c>
      <c r="J44" s="4">
        <v>1</v>
      </c>
      <c r="K44" s="4" t="s">
        <v>30</v>
      </c>
      <c r="L44" s="4">
        <v>570</v>
      </c>
      <c r="M44" s="4">
        <v>570</v>
      </c>
      <c r="N44" s="4" t="s">
        <v>260</v>
      </c>
      <c r="O44" s="4" t="s">
        <v>32</v>
      </c>
      <c r="P44" s="4" t="s">
        <v>33</v>
      </c>
      <c r="Q44" s="4">
        <v>0</v>
      </c>
      <c r="R44" s="7">
        <v>44952</v>
      </c>
      <c r="S44" s="6">
        <v>44972</v>
      </c>
      <c r="T44" s="4" t="s">
        <v>34</v>
      </c>
      <c r="U44" s="4">
        <v>570</v>
      </c>
      <c r="V44" s="4">
        <v>0</v>
      </c>
      <c r="W44" s="4">
        <v>0</v>
      </c>
      <c r="X44" s="4" t="s">
        <v>261</v>
      </c>
      <c r="Y44" s="4" t="s">
        <v>145</v>
      </c>
    </row>
    <row r="45" s="4" customFormat="1" spans="1:25">
      <c r="A45" s="4" t="s">
        <v>262</v>
      </c>
      <c r="B45" s="4" t="s">
        <v>26</v>
      </c>
      <c r="C45" s="4" t="s">
        <v>27</v>
      </c>
      <c r="D45" s="4" t="s">
        <v>263</v>
      </c>
      <c r="E45" s="4" t="s">
        <v>264</v>
      </c>
      <c r="F45" s="6">
        <v>44963</v>
      </c>
      <c r="G45" s="6">
        <v>44969</v>
      </c>
      <c r="H45" s="4">
        <v>1</v>
      </c>
      <c r="I45" s="4">
        <v>6</v>
      </c>
      <c r="J45" s="4">
        <v>6</v>
      </c>
      <c r="K45" s="4" t="s">
        <v>30</v>
      </c>
      <c r="L45" s="4">
        <v>9702</v>
      </c>
      <c r="M45" s="4">
        <v>9702</v>
      </c>
      <c r="N45" s="4" t="s">
        <v>265</v>
      </c>
      <c r="O45" s="4" t="s">
        <v>32</v>
      </c>
      <c r="P45" s="4" t="s">
        <v>33</v>
      </c>
      <c r="Q45" s="4">
        <v>0</v>
      </c>
      <c r="R45" s="7">
        <v>44952</v>
      </c>
      <c r="S45" s="6">
        <v>44972</v>
      </c>
      <c r="T45" s="4" t="s">
        <v>34</v>
      </c>
      <c r="U45" s="4">
        <v>9702</v>
      </c>
      <c r="V45" s="4">
        <v>0</v>
      </c>
      <c r="W45" s="4">
        <v>0</v>
      </c>
      <c r="X45" s="4" t="s">
        <v>266</v>
      </c>
      <c r="Y45" s="4" t="s">
        <v>267</v>
      </c>
    </row>
    <row r="46" s="4" customFormat="1" spans="1:25">
      <c r="A46" s="4" t="s">
        <v>268</v>
      </c>
      <c r="B46" s="4" t="s">
        <v>26</v>
      </c>
      <c r="C46" s="4" t="s">
        <v>27</v>
      </c>
      <c r="D46" s="4" t="s">
        <v>269</v>
      </c>
      <c r="E46" s="4" t="s">
        <v>270</v>
      </c>
      <c r="F46" s="6">
        <v>44968</v>
      </c>
      <c r="G46" s="6">
        <v>44969</v>
      </c>
      <c r="H46" s="4">
        <v>1</v>
      </c>
      <c r="I46" s="4">
        <v>1</v>
      </c>
      <c r="J46" s="4">
        <v>1</v>
      </c>
      <c r="K46" s="4" t="s">
        <v>30</v>
      </c>
      <c r="L46" s="4">
        <v>414</v>
      </c>
      <c r="M46" s="4">
        <v>414</v>
      </c>
      <c r="N46" s="4" t="s">
        <v>271</v>
      </c>
      <c r="O46" s="4" t="s">
        <v>32</v>
      </c>
      <c r="P46" s="4" t="s">
        <v>33</v>
      </c>
      <c r="Q46" s="4">
        <v>0</v>
      </c>
      <c r="R46" s="7">
        <v>44953</v>
      </c>
      <c r="S46" s="6">
        <v>44972</v>
      </c>
      <c r="T46" s="4" t="s">
        <v>34</v>
      </c>
      <c r="U46" s="4">
        <v>414</v>
      </c>
      <c r="V46" s="4">
        <v>0</v>
      </c>
      <c r="W46" s="4">
        <v>0</v>
      </c>
      <c r="X46" s="4" t="s">
        <v>272</v>
      </c>
      <c r="Y46" s="4" t="s">
        <v>145</v>
      </c>
    </row>
    <row r="47" s="4" customFormat="1" spans="1:25">
      <c r="A47" s="4" t="s">
        <v>273</v>
      </c>
      <c r="B47" s="4" t="s">
        <v>26</v>
      </c>
      <c r="C47" s="4" t="s">
        <v>27</v>
      </c>
      <c r="D47" s="4" t="s">
        <v>269</v>
      </c>
      <c r="E47" s="4" t="s">
        <v>270</v>
      </c>
      <c r="F47" s="6">
        <v>44968</v>
      </c>
      <c r="G47" s="6">
        <v>44969</v>
      </c>
      <c r="H47" s="4">
        <v>1</v>
      </c>
      <c r="I47" s="4">
        <v>1</v>
      </c>
      <c r="J47" s="4">
        <v>1</v>
      </c>
      <c r="K47" s="4" t="s">
        <v>30</v>
      </c>
      <c r="L47" s="4">
        <v>414</v>
      </c>
      <c r="M47" s="4">
        <v>414</v>
      </c>
      <c r="N47" s="4" t="s">
        <v>271</v>
      </c>
      <c r="O47" s="4" t="s">
        <v>32</v>
      </c>
      <c r="P47" s="4" t="s">
        <v>33</v>
      </c>
      <c r="Q47" s="4">
        <v>0</v>
      </c>
      <c r="R47" s="7">
        <v>44953</v>
      </c>
      <c r="S47" s="6">
        <v>44972</v>
      </c>
      <c r="T47" s="4" t="s">
        <v>34</v>
      </c>
      <c r="U47" s="4">
        <v>414</v>
      </c>
      <c r="V47" s="4">
        <v>0</v>
      </c>
      <c r="W47" s="4">
        <v>0</v>
      </c>
      <c r="X47" s="4" t="s">
        <v>274</v>
      </c>
      <c r="Y47" s="4" t="s">
        <v>275</v>
      </c>
    </row>
    <row r="48" s="4" customFormat="1" spans="1:25">
      <c r="A48" s="4" t="s">
        <v>276</v>
      </c>
      <c r="B48" s="4" t="s">
        <v>26</v>
      </c>
      <c r="C48" s="4" t="s">
        <v>27</v>
      </c>
      <c r="D48" s="4" t="s">
        <v>67</v>
      </c>
      <c r="E48" s="4" t="s">
        <v>68</v>
      </c>
      <c r="F48" s="6">
        <v>44968</v>
      </c>
      <c r="G48" s="6">
        <v>44969</v>
      </c>
      <c r="H48" s="4">
        <v>1</v>
      </c>
      <c r="I48" s="4">
        <v>1</v>
      </c>
      <c r="J48" s="4">
        <v>1</v>
      </c>
      <c r="K48" s="4" t="s">
        <v>30</v>
      </c>
      <c r="L48" s="4">
        <v>370</v>
      </c>
      <c r="M48" s="4">
        <v>370</v>
      </c>
      <c r="N48" s="4" t="s">
        <v>277</v>
      </c>
      <c r="O48" s="4" t="s">
        <v>32</v>
      </c>
      <c r="P48" s="4" t="s">
        <v>33</v>
      </c>
      <c r="Q48" s="4">
        <v>0</v>
      </c>
      <c r="R48" s="7">
        <v>44953</v>
      </c>
      <c r="S48" s="6">
        <v>44972</v>
      </c>
      <c r="T48" s="4" t="s">
        <v>34</v>
      </c>
      <c r="U48" s="4">
        <v>370</v>
      </c>
      <c r="V48" s="4">
        <v>0</v>
      </c>
      <c r="W48" s="4">
        <v>0</v>
      </c>
      <c r="X48" s="4" t="s">
        <v>278</v>
      </c>
      <c r="Y48" s="4" t="s">
        <v>279</v>
      </c>
    </row>
    <row r="49" s="4" customFormat="1" spans="1:25">
      <c r="A49" s="4" t="s">
        <v>280</v>
      </c>
      <c r="B49" s="4" t="s">
        <v>26</v>
      </c>
      <c r="C49" s="4" t="s">
        <v>27</v>
      </c>
      <c r="D49" s="4" t="s">
        <v>269</v>
      </c>
      <c r="E49" s="4" t="s">
        <v>270</v>
      </c>
      <c r="F49" s="6">
        <v>44968</v>
      </c>
      <c r="G49" s="6">
        <v>44969</v>
      </c>
      <c r="H49" s="4">
        <v>1</v>
      </c>
      <c r="I49" s="4">
        <v>1</v>
      </c>
      <c r="J49" s="4">
        <v>1</v>
      </c>
      <c r="K49" s="4" t="s">
        <v>30</v>
      </c>
      <c r="L49" s="4">
        <v>414</v>
      </c>
      <c r="M49" s="4">
        <v>414</v>
      </c>
      <c r="N49" s="4" t="s">
        <v>271</v>
      </c>
      <c r="O49" s="4" t="s">
        <v>32</v>
      </c>
      <c r="P49" s="4" t="s">
        <v>33</v>
      </c>
      <c r="Q49" s="4">
        <v>0</v>
      </c>
      <c r="R49" s="7">
        <v>44953</v>
      </c>
      <c r="S49" s="6">
        <v>44972</v>
      </c>
      <c r="T49" s="4" t="s">
        <v>34</v>
      </c>
      <c r="U49" s="4">
        <v>414</v>
      </c>
      <c r="V49" s="4">
        <v>0</v>
      </c>
      <c r="W49" s="4">
        <v>0</v>
      </c>
      <c r="X49" s="4" t="s">
        <v>281</v>
      </c>
      <c r="Y49" s="4" t="s">
        <v>282</v>
      </c>
    </row>
    <row r="50" s="4" customFormat="1" spans="1:25">
      <c r="A50" s="4" t="s">
        <v>283</v>
      </c>
      <c r="B50" s="4" t="s">
        <v>26</v>
      </c>
      <c r="C50" s="4" t="s">
        <v>27</v>
      </c>
      <c r="D50" s="4" t="s">
        <v>284</v>
      </c>
      <c r="E50" s="4" t="s">
        <v>285</v>
      </c>
      <c r="F50" s="6">
        <v>44966</v>
      </c>
      <c r="G50" s="6">
        <v>44969</v>
      </c>
      <c r="H50" s="4">
        <v>1</v>
      </c>
      <c r="I50" s="4">
        <v>3</v>
      </c>
      <c r="J50" s="4">
        <v>3</v>
      </c>
      <c r="K50" s="4" t="s">
        <v>30</v>
      </c>
      <c r="L50" s="4">
        <v>1281</v>
      </c>
      <c r="M50" s="4">
        <v>1281</v>
      </c>
      <c r="N50" s="4" t="s">
        <v>286</v>
      </c>
      <c r="O50" s="4" t="s">
        <v>32</v>
      </c>
      <c r="P50" s="4" t="s">
        <v>33</v>
      </c>
      <c r="Q50" s="4">
        <v>0</v>
      </c>
      <c r="R50" s="7">
        <v>44954</v>
      </c>
      <c r="S50" s="6">
        <v>44972</v>
      </c>
      <c r="T50" s="4" t="s">
        <v>34</v>
      </c>
      <c r="U50" s="4">
        <v>1281</v>
      </c>
      <c r="V50" s="4">
        <v>0</v>
      </c>
      <c r="W50" s="4">
        <v>0</v>
      </c>
      <c r="X50" s="4" t="s">
        <v>287</v>
      </c>
      <c r="Y50" s="4" t="s">
        <v>288</v>
      </c>
    </row>
    <row r="51" s="4" customFormat="1" spans="1:25">
      <c r="A51" s="4" t="s">
        <v>268</v>
      </c>
      <c r="B51" s="4" t="s">
        <v>26</v>
      </c>
      <c r="C51" s="4" t="s">
        <v>289</v>
      </c>
      <c r="D51" s="4" t="s">
        <v>269</v>
      </c>
      <c r="E51" s="4" t="s">
        <v>270</v>
      </c>
      <c r="F51" s="6">
        <v>44968</v>
      </c>
      <c r="G51" s="6">
        <v>44969</v>
      </c>
      <c r="H51" s="4">
        <v>1</v>
      </c>
      <c r="I51" s="4">
        <v>1</v>
      </c>
      <c r="J51" s="4">
        <v>1</v>
      </c>
      <c r="K51" s="4" t="s">
        <v>30</v>
      </c>
      <c r="L51" s="4">
        <v>-414</v>
      </c>
      <c r="M51" s="4">
        <v>-414</v>
      </c>
      <c r="N51" s="4" t="s">
        <v>271</v>
      </c>
      <c r="O51" s="4" t="s">
        <v>32</v>
      </c>
      <c r="P51" s="4" t="s">
        <v>33</v>
      </c>
      <c r="Q51" s="4">
        <v>0</v>
      </c>
      <c r="R51" s="7">
        <v>44953</v>
      </c>
      <c r="S51" s="6">
        <v>44972</v>
      </c>
      <c r="T51" s="4" t="s">
        <v>34</v>
      </c>
      <c r="U51" s="4">
        <v>-414</v>
      </c>
      <c r="V51" s="4">
        <v>0</v>
      </c>
      <c r="W51" s="4">
        <v>0</v>
      </c>
      <c r="X51" s="4" t="s">
        <v>272</v>
      </c>
      <c r="Y51" s="4" t="s">
        <v>145</v>
      </c>
    </row>
    <row r="52" s="4" customFormat="1" spans="1:25">
      <c r="A52" s="4" t="s">
        <v>290</v>
      </c>
      <c r="B52" s="4" t="s">
        <v>26</v>
      </c>
      <c r="C52" s="4" t="s">
        <v>27</v>
      </c>
      <c r="D52" s="4" t="s">
        <v>291</v>
      </c>
      <c r="E52" s="4" t="s">
        <v>292</v>
      </c>
      <c r="F52" s="6">
        <v>44965</v>
      </c>
      <c r="G52" s="6">
        <v>44969</v>
      </c>
      <c r="H52" s="4">
        <v>1</v>
      </c>
      <c r="I52" s="4">
        <v>4</v>
      </c>
      <c r="J52" s="4">
        <v>4</v>
      </c>
      <c r="K52" s="4" t="s">
        <v>30</v>
      </c>
      <c r="L52" s="4">
        <v>5900</v>
      </c>
      <c r="M52" s="4">
        <v>5900</v>
      </c>
      <c r="N52" s="4" t="s">
        <v>293</v>
      </c>
      <c r="O52" s="4" t="s">
        <v>32</v>
      </c>
      <c r="P52" s="4" t="s">
        <v>33</v>
      </c>
      <c r="Q52" s="4">
        <v>0</v>
      </c>
      <c r="R52" s="7">
        <v>44955</v>
      </c>
      <c r="S52" s="6">
        <v>44972</v>
      </c>
      <c r="T52" s="4" t="s">
        <v>34</v>
      </c>
      <c r="U52" s="4">
        <v>5900</v>
      </c>
      <c r="V52" s="4">
        <v>0</v>
      </c>
      <c r="W52" s="4">
        <v>0</v>
      </c>
      <c r="X52" s="4" t="s">
        <v>294</v>
      </c>
      <c r="Y52" s="4" t="s">
        <v>295</v>
      </c>
    </row>
    <row r="53" s="4" customFormat="1" spans="1:25">
      <c r="A53" s="4" t="s">
        <v>296</v>
      </c>
      <c r="B53" s="4" t="s">
        <v>26</v>
      </c>
      <c r="C53" s="4" t="s">
        <v>27</v>
      </c>
      <c r="D53" s="4" t="s">
        <v>297</v>
      </c>
      <c r="E53" s="4" t="s">
        <v>298</v>
      </c>
      <c r="F53" s="6">
        <v>44967</v>
      </c>
      <c r="G53" s="6">
        <v>44969</v>
      </c>
      <c r="H53" s="4">
        <v>1</v>
      </c>
      <c r="I53" s="4">
        <v>2</v>
      </c>
      <c r="J53" s="4">
        <v>2</v>
      </c>
      <c r="K53" s="4" t="s">
        <v>30</v>
      </c>
      <c r="L53" s="4">
        <v>1584</v>
      </c>
      <c r="M53" s="4">
        <v>1584</v>
      </c>
      <c r="N53" s="4" t="s">
        <v>299</v>
      </c>
      <c r="O53" s="4" t="s">
        <v>32</v>
      </c>
      <c r="P53" s="4" t="s">
        <v>33</v>
      </c>
      <c r="Q53" s="4">
        <v>0</v>
      </c>
      <c r="R53" s="7">
        <v>44955</v>
      </c>
      <c r="S53" s="6">
        <v>44972</v>
      </c>
      <c r="T53" s="4" t="s">
        <v>34</v>
      </c>
      <c r="U53" s="4">
        <v>1584</v>
      </c>
      <c r="V53" s="4">
        <v>0</v>
      </c>
      <c r="W53" s="4">
        <v>0</v>
      </c>
      <c r="X53" s="4" t="s">
        <v>300</v>
      </c>
      <c r="Y53" s="4" t="s">
        <v>301</v>
      </c>
    </row>
    <row r="54" s="4" customFormat="1" spans="1:25">
      <c r="A54" s="4" t="s">
        <v>302</v>
      </c>
      <c r="B54" s="4" t="s">
        <v>26</v>
      </c>
      <c r="C54" s="4" t="s">
        <v>27</v>
      </c>
      <c r="D54" s="4" t="s">
        <v>303</v>
      </c>
      <c r="E54" s="4" t="s">
        <v>304</v>
      </c>
      <c r="F54" s="6">
        <v>44967</v>
      </c>
      <c r="G54" s="6">
        <v>44969</v>
      </c>
      <c r="H54" s="4">
        <v>1</v>
      </c>
      <c r="I54" s="4">
        <v>2</v>
      </c>
      <c r="J54" s="4">
        <v>2</v>
      </c>
      <c r="K54" s="4" t="s">
        <v>30</v>
      </c>
      <c r="L54" s="4">
        <v>1106</v>
      </c>
      <c r="M54" s="4">
        <v>1106</v>
      </c>
      <c r="N54" s="4" t="s">
        <v>305</v>
      </c>
      <c r="O54" s="4" t="s">
        <v>32</v>
      </c>
      <c r="P54" s="4" t="s">
        <v>33</v>
      </c>
      <c r="Q54" s="4">
        <v>0</v>
      </c>
      <c r="R54" s="7">
        <v>44955</v>
      </c>
      <c r="S54" s="6">
        <v>44972</v>
      </c>
      <c r="T54" s="4" t="s">
        <v>34</v>
      </c>
      <c r="U54" s="4">
        <v>1106</v>
      </c>
      <c r="V54" s="4">
        <v>0</v>
      </c>
      <c r="W54" s="4">
        <v>0</v>
      </c>
      <c r="X54" s="4" t="s">
        <v>306</v>
      </c>
      <c r="Y54" s="4" t="s">
        <v>307</v>
      </c>
    </row>
    <row r="55" s="4" customFormat="1" spans="1:25">
      <c r="A55" s="4" t="s">
        <v>308</v>
      </c>
      <c r="B55" s="4" t="s">
        <v>26</v>
      </c>
      <c r="C55" s="4" t="s">
        <v>27</v>
      </c>
      <c r="D55" s="4" t="s">
        <v>309</v>
      </c>
      <c r="E55" s="4" t="s">
        <v>310</v>
      </c>
      <c r="F55" s="6">
        <v>44967</v>
      </c>
      <c r="G55" s="6">
        <v>44969</v>
      </c>
      <c r="H55" s="4">
        <v>1</v>
      </c>
      <c r="I55" s="4">
        <v>2</v>
      </c>
      <c r="J55" s="4">
        <v>2</v>
      </c>
      <c r="K55" s="4" t="s">
        <v>30</v>
      </c>
      <c r="L55" s="4">
        <v>568</v>
      </c>
      <c r="M55" s="4">
        <v>568</v>
      </c>
      <c r="N55" s="4" t="s">
        <v>311</v>
      </c>
      <c r="O55" s="4" t="s">
        <v>32</v>
      </c>
      <c r="P55" s="4" t="s">
        <v>33</v>
      </c>
      <c r="Q55" s="4">
        <v>0</v>
      </c>
      <c r="R55" s="7">
        <v>44956</v>
      </c>
      <c r="S55" s="6">
        <v>44972</v>
      </c>
      <c r="T55" s="4" t="s">
        <v>34</v>
      </c>
      <c r="U55" s="4">
        <v>568</v>
      </c>
      <c r="V55" s="4">
        <v>0</v>
      </c>
      <c r="W55" s="4">
        <v>0</v>
      </c>
      <c r="X55" s="4" t="s">
        <v>312</v>
      </c>
      <c r="Y55" s="4" t="s">
        <v>313</v>
      </c>
    </row>
    <row r="56" s="4" customFormat="1" spans="1:25">
      <c r="A56" s="4" t="s">
        <v>314</v>
      </c>
      <c r="B56" s="4" t="s">
        <v>26</v>
      </c>
      <c r="C56" s="4" t="s">
        <v>27</v>
      </c>
      <c r="D56" s="4" t="s">
        <v>177</v>
      </c>
      <c r="E56" s="4" t="s">
        <v>178</v>
      </c>
      <c r="F56" s="6">
        <v>44967</v>
      </c>
      <c r="G56" s="6">
        <v>44969</v>
      </c>
      <c r="H56" s="4">
        <v>1</v>
      </c>
      <c r="I56" s="4">
        <v>2</v>
      </c>
      <c r="J56" s="4">
        <v>2</v>
      </c>
      <c r="K56" s="4" t="s">
        <v>30</v>
      </c>
      <c r="L56" s="4">
        <v>346</v>
      </c>
      <c r="M56" s="4">
        <v>346</v>
      </c>
      <c r="N56" s="4" t="s">
        <v>315</v>
      </c>
      <c r="O56" s="4" t="s">
        <v>32</v>
      </c>
      <c r="P56" s="4" t="s">
        <v>33</v>
      </c>
      <c r="Q56" s="4">
        <v>0</v>
      </c>
      <c r="R56" s="7">
        <v>44956</v>
      </c>
      <c r="S56" s="6">
        <v>44972</v>
      </c>
      <c r="T56" s="4" t="s">
        <v>34</v>
      </c>
      <c r="U56" s="4">
        <v>346</v>
      </c>
      <c r="V56" s="4">
        <v>0</v>
      </c>
      <c r="W56" s="4">
        <v>0</v>
      </c>
      <c r="X56" s="4" t="s">
        <v>316</v>
      </c>
      <c r="Y56" s="4" t="s">
        <v>317</v>
      </c>
    </row>
    <row r="57" s="4" customFormat="1" spans="1:25">
      <c r="A57" s="4" t="s">
        <v>318</v>
      </c>
      <c r="B57" s="4" t="s">
        <v>26</v>
      </c>
      <c r="C57" s="4" t="s">
        <v>27</v>
      </c>
      <c r="D57" s="4" t="s">
        <v>319</v>
      </c>
      <c r="E57" s="4" t="s">
        <v>320</v>
      </c>
      <c r="F57" s="6">
        <v>44968</v>
      </c>
      <c r="G57" s="6">
        <v>44969</v>
      </c>
      <c r="H57" s="4">
        <v>1</v>
      </c>
      <c r="I57" s="4">
        <v>1</v>
      </c>
      <c r="J57" s="4">
        <v>1</v>
      </c>
      <c r="K57" s="4" t="s">
        <v>30</v>
      </c>
      <c r="L57" s="4">
        <v>650</v>
      </c>
      <c r="M57" s="4">
        <v>650</v>
      </c>
      <c r="N57" s="4" t="s">
        <v>321</v>
      </c>
      <c r="O57" s="4" t="s">
        <v>32</v>
      </c>
      <c r="P57" s="4" t="s">
        <v>33</v>
      </c>
      <c r="Q57" s="4">
        <v>0</v>
      </c>
      <c r="R57" s="7">
        <v>44956</v>
      </c>
      <c r="S57" s="6">
        <v>44972</v>
      </c>
      <c r="T57" s="4" t="s">
        <v>34</v>
      </c>
      <c r="U57" s="4">
        <v>650</v>
      </c>
      <c r="V57" s="4">
        <v>0</v>
      </c>
      <c r="W57" s="4">
        <v>0</v>
      </c>
      <c r="X57" s="4" t="s">
        <v>322</v>
      </c>
      <c r="Y57" s="4" t="s">
        <v>323</v>
      </c>
    </row>
    <row r="58" s="4" customFormat="1" spans="1:25">
      <c r="A58" s="4" t="s">
        <v>324</v>
      </c>
      <c r="B58" s="4" t="s">
        <v>26</v>
      </c>
      <c r="C58" s="4" t="s">
        <v>27</v>
      </c>
      <c r="D58" s="4" t="s">
        <v>325</v>
      </c>
      <c r="E58" s="4" t="s">
        <v>326</v>
      </c>
      <c r="F58" s="6">
        <v>44967</v>
      </c>
      <c r="G58" s="6">
        <v>44969</v>
      </c>
      <c r="H58" s="4">
        <v>1</v>
      </c>
      <c r="I58" s="4">
        <v>2</v>
      </c>
      <c r="J58" s="4">
        <v>2</v>
      </c>
      <c r="K58" s="4" t="s">
        <v>30</v>
      </c>
      <c r="L58" s="4">
        <v>3176</v>
      </c>
      <c r="M58" s="4">
        <v>3176</v>
      </c>
      <c r="N58" s="4" t="s">
        <v>327</v>
      </c>
      <c r="O58" s="4" t="s">
        <v>32</v>
      </c>
      <c r="P58" s="4" t="s">
        <v>33</v>
      </c>
      <c r="Q58" s="4">
        <v>0</v>
      </c>
      <c r="R58" s="7">
        <v>44957</v>
      </c>
      <c r="S58" s="6">
        <v>44972</v>
      </c>
      <c r="T58" s="4" t="s">
        <v>34</v>
      </c>
      <c r="U58" s="4">
        <v>3176</v>
      </c>
      <c r="V58" s="4">
        <v>0</v>
      </c>
      <c r="W58" s="4">
        <v>0</v>
      </c>
      <c r="X58" s="4" t="s">
        <v>328</v>
      </c>
      <c r="Y58" s="4" t="s">
        <v>329</v>
      </c>
    </row>
    <row r="59" s="4" customFormat="1" spans="1:25">
      <c r="A59" s="4" t="s">
        <v>330</v>
      </c>
      <c r="B59" s="4" t="s">
        <v>26</v>
      </c>
      <c r="C59" s="4" t="s">
        <v>27</v>
      </c>
      <c r="D59" s="4" t="s">
        <v>331</v>
      </c>
      <c r="E59" s="4" t="s">
        <v>332</v>
      </c>
      <c r="F59" s="6">
        <v>44966</v>
      </c>
      <c r="G59" s="6">
        <v>44969</v>
      </c>
      <c r="H59" s="4">
        <v>1</v>
      </c>
      <c r="I59" s="4">
        <v>3</v>
      </c>
      <c r="J59" s="4">
        <v>3</v>
      </c>
      <c r="K59" s="4" t="s">
        <v>30</v>
      </c>
      <c r="L59" s="4">
        <v>7653</v>
      </c>
      <c r="M59" s="4">
        <v>7653</v>
      </c>
      <c r="N59" s="4" t="s">
        <v>333</v>
      </c>
      <c r="O59" s="4" t="s">
        <v>32</v>
      </c>
      <c r="P59" s="4" t="s">
        <v>33</v>
      </c>
      <c r="Q59" s="4">
        <v>0</v>
      </c>
      <c r="R59" s="7">
        <v>44957</v>
      </c>
      <c r="S59" s="6">
        <v>44972</v>
      </c>
      <c r="T59" s="4" t="s">
        <v>34</v>
      </c>
      <c r="U59" s="4">
        <v>7653</v>
      </c>
      <c r="V59" s="4">
        <v>0</v>
      </c>
      <c r="W59" s="4">
        <v>0</v>
      </c>
      <c r="X59" s="4" t="s">
        <v>334</v>
      </c>
      <c r="Y59" s="4" t="s">
        <v>335</v>
      </c>
    </row>
    <row r="60" s="4" customFormat="1" spans="1:25">
      <c r="A60" s="4" t="s">
        <v>336</v>
      </c>
      <c r="B60" s="4" t="s">
        <v>26</v>
      </c>
      <c r="C60" s="4" t="s">
        <v>27</v>
      </c>
      <c r="D60" s="4" t="s">
        <v>337</v>
      </c>
      <c r="E60" s="4" t="s">
        <v>338</v>
      </c>
      <c r="F60" s="6">
        <v>44967</v>
      </c>
      <c r="G60" s="6">
        <v>44969</v>
      </c>
      <c r="H60" s="4">
        <v>1</v>
      </c>
      <c r="I60" s="4">
        <v>2</v>
      </c>
      <c r="J60" s="4">
        <v>2</v>
      </c>
      <c r="K60" s="4" t="s">
        <v>30</v>
      </c>
      <c r="L60" s="4">
        <v>770</v>
      </c>
      <c r="M60" s="4">
        <v>770</v>
      </c>
      <c r="N60" s="4" t="s">
        <v>339</v>
      </c>
      <c r="O60" s="4" t="s">
        <v>32</v>
      </c>
      <c r="P60" s="4" t="s">
        <v>33</v>
      </c>
      <c r="Q60" s="4">
        <v>0</v>
      </c>
      <c r="R60" s="7">
        <v>44957</v>
      </c>
      <c r="S60" s="6">
        <v>44972</v>
      </c>
      <c r="T60" s="4" t="s">
        <v>34</v>
      </c>
      <c r="U60" s="4">
        <v>770</v>
      </c>
      <c r="V60" s="4">
        <v>0</v>
      </c>
      <c r="W60" s="4">
        <v>0</v>
      </c>
      <c r="X60" s="4" t="s">
        <v>340</v>
      </c>
      <c r="Y60" s="4" t="s">
        <v>341</v>
      </c>
    </row>
    <row r="61" s="4" customFormat="1" spans="1:25">
      <c r="A61" s="4" t="s">
        <v>342</v>
      </c>
      <c r="B61" s="4" t="s">
        <v>26</v>
      </c>
      <c r="C61" s="4" t="s">
        <v>27</v>
      </c>
      <c r="D61" s="4" t="s">
        <v>343</v>
      </c>
      <c r="E61" s="4" t="s">
        <v>344</v>
      </c>
      <c r="F61" s="6">
        <v>44962</v>
      </c>
      <c r="G61" s="6">
        <v>44969</v>
      </c>
      <c r="H61" s="4">
        <v>1</v>
      </c>
      <c r="I61" s="4">
        <v>7</v>
      </c>
      <c r="J61" s="4">
        <v>7</v>
      </c>
      <c r="K61" s="4" t="s">
        <v>30</v>
      </c>
      <c r="L61" s="4">
        <v>1771</v>
      </c>
      <c r="M61" s="4">
        <v>1771</v>
      </c>
      <c r="N61" s="4" t="s">
        <v>345</v>
      </c>
      <c r="O61" s="4" t="s">
        <v>32</v>
      </c>
      <c r="P61" s="4" t="s">
        <v>33</v>
      </c>
      <c r="Q61" s="4">
        <v>0</v>
      </c>
      <c r="R61" s="7">
        <v>44957</v>
      </c>
      <c r="S61" s="6">
        <v>44972</v>
      </c>
      <c r="T61" s="4" t="s">
        <v>34</v>
      </c>
      <c r="U61" s="4">
        <v>1771</v>
      </c>
      <c r="V61" s="4">
        <v>0</v>
      </c>
      <c r="W61" s="4">
        <v>0</v>
      </c>
      <c r="X61" s="4" t="s">
        <v>346</v>
      </c>
      <c r="Y61" s="4" t="s">
        <v>347</v>
      </c>
    </row>
    <row r="62" s="4" customFormat="1" spans="1:25">
      <c r="A62" s="4" t="s">
        <v>348</v>
      </c>
      <c r="B62" s="4" t="s">
        <v>26</v>
      </c>
      <c r="C62" s="4" t="s">
        <v>27</v>
      </c>
      <c r="D62" s="4" t="s">
        <v>349</v>
      </c>
      <c r="E62" s="4" t="s">
        <v>350</v>
      </c>
      <c r="F62" s="6">
        <v>44968</v>
      </c>
      <c r="G62" s="6">
        <v>44969</v>
      </c>
      <c r="H62" s="4">
        <v>1</v>
      </c>
      <c r="I62" s="4">
        <v>1</v>
      </c>
      <c r="J62" s="4">
        <v>1</v>
      </c>
      <c r="K62" s="4" t="s">
        <v>30</v>
      </c>
      <c r="L62" s="4">
        <v>295</v>
      </c>
      <c r="M62" s="4">
        <v>295</v>
      </c>
      <c r="N62" s="4" t="s">
        <v>351</v>
      </c>
      <c r="O62" s="4" t="s">
        <v>32</v>
      </c>
      <c r="P62" s="4" t="s">
        <v>33</v>
      </c>
      <c r="Q62" s="4">
        <v>0</v>
      </c>
      <c r="R62" s="7">
        <v>44958</v>
      </c>
      <c r="S62" s="6">
        <v>44972</v>
      </c>
      <c r="T62" s="4" t="s">
        <v>34</v>
      </c>
      <c r="U62" s="4">
        <v>295</v>
      </c>
      <c r="V62" s="4">
        <v>0</v>
      </c>
      <c r="W62" s="4">
        <v>0</v>
      </c>
      <c r="X62" s="4" t="s">
        <v>352</v>
      </c>
      <c r="Y62" s="4" t="s">
        <v>353</v>
      </c>
    </row>
    <row r="63" s="4" customFormat="1" spans="1:25">
      <c r="A63" s="4" t="s">
        <v>354</v>
      </c>
      <c r="B63" s="4" t="s">
        <v>26</v>
      </c>
      <c r="C63" s="4" t="s">
        <v>27</v>
      </c>
      <c r="D63" s="4" t="s">
        <v>355</v>
      </c>
      <c r="E63" s="4" t="s">
        <v>356</v>
      </c>
      <c r="F63" s="6">
        <v>44968</v>
      </c>
      <c r="G63" s="6">
        <v>44969</v>
      </c>
      <c r="H63" s="4">
        <v>1</v>
      </c>
      <c r="I63" s="4">
        <v>1</v>
      </c>
      <c r="J63" s="4">
        <v>1</v>
      </c>
      <c r="K63" s="4" t="s">
        <v>30</v>
      </c>
      <c r="L63" s="4">
        <v>366</v>
      </c>
      <c r="M63" s="4">
        <v>366</v>
      </c>
      <c r="N63" s="4" t="s">
        <v>357</v>
      </c>
      <c r="O63" s="4" t="s">
        <v>32</v>
      </c>
      <c r="P63" s="4" t="s">
        <v>33</v>
      </c>
      <c r="Q63" s="4">
        <v>0</v>
      </c>
      <c r="R63" s="7">
        <v>44958</v>
      </c>
      <c r="S63" s="6">
        <v>44972</v>
      </c>
      <c r="T63" s="4" t="s">
        <v>34</v>
      </c>
      <c r="U63" s="4">
        <v>366</v>
      </c>
      <c r="V63" s="4">
        <v>0</v>
      </c>
      <c r="W63" s="4">
        <v>0</v>
      </c>
      <c r="X63" s="4" t="s">
        <v>358</v>
      </c>
      <c r="Y63" s="4" t="s">
        <v>359</v>
      </c>
    </row>
    <row r="64" s="4" customFormat="1" spans="1:25">
      <c r="A64" s="4" t="s">
        <v>360</v>
      </c>
      <c r="B64" s="4" t="s">
        <v>26</v>
      </c>
      <c r="C64" s="4" t="s">
        <v>27</v>
      </c>
      <c r="D64" s="4" t="s">
        <v>355</v>
      </c>
      <c r="E64" s="4" t="s">
        <v>356</v>
      </c>
      <c r="F64" s="6">
        <v>44967</v>
      </c>
      <c r="G64" s="6">
        <v>44969</v>
      </c>
      <c r="H64" s="4">
        <v>1</v>
      </c>
      <c r="I64" s="4">
        <v>2</v>
      </c>
      <c r="J64" s="4">
        <v>2</v>
      </c>
      <c r="K64" s="4" t="s">
        <v>30</v>
      </c>
      <c r="L64" s="4">
        <v>732</v>
      </c>
      <c r="M64" s="4">
        <v>732</v>
      </c>
      <c r="N64" s="4" t="s">
        <v>361</v>
      </c>
      <c r="O64" s="4" t="s">
        <v>32</v>
      </c>
      <c r="P64" s="4" t="s">
        <v>33</v>
      </c>
      <c r="Q64" s="4">
        <v>0</v>
      </c>
      <c r="R64" s="7">
        <v>44958</v>
      </c>
      <c r="S64" s="6">
        <v>44972</v>
      </c>
      <c r="T64" s="4" t="s">
        <v>34</v>
      </c>
      <c r="U64" s="4">
        <v>732</v>
      </c>
      <c r="V64" s="4">
        <v>0</v>
      </c>
      <c r="W64" s="4">
        <v>0</v>
      </c>
      <c r="X64" s="4" t="s">
        <v>362</v>
      </c>
      <c r="Y64" s="4" t="s">
        <v>363</v>
      </c>
    </row>
    <row r="65" s="4" customFormat="1" spans="1:25">
      <c r="A65" s="4" t="s">
        <v>364</v>
      </c>
      <c r="B65" s="4" t="s">
        <v>26</v>
      </c>
      <c r="C65" s="4" t="s">
        <v>27</v>
      </c>
      <c r="D65" s="4" t="s">
        <v>365</v>
      </c>
      <c r="E65" s="4" t="s">
        <v>366</v>
      </c>
      <c r="F65" s="6">
        <v>44961</v>
      </c>
      <c r="G65" s="6">
        <v>44969</v>
      </c>
      <c r="H65" s="4">
        <v>1</v>
      </c>
      <c r="I65" s="4">
        <v>8</v>
      </c>
      <c r="J65" s="4">
        <v>8</v>
      </c>
      <c r="K65" s="4" t="s">
        <v>30</v>
      </c>
      <c r="L65" s="4">
        <v>1880</v>
      </c>
      <c r="M65" s="4">
        <v>1880</v>
      </c>
      <c r="N65" s="4" t="s">
        <v>367</v>
      </c>
      <c r="O65" s="4" t="s">
        <v>32</v>
      </c>
      <c r="P65" s="4" t="s">
        <v>33</v>
      </c>
      <c r="Q65" s="4">
        <v>0</v>
      </c>
      <c r="R65" s="7">
        <v>44958</v>
      </c>
      <c r="S65" s="6">
        <v>44972</v>
      </c>
      <c r="T65" s="4" t="s">
        <v>34</v>
      </c>
      <c r="U65" s="4">
        <v>1880</v>
      </c>
      <c r="V65" s="4">
        <v>0</v>
      </c>
      <c r="W65" s="4">
        <v>0</v>
      </c>
      <c r="X65" s="4" t="s">
        <v>368</v>
      </c>
      <c r="Y65" s="4" t="s">
        <v>369</v>
      </c>
    </row>
    <row r="66" s="4" customFormat="1" spans="1:25">
      <c r="A66" s="4" t="s">
        <v>370</v>
      </c>
      <c r="B66" s="4" t="s">
        <v>26</v>
      </c>
      <c r="C66" s="4" t="s">
        <v>27</v>
      </c>
      <c r="D66" s="4" t="s">
        <v>297</v>
      </c>
      <c r="E66" s="4" t="s">
        <v>298</v>
      </c>
      <c r="F66" s="6">
        <v>44968</v>
      </c>
      <c r="G66" s="6">
        <v>44969</v>
      </c>
      <c r="H66" s="4">
        <v>1</v>
      </c>
      <c r="I66" s="4">
        <v>1</v>
      </c>
      <c r="J66" s="4">
        <v>1</v>
      </c>
      <c r="K66" s="4" t="s">
        <v>30</v>
      </c>
      <c r="L66" s="4">
        <v>792</v>
      </c>
      <c r="M66" s="4">
        <v>792</v>
      </c>
      <c r="N66" s="4" t="s">
        <v>371</v>
      </c>
      <c r="O66" s="4" t="s">
        <v>32</v>
      </c>
      <c r="P66" s="4" t="s">
        <v>33</v>
      </c>
      <c r="Q66" s="4">
        <v>0</v>
      </c>
      <c r="R66" s="7">
        <v>44958</v>
      </c>
      <c r="S66" s="6">
        <v>44972</v>
      </c>
      <c r="T66" s="4" t="s">
        <v>34</v>
      </c>
      <c r="U66" s="4">
        <v>792</v>
      </c>
      <c r="V66" s="4">
        <v>0</v>
      </c>
      <c r="W66" s="4">
        <v>0</v>
      </c>
      <c r="X66" s="4" t="s">
        <v>372</v>
      </c>
      <c r="Y66" s="4" t="s">
        <v>373</v>
      </c>
    </row>
    <row r="67" s="4" customFormat="1" spans="1:25">
      <c r="A67" s="4" t="s">
        <v>374</v>
      </c>
      <c r="B67" s="4" t="s">
        <v>26</v>
      </c>
      <c r="C67" s="4" t="s">
        <v>27</v>
      </c>
      <c r="D67" s="4" t="s">
        <v>349</v>
      </c>
      <c r="E67" s="4" t="s">
        <v>375</v>
      </c>
      <c r="F67" s="6">
        <v>44968</v>
      </c>
      <c r="G67" s="6">
        <v>44969</v>
      </c>
      <c r="H67" s="4">
        <v>1</v>
      </c>
      <c r="I67" s="4">
        <v>1</v>
      </c>
      <c r="J67" s="4">
        <v>1</v>
      </c>
      <c r="K67" s="4" t="s">
        <v>30</v>
      </c>
      <c r="L67" s="4">
        <v>305</v>
      </c>
      <c r="M67" s="4">
        <v>305</v>
      </c>
      <c r="N67" s="4" t="s">
        <v>376</v>
      </c>
      <c r="O67" s="4" t="s">
        <v>32</v>
      </c>
      <c r="P67" s="4" t="s">
        <v>33</v>
      </c>
      <c r="Q67" s="4">
        <v>0</v>
      </c>
      <c r="R67" s="7">
        <v>44958</v>
      </c>
      <c r="S67" s="6">
        <v>44972</v>
      </c>
      <c r="T67" s="4" t="s">
        <v>34</v>
      </c>
      <c r="U67" s="4">
        <v>305</v>
      </c>
      <c r="V67" s="4">
        <v>0</v>
      </c>
      <c r="W67" s="4">
        <v>0</v>
      </c>
      <c r="X67" s="4" t="s">
        <v>377</v>
      </c>
      <c r="Y67" s="4" t="s">
        <v>378</v>
      </c>
    </row>
    <row r="68" s="4" customFormat="1" spans="1:25">
      <c r="A68" s="4" t="s">
        <v>379</v>
      </c>
      <c r="B68" s="4" t="s">
        <v>26</v>
      </c>
      <c r="C68" s="4" t="s">
        <v>27</v>
      </c>
      <c r="D68" s="4" t="s">
        <v>205</v>
      </c>
      <c r="E68" s="4" t="s">
        <v>380</v>
      </c>
      <c r="F68" s="6">
        <v>44967</v>
      </c>
      <c r="G68" s="6">
        <v>44969</v>
      </c>
      <c r="H68" s="4">
        <v>1</v>
      </c>
      <c r="I68" s="4">
        <v>2</v>
      </c>
      <c r="J68" s="4">
        <v>2</v>
      </c>
      <c r="K68" s="4" t="s">
        <v>30</v>
      </c>
      <c r="L68" s="4">
        <v>1238</v>
      </c>
      <c r="M68" s="4">
        <v>1238</v>
      </c>
      <c r="N68" s="4" t="s">
        <v>381</v>
      </c>
      <c r="O68" s="4" t="s">
        <v>32</v>
      </c>
      <c r="P68" s="4" t="s">
        <v>33</v>
      </c>
      <c r="Q68" s="4">
        <v>0</v>
      </c>
      <c r="R68" s="7">
        <v>44959</v>
      </c>
      <c r="S68" s="6">
        <v>44972</v>
      </c>
      <c r="T68" s="4" t="s">
        <v>34</v>
      </c>
      <c r="U68" s="4">
        <v>1238</v>
      </c>
      <c r="V68" s="4">
        <v>0</v>
      </c>
      <c r="W68" s="4">
        <v>0</v>
      </c>
      <c r="X68" s="4" t="s">
        <v>382</v>
      </c>
      <c r="Y68" s="4" t="s">
        <v>383</v>
      </c>
    </row>
    <row r="69" s="4" customFormat="1" spans="1:25">
      <c r="A69" s="4" t="s">
        <v>384</v>
      </c>
      <c r="B69" s="4" t="s">
        <v>26</v>
      </c>
      <c r="C69" s="4" t="s">
        <v>27</v>
      </c>
      <c r="D69" s="4" t="s">
        <v>385</v>
      </c>
      <c r="E69" s="4" t="s">
        <v>386</v>
      </c>
      <c r="F69" s="6">
        <v>44968</v>
      </c>
      <c r="G69" s="6">
        <v>44969</v>
      </c>
      <c r="H69" s="4">
        <v>1</v>
      </c>
      <c r="I69" s="4">
        <v>1</v>
      </c>
      <c r="J69" s="4">
        <v>1</v>
      </c>
      <c r="K69" s="4" t="s">
        <v>30</v>
      </c>
      <c r="L69" s="4">
        <v>1400</v>
      </c>
      <c r="M69" s="4">
        <v>1400</v>
      </c>
      <c r="N69" s="4" t="s">
        <v>387</v>
      </c>
      <c r="O69" s="4" t="s">
        <v>32</v>
      </c>
      <c r="P69" s="4" t="s">
        <v>33</v>
      </c>
      <c r="Q69" s="4">
        <v>0</v>
      </c>
      <c r="R69" s="7">
        <v>44959</v>
      </c>
      <c r="S69" s="6">
        <v>44972</v>
      </c>
      <c r="T69" s="4" t="s">
        <v>34</v>
      </c>
      <c r="U69" s="4">
        <v>1400</v>
      </c>
      <c r="V69" s="4">
        <v>0</v>
      </c>
      <c r="W69" s="4">
        <v>0</v>
      </c>
      <c r="X69" s="4" t="s">
        <v>388</v>
      </c>
      <c r="Y69" s="4" t="s">
        <v>389</v>
      </c>
    </row>
    <row r="70" s="4" customFormat="1" spans="1:25">
      <c r="A70" s="4" t="s">
        <v>390</v>
      </c>
      <c r="B70" s="4" t="s">
        <v>26</v>
      </c>
      <c r="C70" s="4" t="s">
        <v>27</v>
      </c>
      <c r="D70" s="4" t="s">
        <v>349</v>
      </c>
      <c r="E70" s="4" t="s">
        <v>391</v>
      </c>
      <c r="F70" s="6">
        <v>44968</v>
      </c>
      <c r="G70" s="6">
        <v>44969</v>
      </c>
      <c r="H70" s="4">
        <v>1</v>
      </c>
      <c r="I70" s="4">
        <v>1</v>
      </c>
      <c r="J70" s="4">
        <v>1</v>
      </c>
      <c r="K70" s="4" t="s">
        <v>30</v>
      </c>
      <c r="L70" s="4">
        <v>450</v>
      </c>
      <c r="M70" s="4">
        <v>450</v>
      </c>
      <c r="N70" s="4" t="s">
        <v>392</v>
      </c>
      <c r="O70" s="4" t="s">
        <v>32</v>
      </c>
      <c r="P70" s="4" t="s">
        <v>33</v>
      </c>
      <c r="Q70" s="4">
        <v>0</v>
      </c>
      <c r="R70" s="7">
        <v>44959</v>
      </c>
      <c r="S70" s="6">
        <v>44972</v>
      </c>
      <c r="T70" s="4" t="s">
        <v>34</v>
      </c>
      <c r="U70" s="4">
        <v>450</v>
      </c>
      <c r="V70" s="4">
        <v>0</v>
      </c>
      <c r="W70" s="4">
        <v>0</v>
      </c>
      <c r="X70" s="4" t="s">
        <v>393</v>
      </c>
      <c r="Y70" s="4" t="s">
        <v>394</v>
      </c>
    </row>
    <row r="71" s="4" customFormat="1" spans="1:25">
      <c r="A71" s="4" t="s">
        <v>395</v>
      </c>
      <c r="B71" s="4" t="s">
        <v>26</v>
      </c>
      <c r="C71" s="4" t="s">
        <v>27</v>
      </c>
      <c r="D71" s="4" t="s">
        <v>349</v>
      </c>
      <c r="E71" s="4" t="s">
        <v>391</v>
      </c>
      <c r="F71" s="6">
        <v>44968</v>
      </c>
      <c r="G71" s="6">
        <v>44969</v>
      </c>
      <c r="H71" s="4">
        <v>1</v>
      </c>
      <c r="I71" s="4">
        <v>1</v>
      </c>
      <c r="J71" s="4">
        <v>1</v>
      </c>
      <c r="K71" s="4" t="s">
        <v>30</v>
      </c>
      <c r="L71" s="4">
        <v>450</v>
      </c>
      <c r="M71" s="4">
        <v>450</v>
      </c>
      <c r="N71" s="4" t="s">
        <v>396</v>
      </c>
      <c r="O71" s="4" t="s">
        <v>32</v>
      </c>
      <c r="P71" s="4" t="s">
        <v>33</v>
      </c>
      <c r="Q71" s="4">
        <v>0</v>
      </c>
      <c r="R71" s="7">
        <v>44959</v>
      </c>
      <c r="S71" s="6">
        <v>44972</v>
      </c>
      <c r="T71" s="4" t="s">
        <v>34</v>
      </c>
      <c r="U71" s="4">
        <v>450</v>
      </c>
      <c r="V71" s="4">
        <v>0</v>
      </c>
      <c r="W71" s="4">
        <v>0</v>
      </c>
      <c r="X71" s="4" t="s">
        <v>397</v>
      </c>
      <c r="Y71" s="4" t="s">
        <v>398</v>
      </c>
    </row>
    <row r="72" s="4" customFormat="1" spans="1:25">
      <c r="A72" s="4" t="s">
        <v>399</v>
      </c>
      <c r="B72" s="4" t="s">
        <v>26</v>
      </c>
      <c r="C72" s="4" t="s">
        <v>27</v>
      </c>
      <c r="D72" s="4" t="s">
        <v>400</v>
      </c>
      <c r="E72" s="4" t="s">
        <v>401</v>
      </c>
      <c r="F72" s="6">
        <v>44965</v>
      </c>
      <c r="G72" s="6">
        <v>44969</v>
      </c>
      <c r="H72" s="4">
        <v>1</v>
      </c>
      <c r="I72" s="4">
        <v>4</v>
      </c>
      <c r="J72" s="4">
        <v>4</v>
      </c>
      <c r="K72" s="4" t="s">
        <v>30</v>
      </c>
      <c r="L72" s="4">
        <v>1556</v>
      </c>
      <c r="M72" s="4">
        <v>1556</v>
      </c>
      <c r="N72" s="4" t="s">
        <v>402</v>
      </c>
      <c r="O72" s="4" t="s">
        <v>32</v>
      </c>
      <c r="P72" s="4" t="s">
        <v>33</v>
      </c>
      <c r="Q72" s="4">
        <v>0</v>
      </c>
      <c r="R72" s="7">
        <v>44959</v>
      </c>
      <c r="S72" s="6">
        <v>44972</v>
      </c>
      <c r="T72" s="4" t="s">
        <v>34</v>
      </c>
      <c r="U72" s="4">
        <v>1556</v>
      </c>
      <c r="V72" s="4">
        <v>0</v>
      </c>
      <c r="W72" s="4">
        <v>0</v>
      </c>
      <c r="X72" s="4" t="s">
        <v>403</v>
      </c>
      <c r="Y72" s="4" t="s">
        <v>404</v>
      </c>
    </row>
    <row r="73" s="4" customFormat="1" spans="1:25">
      <c r="A73" s="4" t="s">
        <v>405</v>
      </c>
      <c r="B73" s="4" t="s">
        <v>26</v>
      </c>
      <c r="C73" s="4" t="s">
        <v>27</v>
      </c>
      <c r="D73" s="4" t="s">
        <v>196</v>
      </c>
      <c r="E73" s="4" t="s">
        <v>406</v>
      </c>
      <c r="F73" s="6">
        <v>44963</v>
      </c>
      <c r="G73" s="6">
        <v>44969</v>
      </c>
      <c r="H73" s="4">
        <v>1</v>
      </c>
      <c r="I73" s="4">
        <v>6</v>
      </c>
      <c r="J73" s="4">
        <v>6</v>
      </c>
      <c r="K73" s="4" t="s">
        <v>30</v>
      </c>
      <c r="L73" s="4">
        <v>3834</v>
      </c>
      <c r="M73" s="4">
        <v>3834</v>
      </c>
      <c r="N73" s="4" t="s">
        <v>407</v>
      </c>
      <c r="O73" s="4" t="s">
        <v>32</v>
      </c>
      <c r="P73" s="4" t="s">
        <v>33</v>
      </c>
      <c r="Q73" s="4">
        <v>0</v>
      </c>
      <c r="R73" s="7">
        <v>44959</v>
      </c>
      <c r="S73" s="6">
        <v>44972</v>
      </c>
      <c r="T73" s="4" t="s">
        <v>34</v>
      </c>
      <c r="U73" s="4">
        <v>3834</v>
      </c>
      <c r="V73" s="4">
        <v>0</v>
      </c>
      <c r="W73" s="4">
        <v>0</v>
      </c>
      <c r="X73" s="4" t="s">
        <v>408</v>
      </c>
      <c r="Y73" s="4" t="s">
        <v>409</v>
      </c>
    </row>
    <row r="74" s="4" customFormat="1" spans="1:25">
      <c r="A74" s="4" t="s">
        <v>410</v>
      </c>
      <c r="B74" s="4" t="s">
        <v>26</v>
      </c>
      <c r="C74" s="4" t="s">
        <v>27</v>
      </c>
      <c r="D74" s="4" t="s">
        <v>411</v>
      </c>
      <c r="E74" s="4" t="s">
        <v>412</v>
      </c>
      <c r="F74" s="6">
        <v>44967</v>
      </c>
      <c r="G74" s="6">
        <v>44969</v>
      </c>
      <c r="H74" s="4">
        <v>1</v>
      </c>
      <c r="I74" s="4">
        <v>2</v>
      </c>
      <c r="J74" s="4">
        <v>2</v>
      </c>
      <c r="K74" s="4" t="s">
        <v>30</v>
      </c>
      <c r="L74" s="4">
        <v>1720</v>
      </c>
      <c r="M74" s="4">
        <v>1720</v>
      </c>
      <c r="N74" s="4" t="s">
        <v>413</v>
      </c>
      <c r="O74" s="4" t="s">
        <v>32</v>
      </c>
      <c r="P74" s="4" t="s">
        <v>33</v>
      </c>
      <c r="Q74" s="4">
        <v>0</v>
      </c>
      <c r="R74" s="7">
        <v>44959</v>
      </c>
      <c r="S74" s="6">
        <v>44972</v>
      </c>
      <c r="T74" s="4" t="s">
        <v>34</v>
      </c>
      <c r="U74" s="4">
        <v>1720</v>
      </c>
      <c r="V74" s="4">
        <v>0</v>
      </c>
      <c r="W74" s="4">
        <v>0</v>
      </c>
      <c r="X74" s="4" t="s">
        <v>414</v>
      </c>
      <c r="Y74" s="4" t="s">
        <v>415</v>
      </c>
    </row>
    <row r="75" s="4" customFormat="1" spans="1:25">
      <c r="A75" s="4" t="s">
        <v>416</v>
      </c>
      <c r="B75" s="4" t="s">
        <v>26</v>
      </c>
      <c r="C75" s="4" t="s">
        <v>27</v>
      </c>
      <c r="D75" s="4" t="s">
        <v>159</v>
      </c>
      <c r="E75" s="4" t="s">
        <v>242</v>
      </c>
      <c r="F75" s="6">
        <v>44968</v>
      </c>
      <c r="G75" s="6">
        <v>44969</v>
      </c>
      <c r="H75" s="4">
        <v>1</v>
      </c>
      <c r="I75" s="4">
        <v>1</v>
      </c>
      <c r="J75" s="4">
        <v>1</v>
      </c>
      <c r="K75" s="4" t="s">
        <v>30</v>
      </c>
      <c r="L75" s="4">
        <v>422</v>
      </c>
      <c r="M75" s="4">
        <v>422</v>
      </c>
      <c r="N75" s="4" t="s">
        <v>417</v>
      </c>
      <c r="O75" s="4" t="s">
        <v>32</v>
      </c>
      <c r="P75" s="4" t="s">
        <v>33</v>
      </c>
      <c r="Q75" s="4">
        <v>0</v>
      </c>
      <c r="R75" s="7">
        <v>44959</v>
      </c>
      <c r="S75" s="6">
        <v>44972</v>
      </c>
      <c r="T75" s="4" t="s">
        <v>34</v>
      </c>
      <c r="U75" s="4">
        <v>422</v>
      </c>
      <c r="V75" s="4">
        <v>0</v>
      </c>
      <c r="W75" s="4">
        <v>0</v>
      </c>
      <c r="X75" s="4" t="s">
        <v>418</v>
      </c>
      <c r="Y75" s="4" t="s">
        <v>419</v>
      </c>
    </row>
    <row r="76" s="4" customFormat="1" spans="1:25">
      <c r="A76" s="4" t="s">
        <v>420</v>
      </c>
      <c r="B76" s="4" t="s">
        <v>26</v>
      </c>
      <c r="C76" s="4" t="s">
        <v>27</v>
      </c>
      <c r="D76" s="4" t="s">
        <v>109</v>
      </c>
      <c r="E76" s="4" t="s">
        <v>191</v>
      </c>
      <c r="F76" s="6">
        <v>44968</v>
      </c>
      <c r="G76" s="6">
        <v>44969</v>
      </c>
      <c r="H76" s="4">
        <v>1</v>
      </c>
      <c r="I76" s="4">
        <v>1</v>
      </c>
      <c r="J76" s="4">
        <v>1</v>
      </c>
      <c r="K76" s="4" t="s">
        <v>30</v>
      </c>
      <c r="L76" s="4">
        <v>476</v>
      </c>
      <c r="M76" s="4">
        <v>476</v>
      </c>
      <c r="N76" s="4" t="s">
        <v>421</v>
      </c>
      <c r="O76" s="4" t="s">
        <v>32</v>
      </c>
      <c r="P76" s="4" t="s">
        <v>33</v>
      </c>
      <c r="Q76" s="4">
        <v>0</v>
      </c>
      <c r="R76" s="7">
        <v>44959</v>
      </c>
      <c r="S76" s="6">
        <v>44972</v>
      </c>
      <c r="T76" s="4" t="s">
        <v>34</v>
      </c>
      <c r="U76" s="4">
        <v>476</v>
      </c>
      <c r="V76" s="4">
        <v>0</v>
      </c>
      <c r="W76" s="4">
        <v>0</v>
      </c>
      <c r="X76" s="4" t="s">
        <v>422</v>
      </c>
      <c r="Y76" s="4" t="s">
        <v>423</v>
      </c>
    </row>
    <row r="77" s="4" customFormat="1" spans="1:25">
      <c r="A77" s="4" t="s">
        <v>424</v>
      </c>
      <c r="B77" s="4" t="s">
        <v>26</v>
      </c>
      <c r="C77" s="4" t="s">
        <v>27</v>
      </c>
      <c r="D77" s="4" t="s">
        <v>425</v>
      </c>
      <c r="E77" s="4" t="s">
        <v>426</v>
      </c>
      <c r="F77" s="6">
        <v>44965</v>
      </c>
      <c r="G77" s="6">
        <v>44969</v>
      </c>
      <c r="H77" s="4">
        <v>1</v>
      </c>
      <c r="I77" s="4">
        <v>4</v>
      </c>
      <c r="J77" s="4">
        <v>4</v>
      </c>
      <c r="K77" s="4" t="s">
        <v>30</v>
      </c>
      <c r="L77" s="4">
        <v>2652</v>
      </c>
      <c r="M77" s="4">
        <v>2652</v>
      </c>
      <c r="N77" s="4" t="s">
        <v>427</v>
      </c>
      <c r="O77" s="4" t="s">
        <v>32</v>
      </c>
      <c r="P77" s="4" t="s">
        <v>33</v>
      </c>
      <c r="Q77" s="4">
        <v>0</v>
      </c>
      <c r="R77" s="7">
        <v>44960</v>
      </c>
      <c r="S77" s="6">
        <v>44972</v>
      </c>
      <c r="T77" s="4" t="s">
        <v>34</v>
      </c>
      <c r="U77" s="4">
        <v>2652</v>
      </c>
      <c r="V77" s="4">
        <v>0</v>
      </c>
      <c r="W77" s="4">
        <v>0</v>
      </c>
      <c r="X77" s="4" t="s">
        <v>428</v>
      </c>
      <c r="Y77" s="4" t="s">
        <v>429</v>
      </c>
    </row>
    <row r="78" s="4" customFormat="1" spans="1:25">
      <c r="A78" s="4" t="s">
        <v>430</v>
      </c>
      <c r="B78" s="4" t="s">
        <v>26</v>
      </c>
      <c r="C78" s="4" t="s">
        <v>27</v>
      </c>
      <c r="D78" s="4" t="s">
        <v>431</v>
      </c>
      <c r="E78" s="4" t="s">
        <v>432</v>
      </c>
      <c r="F78" s="6">
        <v>44968</v>
      </c>
      <c r="G78" s="6">
        <v>44969</v>
      </c>
      <c r="H78" s="4">
        <v>1</v>
      </c>
      <c r="I78" s="4">
        <v>1</v>
      </c>
      <c r="J78" s="4">
        <v>1</v>
      </c>
      <c r="K78" s="4" t="s">
        <v>30</v>
      </c>
      <c r="L78" s="4">
        <v>578</v>
      </c>
      <c r="M78" s="4">
        <v>578</v>
      </c>
      <c r="N78" s="4" t="s">
        <v>433</v>
      </c>
      <c r="O78" s="4" t="s">
        <v>32</v>
      </c>
      <c r="P78" s="4" t="s">
        <v>33</v>
      </c>
      <c r="Q78" s="4">
        <v>0</v>
      </c>
      <c r="R78" s="7">
        <v>44960</v>
      </c>
      <c r="S78" s="6">
        <v>44972</v>
      </c>
      <c r="T78" s="4" t="s">
        <v>34</v>
      </c>
      <c r="U78" s="4">
        <v>578</v>
      </c>
      <c r="V78" s="4">
        <v>0</v>
      </c>
      <c r="W78" s="4">
        <v>0</v>
      </c>
      <c r="X78" s="4" t="s">
        <v>434</v>
      </c>
      <c r="Y78" s="4" t="s">
        <v>435</v>
      </c>
    </row>
    <row r="79" s="4" customFormat="1" spans="1:25">
      <c r="A79" s="4" t="s">
        <v>436</v>
      </c>
      <c r="B79" s="4" t="s">
        <v>26</v>
      </c>
      <c r="C79" s="4" t="s">
        <v>27</v>
      </c>
      <c r="D79" s="4" t="s">
        <v>437</v>
      </c>
      <c r="E79" s="4" t="s">
        <v>438</v>
      </c>
      <c r="F79" s="6">
        <v>44962</v>
      </c>
      <c r="G79" s="6">
        <v>44969</v>
      </c>
      <c r="H79" s="4">
        <v>2</v>
      </c>
      <c r="I79" s="4">
        <v>7</v>
      </c>
      <c r="J79" s="4">
        <v>14</v>
      </c>
      <c r="K79" s="4" t="s">
        <v>30</v>
      </c>
      <c r="L79" s="4">
        <v>3920</v>
      </c>
      <c r="M79" s="4">
        <v>3920</v>
      </c>
      <c r="N79" s="4" t="s">
        <v>439</v>
      </c>
      <c r="O79" s="4" t="s">
        <v>32</v>
      </c>
      <c r="P79" s="4" t="s">
        <v>33</v>
      </c>
      <c r="Q79" s="4">
        <v>0</v>
      </c>
      <c r="R79" s="7">
        <v>44960</v>
      </c>
      <c r="S79" s="6">
        <v>44972</v>
      </c>
      <c r="T79" s="4" t="s">
        <v>34</v>
      </c>
      <c r="U79" s="4">
        <v>3920</v>
      </c>
      <c r="V79" s="4">
        <v>0</v>
      </c>
      <c r="W79" s="4">
        <v>0</v>
      </c>
      <c r="X79" s="4" t="s">
        <v>440</v>
      </c>
      <c r="Y79" s="4" t="s">
        <v>145</v>
      </c>
    </row>
    <row r="80" s="4" customFormat="1" spans="1:25">
      <c r="A80" s="4" t="s">
        <v>441</v>
      </c>
      <c r="B80" s="4" t="s">
        <v>26</v>
      </c>
      <c r="C80" s="4" t="s">
        <v>27</v>
      </c>
      <c r="D80" s="4" t="s">
        <v>442</v>
      </c>
      <c r="E80" s="4" t="s">
        <v>443</v>
      </c>
      <c r="F80" s="6">
        <v>44968</v>
      </c>
      <c r="G80" s="6">
        <v>44969</v>
      </c>
      <c r="H80" s="4">
        <v>1</v>
      </c>
      <c r="I80" s="4">
        <v>1</v>
      </c>
      <c r="J80" s="4">
        <v>1</v>
      </c>
      <c r="K80" s="4" t="s">
        <v>30</v>
      </c>
      <c r="L80" s="4">
        <v>2021</v>
      </c>
      <c r="M80" s="4">
        <v>2021</v>
      </c>
      <c r="N80" s="4" t="s">
        <v>444</v>
      </c>
      <c r="O80" s="4" t="s">
        <v>32</v>
      </c>
      <c r="P80" s="4" t="s">
        <v>33</v>
      </c>
      <c r="Q80" s="4">
        <v>0</v>
      </c>
      <c r="R80" s="7">
        <v>44960</v>
      </c>
      <c r="S80" s="6">
        <v>44972</v>
      </c>
      <c r="T80" s="4" t="s">
        <v>34</v>
      </c>
      <c r="U80" s="4">
        <v>2021</v>
      </c>
      <c r="V80" s="4">
        <v>0</v>
      </c>
      <c r="W80" s="4">
        <v>0</v>
      </c>
      <c r="X80" s="4" t="s">
        <v>445</v>
      </c>
      <c r="Y80" s="4" t="s">
        <v>446</v>
      </c>
    </row>
    <row r="81" s="4" customFormat="1" spans="1:25">
      <c r="A81" s="4" t="s">
        <v>447</v>
      </c>
      <c r="B81" s="4" t="s">
        <v>26</v>
      </c>
      <c r="C81" s="4" t="s">
        <v>27</v>
      </c>
      <c r="D81" s="4" t="s">
        <v>448</v>
      </c>
      <c r="E81" s="4" t="s">
        <v>449</v>
      </c>
      <c r="F81" s="6">
        <v>44968</v>
      </c>
      <c r="G81" s="6">
        <v>44969</v>
      </c>
      <c r="H81" s="4">
        <v>1</v>
      </c>
      <c r="I81" s="4">
        <v>1</v>
      </c>
      <c r="J81" s="4">
        <v>1</v>
      </c>
      <c r="K81" s="4" t="s">
        <v>30</v>
      </c>
      <c r="L81" s="4">
        <v>2150</v>
      </c>
      <c r="M81" s="4">
        <v>2150</v>
      </c>
      <c r="N81" s="4" t="s">
        <v>450</v>
      </c>
      <c r="O81" s="4" t="s">
        <v>32</v>
      </c>
      <c r="P81" s="4" t="s">
        <v>33</v>
      </c>
      <c r="Q81" s="4">
        <v>0</v>
      </c>
      <c r="R81" s="7">
        <v>44960</v>
      </c>
      <c r="S81" s="6">
        <v>44972</v>
      </c>
      <c r="T81" s="4" t="s">
        <v>34</v>
      </c>
      <c r="U81" s="4">
        <v>2150</v>
      </c>
      <c r="V81" s="4">
        <v>0</v>
      </c>
      <c r="W81" s="4">
        <v>0</v>
      </c>
      <c r="X81" s="4" t="s">
        <v>451</v>
      </c>
      <c r="Y81" s="4" t="s">
        <v>452</v>
      </c>
    </row>
    <row r="82" s="4" customFormat="1" spans="1:25">
      <c r="A82" s="4" t="s">
        <v>453</v>
      </c>
      <c r="B82" s="4" t="s">
        <v>26</v>
      </c>
      <c r="C82" s="4" t="s">
        <v>27</v>
      </c>
      <c r="D82" s="4" t="s">
        <v>103</v>
      </c>
      <c r="E82" s="4" t="s">
        <v>104</v>
      </c>
      <c r="F82" s="6">
        <v>44968</v>
      </c>
      <c r="G82" s="6">
        <v>44969</v>
      </c>
      <c r="H82" s="4">
        <v>1</v>
      </c>
      <c r="I82" s="4">
        <v>1</v>
      </c>
      <c r="J82" s="4">
        <v>1</v>
      </c>
      <c r="K82" s="4" t="s">
        <v>30</v>
      </c>
      <c r="L82" s="4">
        <v>676</v>
      </c>
      <c r="M82" s="4">
        <v>676</v>
      </c>
      <c r="N82" s="4" t="s">
        <v>454</v>
      </c>
      <c r="O82" s="4" t="s">
        <v>32</v>
      </c>
      <c r="P82" s="4" t="s">
        <v>33</v>
      </c>
      <c r="Q82" s="4">
        <v>0</v>
      </c>
      <c r="R82" s="7">
        <v>44960</v>
      </c>
      <c r="S82" s="6">
        <v>44972</v>
      </c>
      <c r="T82" s="4" t="s">
        <v>34</v>
      </c>
      <c r="U82" s="4">
        <v>676</v>
      </c>
      <c r="V82" s="4">
        <v>0</v>
      </c>
      <c r="W82" s="4">
        <v>0</v>
      </c>
      <c r="X82" s="4" t="s">
        <v>455</v>
      </c>
      <c r="Y82" s="4" t="s">
        <v>456</v>
      </c>
    </row>
    <row r="83" s="4" customFormat="1" spans="1:25">
      <c r="A83" s="4" t="s">
        <v>457</v>
      </c>
      <c r="B83" s="4" t="s">
        <v>26</v>
      </c>
      <c r="C83" s="4" t="s">
        <v>27</v>
      </c>
      <c r="D83" s="4" t="s">
        <v>458</v>
      </c>
      <c r="E83" s="4" t="s">
        <v>459</v>
      </c>
      <c r="F83" s="6">
        <v>44968</v>
      </c>
      <c r="G83" s="6">
        <v>44969</v>
      </c>
      <c r="H83" s="4">
        <v>1</v>
      </c>
      <c r="I83" s="4">
        <v>1</v>
      </c>
      <c r="J83" s="4">
        <v>1</v>
      </c>
      <c r="K83" s="4" t="s">
        <v>30</v>
      </c>
      <c r="L83" s="4">
        <v>320</v>
      </c>
      <c r="M83" s="4">
        <v>320</v>
      </c>
      <c r="N83" s="4" t="s">
        <v>460</v>
      </c>
      <c r="O83" s="4" t="s">
        <v>32</v>
      </c>
      <c r="P83" s="4" t="s">
        <v>33</v>
      </c>
      <c r="Q83" s="4">
        <v>0</v>
      </c>
      <c r="R83" s="7">
        <v>44961</v>
      </c>
      <c r="S83" s="6">
        <v>44972</v>
      </c>
      <c r="T83" s="4" t="s">
        <v>34</v>
      </c>
      <c r="U83" s="4">
        <v>320</v>
      </c>
      <c r="V83" s="4">
        <v>0</v>
      </c>
      <c r="W83" s="4">
        <v>0</v>
      </c>
      <c r="X83" s="4" t="s">
        <v>461</v>
      </c>
      <c r="Y83" s="4" t="s">
        <v>462</v>
      </c>
    </row>
    <row r="84" s="4" customFormat="1" spans="1:25">
      <c r="A84" s="4" t="s">
        <v>463</v>
      </c>
      <c r="B84" s="4" t="s">
        <v>26</v>
      </c>
      <c r="C84" s="4" t="s">
        <v>27</v>
      </c>
      <c r="D84" s="4" t="s">
        <v>263</v>
      </c>
      <c r="E84" s="4" t="s">
        <v>464</v>
      </c>
      <c r="F84" s="6">
        <v>44968</v>
      </c>
      <c r="G84" s="6">
        <v>44969</v>
      </c>
      <c r="H84" s="4">
        <v>1</v>
      </c>
      <c r="I84" s="4">
        <v>1</v>
      </c>
      <c r="J84" s="4">
        <v>1</v>
      </c>
      <c r="K84" s="4" t="s">
        <v>30</v>
      </c>
      <c r="L84" s="4">
        <v>1429</v>
      </c>
      <c r="M84" s="4">
        <v>1429</v>
      </c>
      <c r="N84" s="4" t="s">
        <v>465</v>
      </c>
      <c r="O84" s="4" t="s">
        <v>32</v>
      </c>
      <c r="P84" s="4" t="s">
        <v>33</v>
      </c>
      <c r="Q84" s="4">
        <v>0</v>
      </c>
      <c r="R84" s="7">
        <v>44961</v>
      </c>
      <c r="S84" s="6">
        <v>44972</v>
      </c>
      <c r="T84" s="4" t="s">
        <v>34</v>
      </c>
      <c r="U84" s="4">
        <v>1429</v>
      </c>
      <c r="V84" s="4">
        <v>0</v>
      </c>
      <c r="W84" s="4">
        <v>0</v>
      </c>
      <c r="X84" s="4" t="s">
        <v>466</v>
      </c>
      <c r="Y84" s="4" t="s">
        <v>467</v>
      </c>
    </row>
    <row r="85" s="4" customFormat="1" spans="1:25">
      <c r="A85" s="4" t="s">
        <v>468</v>
      </c>
      <c r="B85" s="4" t="s">
        <v>26</v>
      </c>
      <c r="C85" s="4" t="s">
        <v>27</v>
      </c>
      <c r="D85" s="4" t="s">
        <v>109</v>
      </c>
      <c r="E85" s="4" t="s">
        <v>110</v>
      </c>
      <c r="F85" s="6">
        <v>44968</v>
      </c>
      <c r="G85" s="6">
        <v>44969</v>
      </c>
      <c r="H85" s="4">
        <v>1</v>
      </c>
      <c r="I85" s="4">
        <v>1</v>
      </c>
      <c r="J85" s="4">
        <v>1</v>
      </c>
      <c r="K85" s="4" t="s">
        <v>30</v>
      </c>
      <c r="L85" s="4">
        <v>476</v>
      </c>
      <c r="M85" s="4">
        <v>476</v>
      </c>
      <c r="N85" s="4" t="s">
        <v>469</v>
      </c>
      <c r="O85" s="4" t="s">
        <v>32</v>
      </c>
      <c r="P85" s="4" t="s">
        <v>33</v>
      </c>
      <c r="Q85" s="4">
        <v>0</v>
      </c>
      <c r="R85" s="7">
        <v>44961</v>
      </c>
      <c r="S85" s="6">
        <v>44972</v>
      </c>
      <c r="T85" s="4" t="s">
        <v>34</v>
      </c>
      <c r="U85" s="4">
        <v>476</v>
      </c>
      <c r="V85" s="4">
        <v>0</v>
      </c>
      <c r="W85" s="4">
        <v>0</v>
      </c>
      <c r="X85" s="4" t="s">
        <v>470</v>
      </c>
      <c r="Y85" s="4" t="s">
        <v>471</v>
      </c>
    </row>
    <row r="86" s="4" customFormat="1" spans="1:25">
      <c r="A86" s="4" t="s">
        <v>472</v>
      </c>
      <c r="B86" s="4" t="s">
        <v>26</v>
      </c>
      <c r="C86" s="4" t="s">
        <v>27</v>
      </c>
      <c r="D86" s="4" t="s">
        <v>319</v>
      </c>
      <c r="E86" s="4" t="s">
        <v>473</v>
      </c>
      <c r="F86" s="6">
        <v>44968</v>
      </c>
      <c r="G86" s="6">
        <v>44969</v>
      </c>
      <c r="H86" s="4">
        <v>3</v>
      </c>
      <c r="I86" s="4">
        <v>1</v>
      </c>
      <c r="J86" s="4">
        <v>3</v>
      </c>
      <c r="K86" s="4" t="s">
        <v>30</v>
      </c>
      <c r="L86" s="4">
        <v>1860</v>
      </c>
      <c r="M86" s="4">
        <v>1860</v>
      </c>
      <c r="N86" s="4" t="s">
        <v>474</v>
      </c>
      <c r="O86" s="4" t="s">
        <v>32</v>
      </c>
      <c r="P86" s="4" t="s">
        <v>33</v>
      </c>
      <c r="Q86" s="4">
        <v>0</v>
      </c>
      <c r="R86" s="7">
        <v>44961</v>
      </c>
      <c r="S86" s="6">
        <v>44972</v>
      </c>
      <c r="T86" s="4" t="s">
        <v>34</v>
      </c>
      <c r="U86" s="4">
        <v>1860</v>
      </c>
      <c r="V86" s="4">
        <v>0</v>
      </c>
      <c r="W86" s="4">
        <v>0</v>
      </c>
      <c r="X86" s="4" t="s">
        <v>475</v>
      </c>
      <c r="Y86" s="4" t="s">
        <v>476</v>
      </c>
    </row>
    <row r="87" s="4" customFormat="1" spans="1:25">
      <c r="A87" s="4" t="s">
        <v>477</v>
      </c>
      <c r="B87" s="4" t="s">
        <v>26</v>
      </c>
      <c r="C87" s="4" t="s">
        <v>27</v>
      </c>
      <c r="D87" s="4" t="s">
        <v>478</v>
      </c>
      <c r="E87" s="4" t="s">
        <v>191</v>
      </c>
      <c r="F87" s="6">
        <v>44968</v>
      </c>
      <c r="G87" s="6">
        <v>44969</v>
      </c>
      <c r="H87" s="4">
        <v>1</v>
      </c>
      <c r="I87" s="4">
        <v>1</v>
      </c>
      <c r="J87" s="4">
        <v>1</v>
      </c>
      <c r="K87" s="4" t="s">
        <v>30</v>
      </c>
      <c r="L87" s="4">
        <v>246</v>
      </c>
      <c r="M87" s="4">
        <v>246</v>
      </c>
      <c r="N87" s="4" t="s">
        <v>479</v>
      </c>
      <c r="O87" s="4" t="s">
        <v>32</v>
      </c>
      <c r="P87" s="4" t="s">
        <v>33</v>
      </c>
      <c r="Q87" s="4">
        <v>0</v>
      </c>
      <c r="R87" s="7">
        <v>44962</v>
      </c>
      <c r="S87" s="6">
        <v>44972</v>
      </c>
      <c r="T87" s="4" t="s">
        <v>34</v>
      </c>
      <c r="U87" s="4">
        <v>246</v>
      </c>
      <c r="V87" s="4">
        <v>0</v>
      </c>
      <c r="W87" s="4">
        <v>0</v>
      </c>
      <c r="X87" s="4" t="s">
        <v>480</v>
      </c>
      <c r="Y87" s="4" t="s">
        <v>481</v>
      </c>
    </row>
    <row r="88" s="4" customFormat="1" spans="1:25">
      <c r="A88" s="4" t="s">
        <v>482</v>
      </c>
      <c r="B88" s="4" t="s">
        <v>26</v>
      </c>
      <c r="C88" s="4" t="s">
        <v>27</v>
      </c>
      <c r="D88" s="4" t="s">
        <v>483</v>
      </c>
      <c r="E88" s="4" t="s">
        <v>484</v>
      </c>
      <c r="F88" s="6">
        <v>44968</v>
      </c>
      <c r="G88" s="6">
        <v>44969</v>
      </c>
      <c r="H88" s="4">
        <v>1</v>
      </c>
      <c r="I88" s="4">
        <v>1</v>
      </c>
      <c r="J88" s="4">
        <v>1</v>
      </c>
      <c r="K88" s="4" t="s">
        <v>30</v>
      </c>
      <c r="L88" s="4">
        <v>623</v>
      </c>
      <c r="M88" s="4">
        <v>623</v>
      </c>
      <c r="N88" s="4" t="s">
        <v>485</v>
      </c>
      <c r="O88" s="4" t="s">
        <v>32</v>
      </c>
      <c r="P88" s="4" t="s">
        <v>33</v>
      </c>
      <c r="Q88" s="4">
        <v>0</v>
      </c>
      <c r="R88" s="7">
        <v>44962</v>
      </c>
      <c r="S88" s="6">
        <v>44972</v>
      </c>
      <c r="T88" s="4" t="s">
        <v>34</v>
      </c>
      <c r="U88" s="4">
        <v>623</v>
      </c>
      <c r="V88" s="4">
        <v>0</v>
      </c>
      <c r="W88" s="4">
        <v>0</v>
      </c>
      <c r="X88" s="4" t="s">
        <v>486</v>
      </c>
      <c r="Y88" s="4" t="s">
        <v>487</v>
      </c>
    </row>
    <row r="89" s="4" customFormat="1" spans="1:25">
      <c r="A89" s="4" t="s">
        <v>488</v>
      </c>
      <c r="B89" s="4" t="s">
        <v>26</v>
      </c>
      <c r="C89" s="4" t="s">
        <v>27</v>
      </c>
      <c r="D89" s="4" t="s">
        <v>263</v>
      </c>
      <c r="E89" s="4" t="s">
        <v>464</v>
      </c>
      <c r="F89" s="6">
        <v>44968</v>
      </c>
      <c r="G89" s="6">
        <v>44969</v>
      </c>
      <c r="H89" s="4">
        <v>1</v>
      </c>
      <c r="I89" s="4">
        <v>1</v>
      </c>
      <c r="J89" s="4">
        <v>1</v>
      </c>
      <c r="K89" s="4" t="s">
        <v>30</v>
      </c>
      <c r="L89" s="4">
        <v>1429</v>
      </c>
      <c r="M89" s="4">
        <v>1429</v>
      </c>
      <c r="N89" s="4" t="s">
        <v>489</v>
      </c>
      <c r="O89" s="4" t="s">
        <v>32</v>
      </c>
      <c r="P89" s="4" t="s">
        <v>33</v>
      </c>
      <c r="Q89" s="4">
        <v>0</v>
      </c>
      <c r="R89" s="7">
        <v>44962</v>
      </c>
      <c r="S89" s="6">
        <v>44972</v>
      </c>
      <c r="T89" s="4" t="s">
        <v>34</v>
      </c>
      <c r="U89" s="4">
        <v>1429</v>
      </c>
      <c r="V89" s="4">
        <v>0</v>
      </c>
      <c r="W89" s="4">
        <v>0</v>
      </c>
      <c r="X89" s="4" t="s">
        <v>490</v>
      </c>
      <c r="Y89" s="4" t="s">
        <v>491</v>
      </c>
    </row>
    <row r="90" s="4" customFormat="1" spans="1:25">
      <c r="A90" s="4" t="s">
        <v>492</v>
      </c>
      <c r="B90" s="4" t="s">
        <v>26</v>
      </c>
      <c r="C90" s="4" t="s">
        <v>27</v>
      </c>
      <c r="D90" s="4" t="s">
        <v>109</v>
      </c>
      <c r="E90" s="4" t="s">
        <v>110</v>
      </c>
      <c r="F90" s="6">
        <v>44968</v>
      </c>
      <c r="G90" s="6">
        <v>44969</v>
      </c>
      <c r="H90" s="4">
        <v>1</v>
      </c>
      <c r="I90" s="4">
        <v>1</v>
      </c>
      <c r="J90" s="4">
        <v>1</v>
      </c>
      <c r="K90" s="4" t="s">
        <v>30</v>
      </c>
      <c r="L90" s="4">
        <v>476</v>
      </c>
      <c r="M90" s="4">
        <v>476</v>
      </c>
      <c r="N90" s="4" t="s">
        <v>493</v>
      </c>
      <c r="O90" s="4" t="s">
        <v>32</v>
      </c>
      <c r="P90" s="4" t="s">
        <v>33</v>
      </c>
      <c r="Q90" s="4">
        <v>0</v>
      </c>
      <c r="R90" s="7">
        <v>44962</v>
      </c>
      <c r="S90" s="6">
        <v>44972</v>
      </c>
      <c r="T90" s="4" t="s">
        <v>34</v>
      </c>
      <c r="U90" s="4">
        <v>476</v>
      </c>
      <c r="V90" s="4">
        <v>0</v>
      </c>
      <c r="W90" s="4">
        <v>0</v>
      </c>
      <c r="X90" s="4" t="s">
        <v>494</v>
      </c>
      <c r="Y90" s="4" t="s">
        <v>495</v>
      </c>
    </row>
    <row r="91" s="4" customFormat="1" spans="1:25">
      <c r="A91" s="4" t="s">
        <v>496</v>
      </c>
      <c r="B91" s="4" t="s">
        <v>26</v>
      </c>
      <c r="C91" s="4" t="s">
        <v>27</v>
      </c>
      <c r="D91" s="4" t="s">
        <v>425</v>
      </c>
      <c r="E91" s="4" t="s">
        <v>426</v>
      </c>
      <c r="F91" s="6">
        <v>44966</v>
      </c>
      <c r="G91" s="6">
        <v>44969</v>
      </c>
      <c r="H91" s="4">
        <v>1</v>
      </c>
      <c r="I91" s="4">
        <v>3</v>
      </c>
      <c r="J91" s="4">
        <v>3</v>
      </c>
      <c r="K91" s="4" t="s">
        <v>30</v>
      </c>
      <c r="L91" s="4">
        <v>1989</v>
      </c>
      <c r="M91" s="4">
        <v>1989</v>
      </c>
      <c r="N91" s="4" t="s">
        <v>497</v>
      </c>
      <c r="O91" s="4" t="s">
        <v>32</v>
      </c>
      <c r="P91" s="4" t="s">
        <v>33</v>
      </c>
      <c r="Q91" s="4">
        <v>0</v>
      </c>
      <c r="R91" s="7">
        <v>44963</v>
      </c>
      <c r="S91" s="6">
        <v>44972</v>
      </c>
      <c r="T91" s="4" t="s">
        <v>34</v>
      </c>
      <c r="U91" s="4">
        <v>1989</v>
      </c>
      <c r="V91" s="4">
        <v>0</v>
      </c>
      <c r="W91" s="4">
        <v>0</v>
      </c>
      <c r="X91" s="4" t="s">
        <v>498</v>
      </c>
      <c r="Y91" s="4" t="s">
        <v>499</v>
      </c>
    </row>
    <row r="92" s="4" customFormat="1" spans="1:25">
      <c r="A92" s="4" t="s">
        <v>500</v>
      </c>
      <c r="B92" s="4" t="s">
        <v>26</v>
      </c>
      <c r="C92" s="4" t="s">
        <v>27</v>
      </c>
      <c r="D92" s="4" t="s">
        <v>458</v>
      </c>
      <c r="E92" s="4" t="s">
        <v>459</v>
      </c>
      <c r="F92" s="6">
        <v>44966</v>
      </c>
      <c r="G92" s="6">
        <v>44969</v>
      </c>
      <c r="H92" s="4">
        <v>1</v>
      </c>
      <c r="I92" s="4">
        <v>3</v>
      </c>
      <c r="J92" s="4">
        <v>3</v>
      </c>
      <c r="K92" s="4" t="s">
        <v>30</v>
      </c>
      <c r="L92" s="4">
        <v>950</v>
      </c>
      <c r="M92" s="4">
        <v>950</v>
      </c>
      <c r="N92" s="4" t="s">
        <v>501</v>
      </c>
      <c r="O92" s="4" t="s">
        <v>32</v>
      </c>
      <c r="P92" s="4" t="s">
        <v>33</v>
      </c>
      <c r="Q92" s="4">
        <v>0</v>
      </c>
      <c r="R92" s="7">
        <v>44963</v>
      </c>
      <c r="S92" s="6">
        <v>44972</v>
      </c>
      <c r="T92" s="4" t="s">
        <v>34</v>
      </c>
      <c r="U92" s="4">
        <v>950</v>
      </c>
      <c r="V92" s="4">
        <v>0</v>
      </c>
      <c r="W92" s="4">
        <v>0</v>
      </c>
      <c r="X92" s="4" t="s">
        <v>502</v>
      </c>
      <c r="Y92" s="4" t="s">
        <v>503</v>
      </c>
    </row>
    <row r="93" s="4" customFormat="1" spans="1:25">
      <c r="A93" s="4" t="s">
        <v>504</v>
      </c>
      <c r="B93" s="4" t="s">
        <v>26</v>
      </c>
      <c r="C93" s="4" t="s">
        <v>27</v>
      </c>
      <c r="D93" s="4" t="s">
        <v>505</v>
      </c>
      <c r="E93" s="4" t="s">
        <v>506</v>
      </c>
      <c r="F93" s="6">
        <v>44967</v>
      </c>
      <c r="G93" s="6">
        <v>44969</v>
      </c>
      <c r="H93" s="4">
        <v>1</v>
      </c>
      <c r="I93" s="4">
        <v>2</v>
      </c>
      <c r="J93" s="4">
        <v>2</v>
      </c>
      <c r="K93" s="4" t="s">
        <v>30</v>
      </c>
      <c r="L93" s="4">
        <v>254</v>
      </c>
      <c r="M93" s="4">
        <v>254</v>
      </c>
      <c r="N93" s="4" t="s">
        <v>507</v>
      </c>
      <c r="O93" s="4" t="s">
        <v>32</v>
      </c>
      <c r="P93" s="4" t="s">
        <v>33</v>
      </c>
      <c r="Q93" s="4">
        <v>0</v>
      </c>
      <c r="R93" s="7">
        <v>44963</v>
      </c>
      <c r="S93" s="6">
        <v>44972</v>
      </c>
      <c r="T93" s="4" t="s">
        <v>34</v>
      </c>
      <c r="U93" s="4">
        <v>254</v>
      </c>
      <c r="V93" s="4">
        <v>0</v>
      </c>
      <c r="W93" s="4">
        <v>0</v>
      </c>
      <c r="X93" s="4" t="s">
        <v>508</v>
      </c>
      <c r="Y93" s="4" t="s">
        <v>509</v>
      </c>
    </row>
    <row r="94" s="4" customFormat="1" spans="1:25">
      <c r="A94" s="4" t="s">
        <v>510</v>
      </c>
      <c r="B94" s="4" t="s">
        <v>26</v>
      </c>
      <c r="C94" s="4" t="s">
        <v>27</v>
      </c>
      <c r="D94" s="4" t="s">
        <v>511</v>
      </c>
      <c r="E94" s="4" t="s">
        <v>512</v>
      </c>
      <c r="F94" s="6">
        <v>44963</v>
      </c>
      <c r="G94" s="6">
        <v>44969</v>
      </c>
      <c r="H94" s="4">
        <v>1</v>
      </c>
      <c r="I94" s="4">
        <v>6</v>
      </c>
      <c r="J94" s="4">
        <v>6</v>
      </c>
      <c r="K94" s="4" t="s">
        <v>30</v>
      </c>
      <c r="L94" s="4">
        <v>4470</v>
      </c>
      <c r="M94" s="4">
        <v>4470</v>
      </c>
      <c r="N94" s="4" t="s">
        <v>513</v>
      </c>
      <c r="O94" s="4" t="s">
        <v>32</v>
      </c>
      <c r="P94" s="4" t="s">
        <v>33</v>
      </c>
      <c r="Q94" s="4">
        <v>0</v>
      </c>
      <c r="R94" s="7">
        <v>44963</v>
      </c>
      <c r="S94" s="6">
        <v>44972</v>
      </c>
      <c r="T94" s="4" t="s">
        <v>34</v>
      </c>
      <c r="U94" s="4">
        <v>4470</v>
      </c>
      <c r="V94" s="4">
        <v>0</v>
      </c>
      <c r="W94" s="4">
        <v>0</v>
      </c>
      <c r="X94" s="4" t="s">
        <v>514</v>
      </c>
      <c r="Y94" s="4" t="s">
        <v>515</v>
      </c>
    </row>
    <row r="95" s="4" customFormat="1" spans="1:25">
      <c r="A95" s="4" t="s">
        <v>516</v>
      </c>
      <c r="B95" s="4" t="s">
        <v>26</v>
      </c>
      <c r="C95" s="4" t="s">
        <v>27</v>
      </c>
      <c r="D95" s="4" t="s">
        <v>349</v>
      </c>
      <c r="E95" s="4" t="s">
        <v>350</v>
      </c>
      <c r="F95" s="6">
        <v>44968</v>
      </c>
      <c r="G95" s="6">
        <v>44969</v>
      </c>
      <c r="H95" s="4">
        <v>1</v>
      </c>
      <c r="I95" s="4">
        <v>1</v>
      </c>
      <c r="J95" s="4">
        <v>1</v>
      </c>
      <c r="K95" s="4" t="s">
        <v>30</v>
      </c>
      <c r="L95" s="4">
        <v>335</v>
      </c>
      <c r="M95" s="4">
        <v>335</v>
      </c>
      <c r="N95" s="4" t="s">
        <v>517</v>
      </c>
      <c r="O95" s="4" t="s">
        <v>32</v>
      </c>
      <c r="P95" s="4" t="s">
        <v>33</v>
      </c>
      <c r="Q95" s="4">
        <v>0</v>
      </c>
      <c r="R95" s="7">
        <v>44963</v>
      </c>
      <c r="S95" s="6">
        <v>44972</v>
      </c>
      <c r="T95" s="4" t="s">
        <v>34</v>
      </c>
      <c r="U95" s="4">
        <v>335</v>
      </c>
      <c r="V95" s="4">
        <v>0</v>
      </c>
      <c r="W95" s="4">
        <v>0</v>
      </c>
      <c r="X95" s="4" t="s">
        <v>518</v>
      </c>
      <c r="Y95" s="4" t="s">
        <v>519</v>
      </c>
    </row>
    <row r="96" s="4" customFormat="1" spans="1:25">
      <c r="A96" s="4" t="s">
        <v>520</v>
      </c>
      <c r="B96" s="4" t="s">
        <v>26</v>
      </c>
      <c r="C96" s="4" t="s">
        <v>27</v>
      </c>
      <c r="D96" s="4" t="s">
        <v>521</v>
      </c>
      <c r="E96" s="4" t="s">
        <v>522</v>
      </c>
      <c r="F96" s="6">
        <v>44966</v>
      </c>
      <c r="G96" s="6">
        <v>44969</v>
      </c>
      <c r="H96" s="4">
        <v>1</v>
      </c>
      <c r="I96" s="4">
        <v>3</v>
      </c>
      <c r="J96" s="4">
        <v>3</v>
      </c>
      <c r="K96" s="4" t="s">
        <v>30</v>
      </c>
      <c r="L96" s="4">
        <v>1323</v>
      </c>
      <c r="M96" s="4">
        <v>1323</v>
      </c>
      <c r="N96" s="4" t="s">
        <v>523</v>
      </c>
      <c r="O96" s="4" t="s">
        <v>32</v>
      </c>
      <c r="P96" s="4" t="s">
        <v>33</v>
      </c>
      <c r="Q96" s="4">
        <v>0</v>
      </c>
      <c r="R96" s="7">
        <v>44963</v>
      </c>
      <c r="S96" s="6">
        <v>44972</v>
      </c>
      <c r="T96" s="4" t="s">
        <v>34</v>
      </c>
      <c r="U96" s="4">
        <v>1323</v>
      </c>
      <c r="V96" s="4">
        <v>0</v>
      </c>
      <c r="W96" s="4">
        <v>0</v>
      </c>
      <c r="X96" s="4" t="s">
        <v>524</v>
      </c>
      <c r="Y96" s="4" t="s">
        <v>525</v>
      </c>
    </row>
    <row r="97" s="4" customFormat="1" spans="1:25">
      <c r="A97" s="4" t="s">
        <v>526</v>
      </c>
      <c r="B97" s="4" t="s">
        <v>26</v>
      </c>
      <c r="C97" s="4" t="s">
        <v>27</v>
      </c>
      <c r="D97" s="4" t="s">
        <v>309</v>
      </c>
      <c r="E97" s="4" t="s">
        <v>310</v>
      </c>
      <c r="F97" s="6">
        <v>44968</v>
      </c>
      <c r="G97" s="6">
        <v>44969</v>
      </c>
      <c r="H97" s="4">
        <v>1</v>
      </c>
      <c r="I97" s="4">
        <v>1</v>
      </c>
      <c r="J97" s="4">
        <v>1</v>
      </c>
      <c r="K97" s="4" t="s">
        <v>30</v>
      </c>
      <c r="L97" s="4">
        <v>286</v>
      </c>
      <c r="M97" s="4">
        <v>286</v>
      </c>
      <c r="N97" s="4" t="s">
        <v>527</v>
      </c>
      <c r="O97" s="4" t="s">
        <v>32</v>
      </c>
      <c r="P97" s="4" t="s">
        <v>33</v>
      </c>
      <c r="Q97" s="4">
        <v>0</v>
      </c>
      <c r="R97" s="7">
        <v>44963</v>
      </c>
      <c r="S97" s="6">
        <v>44972</v>
      </c>
      <c r="T97" s="4" t="s">
        <v>34</v>
      </c>
      <c r="U97" s="4">
        <v>286</v>
      </c>
      <c r="V97" s="4">
        <v>0</v>
      </c>
      <c r="W97" s="4">
        <v>0</v>
      </c>
      <c r="X97" s="4" t="s">
        <v>528</v>
      </c>
      <c r="Y97" s="4" t="s">
        <v>145</v>
      </c>
    </row>
    <row r="98" s="4" customFormat="1" spans="1:25">
      <c r="A98" s="4" t="s">
        <v>529</v>
      </c>
      <c r="B98" s="4" t="s">
        <v>26</v>
      </c>
      <c r="C98" s="4" t="s">
        <v>27</v>
      </c>
      <c r="D98" s="4" t="s">
        <v>437</v>
      </c>
      <c r="E98" s="4" t="s">
        <v>530</v>
      </c>
      <c r="F98" s="6">
        <v>44965</v>
      </c>
      <c r="G98" s="6">
        <v>44969</v>
      </c>
      <c r="H98" s="4">
        <v>1</v>
      </c>
      <c r="I98" s="4">
        <v>4</v>
      </c>
      <c r="J98" s="4">
        <v>4</v>
      </c>
      <c r="K98" s="4" t="s">
        <v>30</v>
      </c>
      <c r="L98" s="4">
        <v>1020</v>
      </c>
      <c r="M98" s="4">
        <v>1020</v>
      </c>
      <c r="N98" s="4" t="s">
        <v>531</v>
      </c>
      <c r="O98" s="4" t="s">
        <v>32</v>
      </c>
      <c r="P98" s="4" t="s">
        <v>33</v>
      </c>
      <c r="Q98" s="4">
        <v>0</v>
      </c>
      <c r="R98" s="7">
        <v>44963</v>
      </c>
      <c r="S98" s="6">
        <v>44972</v>
      </c>
      <c r="T98" s="4" t="s">
        <v>34</v>
      </c>
      <c r="U98" s="4">
        <v>1020</v>
      </c>
      <c r="V98" s="4">
        <v>0</v>
      </c>
      <c r="W98" s="4">
        <v>0</v>
      </c>
      <c r="X98" s="4" t="s">
        <v>532</v>
      </c>
      <c r="Y98" s="4" t="s">
        <v>532</v>
      </c>
    </row>
    <row r="99" s="4" customFormat="1" spans="1:25">
      <c r="A99" s="4" t="s">
        <v>533</v>
      </c>
      <c r="B99" s="4" t="s">
        <v>26</v>
      </c>
      <c r="C99" s="4" t="s">
        <v>27</v>
      </c>
      <c r="D99" s="4" t="s">
        <v>534</v>
      </c>
      <c r="E99" s="4" t="s">
        <v>535</v>
      </c>
      <c r="F99" s="6">
        <v>44967</v>
      </c>
      <c r="G99" s="6">
        <v>44969</v>
      </c>
      <c r="H99" s="4">
        <v>1</v>
      </c>
      <c r="I99" s="4">
        <v>2</v>
      </c>
      <c r="J99" s="4">
        <v>2</v>
      </c>
      <c r="K99" s="4" t="s">
        <v>30</v>
      </c>
      <c r="L99" s="4">
        <v>2050</v>
      </c>
      <c r="M99" s="4">
        <v>2050</v>
      </c>
      <c r="N99" s="4" t="s">
        <v>536</v>
      </c>
      <c r="O99" s="4" t="s">
        <v>32</v>
      </c>
      <c r="P99" s="4" t="s">
        <v>33</v>
      </c>
      <c r="Q99" s="4">
        <v>0</v>
      </c>
      <c r="R99" s="7">
        <v>44964</v>
      </c>
      <c r="S99" s="6">
        <v>44972</v>
      </c>
      <c r="T99" s="4" t="s">
        <v>34</v>
      </c>
      <c r="U99" s="4">
        <v>2050</v>
      </c>
      <c r="V99" s="4">
        <v>0</v>
      </c>
      <c r="W99" s="4">
        <v>0</v>
      </c>
      <c r="X99" s="4" t="s">
        <v>537</v>
      </c>
      <c r="Y99" s="4" t="s">
        <v>538</v>
      </c>
    </row>
    <row r="100" s="4" customFormat="1" spans="1:25">
      <c r="A100" s="4" t="s">
        <v>539</v>
      </c>
      <c r="B100" s="4" t="s">
        <v>26</v>
      </c>
      <c r="C100" s="4" t="s">
        <v>27</v>
      </c>
      <c r="D100" s="4" t="s">
        <v>303</v>
      </c>
      <c r="E100" s="4" t="s">
        <v>540</v>
      </c>
      <c r="F100" s="6">
        <v>44966</v>
      </c>
      <c r="G100" s="6">
        <v>44969</v>
      </c>
      <c r="H100" s="4">
        <v>1</v>
      </c>
      <c r="I100" s="4">
        <v>3</v>
      </c>
      <c r="J100" s="4">
        <v>3</v>
      </c>
      <c r="K100" s="4" t="s">
        <v>30</v>
      </c>
      <c r="L100" s="4">
        <v>2407</v>
      </c>
      <c r="M100" s="4">
        <v>2407</v>
      </c>
      <c r="N100" s="4" t="s">
        <v>541</v>
      </c>
      <c r="O100" s="4" t="s">
        <v>32</v>
      </c>
      <c r="P100" s="4" t="s">
        <v>33</v>
      </c>
      <c r="Q100" s="4">
        <v>0</v>
      </c>
      <c r="R100" s="7">
        <v>44964</v>
      </c>
      <c r="S100" s="6">
        <v>44972</v>
      </c>
      <c r="T100" s="4" t="s">
        <v>34</v>
      </c>
      <c r="U100" s="4">
        <v>2407</v>
      </c>
      <c r="V100" s="4">
        <v>0</v>
      </c>
      <c r="W100" s="4">
        <v>0</v>
      </c>
      <c r="X100" s="4" t="s">
        <v>542</v>
      </c>
      <c r="Y100" s="4" t="s">
        <v>543</v>
      </c>
    </row>
    <row r="101" s="4" customFormat="1" spans="1:25">
      <c r="A101" s="4" t="s">
        <v>544</v>
      </c>
      <c r="B101" s="4" t="s">
        <v>26</v>
      </c>
      <c r="C101" s="4" t="s">
        <v>27</v>
      </c>
      <c r="D101" s="4" t="s">
        <v>355</v>
      </c>
      <c r="E101" s="4" t="s">
        <v>356</v>
      </c>
      <c r="F101" s="6">
        <v>44966</v>
      </c>
      <c r="G101" s="6">
        <v>44969</v>
      </c>
      <c r="H101" s="4">
        <v>1</v>
      </c>
      <c r="I101" s="4">
        <v>3</v>
      </c>
      <c r="J101" s="4">
        <v>3</v>
      </c>
      <c r="K101" s="4" t="s">
        <v>30</v>
      </c>
      <c r="L101" s="4">
        <v>1232</v>
      </c>
      <c r="M101" s="4">
        <v>1232</v>
      </c>
      <c r="N101" s="4" t="s">
        <v>545</v>
      </c>
      <c r="O101" s="4" t="s">
        <v>32</v>
      </c>
      <c r="P101" s="4" t="s">
        <v>33</v>
      </c>
      <c r="Q101" s="4">
        <v>0</v>
      </c>
      <c r="R101" s="7">
        <v>44964</v>
      </c>
      <c r="S101" s="6">
        <v>44972</v>
      </c>
      <c r="T101" s="4" t="s">
        <v>34</v>
      </c>
      <c r="U101" s="4">
        <v>1232</v>
      </c>
      <c r="V101" s="4">
        <v>0</v>
      </c>
      <c r="W101" s="4">
        <v>0</v>
      </c>
      <c r="X101" s="4" t="s">
        <v>546</v>
      </c>
      <c r="Y101" s="4" t="s">
        <v>547</v>
      </c>
    </row>
    <row r="102" s="4" customFormat="1" spans="1:25">
      <c r="A102" s="4" t="s">
        <v>548</v>
      </c>
      <c r="B102" s="4" t="s">
        <v>26</v>
      </c>
      <c r="C102" s="4" t="s">
        <v>27</v>
      </c>
      <c r="D102" s="4" t="s">
        <v>109</v>
      </c>
      <c r="E102" s="4" t="s">
        <v>110</v>
      </c>
      <c r="F102" s="6">
        <v>44968</v>
      </c>
      <c r="G102" s="6">
        <v>44969</v>
      </c>
      <c r="H102" s="4">
        <v>1</v>
      </c>
      <c r="I102" s="4">
        <v>1</v>
      </c>
      <c r="J102" s="4">
        <v>1</v>
      </c>
      <c r="K102" s="4" t="s">
        <v>30</v>
      </c>
      <c r="L102" s="4">
        <v>476</v>
      </c>
      <c r="M102" s="4">
        <v>476</v>
      </c>
      <c r="N102" s="4" t="s">
        <v>549</v>
      </c>
      <c r="O102" s="4" t="s">
        <v>32</v>
      </c>
      <c r="P102" s="4" t="s">
        <v>33</v>
      </c>
      <c r="Q102" s="4">
        <v>0</v>
      </c>
      <c r="R102" s="7">
        <v>44964</v>
      </c>
      <c r="S102" s="6">
        <v>44972</v>
      </c>
      <c r="T102" s="4" t="s">
        <v>34</v>
      </c>
      <c r="U102" s="4">
        <v>476</v>
      </c>
      <c r="V102" s="4">
        <v>0</v>
      </c>
      <c r="W102" s="4">
        <v>0</v>
      </c>
      <c r="X102" s="4" t="s">
        <v>550</v>
      </c>
      <c r="Y102" s="4" t="s">
        <v>551</v>
      </c>
    </row>
    <row r="103" s="4" customFormat="1" spans="1:25">
      <c r="A103" s="4" t="s">
        <v>552</v>
      </c>
      <c r="B103" s="4" t="s">
        <v>26</v>
      </c>
      <c r="C103" s="4" t="s">
        <v>27</v>
      </c>
      <c r="D103" s="4" t="s">
        <v>553</v>
      </c>
      <c r="E103" s="4" t="s">
        <v>554</v>
      </c>
      <c r="F103" s="6">
        <v>44967</v>
      </c>
      <c r="G103" s="6">
        <v>44969</v>
      </c>
      <c r="H103" s="4">
        <v>1</v>
      </c>
      <c r="I103" s="4">
        <v>2</v>
      </c>
      <c r="J103" s="4">
        <v>2</v>
      </c>
      <c r="K103" s="4" t="s">
        <v>30</v>
      </c>
      <c r="L103" s="4">
        <v>10160</v>
      </c>
      <c r="M103" s="4">
        <v>10160</v>
      </c>
      <c r="N103" s="4" t="s">
        <v>555</v>
      </c>
      <c r="O103" s="4" t="s">
        <v>32</v>
      </c>
      <c r="P103" s="4" t="s">
        <v>33</v>
      </c>
      <c r="Q103" s="4">
        <v>0</v>
      </c>
      <c r="R103" s="7">
        <v>44964</v>
      </c>
      <c r="S103" s="6">
        <v>44972</v>
      </c>
      <c r="T103" s="4" t="s">
        <v>34</v>
      </c>
      <c r="U103" s="4">
        <v>10160</v>
      </c>
      <c r="V103" s="4">
        <v>0</v>
      </c>
      <c r="W103" s="4">
        <v>0</v>
      </c>
      <c r="X103" s="4" t="s">
        <v>556</v>
      </c>
      <c r="Y103" s="4" t="s">
        <v>557</v>
      </c>
    </row>
    <row r="104" s="4" customFormat="1" spans="1:25">
      <c r="A104" s="4" t="s">
        <v>558</v>
      </c>
      <c r="B104" s="4" t="s">
        <v>26</v>
      </c>
      <c r="C104" s="4" t="s">
        <v>27</v>
      </c>
      <c r="D104" s="4" t="s">
        <v>355</v>
      </c>
      <c r="E104" s="4" t="s">
        <v>559</v>
      </c>
      <c r="F104" s="6">
        <v>44968</v>
      </c>
      <c r="G104" s="6">
        <v>44969</v>
      </c>
      <c r="H104" s="4">
        <v>1</v>
      </c>
      <c r="I104" s="4">
        <v>1</v>
      </c>
      <c r="J104" s="4">
        <v>1</v>
      </c>
      <c r="K104" s="4" t="s">
        <v>30</v>
      </c>
      <c r="L104" s="4">
        <v>444</v>
      </c>
      <c r="M104" s="4">
        <v>444</v>
      </c>
      <c r="N104" s="4" t="s">
        <v>560</v>
      </c>
      <c r="O104" s="4" t="s">
        <v>32</v>
      </c>
      <c r="P104" s="4" t="s">
        <v>33</v>
      </c>
      <c r="Q104" s="4">
        <v>0</v>
      </c>
      <c r="R104" s="7">
        <v>44964</v>
      </c>
      <c r="S104" s="6">
        <v>44972</v>
      </c>
      <c r="T104" s="4" t="s">
        <v>34</v>
      </c>
      <c r="U104" s="4">
        <v>444</v>
      </c>
      <c r="V104" s="4">
        <v>0</v>
      </c>
      <c r="W104" s="4">
        <v>0</v>
      </c>
      <c r="X104" s="4" t="s">
        <v>561</v>
      </c>
      <c r="Y104" s="4" t="s">
        <v>562</v>
      </c>
    </row>
    <row r="105" s="4" customFormat="1" spans="1:25">
      <c r="A105" s="4" t="s">
        <v>563</v>
      </c>
      <c r="B105" s="4" t="s">
        <v>26</v>
      </c>
      <c r="C105" s="4" t="s">
        <v>27</v>
      </c>
      <c r="D105" s="4" t="s">
        <v>564</v>
      </c>
      <c r="E105" s="4" t="s">
        <v>565</v>
      </c>
      <c r="F105" s="6">
        <v>44967</v>
      </c>
      <c r="G105" s="6">
        <v>44969</v>
      </c>
      <c r="H105" s="4">
        <v>1</v>
      </c>
      <c r="I105" s="4">
        <v>2</v>
      </c>
      <c r="J105" s="4">
        <v>2</v>
      </c>
      <c r="K105" s="4" t="s">
        <v>30</v>
      </c>
      <c r="L105" s="4">
        <v>724</v>
      </c>
      <c r="M105" s="4">
        <v>724</v>
      </c>
      <c r="N105" s="4" t="s">
        <v>566</v>
      </c>
      <c r="O105" s="4" t="s">
        <v>32</v>
      </c>
      <c r="P105" s="4" t="s">
        <v>33</v>
      </c>
      <c r="Q105" s="4">
        <v>0</v>
      </c>
      <c r="R105" s="7">
        <v>44964</v>
      </c>
      <c r="S105" s="6">
        <v>44972</v>
      </c>
      <c r="T105" s="4" t="s">
        <v>34</v>
      </c>
      <c r="U105" s="4">
        <v>724</v>
      </c>
      <c r="V105" s="4">
        <v>0</v>
      </c>
      <c r="W105" s="4">
        <v>0</v>
      </c>
      <c r="X105" s="4" t="s">
        <v>567</v>
      </c>
      <c r="Y105" s="4" t="s">
        <v>568</v>
      </c>
    </row>
    <row r="106" s="4" customFormat="1" spans="1:25">
      <c r="A106" s="4" t="s">
        <v>569</v>
      </c>
      <c r="B106" s="4" t="s">
        <v>26</v>
      </c>
      <c r="C106" s="4" t="s">
        <v>27</v>
      </c>
      <c r="D106" s="4" t="s">
        <v>505</v>
      </c>
      <c r="E106" s="4" t="s">
        <v>506</v>
      </c>
      <c r="F106" s="6">
        <v>44968</v>
      </c>
      <c r="G106" s="6">
        <v>44969</v>
      </c>
      <c r="H106" s="4">
        <v>1</v>
      </c>
      <c r="I106" s="4">
        <v>1</v>
      </c>
      <c r="J106" s="4">
        <v>1</v>
      </c>
      <c r="K106" s="4" t="s">
        <v>30</v>
      </c>
      <c r="L106" s="4">
        <v>127</v>
      </c>
      <c r="M106" s="4">
        <v>127</v>
      </c>
      <c r="N106" s="4" t="s">
        <v>570</v>
      </c>
      <c r="O106" s="4" t="s">
        <v>32</v>
      </c>
      <c r="P106" s="4" t="s">
        <v>33</v>
      </c>
      <c r="Q106" s="4">
        <v>0</v>
      </c>
      <c r="R106" s="7">
        <v>44964</v>
      </c>
      <c r="S106" s="6">
        <v>44972</v>
      </c>
      <c r="T106" s="4" t="s">
        <v>34</v>
      </c>
      <c r="U106" s="4">
        <v>127</v>
      </c>
      <c r="V106" s="4">
        <v>0</v>
      </c>
      <c r="W106" s="4">
        <v>0</v>
      </c>
      <c r="X106" s="4" t="s">
        <v>571</v>
      </c>
      <c r="Y106" s="4" t="s">
        <v>572</v>
      </c>
    </row>
    <row r="107" s="4" customFormat="1" spans="1:25">
      <c r="A107" s="4" t="s">
        <v>573</v>
      </c>
      <c r="B107" s="4" t="s">
        <v>26</v>
      </c>
      <c r="C107" s="4" t="s">
        <v>27</v>
      </c>
      <c r="D107" s="4" t="s">
        <v>574</v>
      </c>
      <c r="E107" s="4" t="s">
        <v>575</v>
      </c>
      <c r="F107" s="6">
        <v>44967</v>
      </c>
      <c r="G107" s="6">
        <v>44969</v>
      </c>
      <c r="H107" s="4">
        <v>1</v>
      </c>
      <c r="I107" s="4">
        <v>2</v>
      </c>
      <c r="J107" s="4">
        <v>2</v>
      </c>
      <c r="K107" s="4" t="s">
        <v>30</v>
      </c>
      <c r="L107" s="4">
        <v>1028</v>
      </c>
      <c r="M107" s="4">
        <v>1028</v>
      </c>
      <c r="N107" s="4" t="s">
        <v>576</v>
      </c>
      <c r="O107" s="4" t="s">
        <v>32</v>
      </c>
      <c r="P107" s="4" t="s">
        <v>33</v>
      </c>
      <c r="Q107" s="4">
        <v>0</v>
      </c>
      <c r="R107" s="7">
        <v>44965</v>
      </c>
      <c r="S107" s="6">
        <v>44972</v>
      </c>
      <c r="T107" s="4" t="s">
        <v>34</v>
      </c>
      <c r="U107" s="4">
        <v>1028</v>
      </c>
      <c r="V107" s="4">
        <v>0</v>
      </c>
      <c r="W107" s="4">
        <v>0</v>
      </c>
      <c r="X107" s="4" t="s">
        <v>577</v>
      </c>
      <c r="Y107" s="4" t="s">
        <v>578</v>
      </c>
    </row>
    <row r="108" s="4" customFormat="1" spans="1:25">
      <c r="A108" s="4" t="s">
        <v>579</v>
      </c>
      <c r="B108" s="4" t="s">
        <v>26</v>
      </c>
      <c r="C108" s="4" t="s">
        <v>27</v>
      </c>
      <c r="D108" s="4" t="s">
        <v>109</v>
      </c>
      <c r="E108" s="4" t="s">
        <v>110</v>
      </c>
      <c r="F108" s="6">
        <v>44968</v>
      </c>
      <c r="G108" s="6">
        <v>44969</v>
      </c>
      <c r="H108" s="4">
        <v>1</v>
      </c>
      <c r="I108" s="4">
        <v>1</v>
      </c>
      <c r="J108" s="4">
        <v>1</v>
      </c>
      <c r="K108" s="4" t="s">
        <v>30</v>
      </c>
      <c r="L108" s="4">
        <v>487</v>
      </c>
      <c r="M108" s="4">
        <v>487</v>
      </c>
      <c r="N108" s="4" t="s">
        <v>580</v>
      </c>
      <c r="O108" s="4" t="s">
        <v>32</v>
      </c>
      <c r="P108" s="4" t="s">
        <v>33</v>
      </c>
      <c r="Q108" s="4">
        <v>0</v>
      </c>
      <c r="R108" s="7">
        <v>44965</v>
      </c>
      <c r="S108" s="6">
        <v>44972</v>
      </c>
      <c r="T108" s="4" t="s">
        <v>34</v>
      </c>
      <c r="U108" s="4">
        <v>487</v>
      </c>
      <c r="V108" s="4">
        <v>0</v>
      </c>
      <c r="W108" s="4">
        <v>0</v>
      </c>
      <c r="X108" s="4" t="s">
        <v>581</v>
      </c>
      <c r="Y108" s="4" t="s">
        <v>582</v>
      </c>
    </row>
    <row r="109" s="4" customFormat="1" spans="1:26">
      <c r="A109" s="4" t="s">
        <v>583</v>
      </c>
      <c r="B109" s="4" t="s">
        <v>26</v>
      </c>
      <c r="C109" s="4" t="s">
        <v>27</v>
      </c>
      <c r="D109" s="4" t="s">
        <v>584</v>
      </c>
      <c r="E109" s="4" t="s">
        <v>585</v>
      </c>
      <c r="F109" s="6">
        <v>44966</v>
      </c>
      <c r="G109" s="6">
        <v>44969</v>
      </c>
      <c r="H109" s="4">
        <v>2</v>
      </c>
      <c r="I109" s="4">
        <v>3</v>
      </c>
      <c r="J109" s="4">
        <v>6</v>
      </c>
      <c r="K109" s="4" t="s">
        <v>30</v>
      </c>
      <c r="L109" s="4">
        <v>4146</v>
      </c>
      <c r="M109" s="4">
        <v>4146</v>
      </c>
      <c r="N109" s="4" t="s">
        <v>586</v>
      </c>
      <c r="O109" s="4" t="s">
        <v>32</v>
      </c>
      <c r="P109" s="4" t="s">
        <v>33</v>
      </c>
      <c r="Q109" s="4">
        <v>0</v>
      </c>
      <c r="R109" s="7">
        <v>44965</v>
      </c>
      <c r="S109" s="6">
        <v>44972</v>
      </c>
      <c r="T109" s="4" t="s">
        <v>34</v>
      </c>
      <c r="U109" s="4">
        <v>4146</v>
      </c>
      <c r="V109" s="4">
        <v>0</v>
      </c>
      <c r="W109" s="4">
        <v>0</v>
      </c>
      <c r="X109" s="4" t="s">
        <v>587</v>
      </c>
      <c r="Y109" s="4">
        <v>25990837</v>
      </c>
      <c r="Z109" s="4" t="s">
        <v>588</v>
      </c>
    </row>
    <row r="110" s="4" customFormat="1" spans="1:26">
      <c r="A110" s="4" t="s">
        <v>589</v>
      </c>
      <c r="B110" s="4" t="s">
        <v>26</v>
      </c>
      <c r="C110" s="4" t="s">
        <v>27</v>
      </c>
      <c r="D110" s="4" t="s">
        <v>584</v>
      </c>
      <c r="E110" s="4" t="s">
        <v>590</v>
      </c>
      <c r="F110" s="6">
        <v>44966</v>
      </c>
      <c r="G110" s="6">
        <v>44969</v>
      </c>
      <c r="H110" s="4">
        <v>2</v>
      </c>
      <c r="I110" s="4">
        <v>3</v>
      </c>
      <c r="J110" s="4">
        <v>6</v>
      </c>
      <c r="K110" s="4" t="s">
        <v>30</v>
      </c>
      <c r="L110" s="4">
        <v>4146</v>
      </c>
      <c r="M110" s="4">
        <v>4146</v>
      </c>
      <c r="N110" s="4" t="s">
        <v>586</v>
      </c>
      <c r="O110" s="4" t="s">
        <v>32</v>
      </c>
      <c r="P110" s="4" t="s">
        <v>33</v>
      </c>
      <c r="Q110" s="4">
        <v>0</v>
      </c>
      <c r="R110" s="7">
        <v>44965</v>
      </c>
      <c r="S110" s="6">
        <v>44972</v>
      </c>
      <c r="T110" s="4" t="s">
        <v>34</v>
      </c>
      <c r="U110" s="4">
        <v>4146</v>
      </c>
      <c r="V110" s="4">
        <v>0</v>
      </c>
      <c r="W110" s="4">
        <v>0</v>
      </c>
      <c r="X110" s="4" t="s">
        <v>591</v>
      </c>
      <c r="Y110" s="4">
        <v>25990834</v>
      </c>
      <c r="Z110" s="4" t="s">
        <v>592</v>
      </c>
    </row>
    <row r="111" s="4" customFormat="1" spans="1:25">
      <c r="A111" s="4" t="s">
        <v>593</v>
      </c>
      <c r="B111" s="4" t="s">
        <v>26</v>
      </c>
      <c r="C111" s="4" t="s">
        <v>27</v>
      </c>
      <c r="D111" s="4" t="s">
        <v>534</v>
      </c>
      <c r="E111" s="4" t="s">
        <v>535</v>
      </c>
      <c r="F111" s="6">
        <v>44967</v>
      </c>
      <c r="G111" s="6">
        <v>44969</v>
      </c>
      <c r="H111" s="4">
        <v>1</v>
      </c>
      <c r="I111" s="4">
        <v>2</v>
      </c>
      <c r="J111" s="4">
        <v>2</v>
      </c>
      <c r="K111" s="4" t="s">
        <v>30</v>
      </c>
      <c r="L111" s="4">
        <v>2020</v>
      </c>
      <c r="M111" s="4">
        <v>2020</v>
      </c>
      <c r="N111" s="4" t="s">
        <v>594</v>
      </c>
      <c r="O111" s="4" t="s">
        <v>32</v>
      </c>
      <c r="P111" s="4" t="s">
        <v>33</v>
      </c>
      <c r="Q111" s="4">
        <v>0</v>
      </c>
      <c r="R111" s="7">
        <v>44965</v>
      </c>
      <c r="S111" s="6">
        <v>44972</v>
      </c>
      <c r="T111" s="4" t="s">
        <v>34</v>
      </c>
      <c r="U111" s="4">
        <v>2020</v>
      </c>
      <c r="V111" s="4">
        <v>0</v>
      </c>
      <c r="W111" s="4">
        <v>0</v>
      </c>
      <c r="X111" s="4" t="s">
        <v>595</v>
      </c>
      <c r="Y111" s="4" t="s">
        <v>596</v>
      </c>
    </row>
    <row r="112" s="4" customFormat="1" spans="1:25">
      <c r="A112" s="4" t="s">
        <v>597</v>
      </c>
      <c r="B112" s="4" t="s">
        <v>26</v>
      </c>
      <c r="C112" s="4" t="s">
        <v>27</v>
      </c>
      <c r="D112" s="4" t="s">
        <v>598</v>
      </c>
      <c r="E112" s="4" t="s">
        <v>599</v>
      </c>
      <c r="F112" s="6">
        <v>44968</v>
      </c>
      <c r="G112" s="6">
        <v>44969</v>
      </c>
      <c r="H112" s="4">
        <v>1</v>
      </c>
      <c r="I112" s="4">
        <v>1</v>
      </c>
      <c r="J112" s="4">
        <v>1</v>
      </c>
      <c r="K112" s="4" t="s">
        <v>30</v>
      </c>
      <c r="L112" s="4">
        <v>341</v>
      </c>
      <c r="M112" s="4">
        <v>341</v>
      </c>
      <c r="N112" s="4" t="s">
        <v>600</v>
      </c>
      <c r="O112" s="4" t="s">
        <v>32</v>
      </c>
      <c r="P112" s="4" t="s">
        <v>33</v>
      </c>
      <c r="Q112" s="4">
        <v>0</v>
      </c>
      <c r="R112" s="7">
        <v>44965</v>
      </c>
      <c r="S112" s="6">
        <v>44972</v>
      </c>
      <c r="T112" s="4" t="s">
        <v>34</v>
      </c>
      <c r="U112" s="4">
        <v>341</v>
      </c>
      <c r="V112" s="4">
        <v>0</v>
      </c>
      <c r="W112" s="4">
        <v>0</v>
      </c>
      <c r="X112" s="4" t="s">
        <v>601</v>
      </c>
      <c r="Y112" s="4" t="s">
        <v>602</v>
      </c>
    </row>
    <row r="113" s="4" customFormat="1" spans="1:25">
      <c r="A113" s="4" t="s">
        <v>603</v>
      </c>
      <c r="B113" s="4" t="s">
        <v>26</v>
      </c>
      <c r="C113" s="4" t="s">
        <v>27</v>
      </c>
      <c r="D113" s="4" t="s">
        <v>604</v>
      </c>
      <c r="E113" s="4" t="s">
        <v>605</v>
      </c>
      <c r="F113" s="6">
        <v>44968</v>
      </c>
      <c r="G113" s="6">
        <v>44969</v>
      </c>
      <c r="H113" s="4">
        <v>2</v>
      </c>
      <c r="I113" s="4">
        <v>1</v>
      </c>
      <c r="J113" s="4">
        <v>2</v>
      </c>
      <c r="K113" s="4" t="s">
        <v>30</v>
      </c>
      <c r="L113" s="4">
        <v>1404</v>
      </c>
      <c r="M113" s="4">
        <v>1404</v>
      </c>
      <c r="N113" s="4" t="s">
        <v>606</v>
      </c>
      <c r="O113" s="4" t="s">
        <v>32</v>
      </c>
      <c r="P113" s="4" t="s">
        <v>33</v>
      </c>
      <c r="Q113" s="4">
        <v>0</v>
      </c>
      <c r="R113" s="7">
        <v>44965</v>
      </c>
      <c r="S113" s="6">
        <v>44972</v>
      </c>
      <c r="T113" s="4" t="s">
        <v>34</v>
      </c>
      <c r="U113" s="4">
        <v>1404</v>
      </c>
      <c r="V113" s="4">
        <v>0</v>
      </c>
      <c r="W113" s="4">
        <v>0</v>
      </c>
      <c r="X113" s="4" t="s">
        <v>607</v>
      </c>
      <c r="Y113" s="4" t="s">
        <v>608</v>
      </c>
    </row>
    <row r="114" s="4" customFormat="1" spans="1:25">
      <c r="A114" s="4" t="s">
        <v>609</v>
      </c>
      <c r="B114" s="4" t="s">
        <v>26</v>
      </c>
      <c r="C114" s="4" t="s">
        <v>27</v>
      </c>
      <c r="D114" s="4" t="s">
        <v>610</v>
      </c>
      <c r="E114" s="4" t="s">
        <v>611</v>
      </c>
      <c r="F114" s="6">
        <v>44967</v>
      </c>
      <c r="G114" s="6">
        <v>44969</v>
      </c>
      <c r="H114" s="4">
        <v>1</v>
      </c>
      <c r="I114" s="4">
        <v>2</v>
      </c>
      <c r="J114" s="4">
        <v>2</v>
      </c>
      <c r="K114" s="4" t="s">
        <v>30</v>
      </c>
      <c r="L114" s="4">
        <v>606</v>
      </c>
      <c r="M114" s="4">
        <v>606</v>
      </c>
      <c r="N114" s="4" t="s">
        <v>612</v>
      </c>
      <c r="O114" s="4" t="s">
        <v>32</v>
      </c>
      <c r="P114" s="4" t="s">
        <v>33</v>
      </c>
      <c r="Q114" s="4">
        <v>0</v>
      </c>
      <c r="R114" s="7">
        <v>44966</v>
      </c>
      <c r="S114" s="6">
        <v>44972</v>
      </c>
      <c r="T114" s="4" t="s">
        <v>34</v>
      </c>
      <c r="U114" s="4">
        <v>606</v>
      </c>
      <c r="V114" s="4">
        <v>0</v>
      </c>
      <c r="W114" s="4">
        <v>0</v>
      </c>
      <c r="X114" s="4" t="s">
        <v>613</v>
      </c>
      <c r="Y114" s="4" t="s">
        <v>614</v>
      </c>
    </row>
    <row r="115" s="4" customFormat="1" spans="1:25">
      <c r="A115" s="4" t="s">
        <v>615</v>
      </c>
      <c r="B115" s="4" t="s">
        <v>26</v>
      </c>
      <c r="C115" s="4" t="s">
        <v>27</v>
      </c>
      <c r="D115" s="4" t="s">
        <v>437</v>
      </c>
      <c r="E115" s="4" t="s">
        <v>530</v>
      </c>
      <c r="F115" s="6">
        <v>44968</v>
      </c>
      <c r="G115" s="6">
        <v>44969</v>
      </c>
      <c r="H115" s="4">
        <v>2</v>
      </c>
      <c r="I115" s="4">
        <v>1</v>
      </c>
      <c r="J115" s="4">
        <v>2</v>
      </c>
      <c r="K115" s="4" t="s">
        <v>30</v>
      </c>
      <c r="L115" s="4">
        <v>506</v>
      </c>
      <c r="M115" s="4">
        <v>506</v>
      </c>
      <c r="N115" s="4" t="s">
        <v>616</v>
      </c>
      <c r="O115" s="4" t="s">
        <v>32</v>
      </c>
      <c r="P115" s="4" t="s">
        <v>33</v>
      </c>
      <c r="Q115" s="4">
        <v>0</v>
      </c>
      <c r="R115" s="7">
        <v>44966</v>
      </c>
      <c r="S115" s="6">
        <v>44972</v>
      </c>
      <c r="T115" s="4" t="s">
        <v>34</v>
      </c>
      <c r="U115" s="4">
        <v>506</v>
      </c>
      <c r="V115" s="4">
        <v>0</v>
      </c>
      <c r="W115" s="4">
        <v>0</v>
      </c>
      <c r="X115" s="4" t="s">
        <v>617</v>
      </c>
      <c r="Y115" s="4" t="s">
        <v>617</v>
      </c>
    </row>
    <row r="116" s="4" customFormat="1" spans="1:26">
      <c r="A116" s="4" t="s">
        <v>618</v>
      </c>
      <c r="B116" s="4" t="s">
        <v>26</v>
      </c>
      <c r="C116" s="4" t="s">
        <v>27</v>
      </c>
      <c r="D116" s="4" t="s">
        <v>619</v>
      </c>
      <c r="E116" s="4" t="s">
        <v>620</v>
      </c>
      <c r="F116" s="6">
        <v>44967</v>
      </c>
      <c r="G116" s="6">
        <v>44969</v>
      </c>
      <c r="H116" s="4">
        <v>2</v>
      </c>
      <c r="I116" s="4">
        <v>2</v>
      </c>
      <c r="J116" s="4">
        <v>4</v>
      </c>
      <c r="K116" s="4" t="s">
        <v>30</v>
      </c>
      <c r="L116" s="4">
        <v>1160</v>
      </c>
      <c r="M116" s="4">
        <v>1160</v>
      </c>
      <c r="N116" s="4" t="s">
        <v>621</v>
      </c>
      <c r="O116" s="4" t="s">
        <v>32</v>
      </c>
      <c r="P116" s="4" t="s">
        <v>33</v>
      </c>
      <c r="Q116" s="4">
        <v>0</v>
      </c>
      <c r="R116" s="7">
        <v>44966</v>
      </c>
      <c r="S116" s="6">
        <v>44972</v>
      </c>
      <c r="T116" s="4" t="s">
        <v>34</v>
      </c>
      <c r="U116" s="4">
        <v>1160</v>
      </c>
      <c r="V116" s="4">
        <v>0</v>
      </c>
      <c r="W116" s="4">
        <v>0</v>
      </c>
      <c r="X116" s="4" t="s">
        <v>622</v>
      </c>
      <c r="Y116" s="4" t="s">
        <v>623</v>
      </c>
      <c r="Z116" s="4" t="s">
        <v>624</v>
      </c>
    </row>
    <row r="117" s="4" customFormat="1" spans="1:25">
      <c r="A117" s="4" t="s">
        <v>625</v>
      </c>
      <c r="B117" s="4" t="s">
        <v>26</v>
      </c>
      <c r="C117" s="4" t="s">
        <v>27</v>
      </c>
      <c r="D117" s="4" t="s">
        <v>626</v>
      </c>
      <c r="E117" s="4" t="s">
        <v>627</v>
      </c>
      <c r="F117" s="6">
        <v>44967</v>
      </c>
      <c r="G117" s="6">
        <v>44969</v>
      </c>
      <c r="H117" s="4">
        <v>1</v>
      </c>
      <c r="I117" s="4">
        <v>2</v>
      </c>
      <c r="J117" s="4">
        <v>2</v>
      </c>
      <c r="K117" s="4" t="s">
        <v>30</v>
      </c>
      <c r="L117" s="4">
        <v>1430</v>
      </c>
      <c r="M117" s="4">
        <v>1430</v>
      </c>
      <c r="N117" s="4" t="s">
        <v>628</v>
      </c>
      <c r="O117" s="4" t="s">
        <v>32</v>
      </c>
      <c r="P117" s="4" t="s">
        <v>33</v>
      </c>
      <c r="Q117" s="4">
        <v>0</v>
      </c>
      <c r="R117" s="7">
        <v>44966</v>
      </c>
      <c r="S117" s="6">
        <v>44972</v>
      </c>
      <c r="T117" s="4" t="s">
        <v>34</v>
      </c>
      <c r="U117" s="4">
        <v>1430</v>
      </c>
      <c r="V117" s="4">
        <v>0</v>
      </c>
      <c r="W117" s="4">
        <v>0</v>
      </c>
      <c r="X117" s="4" t="s">
        <v>629</v>
      </c>
      <c r="Y117" s="4" t="s">
        <v>630</v>
      </c>
    </row>
    <row r="118" s="4" customFormat="1" spans="1:25">
      <c r="A118" s="4" t="s">
        <v>631</v>
      </c>
      <c r="B118" s="4" t="s">
        <v>26</v>
      </c>
      <c r="C118" s="4" t="s">
        <v>27</v>
      </c>
      <c r="D118" s="4" t="s">
        <v>534</v>
      </c>
      <c r="E118" s="4" t="s">
        <v>632</v>
      </c>
      <c r="F118" s="6">
        <v>44968</v>
      </c>
      <c r="G118" s="6">
        <v>44969</v>
      </c>
      <c r="H118" s="4">
        <v>1</v>
      </c>
      <c r="I118" s="4">
        <v>1</v>
      </c>
      <c r="J118" s="4">
        <v>1</v>
      </c>
      <c r="K118" s="4" t="s">
        <v>30</v>
      </c>
      <c r="L118" s="4">
        <v>1144</v>
      </c>
      <c r="M118" s="4">
        <v>1144</v>
      </c>
      <c r="N118" s="4" t="s">
        <v>633</v>
      </c>
      <c r="O118" s="4" t="s">
        <v>32</v>
      </c>
      <c r="P118" s="4" t="s">
        <v>33</v>
      </c>
      <c r="Q118" s="4">
        <v>0</v>
      </c>
      <c r="R118" s="7">
        <v>44966</v>
      </c>
      <c r="S118" s="6">
        <v>44972</v>
      </c>
      <c r="T118" s="4" t="s">
        <v>34</v>
      </c>
      <c r="U118" s="4">
        <v>1144</v>
      </c>
      <c r="V118" s="4">
        <v>0</v>
      </c>
      <c r="W118" s="4">
        <v>0</v>
      </c>
      <c r="X118" s="4" t="s">
        <v>634</v>
      </c>
      <c r="Y118" s="4" t="s">
        <v>635</v>
      </c>
    </row>
    <row r="119" s="4" customFormat="1" spans="1:25">
      <c r="A119" s="4" t="s">
        <v>636</v>
      </c>
      <c r="B119" s="4" t="s">
        <v>26</v>
      </c>
      <c r="C119" s="4" t="s">
        <v>27</v>
      </c>
      <c r="D119" s="4" t="s">
        <v>319</v>
      </c>
      <c r="E119" s="4" t="s">
        <v>637</v>
      </c>
      <c r="F119" s="6">
        <v>44967</v>
      </c>
      <c r="G119" s="6">
        <v>44969</v>
      </c>
      <c r="H119" s="4">
        <v>1</v>
      </c>
      <c r="I119" s="4">
        <v>2</v>
      </c>
      <c r="J119" s="4">
        <v>2</v>
      </c>
      <c r="K119" s="4" t="s">
        <v>30</v>
      </c>
      <c r="L119" s="4">
        <v>940</v>
      </c>
      <c r="M119" s="4">
        <v>940</v>
      </c>
      <c r="N119" s="4" t="s">
        <v>638</v>
      </c>
      <c r="O119" s="4" t="s">
        <v>32</v>
      </c>
      <c r="P119" s="4" t="s">
        <v>33</v>
      </c>
      <c r="Q119" s="4">
        <v>0</v>
      </c>
      <c r="R119" s="7">
        <v>44966</v>
      </c>
      <c r="S119" s="6">
        <v>44972</v>
      </c>
      <c r="T119" s="4" t="s">
        <v>34</v>
      </c>
      <c r="U119" s="4">
        <v>940</v>
      </c>
      <c r="V119" s="4">
        <v>0</v>
      </c>
      <c r="W119" s="4">
        <v>0</v>
      </c>
      <c r="X119" s="4" t="s">
        <v>639</v>
      </c>
      <c r="Y119" s="4" t="s">
        <v>145</v>
      </c>
    </row>
    <row r="120" s="4" customFormat="1" spans="1:25">
      <c r="A120" s="4" t="s">
        <v>640</v>
      </c>
      <c r="B120" s="4" t="s">
        <v>26</v>
      </c>
      <c r="C120" s="4" t="s">
        <v>27</v>
      </c>
      <c r="D120" s="4" t="s">
        <v>641</v>
      </c>
      <c r="E120" s="4" t="s">
        <v>642</v>
      </c>
      <c r="F120" s="6">
        <v>44968</v>
      </c>
      <c r="G120" s="6">
        <v>44969</v>
      </c>
      <c r="H120" s="4">
        <v>2</v>
      </c>
      <c r="I120" s="4">
        <v>1</v>
      </c>
      <c r="J120" s="4">
        <v>2</v>
      </c>
      <c r="K120" s="4" t="s">
        <v>30</v>
      </c>
      <c r="L120" s="4">
        <v>812</v>
      </c>
      <c r="M120" s="4">
        <v>812</v>
      </c>
      <c r="N120" s="4" t="s">
        <v>643</v>
      </c>
      <c r="O120" s="4" t="s">
        <v>32</v>
      </c>
      <c r="P120" s="4" t="s">
        <v>33</v>
      </c>
      <c r="Q120" s="4">
        <v>0</v>
      </c>
      <c r="R120" s="7">
        <v>44966</v>
      </c>
      <c r="S120" s="6">
        <v>44972</v>
      </c>
      <c r="T120" s="4" t="s">
        <v>34</v>
      </c>
      <c r="U120" s="4">
        <v>812</v>
      </c>
      <c r="V120" s="4">
        <v>0</v>
      </c>
      <c r="W120" s="4">
        <v>0</v>
      </c>
      <c r="X120" s="4" t="s">
        <v>644</v>
      </c>
      <c r="Y120" s="4" t="s">
        <v>145</v>
      </c>
    </row>
    <row r="121" s="4" customFormat="1" spans="1:25">
      <c r="A121" s="4" t="s">
        <v>645</v>
      </c>
      <c r="B121" s="4" t="s">
        <v>26</v>
      </c>
      <c r="C121" s="4" t="s">
        <v>27</v>
      </c>
      <c r="D121" s="4" t="s">
        <v>598</v>
      </c>
      <c r="E121" s="4" t="s">
        <v>599</v>
      </c>
      <c r="F121" s="6">
        <v>44967</v>
      </c>
      <c r="G121" s="6">
        <v>44969</v>
      </c>
      <c r="H121" s="4">
        <v>2</v>
      </c>
      <c r="I121" s="4">
        <v>2</v>
      </c>
      <c r="J121" s="4">
        <v>4</v>
      </c>
      <c r="K121" s="4" t="s">
        <v>30</v>
      </c>
      <c r="L121" s="4">
        <v>1600</v>
      </c>
      <c r="M121" s="4">
        <v>1600</v>
      </c>
      <c r="N121" s="4" t="s">
        <v>646</v>
      </c>
      <c r="O121" s="4" t="s">
        <v>32</v>
      </c>
      <c r="P121" s="4" t="s">
        <v>33</v>
      </c>
      <c r="Q121" s="4">
        <v>0</v>
      </c>
      <c r="R121" s="7">
        <v>44966</v>
      </c>
      <c r="S121" s="6">
        <v>44972</v>
      </c>
      <c r="T121" s="4" t="s">
        <v>34</v>
      </c>
      <c r="U121" s="4">
        <v>1600</v>
      </c>
      <c r="V121" s="4">
        <v>0</v>
      </c>
      <c r="W121" s="4">
        <v>0</v>
      </c>
      <c r="X121" s="4" t="s">
        <v>647</v>
      </c>
      <c r="Y121" s="4" t="s">
        <v>648</v>
      </c>
    </row>
    <row r="122" s="4" customFormat="1" spans="1:25">
      <c r="A122" s="4" t="s">
        <v>636</v>
      </c>
      <c r="B122" s="4" t="s">
        <v>26</v>
      </c>
      <c r="C122" s="4" t="s">
        <v>289</v>
      </c>
      <c r="D122" s="4" t="s">
        <v>319</v>
      </c>
      <c r="E122" s="4" t="s">
        <v>637</v>
      </c>
      <c r="F122" s="6">
        <v>44967</v>
      </c>
      <c r="G122" s="6">
        <v>44969</v>
      </c>
      <c r="H122" s="4">
        <v>1</v>
      </c>
      <c r="I122" s="4">
        <v>2</v>
      </c>
      <c r="J122" s="4">
        <v>2</v>
      </c>
      <c r="K122" s="4" t="s">
        <v>30</v>
      </c>
      <c r="L122" s="4">
        <v>-940</v>
      </c>
      <c r="M122" s="4">
        <v>-940</v>
      </c>
      <c r="N122" s="4" t="s">
        <v>638</v>
      </c>
      <c r="O122" s="4" t="s">
        <v>32</v>
      </c>
      <c r="P122" s="4" t="s">
        <v>33</v>
      </c>
      <c r="Q122" s="4">
        <v>0</v>
      </c>
      <c r="R122" s="7">
        <v>44966</v>
      </c>
      <c r="S122" s="6">
        <v>44972</v>
      </c>
      <c r="T122" s="4" t="s">
        <v>34</v>
      </c>
      <c r="U122" s="4">
        <v>-940</v>
      </c>
      <c r="V122" s="4">
        <v>0</v>
      </c>
      <c r="W122" s="4">
        <v>0</v>
      </c>
      <c r="X122" s="4" t="s">
        <v>639</v>
      </c>
      <c r="Y122" s="4" t="s">
        <v>145</v>
      </c>
    </row>
    <row r="123" s="4" customFormat="1" spans="1:25">
      <c r="A123" s="4" t="s">
        <v>649</v>
      </c>
      <c r="B123" s="4" t="s">
        <v>26</v>
      </c>
      <c r="C123" s="4" t="s">
        <v>27</v>
      </c>
      <c r="D123" s="4" t="s">
        <v>626</v>
      </c>
      <c r="E123" s="4" t="s">
        <v>650</v>
      </c>
      <c r="F123" s="6">
        <v>44967</v>
      </c>
      <c r="G123" s="6">
        <v>44969</v>
      </c>
      <c r="H123" s="4">
        <v>1</v>
      </c>
      <c r="I123" s="4">
        <v>2</v>
      </c>
      <c r="J123" s="4">
        <v>2</v>
      </c>
      <c r="K123" s="4" t="s">
        <v>30</v>
      </c>
      <c r="L123" s="4">
        <v>2835</v>
      </c>
      <c r="M123" s="4">
        <v>2835</v>
      </c>
      <c r="N123" s="4" t="s">
        <v>651</v>
      </c>
      <c r="O123" s="4" t="s">
        <v>32</v>
      </c>
      <c r="P123" s="4" t="s">
        <v>33</v>
      </c>
      <c r="Q123" s="4">
        <v>0</v>
      </c>
      <c r="R123" s="7">
        <v>44966</v>
      </c>
      <c r="S123" s="6">
        <v>44972</v>
      </c>
      <c r="T123" s="4" t="s">
        <v>34</v>
      </c>
      <c r="U123" s="4">
        <v>2835</v>
      </c>
      <c r="V123" s="4">
        <v>0</v>
      </c>
      <c r="W123" s="4">
        <v>0</v>
      </c>
      <c r="X123" s="4" t="s">
        <v>652</v>
      </c>
      <c r="Y123" s="4" t="s">
        <v>653</v>
      </c>
    </row>
    <row r="124" s="4" customFormat="1" spans="1:25">
      <c r="A124" s="4" t="s">
        <v>654</v>
      </c>
      <c r="B124" s="4" t="s">
        <v>26</v>
      </c>
      <c r="C124" s="4" t="s">
        <v>27</v>
      </c>
      <c r="D124" s="4" t="s">
        <v>655</v>
      </c>
      <c r="E124" s="4" t="s">
        <v>656</v>
      </c>
      <c r="F124" s="6">
        <v>44967</v>
      </c>
      <c r="G124" s="6">
        <v>44969</v>
      </c>
      <c r="H124" s="4">
        <v>1</v>
      </c>
      <c r="I124" s="4">
        <v>2</v>
      </c>
      <c r="J124" s="4">
        <v>2</v>
      </c>
      <c r="K124" s="4" t="s">
        <v>30</v>
      </c>
      <c r="L124" s="4">
        <v>700</v>
      </c>
      <c r="M124" s="4">
        <v>700</v>
      </c>
      <c r="N124" s="4" t="s">
        <v>657</v>
      </c>
      <c r="O124" s="4" t="s">
        <v>32</v>
      </c>
      <c r="P124" s="4" t="s">
        <v>33</v>
      </c>
      <c r="Q124" s="4">
        <v>0</v>
      </c>
      <c r="R124" s="7">
        <v>44966</v>
      </c>
      <c r="S124" s="6">
        <v>44972</v>
      </c>
      <c r="T124" s="4" t="s">
        <v>34</v>
      </c>
      <c r="U124" s="4">
        <v>700</v>
      </c>
      <c r="V124" s="4">
        <v>0</v>
      </c>
      <c r="W124" s="4">
        <v>0</v>
      </c>
      <c r="X124" s="4" t="s">
        <v>658</v>
      </c>
      <c r="Y124" s="4" t="s">
        <v>659</v>
      </c>
    </row>
    <row r="125" s="4" customFormat="1" spans="1:25">
      <c r="A125" s="4" t="s">
        <v>660</v>
      </c>
      <c r="B125" s="4" t="s">
        <v>26</v>
      </c>
      <c r="C125" s="4" t="s">
        <v>27</v>
      </c>
      <c r="D125" s="4" t="s">
        <v>661</v>
      </c>
      <c r="E125" s="4" t="s">
        <v>627</v>
      </c>
      <c r="F125" s="6">
        <v>44967</v>
      </c>
      <c r="G125" s="6">
        <v>44969</v>
      </c>
      <c r="H125" s="4">
        <v>2</v>
      </c>
      <c r="I125" s="4">
        <v>2</v>
      </c>
      <c r="J125" s="4">
        <v>4</v>
      </c>
      <c r="K125" s="4" t="s">
        <v>30</v>
      </c>
      <c r="L125" s="4">
        <v>5268</v>
      </c>
      <c r="M125" s="4">
        <v>5268</v>
      </c>
      <c r="N125" s="4" t="s">
        <v>662</v>
      </c>
      <c r="O125" s="4" t="s">
        <v>32</v>
      </c>
      <c r="P125" s="4" t="s">
        <v>33</v>
      </c>
      <c r="Q125" s="4">
        <v>0</v>
      </c>
      <c r="R125" s="7">
        <v>44967</v>
      </c>
      <c r="S125" s="6">
        <v>44972</v>
      </c>
      <c r="T125" s="4" t="s">
        <v>34</v>
      </c>
      <c r="U125" s="4">
        <v>5268</v>
      </c>
      <c r="V125" s="4">
        <v>0</v>
      </c>
      <c r="W125" s="4">
        <v>0</v>
      </c>
      <c r="X125" s="4" t="s">
        <v>663</v>
      </c>
      <c r="Y125" s="4" t="s">
        <v>145</v>
      </c>
    </row>
    <row r="126" s="4" customFormat="1" spans="1:25">
      <c r="A126" s="4" t="s">
        <v>660</v>
      </c>
      <c r="B126" s="4" t="s">
        <v>26</v>
      </c>
      <c r="C126" s="4" t="s">
        <v>289</v>
      </c>
      <c r="D126" s="4" t="s">
        <v>661</v>
      </c>
      <c r="E126" s="4" t="s">
        <v>627</v>
      </c>
      <c r="F126" s="6">
        <v>44967</v>
      </c>
      <c r="G126" s="6">
        <v>44969</v>
      </c>
      <c r="H126" s="4">
        <v>2</v>
      </c>
      <c r="I126" s="4">
        <v>2</v>
      </c>
      <c r="J126" s="4">
        <v>4</v>
      </c>
      <c r="K126" s="4" t="s">
        <v>30</v>
      </c>
      <c r="L126" s="4">
        <v>-5268</v>
      </c>
      <c r="M126" s="4">
        <v>-5268</v>
      </c>
      <c r="N126" s="4" t="s">
        <v>662</v>
      </c>
      <c r="O126" s="4" t="s">
        <v>32</v>
      </c>
      <c r="P126" s="4" t="s">
        <v>33</v>
      </c>
      <c r="Q126" s="4">
        <v>0</v>
      </c>
      <c r="R126" s="7">
        <v>44967</v>
      </c>
      <c r="S126" s="6">
        <v>44972</v>
      </c>
      <c r="T126" s="4" t="s">
        <v>34</v>
      </c>
      <c r="U126" s="4">
        <v>-5268</v>
      </c>
      <c r="V126" s="4">
        <v>0</v>
      </c>
      <c r="W126" s="4">
        <v>0</v>
      </c>
      <c r="X126" s="4" t="s">
        <v>663</v>
      </c>
      <c r="Y126" s="4" t="s">
        <v>145</v>
      </c>
    </row>
    <row r="127" s="4" customFormat="1" spans="1:25">
      <c r="A127" s="4" t="s">
        <v>664</v>
      </c>
      <c r="B127" s="4" t="s">
        <v>26</v>
      </c>
      <c r="C127" s="4" t="s">
        <v>27</v>
      </c>
      <c r="D127" s="4" t="s">
        <v>598</v>
      </c>
      <c r="E127" s="4" t="s">
        <v>599</v>
      </c>
      <c r="F127" s="6">
        <v>44967</v>
      </c>
      <c r="G127" s="6">
        <v>44969</v>
      </c>
      <c r="H127" s="4">
        <v>1</v>
      </c>
      <c r="I127" s="4">
        <v>2</v>
      </c>
      <c r="J127" s="4">
        <v>2</v>
      </c>
      <c r="K127" s="4" t="s">
        <v>30</v>
      </c>
      <c r="L127" s="4">
        <v>800</v>
      </c>
      <c r="M127" s="4">
        <v>800</v>
      </c>
      <c r="N127" s="4" t="s">
        <v>665</v>
      </c>
      <c r="O127" s="4" t="s">
        <v>32</v>
      </c>
      <c r="P127" s="4" t="s">
        <v>33</v>
      </c>
      <c r="Q127" s="4">
        <v>0</v>
      </c>
      <c r="R127" s="7">
        <v>44967</v>
      </c>
      <c r="S127" s="6">
        <v>44972</v>
      </c>
      <c r="T127" s="4" t="s">
        <v>34</v>
      </c>
      <c r="U127" s="4">
        <v>800</v>
      </c>
      <c r="V127" s="4">
        <v>0</v>
      </c>
      <c r="W127" s="4">
        <v>0</v>
      </c>
      <c r="X127" s="4" t="s">
        <v>666</v>
      </c>
      <c r="Y127" s="4" t="s">
        <v>667</v>
      </c>
    </row>
    <row r="128" s="4" customFormat="1" spans="1:25">
      <c r="A128" s="4" t="s">
        <v>668</v>
      </c>
      <c r="B128" s="4" t="s">
        <v>26</v>
      </c>
      <c r="C128" s="4" t="s">
        <v>27</v>
      </c>
      <c r="D128" s="4" t="s">
        <v>190</v>
      </c>
      <c r="E128" s="4" t="s">
        <v>242</v>
      </c>
      <c r="F128" s="6">
        <v>44968</v>
      </c>
      <c r="G128" s="6">
        <v>44969</v>
      </c>
      <c r="H128" s="4">
        <v>1</v>
      </c>
      <c r="I128" s="4">
        <v>1</v>
      </c>
      <c r="J128" s="4">
        <v>1</v>
      </c>
      <c r="K128" s="4" t="s">
        <v>30</v>
      </c>
      <c r="L128" s="4">
        <v>397</v>
      </c>
      <c r="M128" s="4">
        <v>397</v>
      </c>
      <c r="N128" s="4" t="s">
        <v>669</v>
      </c>
      <c r="O128" s="4" t="s">
        <v>32</v>
      </c>
      <c r="P128" s="4" t="s">
        <v>33</v>
      </c>
      <c r="Q128" s="4">
        <v>0</v>
      </c>
      <c r="R128" s="7">
        <v>44967</v>
      </c>
      <c r="S128" s="6">
        <v>44972</v>
      </c>
      <c r="T128" s="4" t="s">
        <v>34</v>
      </c>
      <c r="U128" s="4">
        <v>397</v>
      </c>
      <c r="V128" s="4">
        <v>0</v>
      </c>
      <c r="W128" s="4">
        <v>0</v>
      </c>
      <c r="X128" s="4" t="s">
        <v>670</v>
      </c>
      <c r="Y128" s="4" t="s">
        <v>671</v>
      </c>
    </row>
    <row r="129" s="4" customFormat="1" spans="1:25">
      <c r="A129" s="4" t="s">
        <v>672</v>
      </c>
      <c r="B129" s="4" t="s">
        <v>26</v>
      </c>
      <c r="C129" s="4" t="s">
        <v>27</v>
      </c>
      <c r="D129" s="4" t="s">
        <v>190</v>
      </c>
      <c r="E129" s="4" t="s">
        <v>344</v>
      </c>
      <c r="F129" s="6">
        <v>44967</v>
      </c>
      <c r="G129" s="6">
        <v>44969</v>
      </c>
      <c r="H129" s="4">
        <v>1</v>
      </c>
      <c r="I129" s="4">
        <v>2</v>
      </c>
      <c r="J129" s="4">
        <v>2</v>
      </c>
      <c r="K129" s="4" t="s">
        <v>30</v>
      </c>
      <c r="L129" s="4">
        <v>806</v>
      </c>
      <c r="M129" s="4">
        <v>806</v>
      </c>
      <c r="N129" s="4" t="s">
        <v>673</v>
      </c>
      <c r="O129" s="4" t="s">
        <v>32</v>
      </c>
      <c r="P129" s="4" t="s">
        <v>33</v>
      </c>
      <c r="Q129" s="4">
        <v>0</v>
      </c>
      <c r="R129" s="7">
        <v>44967</v>
      </c>
      <c r="S129" s="6">
        <v>44972</v>
      </c>
      <c r="T129" s="4" t="s">
        <v>34</v>
      </c>
      <c r="U129" s="4">
        <v>806</v>
      </c>
      <c r="V129" s="4">
        <v>0</v>
      </c>
      <c r="W129" s="4">
        <v>0</v>
      </c>
      <c r="X129" s="4" t="s">
        <v>674</v>
      </c>
      <c r="Y129" s="4" t="s">
        <v>675</v>
      </c>
    </row>
    <row r="130" s="4" customFormat="1" spans="1:25">
      <c r="A130" s="4" t="s">
        <v>676</v>
      </c>
      <c r="B130" s="4" t="s">
        <v>26</v>
      </c>
      <c r="C130" s="4" t="s">
        <v>27</v>
      </c>
      <c r="D130" s="4" t="s">
        <v>677</v>
      </c>
      <c r="E130" s="4" t="s">
        <v>678</v>
      </c>
      <c r="F130" s="6">
        <v>44968</v>
      </c>
      <c r="G130" s="6">
        <v>44969</v>
      </c>
      <c r="H130" s="4">
        <v>1</v>
      </c>
      <c r="I130" s="4">
        <v>1</v>
      </c>
      <c r="J130" s="4">
        <v>1</v>
      </c>
      <c r="K130" s="4" t="s">
        <v>30</v>
      </c>
      <c r="L130" s="4">
        <v>270</v>
      </c>
      <c r="M130" s="4">
        <v>270</v>
      </c>
      <c r="N130" s="4" t="s">
        <v>679</v>
      </c>
      <c r="O130" s="4" t="s">
        <v>32</v>
      </c>
      <c r="P130" s="4" t="s">
        <v>33</v>
      </c>
      <c r="Q130" s="4">
        <v>0</v>
      </c>
      <c r="R130" s="7">
        <v>44967</v>
      </c>
      <c r="S130" s="6">
        <v>44972</v>
      </c>
      <c r="T130" s="4" t="s">
        <v>34</v>
      </c>
      <c r="U130" s="4">
        <v>270</v>
      </c>
      <c r="V130" s="4">
        <v>0</v>
      </c>
      <c r="W130" s="4">
        <v>0</v>
      </c>
      <c r="X130" s="4" t="s">
        <v>680</v>
      </c>
      <c r="Y130" s="4" t="s">
        <v>313</v>
      </c>
    </row>
    <row r="131" s="4" customFormat="1" spans="1:25">
      <c r="A131" s="4" t="s">
        <v>681</v>
      </c>
      <c r="B131" s="4" t="s">
        <v>26</v>
      </c>
      <c r="C131" s="4" t="s">
        <v>27</v>
      </c>
      <c r="D131" s="4" t="s">
        <v>425</v>
      </c>
      <c r="E131" s="4" t="s">
        <v>682</v>
      </c>
      <c r="F131" s="6">
        <v>44967</v>
      </c>
      <c r="G131" s="6">
        <v>44969</v>
      </c>
      <c r="H131" s="4">
        <v>1</v>
      </c>
      <c r="I131" s="4">
        <v>2</v>
      </c>
      <c r="J131" s="4">
        <v>2</v>
      </c>
      <c r="K131" s="4" t="s">
        <v>30</v>
      </c>
      <c r="L131" s="4">
        <v>1496</v>
      </c>
      <c r="M131" s="4">
        <v>1496</v>
      </c>
      <c r="N131" s="4" t="s">
        <v>683</v>
      </c>
      <c r="O131" s="4" t="s">
        <v>32</v>
      </c>
      <c r="P131" s="4" t="s">
        <v>33</v>
      </c>
      <c r="Q131" s="4">
        <v>0</v>
      </c>
      <c r="R131" s="7">
        <v>44967</v>
      </c>
      <c r="S131" s="6">
        <v>44972</v>
      </c>
      <c r="T131" s="4" t="s">
        <v>34</v>
      </c>
      <c r="U131" s="4">
        <v>1496</v>
      </c>
      <c r="V131" s="4">
        <v>0</v>
      </c>
      <c r="W131" s="4">
        <v>0</v>
      </c>
      <c r="X131" s="4" t="s">
        <v>684</v>
      </c>
      <c r="Y131" s="4" t="s">
        <v>685</v>
      </c>
    </row>
    <row r="132" s="4" customFormat="1" spans="1:25">
      <c r="A132" s="4" t="s">
        <v>686</v>
      </c>
      <c r="B132" s="4" t="s">
        <v>26</v>
      </c>
      <c r="C132" s="4" t="s">
        <v>27</v>
      </c>
      <c r="D132" s="4" t="s">
        <v>687</v>
      </c>
      <c r="E132" s="4" t="s">
        <v>206</v>
      </c>
      <c r="F132" s="6">
        <v>44967</v>
      </c>
      <c r="G132" s="6">
        <v>44969</v>
      </c>
      <c r="H132" s="4">
        <v>3</v>
      </c>
      <c r="I132" s="4">
        <v>2</v>
      </c>
      <c r="J132" s="4">
        <v>6</v>
      </c>
      <c r="K132" s="4" t="s">
        <v>30</v>
      </c>
      <c r="L132" s="4">
        <v>4200</v>
      </c>
      <c r="M132" s="4">
        <v>4200</v>
      </c>
      <c r="N132" s="4" t="s">
        <v>688</v>
      </c>
      <c r="O132" s="4" t="s">
        <v>32</v>
      </c>
      <c r="P132" s="4" t="s">
        <v>33</v>
      </c>
      <c r="Q132" s="4">
        <v>0</v>
      </c>
      <c r="R132" s="7">
        <v>44967</v>
      </c>
      <c r="S132" s="6">
        <v>44972</v>
      </c>
      <c r="T132" s="4" t="s">
        <v>34</v>
      </c>
      <c r="U132" s="4">
        <v>4200</v>
      </c>
      <c r="V132" s="4">
        <v>0</v>
      </c>
      <c r="W132" s="4">
        <v>0</v>
      </c>
      <c r="X132" s="4" t="s">
        <v>689</v>
      </c>
      <c r="Y132" s="4" t="s">
        <v>690</v>
      </c>
    </row>
    <row r="133" s="4" customFormat="1" spans="1:25">
      <c r="A133" s="4" t="s">
        <v>691</v>
      </c>
      <c r="B133" s="4" t="s">
        <v>26</v>
      </c>
      <c r="C133" s="4" t="s">
        <v>27</v>
      </c>
      <c r="D133" s="4" t="s">
        <v>263</v>
      </c>
      <c r="E133" s="4" t="s">
        <v>692</v>
      </c>
      <c r="F133" s="6">
        <v>44968</v>
      </c>
      <c r="G133" s="6">
        <v>44969</v>
      </c>
      <c r="H133" s="4">
        <v>1</v>
      </c>
      <c r="I133" s="4">
        <v>1</v>
      </c>
      <c r="J133" s="4">
        <v>1</v>
      </c>
      <c r="K133" s="4" t="s">
        <v>30</v>
      </c>
      <c r="L133" s="4">
        <v>1430</v>
      </c>
      <c r="M133" s="4">
        <v>1430</v>
      </c>
      <c r="N133" s="4" t="s">
        <v>693</v>
      </c>
      <c r="O133" s="4" t="s">
        <v>32</v>
      </c>
      <c r="P133" s="4" t="s">
        <v>33</v>
      </c>
      <c r="Q133" s="4">
        <v>0</v>
      </c>
      <c r="R133" s="7">
        <v>44967</v>
      </c>
      <c r="S133" s="6">
        <v>44972</v>
      </c>
      <c r="T133" s="4" t="s">
        <v>34</v>
      </c>
      <c r="U133" s="4">
        <v>1430</v>
      </c>
      <c r="V133" s="4">
        <v>0</v>
      </c>
      <c r="W133" s="4">
        <v>0</v>
      </c>
      <c r="X133" s="4" t="s">
        <v>694</v>
      </c>
      <c r="Y133" s="4" t="s">
        <v>695</v>
      </c>
    </row>
    <row r="134" s="4" customFormat="1" spans="1:25">
      <c r="A134" s="4" t="s">
        <v>696</v>
      </c>
      <c r="B134" s="4" t="s">
        <v>26</v>
      </c>
      <c r="C134" s="4" t="s">
        <v>27</v>
      </c>
      <c r="D134" s="4" t="s">
        <v>165</v>
      </c>
      <c r="E134" s="4" t="s">
        <v>697</v>
      </c>
      <c r="F134" s="6">
        <v>44968</v>
      </c>
      <c r="G134" s="6">
        <v>44969</v>
      </c>
      <c r="H134" s="4">
        <v>1</v>
      </c>
      <c r="I134" s="4">
        <v>1</v>
      </c>
      <c r="J134" s="4">
        <v>1</v>
      </c>
      <c r="K134" s="4" t="s">
        <v>30</v>
      </c>
      <c r="L134" s="4">
        <v>317</v>
      </c>
      <c r="M134" s="4">
        <v>317</v>
      </c>
      <c r="N134" s="4" t="s">
        <v>698</v>
      </c>
      <c r="O134" s="4" t="s">
        <v>32</v>
      </c>
      <c r="P134" s="4" t="s">
        <v>33</v>
      </c>
      <c r="Q134" s="4">
        <v>0</v>
      </c>
      <c r="R134" s="7">
        <v>44967</v>
      </c>
      <c r="S134" s="6">
        <v>44972</v>
      </c>
      <c r="T134" s="4" t="s">
        <v>34</v>
      </c>
      <c r="U134" s="4">
        <v>317</v>
      </c>
      <c r="V134" s="4">
        <v>0</v>
      </c>
      <c r="W134" s="4">
        <v>0</v>
      </c>
      <c r="X134" s="4" t="s">
        <v>699</v>
      </c>
      <c r="Y134" s="4" t="s">
        <v>700</v>
      </c>
    </row>
    <row r="135" s="4" customFormat="1" spans="1:25">
      <c r="A135" s="4" t="s">
        <v>701</v>
      </c>
      <c r="B135" s="4" t="s">
        <v>26</v>
      </c>
      <c r="C135" s="4" t="s">
        <v>27</v>
      </c>
      <c r="D135" s="4" t="s">
        <v>702</v>
      </c>
      <c r="E135" s="4" t="s">
        <v>703</v>
      </c>
      <c r="F135" s="6">
        <v>44968</v>
      </c>
      <c r="G135" s="6">
        <v>44969</v>
      </c>
      <c r="H135" s="4">
        <v>1</v>
      </c>
      <c r="I135" s="4">
        <v>1</v>
      </c>
      <c r="J135" s="4">
        <v>1</v>
      </c>
      <c r="K135" s="4" t="s">
        <v>30</v>
      </c>
      <c r="L135" s="4">
        <v>354</v>
      </c>
      <c r="M135" s="4">
        <v>354</v>
      </c>
      <c r="N135" s="4" t="s">
        <v>704</v>
      </c>
      <c r="O135" s="4" t="s">
        <v>32</v>
      </c>
      <c r="P135" s="4" t="s">
        <v>33</v>
      </c>
      <c r="Q135" s="4">
        <v>0</v>
      </c>
      <c r="R135" s="7">
        <v>44967</v>
      </c>
      <c r="S135" s="6">
        <v>44972</v>
      </c>
      <c r="T135" s="4" t="s">
        <v>34</v>
      </c>
      <c r="U135" s="4">
        <v>354</v>
      </c>
      <c r="V135" s="4">
        <v>0</v>
      </c>
      <c r="W135" s="4">
        <v>0</v>
      </c>
      <c r="X135" s="4" t="s">
        <v>705</v>
      </c>
      <c r="Y135" s="4" t="s">
        <v>706</v>
      </c>
    </row>
    <row r="136" s="4" customFormat="1" spans="1:25">
      <c r="A136" s="4" t="s">
        <v>707</v>
      </c>
      <c r="B136" s="4" t="s">
        <v>26</v>
      </c>
      <c r="C136" s="4" t="s">
        <v>27</v>
      </c>
      <c r="D136" s="4" t="s">
        <v>425</v>
      </c>
      <c r="E136" s="4" t="s">
        <v>259</v>
      </c>
      <c r="F136" s="6">
        <v>44968</v>
      </c>
      <c r="G136" s="6">
        <v>44969</v>
      </c>
      <c r="H136" s="4">
        <v>1</v>
      </c>
      <c r="I136" s="4">
        <v>1</v>
      </c>
      <c r="J136" s="4">
        <v>1</v>
      </c>
      <c r="K136" s="4" t="s">
        <v>30</v>
      </c>
      <c r="L136" s="4">
        <v>650</v>
      </c>
      <c r="M136" s="4">
        <v>650</v>
      </c>
      <c r="N136" s="4" t="s">
        <v>708</v>
      </c>
      <c r="O136" s="4" t="s">
        <v>32</v>
      </c>
      <c r="P136" s="4" t="s">
        <v>33</v>
      </c>
      <c r="Q136" s="4">
        <v>0</v>
      </c>
      <c r="R136" s="7">
        <v>44967</v>
      </c>
      <c r="S136" s="6">
        <v>44972</v>
      </c>
      <c r="T136" s="4" t="s">
        <v>34</v>
      </c>
      <c r="U136" s="4">
        <v>650</v>
      </c>
      <c r="V136" s="4">
        <v>0</v>
      </c>
      <c r="W136" s="4">
        <v>0</v>
      </c>
      <c r="X136" s="4" t="s">
        <v>709</v>
      </c>
      <c r="Y136" s="4" t="s">
        <v>710</v>
      </c>
    </row>
    <row r="137" s="4" customFormat="1" spans="1:25">
      <c r="A137" s="4" t="s">
        <v>711</v>
      </c>
      <c r="B137" s="4" t="s">
        <v>26</v>
      </c>
      <c r="C137" s="4" t="s">
        <v>27</v>
      </c>
      <c r="D137" s="4" t="s">
        <v>258</v>
      </c>
      <c r="E137" s="4" t="s">
        <v>259</v>
      </c>
      <c r="F137" s="6">
        <v>44968</v>
      </c>
      <c r="G137" s="6">
        <v>44969</v>
      </c>
      <c r="H137" s="4">
        <v>1</v>
      </c>
      <c r="I137" s="4">
        <v>1</v>
      </c>
      <c r="J137" s="4">
        <v>1</v>
      </c>
      <c r="K137" s="4" t="s">
        <v>30</v>
      </c>
      <c r="L137" s="4">
        <v>680</v>
      </c>
      <c r="M137" s="4">
        <v>680</v>
      </c>
      <c r="N137" s="4" t="s">
        <v>712</v>
      </c>
      <c r="O137" s="4" t="s">
        <v>32</v>
      </c>
      <c r="P137" s="4" t="s">
        <v>33</v>
      </c>
      <c r="Q137" s="4">
        <v>0</v>
      </c>
      <c r="R137" s="7">
        <v>44967</v>
      </c>
      <c r="S137" s="6">
        <v>44972</v>
      </c>
      <c r="T137" s="4" t="s">
        <v>34</v>
      </c>
      <c r="U137" s="4">
        <v>680</v>
      </c>
      <c r="V137" s="4">
        <v>0</v>
      </c>
      <c r="W137" s="4">
        <v>0</v>
      </c>
      <c r="X137" s="4" t="s">
        <v>713</v>
      </c>
      <c r="Y137" s="4" t="s">
        <v>714</v>
      </c>
    </row>
    <row r="138" s="4" customFormat="1" spans="1:25">
      <c r="A138" s="4" t="s">
        <v>715</v>
      </c>
      <c r="B138" s="4" t="s">
        <v>26</v>
      </c>
      <c r="C138" s="4" t="s">
        <v>27</v>
      </c>
      <c r="D138" s="4" t="s">
        <v>263</v>
      </c>
      <c r="E138" s="4" t="s">
        <v>692</v>
      </c>
      <c r="F138" s="6">
        <v>44968</v>
      </c>
      <c r="G138" s="6">
        <v>44969</v>
      </c>
      <c r="H138" s="4">
        <v>1</v>
      </c>
      <c r="I138" s="4">
        <v>1</v>
      </c>
      <c r="J138" s="4">
        <v>1</v>
      </c>
      <c r="K138" s="4" t="s">
        <v>30</v>
      </c>
      <c r="L138" s="4">
        <v>1430</v>
      </c>
      <c r="M138" s="4">
        <v>1430</v>
      </c>
      <c r="N138" s="4" t="s">
        <v>716</v>
      </c>
      <c r="O138" s="4" t="s">
        <v>32</v>
      </c>
      <c r="P138" s="4" t="s">
        <v>33</v>
      </c>
      <c r="Q138" s="4">
        <v>0</v>
      </c>
      <c r="R138" s="7">
        <v>44967</v>
      </c>
      <c r="S138" s="6">
        <v>44972</v>
      </c>
      <c r="T138" s="4" t="s">
        <v>34</v>
      </c>
      <c r="U138" s="4">
        <v>1430</v>
      </c>
      <c r="V138" s="4">
        <v>0</v>
      </c>
      <c r="W138" s="4">
        <v>0</v>
      </c>
      <c r="X138" s="4" t="s">
        <v>717</v>
      </c>
      <c r="Y138" s="4" t="s">
        <v>145</v>
      </c>
    </row>
    <row r="139" s="4" customFormat="1" spans="1:25">
      <c r="A139" s="4" t="s">
        <v>718</v>
      </c>
      <c r="B139" s="4" t="s">
        <v>26</v>
      </c>
      <c r="C139" s="4" t="s">
        <v>27</v>
      </c>
      <c r="D139" s="4" t="s">
        <v>655</v>
      </c>
      <c r="E139" s="4" t="s">
        <v>719</v>
      </c>
      <c r="F139" s="6">
        <v>44968</v>
      </c>
      <c r="G139" s="6">
        <v>44969</v>
      </c>
      <c r="H139" s="4">
        <v>1</v>
      </c>
      <c r="I139" s="4">
        <v>1</v>
      </c>
      <c r="J139" s="4">
        <v>1</v>
      </c>
      <c r="K139" s="4" t="s">
        <v>30</v>
      </c>
      <c r="L139" s="4">
        <v>430</v>
      </c>
      <c r="M139" s="4">
        <v>430</v>
      </c>
      <c r="N139" s="4" t="s">
        <v>720</v>
      </c>
      <c r="O139" s="4" t="s">
        <v>32</v>
      </c>
      <c r="P139" s="4" t="s">
        <v>33</v>
      </c>
      <c r="Q139" s="4">
        <v>0</v>
      </c>
      <c r="R139" s="7">
        <v>44967</v>
      </c>
      <c r="S139" s="6">
        <v>44972</v>
      </c>
      <c r="T139" s="4" t="s">
        <v>34</v>
      </c>
      <c r="U139" s="4">
        <v>430</v>
      </c>
      <c r="V139" s="4">
        <v>0</v>
      </c>
      <c r="W139" s="4">
        <v>0</v>
      </c>
      <c r="X139" s="4" t="s">
        <v>721</v>
      </c>
      <c r="Y139" s="4" t="s">
        <v>722</v>
      </c>
    </row>
    <row r="140" s="4" customFormat="1" spans="1:25">
      <c r="A140" s="4" t="s">
        <v>723</v>
      </c>
      <c r="B140" s="4" t="s">
        <v>26</v>
      </c>
      <c r="C140" s="4" t="s">
        <v>27</v>
      </c>
      <c r="D140" s="4" t="s">
        <v>641</v>
      </c>
      <c r="E140" s="4" t="s">
        <v>642</v>
      </c>
      <c r="F140" s="6">
        <v>44968</v>
      </c>
      <c r="G140" s="6">
        <v>44969</v>
      </c>
      <c r="H140" s="4">
        <v>1</v>
      </c>
      <c r="I140" s="4">
        <v>1</v>
      </c>
      <c r="J140" s="4">
        <v>1</v>
      </c>
      <c r="K140" s="4" t="s">
        <v>30</v>
      </c>
      <c r="L140" s="4">
        <v>406</v>
      </c>
      <c r="M140" s="4">
        <v>406</v>
      </c>
      <c r="N140" s="4" t="s">
        <v>724</v>
      </c>
      <c r="O140" s="4" t="s">
        <v>32</v>
      </c>
      <c r="P140" s="4" t="s">
        <v>33</v>
      </c>
      <c r="Q140" s="4">
        <v>0</v>
      </c>
      <c r="R140" s="7">
        <v>44967</v>
      </c>
      <c r="S140" s="6">
        <v>44972</v>
      </c>
      <c r="T140" s="4" t="s">
        <v>34</v>
      </c>
      <c r="U140" s="4">
        <v>406</v>
      </c>
      <c r="V140" s="4">
        <v>0</v>
      </c>
      <c r="W140" s="4">
        <v>0</v>
      </c>
      <c r="X140" s="4" t="s">
        <v>725</v>
      </c>
      <c r="Y140" s="4" t="s">
        <v>726</v>
      </c>
    </row>
    <row r="141" s="4" customFormat="1" spans="1:25">
      <c r="A141" s="4" t="s">
        <v>715</v>
      </c>
      <c r="B141" s="4" t="s">
        <v>26</v>
      </c>
      <c r="C141" s="4" t="s">
        <v>289</v>
      </c>
      <c r="D141" s="4" t="s">
        <v>263</v>
      </c>
      <c r="E141" s="4" t="s">
        <v>692</v>
      </c>
      <c r="F141" s="6">
        <v>44968</v>
      </c>
      <c r="G141" s="6">
        <v>44969</v>
      </c>
      <c r="H141" s="4">
        <v>1</v>
      </c>
      <c r="I141" s="4">
        <v>1</v>
      </c>
      <c r="J141" s="4">
        <v>1</v>
      </c>
      <c r="K141" s="4" t="s">
        <v>30</v>
      </c>
      <c r="L141" s="4">
        <v>-1430</v>
      </c>
      <c r="M141" s="4">
        <v>-1430</v>
      </c>
      <c r="N141" s="4" t="s">
        <v>716</v>
      </c>
      <c r="O141" s="4" t="s">
        <v>32</v>
      </c>
      <c r="P141" s="4" t="s">
        <v>33</v>
      </c>
      <c r="Q141" s="4">
        <v>0</v>
      </c>
      <c r="R141" s="7">
        <v>44967</v>
      </c>
      <c r="S141" s="6">
        <v>44972</v>
      </c>
      <c r="T141" s="4" t="s">
        <v>34</v>
      </c>
      <c r="U141" s="4">
        <v>-1430</v>
      </c>
      <c r="V141" s="4">
        <v>0</v>
      </c>
      <c r="W141" s="4">
        <v>0</v>
      </c>
      <c r="X141" s="4" t="s">
        <v>717</v>
      </c>
      <c r="Y141" s="4" t="s">
        <v>145</v>
      </c>
    </row>
    <row r="142" s="4" customFormat="1" spans="1:25">
      <c r="A142" s="4" t="s">
        <v>727</v>
      </c>
      <c r="B142" s="4" t="s">
        <v>26</v>
      </c>
      <c r="C142" s="4" t="s">
        <v>27</v>
      </c>
      <c r="D142" s="4" t="s">
        <v>728</v>
      </c>
      <c r="E142" s="4" t="s">
        <v>344</v>
      </c>
      <c r="F142" s="6">
        <v>44968</v>
      </c>
      <c r="G142" s="6">
        <v>44969</v>
      </c>
      <c r="H142" s="4">
        <v>1</v>
      </c>
      <c r="I142" s="4">
        <v>1</v>
      </c>
      <c r="J142" s="4">
        <v>1</v>
      </c>
      <c r="K142" s="4" t="s">
        <v>30</v>
      </c>
      <c r="L142" s="4">
        <v>148</v>
      </c>
      <c r="M142" s="4">
        <v>148</v>
      </c>
      <c r="N142" s="4" t="s">
        <v>729</v>
      </c>
      <c r="O142" s="4" t="s">
        <v>32</v>
      </c>
      <c r="P142" s="4" t="s">
        <v>33</v>
      </c>
      <c r="Q142" s="4">
        <v>0</v>
      </c>
      <c r="R142" s="7">
        <v>44968</v>
      </c>
      <c r="S142" s="6">
        <v>44972</v>
      </c>
      <c r="T142" s="4" t="s">
        <v>34</v>
      </c>
      <c r="U142" s="4">
        <v>148</v>
      </c>
      <c r="V142" s="4">
        <v>0</v>
      </c>
      <c r="W142" s="4">
        <v>0</v>
      </c>
      <c r="X142" s="4" t="s">
        <v>730</v>
      </c>
      <c r="Y142" s="4" t="s">
        <v>731</v>
      </c>
    </row>
    <row r="143" s="4" customFormat="1" spans="1:25">
      <c r="A143" s="4" t="s">
        <v>732</v>
      </c>
      <c r="B143" s="4" t="s">
        <v>26</v>
      </c>
      <c r="C143" s="4" t="s">
        <v>27</v>
      </c>
      <c r="D143" s="4" t="s">
        <v>733</v>
      </c>
      <c r="E143" s="4" t="s">
        <v>734</v>
      </c>
      <c r="F143" s="6">
        <v>44968</v>
      </c>
      <c r="G143" s="6">
        <v>44969</v>
      </c>
      <c r="H143" s="4">
        <v>1</v>
      </c>
      <c r="I143" s="4">
        <v>1</v>
      </c>
      <c r="J143" s="4">
        <v>1</v>
      </c>
      <c r="K143" s="4" t="s">
        <v>30</v>
      </c>
      <c r="L143" s="4">
        <v>325</v>
      </c>
      <c r="M143" s="4">
        <v>325</v>
      </c>
      <c r="N143" s="4" t="s">
        <v>735</v>
      </c>
      <c r="O143" s="4" t="s">
        <v>32</v>
      </c>
      <c r="P143" s="4" t="s">
        <v>33</v>
      </c>
      <c r="Q143" s="4">
        <v>0</v>
      </c>
      <c r="R143" s="7">
        <v>44968</v>
      </c>
      <c r="S143" s="6">
        <v>44972</v>
      </c>
      <c r="T143" s="4" t="s">
        <v>34</v>
      </c>
      <c r="U143" s="4">
        <v>325</v>
      </c>
      <c r="V143" s="4">
        <v>0</v>
      </c>
      <c r="W143" s="4">
        <v>0</v>
      </c>
      <c r="X143" s="4" t="s">
        <v>736</v>
      </c>
      <c r="Y143" s="4" t="s">
        <v>737</v>
      </c>
    </row>
    <row r="144" s="4" customFormat="1" spans="1:25">
      <c r="A144" s="4" t="s">
        <v>738</v>
      </c>
      <c r="B144" s="4" t="s">
        <v>26</v>
      </c>
      <c r="C144" s="4" t="s">
        <v>27</v>
      </c>
      <c r="D144" s="4" t="s">
        <v>733</v>
      </c>
      <c r="E144" s="4" t="s">
        <v>739</v>
      </c>
      <c r="F144" s="6">
        <v>44968</v>
      </c>
      <c r="G144" s="6">
        <v>44969</v>
      </c>
      <c r="H144" s="4">
        <v>1</v>
      </c>
      <c r="I144" s="4">
        <v>1</v>
      </c>
      <c r="J144" s="4">
        <v>1</v>
      </c>
      <c r="K144" s="4" t="s">
        <v>30</v>
      </c>
      <c r="L144" s="4">
        <v>447</v>
      </c>
      <c r="M144" s="4">
        <v>447</v>
      </c>
      <c r="N144" s="4" t="s">
        <v>740</v>
      </c>
      <c r="O144" s="4" t="s">
        <v>32</v>
      </c>
      <c r="P144" s="4" t="s">
        <v>33</v>
      </c>
      <c r="Q144" s="4">
        <v>0</v>
      </c>
      <c r="R144" s="7">
        <v>44968</v>
      </c>
      <c r="S144" s="6">
        <v>44972</v>
      </c>
      <c r="T144" s="4" t="s">
        <v>34</v>
      </c>
      <c r="U144" s="4">
        <v>447</v>
      </c>
      <c r="V144" s="4">
        <v>0</v>
      </c>
      <c r="W144" s="4">
        <v>0</v>
      </c>
      <c r="X144" s="4" t="s">
        <v>741</v>
      </c>
      <c r="Y144" s="4" t="s">
        <v>742</v>
      </c>
    </row>
    <row r="145" s="4" customFormat="1" spans="1:25">
      <c r="A145" s="4" t="s">
        <v>743</v>
      </c>
      <c r="B145" s="4" t="s">
        <v>26</v>
      </c>
      <c r="C145" s="4" t="s">
        <v>27</v>
      </c>
      <c r="D145" s="4" t="s">
        <v>190</v>
      </c>
      <c r="E145" s="4" t="s">
        <v>191</v>
      </c>
      <c r="F145" s="6">
        <v>44968</v>
      </c>
      <c r="G145" s="6">
        <v>44969</v>
      </c>
      <c r="H145" s="4">
        <v>1</v>
      </c>
      <c r="I145" s="4">
        <v>1</v>
      </c>
      <c r="J145" s="4">
        <v>1</v>
      </c>
      <c r="K145" s="4" t="s">
        <v>30</v>
      </c>
      <c r="L145" s="4">
        <v>450</v>
      </c>
      <c r="M145" s="4">
        <v>450</v>
      </c>
      <c r="N145" s="4" t="s">
        <v>744</v>
      </c>
      <c r="O145" s="4" t="s">
        <v>32</v>
      </c>
      <c r="P145" s="4" t="s">
        <v>33</v>
      </c>
      <c r="Q145" s="4">
        <v>0</v>
      </c>
      <c r="R145" s="7">
        <v>44968</v>
      </c>
      <c r="S145" s="6">
        <v>44972</v>
      </c>
      <c r="T145" s="4" t="s">
        <v>34</v>
      </c>
      <c r="U145" s="4">
        <v>450</v>
      </c>
      <c r="V145" s="4">
        <v>0</v>
      </c>
      <c r="W145" s="4">
        <v>0</v>
      </c>
      <c r="X145" s="4" t="s">
        <v>745</v>
      </c>
      <c r="Y145" s="4" t="s">
        <v>746</v>
      </c>
    </row>
    <row r="146" s="4" customFormat="1" spans="1:25">
      <c r="A146" s="4" t="s">
        <v>747</v>
      </c>
      <c r="B146" s="4" t="s">
        <v>26</v>
      </c>
      <c r="C146" s="4" t="s">
        <v>27</v>
      </c>
      <c r="D146" s="4" t="s">
        <v>190</v>
      </c>
      <c r="E146" s="4" t="s">
        <v>242</v>
      </c>
      <c r="F146" s="6">
        <v>44968</v>
      </c>
      <c r="G146" s="6">
        <v>44969</v>
      </c>
      <c r="H146" s="4">
        <v>1</v>
      </c>
      <c r="I146" s="4">
        <v>1</v>
      </c>
      <c r="J146" s="4">
        <v>1</v>
      </c>
      <c r="K146" s="4" t="s">
        <v>30</v>
      </c>
      <c r="L146" s="4">
        <v>402</v>
      </c>
      <c r="M146" s="4">
        <v>402</v>
      </c>
      <c r="N146" s="4" t="s">
        <v>748</v>
      </c>
      <c r="O146" s="4" t="s">
        <v>32</v>
      </c>
      <c r="P146" s="4" t="s">
        <v>33</v>
      </c>
      <c r="Q146" s="4">
        <v>0</v>
      </c>
      <c r="R146" s="7">
        <v>44968</v>
      </c>
      <c r="S146" s="6">
        <v>44972</v>
      </c>
      <c r="T146" s="4" t="s">
        <v>34</v>
      </c>
      <c r="U146" s="4">
        <v>402</v>
      </c>
      <c r="V146" s="4">
        <v>0</v>
      </c>
      <c r="W146" s="4">
        <v>0</v>
      </c>
      <c r="X146" s="4" t="s">
        <v>749</v>
      </c>
      <c r="Y146" s="4" t="s">
        <v>750</v>
      </c>
    </row>
    <row r="147" s="4" customFormat="1" spans="1:25">
      <c r="A147" s="4" t="s">
        <v>751</v>
      </c>
      <c r="B147" s="4" t="s">
        <v>26</v>
      </c>
      <c r="C147" s="4" t="s">
        <v>27</v>
      </c>
      <c r="D147" s="4" t="s">
        <v>752</v>
      </c>
      <c r="E147" s="4" t="s">
        <v>206</v>
      </c>
      <c r="F147" s="6">
        <v>44968</v>
      </c>
      <c r="G147" s="6">
        <v>44969</v>
      </c>
      <c r="H147" s="4">
        <v>1</v>
      </c>
      <c r="I147" s="4">
        <v>1</v>
      </c>
      <c r="J147" s="4">
        <v>1</v>
      </c>
      <c r="K147" s="4" t="s">
        <v>30</v>
      </c>
      <c r="L147" s="4">
        <v>482</v>
      </c>
      <c r="M147" s="4">
        <v>482</v>
      </c>
      <c r="N147" s="4" t="s">
        <v>753</v>
      </c>
      <c r="O147" s="4" t="s">
        <v>32</v>
      </c>
      <c r="P147" s="4" t="s">
        <v>33</v>
      </c>
      <c r="Q147" s="4">
        <v>0</v>
      </c>
      <c r="R147" s="7">
        <v>44968</v>
      </c>
      <c r="S147" s="6">
        <v>44972</v>
      </c>
      <c r="T147" s="4" t="s">
        <v>34</v>
      </c>
      <c r="U147" s="4">
        <v>482</v>
      </c>
      <c r="V147" s="4">
        <v>0</v>
      </c>
      <c r="W147" s="4">
        <v>0</v>
      </c>
      <c r="X147" s="4" t="s">
        <v>754</v>
      </c>
      <c r="Y147" s="4" t="s">
        <v>755</v>
      </c>
    </row>
    <row r="148" s="4" customFormat="1" spans="1:25">
      <c r="A148" s="4" t="s">
        <v>756</v>
      </c>
      <c r="B148" s="4" t="s">
        <v>26</v>
      </c>
      <c r="C148" s="4" t="s">
        <v>27</v>
      </c>
      <c r="D148" s="4" t="s">
        <v>728</v>
      </c>
      <c r="E148" s="4" t="s">
        <v>344</v>
      </c>
      <c r="F148" s="6">
        <v>44968</v>
      </c>
      <c r="G148" s="6">
        <v>44969</v>
      </c>
      <c r="H148" s="4">
        <v>1</v>
      </c>
      <c r="I148" s="4">
        <v>1</v>
      </c>
      <c r="J148" s="4">
        <v>1</v>
      </c>
      <c r="K148" s="4" t="s">
        <v>30</v>
      </c>
      <c r="L148" s="4">
        <v>148</v>
      </c>
      <c r="M148" s="4">
        <v>148</v>
      </c>
      <c r="N148" s="4" t="s">
        <v>757</v>
      </c>
      <c r="O148" s="4" t="s">
        <v>32</v>
      </c>
      <c r="P148" s="4" t="s">
        <v>33</v>
      </c>
      <c r="Q148" s="4">
        <v>0</v>
      </c>
      <c r="R148" s="7">
        <v>44968</v>
      </c>
      <c r="S148" s="6">
        <v>44972</v>
      </c>
      <c r="T148" s="4" t="s">
        <v>34</v>
      </c>
      <c r="U148" s="4">
        <v>148</v>
      </c>
      <c r="V148" s="4">
        <v>0</v>
      </c>
      <c r="W148" s="4">
        <v>0</v>
      </c>
      <c r="X148" s="4" t="s">
        <v>758</v>
      </c>
      <c r="Y148" s="4" t="s">
        <v>731</v>
      </c>
    </row>
    <row r="149" s="4" customFormat="1" spans="1:25">
      <c r="A149" s="4" t="s">
        <v>759</v>
      </c>
      <c r="B149" s="4" t="s">
        <v>26</v>
      </c>
      <c r="C149" s="4" t="s">
        <v>27</v>
      </c>
      <c r="D149" s="4" t="s">
        <v>733</v>
      </c>
      <c r="E149" s="4" t="s">
        <v>734</v>
      </c>
      <c r="F149" s="6">
        <v>44968</v>
      </c>
      <c r="G149" s="6">
        <v>44969</v>
      </c>
      <c r="H149" s="4">
        <v>1</v>
      </c>
      <c r="I149" s="4">
        <v>1</v>
      </c>
      <c r="J149" s="4">
        <v>1</v>
      </c>
      <c r="K149" s="4" t="s">
        <v>30</v>
      </c>
      <c r="L149" s="4">
        <v>325</v>
      </c>
      <c r="M149" s="4">
        <v>325</v>
      </c>
      <c r="N149" s="4" t="s">
        <v>760</v>
      </c>
      <c r="O149" s="4" t="s">
        <v>32</v>
      </c>
      <c r="P149" s="4" t="s">
        <v>33</v>
      </c>
      <c r="Q149" s="4">
        <v>0</v>
      </c>
      <c r="R149" s="7">
        <v>44968</v>
      </c>
      <c r="S149" s="6">
        <v>44972</v>
      </c>
      <c r="T149" s="4" t="s">
        <v>34</v>
      </c>
      <c r="U149" s="4">
        <v>325</v>
      </c>
      <c r="V149" s="4">
        <v>0</v>
      </c>
      <c r="W149" s="4">
        <v>0</v>
      </c>
      <c r="X149" s="4" t="s">
        <v>761</v>
      </c>
      <c r="Y149" s="4" t="s">
        <v>762</v>
      </c>
    </row>
    <row r="150" s="4" customFormat="1" spans="1:25">
      <c r="A150" s="4" t="s">
        <v>763</v>
      </c>
      <c r="B150" s="4" t="s">
        <v>26</v>
      </c>
      <c r="C150" s="4" t="s">
        <v>27</v>
      </c>
      <c r="D150" s="4" t="s">
        <v>764</v>
      </c>
      <c r="E150" s="4" t="s">
        <v>765</v>
      </c>
      <c r="F150" s="6">
        <v>44968</v>
      </c>
      <c r="G150" s="6">
        <v>44969</v>
      </c>
      <c r="H150" s="4">
        <v>1</v>
      </c>
      <c r="I150" s="4">
        <v>1</v>
      </c>
      <c r="J150" s="4">
        <v>1</v>
      </c>
      <c r="K150" s="4" t="s">
        <v>30</v>
      </c>
      <c r="L150" s="4">
        <v>735</v>
      </c>
      <c r="M150" s="4">
        <v>735</v>
      </c>
      <c r="N150" s="4" t="s">
        <v>766</v>
      </c>
      <c r="O150" s="4" t="s">
        <v>32</v>
      </c>
      <c r="P150" s="4" t="s">
        <v>33</v>
      </c>
      <c r="Q150" s="4">
        <v>0</v>
      </c>
      <c r="R150" s="7">
        <v>44968</v>
      </c>
      <c r="S150" s="6">
        <v>44972</v>
      </c>
      <c r="T150" s="4" t="s">
        <v>34</v>
      </c>
      <c r="U150" s="4">
        <v>735</v>
      </c>
      <c r="V150" s="4">
        <v>0</v>
      </c>
      <c r="W150" s="4">
        <v>0</v>
      </c>
      <c r="X150" s="4" t="s">
        <v>767</v>
      </c>
      <c r="Y150" s="4" t="s">
        <v>768</v>
      </c>
    </row>
    <row r="151" s="4" customFormat="1" spans="1:25">
      <c r="A151" s="4" t="s">
        <v>769</v>
      </c>
      <c r="B151" s="4" t="s">
        <v>26</v>
      </c>
      <c r="C151" s="4" t="s">
        <v>27</v>
      </c>
      <c r="D151" s="4" t="s">
        <v>770</v>
      </c>
      <c r="E151" s="4" t="s">
        <v>366</v>
      </c>
      <c r="F151" s="6">
        <v>44968</v>
      </c>
      <c r="G151" s="6">
        <v>44969</v>
      </c>
      <c r="H151" s="4">
        <v>1</v>
      </c>
      <c r="I151" s="4">
        <v>1</v>
      </c>
      <c r="J151" s="4">
        <v>1</v>
      </c>
      <c r="K151" s="4" t="s">
        <v>30</v>
      </c>
      <c r="L151" s="4">
        <v>452</v>
      </c>
      <c r="M151" s="4">
        <v>452</v>
      </c>
      <c r="N151" s="4" t="s">
        <v>771</v>
      </c>
      <c r="O151" s="4" t="s">
        <v>32</v>
      </c>
      <c r="P151" s="4" t="s">
        <v>33</v>
      </c>
      <c r="Q151" s="4">
        <v>0</v>
      </c>
      <c r="R151" s="7">
        <v>44968</v>
      </c>
      <c r="S151" s="6">
        <v>44972</v>
      </c>
      <c r="T151" s="4" t="s">
        <v>34</v>
      </c>
      <c r="U151" s="4">
        <v>452</v>
      </c>
      <c r="V151" s="4">
        <v>0</v>
      </c>
      <c r="W151" s="4">
        <v>0</v>
      </c>
      <c r="X151" s="4" t="s">
        <v>772</v>
      </c>
      <c r="Y151" s="4" t="s">
        <v>773</v>
      </c>
    </row>
    <row r="152" s="4" customFormat="1" spans="1:25">
      <c r="A152" s="4" t="s">
        <v>774</v>
      </c>
      <c r="B152" s="4" t="s">
        <v>26</v>
      </c>
      <c r="C152" s="4" t="s">
        <v>27</v>
      </c>
      <c r="D152" s="4" t="s">
        <v>770</v>
      </c>
      <c r="E152" s="4" t="s">
        <v>366</v>
      </c>
      <c r="F152" s="6">
        <v>44968</v>
      </c>
      <c r="G152" s="6">
        <v>44969</v>
      </c>
      <c r="H152" s="4">
        <v>1</v>
      </c>
      <c r="I152" s="4">
        <v>1</v>
      </c>
      <c r="J152" s="4">
        <v>1</v>
      </c>
      <c r="K152" s="4" t="s">
        <v>30</v>
      </c>
      <c r="L152" s="4">
        <v>432</v>
      </c>
      <c r="M152" s="4">
        <v>432</v>
      </c>
      <c r="N152" s="4" t="s">
        <v>775</v>
      </c>
      <c r="O152" s="4" t="s">
        <v>32</v>
      </c>
      <c r="P152" s="4" t="s">
        <v>33</v>
      </c>
      <c r="Q152" s="4">
        <v>0</v>
      </c>
      <c r="R152" s="7">
        <v>44968</v>
      </c>
      <c r="S152" s="6">
        <v>44972</v>
      </c>
      <c r="T152" s="4" t="s">
        <v>34</v>
      </c>
      <c r="U152" s="4">
        <v>432</v>
      </c>
      <c r="V152" s="4">
        <v>0</v>
      </c>
      <c r="W152" s="4">
        <v>0</v>
      </c>
      <c r="X152" s="4" t="s">
        <v>776</v>
      </c>
      <c r="Y152" s="4" t="s">
        <v>777</v>
      </c>
    </row>
    <row r="153" s="4" customFormat="1" spans="1:25">
      <c r="A153" s="4" t="s">
        <v>778</v>
      </c>
      <c r="B153" s="4" t="s">
        <v>26</v>
      </c>
      <c r="C153" s="4" t="s">
        <v>27</v>
      </c>
      <c r="D153" s="4" t="s">
        <v>770</v>
      </c>
      <c r="E153" s="4" t="s">
        <v>366</v>
      </c>
      <c r="F153" s="6">
        <v>44968</v>
      </c>
      <c r="G153" s="6">
        <v>44969</v>
      </c>
      <c r="H153" s="4">
        <v>1</v>
      </c>
      <c r="I153" s="4">
        <v>1</v>
      </c>
      <c r="J153" s="4">
        <v>1</v>
      </c>
      <c r="K153" s="4" t="s">
        <v>30</v>
      </c>
      <c r="L153" s="4">
        <v>432</v>
      </c>
      <c r="M153" s="4">
        <v>432</v>
      </c>
      <c r="N153" s="4" t="s">
        <v>779</v>
      </c>
      <c r="O153" s="4" t="s">
        <v>32</v>
      </c>
      <c r="P153" s="4" t="s">
        <v>33</v>
      </c>
      <c r="Q153" s="4">
        <v>0</v>
      </c>
      <c r="R153" s="7">
        <v>44968</v>
      </c>
      <c r="S153" s="6">
        <v>44972</v>
      </c>
      <c r="T153" s="4" t="s">
        <v>34</v>
      </c>
      <c r="U153" s="4">
        <v>432</v>
      </c>
      <c r="V153" s="4">
        <v>0</v>
      </c>
      <c r="W153" s="4">
        <v>0</v>
      </c>
      <c r="X153" s="4" t="s">
        <v>780</v>
      </c>
      <c r="Y153" s="4" t="s">
        <v>781</v>
      </c>
    </row>
    <row r="154" s="4" customFormat="1" spans="1:25">
      <c r="A154" s="4" t="s">
        <v>782</v>
      </c>
      <c r="B154" s="4" t="s">
        <v>26</v>
      </c>
      <c r="C154" s="4" t="s">
        <v>27</v>
      </c>
      <c r="D154" s="4" t="s">
        <v>783</v>
      </c>
      <c r="E154" s="4" t="s">
        <v>784</v>
      </c>
      <c r="F154" s="6">
        <v>44968</v>
      </c>
      <c r="G154" s="6">
        <v>44969</v>
      </c>
      <c r="H154" s="4">
        <v>1</v>
      </c>
      <c r="I154" s="4">
        <v>1</v>
      </c>
      <c r="J154" s="4">
        <v>1</v>
      </c>
      <c r="K154" s="4" t="s">
        <v>30</v>
      </c>
      <c r="L154" s="4">
        <v>357</v>
      </c>
      <c r="M154" s="4">
        <v>357</v>
      </c>
      <c r="N154" s="4" t="s">
        <v>785</v>
      </c>
      <c r="O154" s="4" t="s">
        <v>32</v>
      </c>
      <c r="P154" s="4" t="s">
        <v>33</v>
      </c>
      <c r="Q154" s="4">
        <v>0</v>
      </c>
      <c r="R154" s="7">
        <v>44968</v>
      </c>
      <c r="S154" s="6">
        <v>44972</v>
      </c>
      <c r="T154" s="4" t="s">
        <v>34</v>
      </c>
      <c r="U154" s="4">
        <v>357</v>
      </c>
      <c r="V154" s="4">
        <v>0</v>
      </c>
      <c r="W154" s="4">
        <v>0</v>
      </c>
      <c r="X154" s="4" t="s">
        <v>786</v>
      </c>
      <c r="Y154" s="4" t="s">
        <v>787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0"/>
  <sheetViews>
    <sheetView tabSelected="1" topLeftCell="A143" workbookViewId="0">
      <selection activeCell="D153" sqref="D153"/>
    </sheetView>
  </sheetViews>
  <sheetFormatPr defaultColWidth="9" defaultRowHeight="13.5"/>
  <cols>
    <col min="1" max="1" width="12.625" style="4"/>
    <col min="2" max="4" width="10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788</v>
      </c>
    </row>
    <row r="2" s="4" customFormat="1" spans="1:9">
      <c r="A2" s="5">
        <v>21146436327</v>
      </c>
      <c r="B2" s="6">
        <v>44968</v>
      </c>
      <c r="C2" s="6">
        <v>44969</v>
      </c>
      <c r="D2" s="4">
        <v>499</v>
      </c>
      <c r="E2" s="4" t="str">
        <f>VLOOKUP(A2,HOP!A:L,12,0)</f>
        <v>499.00</v>
      </c>
      <c r="F2" s="4" t="str">
        <f>VLOOKUP(A2,HOP!A:C,3,0)</f>
        <v>2708327</v>
      </c>
      <c r="G2" s="4">
        <f>D2-E2</f>
        <v>0</v>
      </c>
      <c r="H2" s="4" t="str">
        <f>$H$1&amp;F2</f>
        <v>，2708327</v>
      </c>
      <c r="I2" s="4" t="str">
        <f>VLOOKUP(A2,HOP!A:U,21,0)</f>
        <v>直采</v>
      </c>
    </row>
    <row r="3" s="4" customFormat="1" spans="1:9">
      <c r="A3" s="5">
        <v>21637110250</v>
      </c>
      <c r="B3" s="6">
        <v>44967</v>
      </c>
      <c r="C3" s="6">
        <v>44969</v>
      </c>
      <c r="D3" s="4">
        <v>7572</v>
      </c>
      <c r="E3" s="4" t="str">
        <f>VLOOKUP(A3,HOP!A:L,12,0)</f>
        <v>7572.00</v>
      </c>
      <c r="F3" s="4" t="str">
        <f>VLOOKUP(A3,HOP!A:C,3,0)</f>
        <v>2768889</v>
      </c>
      <c r="G3" s="4">
        <f t="shared" ref="G3:G34" si="0">D3-E3</f>
        <v>0</v>
      </c>
      <c r="H3" s="4" t="str">
        <f t="shared" ref="H3:H34" si="1">$H$1&amp;F3</f>
        <v>，2768889</v>
      </c>
      <c r="I3" s="4" t="str">
        <f>VLOOKUP(A3,HOP!A:U,21,0)</f>
        <v>直采</v>
      </c>
    </row>
    <row r="4" s="4" customFormat="1" spans="1:9">
      <c r="A4" s="5">
        <v>21780665347</v>
      </c>
      <c r="B4" s="6">
        <v>44967</v>
      </c>
      <c r="C4" s="6">
        <v>44969</v>
      </c>
      <c r="D4" s="4">
        <v>2430</v>
      </c>
      <c r="E4" s="4" t="str">
        <f>VLOOKUP(A4,HOP!A:L,12,0)</f>
        <v>2430.00</v>
      </c>
      <c r="F4" s="4" t="str">
        <f>VLOOKUP(A4,HOP!A:C,3,0)</f>
        <v>2792788</v>
      </c>
      <c r="G4" s="4">
        <f t="shared" si="0"/>
        <v>0</v>
      </c>
      <c r="H4" s="4" t="str">
        <f t="shared" si="1"/>
        <v>，2792788</v>
      </c>
      <c r="I4" s="4" t="str">
        <f>VLOOKUP(A4,HOP!A:U,21,0)</f>
        <v>直采</v>
      </c>
    </row>
    <row r="5" s="4" customFormat="1" spans="1:9">
      <c r="A5" s="5">
        <v>21843313994</v>
      </c>
      <c r="B5" s="6">
        <v>44967</v>
      </c>
      <c r="C5" s="6">
        <v>44969</v>
      </c>
      <c r="D5" s="4">
        <v>854</v>
      </c>
      <c r="E5" s="4" t="str">
        <f>VLOOKUP(A5,HOP!A:L,12,0)</f>
        <v>854.00</v>
      </c>
      <c r="F5" s="4" t="str">
        <f>VLOOKUP(A5,HOP!A:C,3,0)</f>
        <v>2827576</v>
      </c>
      <c r="G5" s="4">
        <f t="shared" si="0"/>
        <v>0</v>
      </c>
      <c r="H5" s="4" t="str">
        <f t="shared" si="1"/>
        <v>，2827576</v>
      </c>
      <c r="I5" s="4" t="str">
        <f>VLOOKUP(A5,HOP!A:U,21,0)</f>
        <v>直采</v>
      </c>
    </row>
    <row r="6" s="4" customFormat="1" spans="1:9">
      <c r="A6" s="5">
        <v>21855268502</v>
      </c>
      <c r="B6" s="6">
        <v>44967</v>
      </c>
      <c r="C6" s="6">
        <v>44969</v>
      </c>
      <c r="D6" s="4">
        <v>520</v>
      </c>
      <c r="E6" s="4" t="str">
        <f>VLOOKUP(A6,HOP!A:L,12,0)</f>
        <v>520.00</v>
      </c>
      <c r="F6" s="4" t="str">
        <f>VLOOKUP(A6,HOP!A:C,3,0)</f>
        <v>2848943</v>
      </c>
      <c r="G6" s="4">
        <f t="shared" si="0"/>
        <v>0</v>
      </c>
      <c r="H6" s="4" t="str">
        <f t="shared" si="1"/>
        <v>，2848943</v>
      </c>
      <c r="I6" s="4" t="str">
        <f>VLOOKUP(A6,HOP!A:U,21,0)</f>
        <v>直采</v>
      </c>
    </row>
    <row r="7" s="4" customFormat="1" spans="1:9">
      <c r="A7" s="5">
        <v>21856137144</v>
      </c>
      <c r="B7" s="6">
        <v>44966</v>
      </c>
      <c r="C7" s="6">
        <v>44969</v>
      </c>
      <c r="D7" s="4">
        <v>9630</v>
      </c>
      <c r="E7" s="4" t="str">
        <f>VLOOKUP(A7,HOP!A:L,12,0)</f>
        <v>9630.00</v>
      </c>
      <c r="F7" s="4" t="str">
        <f>VLOOKUP(A7,HOP!A:C,3,0)</f>
        <v>2850504</v>
      </c>
      <c r="G7" s="4">
        <f t="shared" si="0"/>
        <v>0</v>
      </c>
      <c r="H7" s="4" t="str">
        <f t="shared" si="1"/>
        <v>，2850504</v>
      </c>
      <c r="I7" s="4" t="str">
        <f>VLOOKUP(A7,HOP!A:U,21,0)</f>
        <v>直采</v>
      </c>
    </row>
    <row r="8" s="4" customFormat="1" spans="1:9">
      <c r="A8" s="5">
        <v>21881189564</v>
      </c>
      <c r="B8" s="6">
        <v>44968</v>
      </c>
      <c r="C8" s="6">
        <v>44969</v>
      </c>
      <c r="D8" s="4">
        <v>674</v>
      </c>
      <c r="E8" s="4" t="str">
        <f>VLOOKUP(A8,HOP!A:L,12,0)</f>
        <v>674.00</v>
      </c>
      <c r="F8" s="4" t="str">
        <f>VLOOKUP(A8,HOP!A:C,3,0)</f>
        <v>2862948</v>
      </c>
      <c r="G8" s="4">
        <f t="shared" si="0"/>
        <v>0</v>
      </c>
      <c r="H8" s="4" t="str">
        <f t="shared" si="1"/>
        <v>，2862948</v>
      </c>
      <c r="I8" s="4" t="str">
        <f>VLOOKUP(A8,HOP!A:U,21,0)</f>
        <v>直采</v>
      </c>
    </row>
    <row r="9" s="4" customFormat="1" spans="1:9">
      <c r="A9" s="5">
        <v>999221905079028</v>
      </c>
      <c r="B9" s="6">
        <v>44966</v>
      </c>
      <c r="C9" s="6">
        <v>44969</v>
      </c>
      <c r="D9" s="4">
        <v>6522</v>
      </c>
      <c r="E9" s="4" t="str">
        <f>VLOOKUP(A9,HOP!A:L,12,0)</f>
        <v>6522.00</v>
      </c>
      <c r="F9" s="4" t="str">
        <f>VLOOKUP(A9,HOP!A:C,3,0)</f>
        <v>2869557</v>
      </c>
      <c r="G9" s="4">
        <f t="shared" si="0"/>
        <v>0</v>
      </c>
      <c r="H9" s="4" t="str">
        <f t="shared" si="1"/>
        <v>，2869557</v>
      </c>
      <c r="I9" s="4" t="str">
        <f>VLOOKUP(A9,HOP!A:U,21,0)</f>
        <v>直采</v>
      </c>
    </row>
    <row r="10" s="4" customFormat="1" spans="1:9">
      <c r="A10" s="5">
        <v>999221916461590</v>
      </c>
      <c r="B10" s="6">
        <v>44965</v>
      </c>
      <c r="C10" s="6">
        <v>44969</v>
      </c>
      <c r="D10" s="4">
        <v>3912</v>
      </c>
      <c r="E10" s="4" t="str">
        <f>VLOOKUP(A10,HOP!A:L,12,0)</f>
        <v>3912.00</v>
      </c>
      <c r="F10" s="4" t="str">
        <f>VLOOKUP(A10,HOP!A:C,3,0)</f>
        <v>2872934</v>
      </c>
      <c r="G10" s="4">
        <f t="shared" si="0"/>
        <v>0</v>
      </c>
      <c r="H10" s="4" t="str">
        <f t="shared" si="1"/>
        <v>，2872934</v>
      </c>
      <c r="I10" s="4" t="str">
        <f>VLOOKUP(A10,HOP!A:U,21,0)</f>
        <v>直采</v>
      </c>
    </row>
    <row r="11" s="4" customFormat="1" spans="1:9">
      <c r="A11" s="5">
        <v>999221976374876</v>
      </c>
      <c r="B11" s="6">
        <v>44967</v>
      </c>
      <c r="C11" s="6">
        <v>44969</v>
      </c>
      <c r="D11" s="4">
        <v>1064</v>
      </c>
      <c r="E11" s="4" t="str">
        <f>VLOOKUP(A11,HOP!A:L,12,0)</f>
        <v>1064.00</v>
      </c>
      <c r="F11" s="4" t="str">
        <f>VLOOKUP(A11,HOP!A:C,3,0)</f>
        <v>2892414</v>
      </c>
      <c r="G11" s="4">
        <f t="shared" si="0"/>
        <v>0</v>
      </c>
      <c r="H11" s="4" t="str">
        <f t="shared" si="1"/>
        <v>，2892414</v>
      </c>
      <c r="I11" s="4" t="str">
        <f>VLOOKUP(A11,HOP!A:U,21,0)</f>
        <v>直采</v>
      </c>
    </row>
    <row r="12" s="4" customFormat="1" spans="1:9">
      <c r="A12" s="5">
        <v>999222010961882</v>
      </c>
      <c r="B12" s="6">
        <v>44968</v>
      </c>
      <c r="C12" s="6">
        <v>44969</v>
      </c>
      <c r="D12" s="4">
        <v>352</v>
      </c>
      <c r="E12" s="4" t="str">
        <f>VLOOKUP(A12,HOP!A:L,12,0)</f>
        <v>352.00</v>
      </c>
      <c r="F12" s="4" t="str">
        <f>VLOOKUP(A12,HOP!A:C,3,0)</f>
        <v>2903638</v>
      </c>
      <c r="G12" s="4">
        <f t="shared" si="0"/>
        <v>0</v>
      </c>
      <c r="H12" s="4" t="str">
        <f t="shared" si="1"/>
        <v>，2903638</v>
      </c>
      <c r="I12" s="4" t="str">
        <f>VLOOKUP(A12,HOP!A:U,21,0)</f>
        <v>直采</v>
      </c>
    </row>
    <row r="13" s="4" customFormat="1" spans="1:9">
      <c r="A13" s="5">
        <v>999222029295749</v>
      </c>
      <c r="B13" s="6">
        <v>44968</v>
      </c>
      <c r="C13" s="6">
        <v>44969</v>
      </c>
      <c r="D13" s="4">
        <v>608</v>
      </c>
      <c r="E13" s="4" t="str">
        <f>VLOOKUP(A13,HOP!A:L,12,0)</f>
        <v>608.00</v>
      </c>
      <c r="F13" s="4" t="str">
        <f>VLOOKUP(A13,HOP!A:C,3,0)</f>
        <v>2910032</v>
      </c>
      <c r="G13" s="4">
        <f t="shared" si="0"/>
        <v>0</v>
      </c>
      <c r="H13" s="4" t="str">
        <f t="shared" si="1"/>
        <v>，2910032</v>
      </c>
      <c r="I13" s="4" t="str">
        <f>VLOOKUP(A13,HOP!A:U,21,0)</f>
        <v>直采</v>
      </c>
    </row>
    <row r="14" s="4" customFormat="1" spans="1:9">
      <c r="A14" s="5">
        <v>999222038663701</v>
      </c>
      <c r="B14" s="6">
        <v>44967</v>
      </c>
      <c r="C14" s="6">
        <v>44969</v>
      </c>
      <c r="D14" s="4">
        <v>1302</v>
      </c>
      <c r="E14" s="4" t="str">
        <f>VLOOKUP(A14,HOP!A:L,12,0)</f>
        <v>1302.00</v>
      </c>
      <c r="F14" s="4" t="str">
        <f>VLOOKUP(A14,HOP!A:C,3,0)</f>
        <v>2912551</v>
      </c>
      <c r="G14" s="4">
        <f t="shared" si="0"/>
        <v>0</v>
      </c>
      <c r="H14" s="4" t="str">
        <f t="shared" si="1"/>
        <v>，2912551</v>
      </c>
      <c r="I14" s="4" t="str">
        <f>VLOOKUP(A14,HOP!A:U,21,0)</f>
        <v>直采</v>
      </c>
    </row>
    <row r="15" s="4" customFormat="1" spans="1:9">
      <c r="A15" s="5">
        <v>999222088562274</v>
      </c>
      <c r="B15" s="6">
        <v>44966</v>
      </c>
      <c r="C15" s="6">
        <v>44969</v>
      </c>
      <c r="D15" s="4">
        <v>1405</v>
      </c>
      <c r="E15" s="4" t="str">
        <f>VLOOKUP(A15,HOP!A:L,12,0)</f>
        <v>1405.00</v>
      </c>
      <c r="F15" s="4" t="str">
        <f>VLOOKUP(A15,HOP!A:C,3,0)</f>
        <v>2923499</v>
      </c>
      <c r="G15" s="4">
        <f t="shared" si="0"/>
        <v>0</v>
      </c>
      <c r="H15" s="4" t="str">
        <f t="shared" si="1"/>
        <v>，2923499</v>
      </c>
      <c r="I15" s="4" t="str">
        <f>VLOOKUP(A15,HOP!A:U,21,0)</f>
        <v>直采</v>
      </c>
    </row>
    <row r="16" s="4" customFormat="1" spans="1:9">
      <c r="A16" s="5">
        <v>999222088563353</v>
      </c>
      <c r="B16" s="6">
        <v>44966</v>
      </c>
      <c r="C16" s="6">
        <v>44969</v>
      </c>
      <c r="D16" s="4">
        <v>1405</v>
      </c>
      <c r="E16" s="4" t="str">
        <f>VLOOKUP(A16,HOP!A:L,12,0)</f>
        <v>1405.00</v>
      </c>
      <c r="F16" s="4" t="str">
        <f>VLOOKUP(A16,HOP!A:C,3,0)</f>
        <v>2923500</v>
      </c>
      <c r="G16" s="4">
        <f t="shared" si="0"/>
        <v>0</v>
      </c>
      <c r="H16" s="4" t="str">
        <f t="shared" si="1"/>
        <v>，2923500</v>
      </c>
      <c r="I16" s="4" t="str">
        <f>VLOOKUP(A16,HOP!A:U,21,0)</f>
        <v>直采</v>
      </c>
    </row>
    <row r="17" s="4" customFormat="1" spans="1:9">
      <c r="A17" s="5">
        <v>999222089977526</v>
      </c>
      <c r="B17" s="6">
        <v>44966</v>
      </c>
      <c r="C17" s="6">
        <v>44969</v>
      </c>
      <c r="D17" s="4">
        <v>1405</v>
      </c>
      <c r="E17" s="4" t="str">
        <f>VLOOKUP(A17,HOP!A:L,12,0)</f>
        <v>1405.00</v>
      </c>
      <c r="F17" s="4" t="str">
        <f>VLOOKUP(A17,HOP!A:C,3,0)</f>
        <v>2923589</v>
      </c>
      <c r="G17" s="4">
        <f t="shared" si="0"/>
        <v>0</v>
      </c>
      <c r="H17" s="4" t="str">
        <f t="shared" si="1"/>
        <v>，2923589</v>
      </c>
      <c r="I17" s="4" t="str">
        <f>VLOOKUP(A17,HOP!A:U,21,0)</f>
        <v>直采</v>
      </c>
    </row>
    <row r="18" s="4" customFormat="1" spans="1:9">
      <c r="A18" s="5">
        <v>999222118588601</v>
      </c>
      <c r="B18" s="6">
        <v>44964</v>
      </c>
      <c r="C18" s="6">
        <v>44969</v>
      </c>
      <c r="D18" s="4">
        <v>6050</v>
      </c>
      <c r="E18" s="4" t="str">
        <f>VLOOKUP(A18,HOP!A:L,12,0)</f>
        <v>6050.00</v>
      </c>
      <c r="F18" s="4" t="str">
        <f>VLOOKUP(A18,HOP!A:C,3,0)</f>
        <v>2931032</v>
      </c>
      <c r="G18" s="4">
        <f t="shared" si="0"/>
        <v>0</v>
      </c>
      <c r="H18" s="4" t="str">
        <f t="shared" si="1"/>
        <v>，2931032</v>
      </c>
      <c r="I18" s="4" t="str">
        <f>VLOOKUP(A18,HOP!A:U,21,0)</f>
        <v>直采</v>
      </c>
    </row>
    <row r="19" s="4" customFormat="1" spans="1:9">
      <c r="A19" s="5">
        <v>999222135099620</v>
      </c>
      <c r="B19" s="6">
        <v>44967</v>
      </c>
      <c r="C19" s="6">
        <v>44969</v>
      </c>
      <c r="D19" s="4">
        <v>4662</v>
      </c>
      <c r="E19" s="4" t="str">
        <f>VLOOKUP(A19,HOP!A:L,12,0)</f>
        <v>4662.00</v>
      </c>
      <c r="F19" s="4" t="str">
        <f>VLOOKUP(A19,HOP!A:C,3,0)</f>
        <v>2934690</v>
      </c>
      <c r="G19" s="4">
        <f t="shared" si="0"/>
        <v>0</v>
      </c>
      <c r="H19" s="4" t="str">
        <f t="shared" si="1"/>
        <v>，2934690</v>
      </c>
      <c r="I19" s="4" t="str">
        <f>VLOOKUP(A19,HOP!A:U,21,0)</f>
        <v>直采</v>
      </c>
    </row>
    <row r="20" s="4" customFormat="1" spans="1:9">
      <c r="A20" s="5">
        <v>22145110104</v>
      </c>
      <c r="B20" s="6">
        <v>44968</v>
      </c>
      <c r="C20" s="6">
        <v>44969</v>
      </c>
      <c r="D20" s="4">
        <v>1350</v>
      </c>
      <c r="E20" s="4" t="str">
        <f>VLOOKUP(A20,HOP!A:L,12,0)</f>
        <v>1350.00</v>
      </c>
      <c r="F20" s="4" t="str">
        <f>VLOOKUP(A20,HOP!A:C,3,0)</f>
        <v>2937491</v>
      </c>
      <c r="G20" s="4">
        <f t="shared" si="0"/>
        <v>0</v>
      </c>
      <c r="H20" s="4" t="str">
        <f t="shared" si="1"/>
        <v>，2937491</v>
      </c>
      <c r="I20" s="4" t="str">
        <f>VLOOKUP(A20,HOP!A:U,21,0)</f>
        <v>直采</v>
      </c>
    </row>
    <row r="21" s="4" customFormat="1" spans="1:9">
      <c r="A21" s="5">
        <v>999222178433403</v>
      </c>
      <c r="B21" s="6">
        <v>44968</v>
      </c>
      <c r="C21" s="6">
        <v>44969</v>
      </c>
      <c r="D21" s="4">
        <v>1735.61</v>
      </c>
      <c r="E21" s="4" t="str">
        <f>VLOOKUP(A21,HOP!A:L,12,0)</f>
        <v>1735.61</v>
      </c>
      <c r="F21" s="4" t="str">
        <f>VLOOKUP(A21,HOP!A:C,3,0)</f>
        <v>2945238</v>
      </c>
      <c r="G21" s="4">
        <f t="shared" si="0"/>
        <v>0</v>
      </c>
      <c r="H21" s="4" t="str">
        <f t="shared" si="1"/>
        <v>，2945238</v>
      </c>
      <c r="I21" s="4" t="str">
        <f>VLOOKUP(A21,HOP!A:U,21,0)</f>
        <v>直连</v>
      </c>
    </row>
    <row r="22" s="4" customFormat="1" spans="1:9">
      <c r="A22" s="5">
        <v>999222179598555</v>
      </c>
      <c r="B22" s="6">
        <v>44967</v>
      </c>
      <c r="C22" s="6">
        <v>44969</v>
      </c>
      <c r="D22" s="4">
        <v>3728</v>
      </c>
      <c r="E22" s="4" t="str">
        <f>VLOOKUP(A22,HOP!A:L,12,0)</f>
        <v>3728.00</v>
      </c>
      <c r="F22" s="4" t="str">
        <f>VLOOKUP(A22,HOP!A:C,3,0)</f>
        <v>2945526</v>
      </c>
      <c r="G22" s="4">
        <f t="shared" si="0"/>
        <v>0</v>
      </c>
      <c r="H22" s="4" t="str">
        <f t="shared" si="1"/>
        <v>，2945526</v>
      </c>
      <c r="I22" s="4" t="str">
        <f>VLOOKUP(A22,HOP!A:U,21,0)</f>
        <v>直采</v>
      </c>
    </row>
    <row r="23" s="4" customFormat="1" spans="1:9">
      <c r="A23" s="5">
        <v>999222187817045</v>
      </c>
      <c r="B23" s="6">
        <v>44966</v>
      </c>
      <c r="C23" s="6">
        <v>44969</v>
      </c>
      <c r="D23" s="4">
        <v>1800</v>
      </c>
      <c r="E23" s="4" t="str">
        <f>VLOOKUP(A23,HOP!A:L,12,0)</f>
        <v>1800.00</v>
      </c>
      <c r="F23" s="4" t="str">
        <f>VLOOKUP(A23,HOP!A:C,3,0)</f>
        <v>2946999</v>
      </c>
      <c r="G23" s="4">
        <f t="shared" si="0"/>
        <v>0</v>
      </c>
      <c r="H23" s="4" t="str">
        <f t="shared" si="1"/>
        <v>，2946999</v>
      </c>
      <c r="I23" s="4" t="str">
        <f>VLOOKUP(A23,HOP!A:U,21,0)</f>
        <v>直采</v>
      </c>
    </row>
    <row r="24" s="4" customFormat="1" spans="1:9">
      <c r="A24" s="5">
        <v>999222205463878</v>
      </c>
      <c r="B24" s="6">
        <v>44968</v>
      </c>
      <c r="C24" s="6">
        <v>44969</v>
      </c>
      <c r="D24" s="4">
        <v>446</v>
      </c>
      <c r="E24" s="4" t="str">
        <f>VLOOKUP(A24,HOP!A:L,12,0)</f>
        <v>446.00</v>
      </c>
      <c r="F24" s="4" t="str">
        <f>VLOOKUP(A24,HOP!A:C,3,0)</f>
        <v>2950165</v>
      </c>
      <c r="G24" s="4">
        <f t="shared" si="0"/>
        <v>0</v>
      </c>
      <c r="H24" s="4" t="str">
        <f t="shared" si="1"/>
        <v>，2950165</v>
      </c>
      <c r="I24" s="4" t="str">
        <f>VLOOKUP(A24,HOP!A:U,21,0)</f>
        <v>直采</v>
      </c>
    </row>
    <row r="25" s="4" customFormat="1" spans="1:9">
      <c r="A25" s="5">
        <v>999222212545773</v>
      </c>
      <c r="B25" s="6">
        <v>44965</v>
      </c>
      <c r="C25" s="6">
        <v>44969</v>
      </c>
      <c r="D25" s="4">
        <v>1844</v>
      </c>
      <c r="E25" s="4" t="str">
        <f>VLOOKUP(A25,HOP!A:L,12,0)</f>
        <v>1844.00</v>
      </c>
      <c r="F25" s="4" t="str">
        <f>VLOOKUP(A25,HOP!A:C,3,0)</f>
        <v>2951330</v>
      </c>
      <c r="G25" s="4">
        <f t="shared" si="0"/>
        <v>0</v>
      </c>
      <c r="H25" s="4" t="str">
        <f t="shared" si="1"/>
        <v>，2951330</v>
      </c>
      <c r="I25" s="4" t="str">
        <f>VLOOKUP(A25,HOP!A:U,21,0)</f>
        <v>直采</v>
      </c>
    </row>
    <row r="26" s="4" customFormat="1" spans="1:9">
      <c r="A26" s="5">
        <v>999222216561739</v>
      </c>
      <c r="B26" s="6">
        <v>44966</v>
      </c>
      <c r="C26" s="6">
        <v>44969</v>
      </c>
      <c r="D26" s="4">
        <v>4500</v>
      </c>
      <c r="E26" s="4" t="str">
        <f>VLOOKUP(A26,HOP!A:L,12,0)</f>
        <v>4500.00</v>
      </c>
      <c r="F26" s="4" t="str">
        <f>VLOOKUP(A26,HOP!A:C,3,0)</f>
        <v>2951732</v>
      </c>
      <c r="G26" s="4">
        <f t="shared" si="0"/>
        <v>0</v>
      </c>
      <c r="H26" s="4" t="str">
        <f t="shared" si="1"/>
        <v>，2951732</v>
      </c>
      <c r="I26" s="4" t="str">
        <f>VLOOKUP(A26,HOP!A:U,21,0)</f>
        <v>直采</v>
      </c>
    </row>
    <row r="27" s="4" customFormat="1" spans="1:9">
      <c r="A27" s="5">
        <v>999222226734864</v>
      </c>
      <c r="B27" s="6">
        <v>44954</v>
      </c>
      <c r="C27" s="6">
        <v>44969</v>
      </c>
      <c r="D27" s="4">
        <v>2550</v>
      </c>
      <c r="E27" s="4" t="str">
        <f>VLOOKUP(A27,HOP!A:L,12,0)</f>
        <v>2550.00</v>
      </c>
      <c r="F27" s="4" t="str">
        <f>VLOOKUP(A27,HOP!A:C,3,0)</f>
        <v>2953493</v>
      </c>
      <c r="G27" s="4">
        <f t="shared" si="0"/>
        <v>0</v>
      </c>
      <c r="H27" s="4" t="str">
        <f t="shared" si="1"/>
        <v>，2953493</v>
      </c>
      <c r="I27" s="4" t="str">
        <f>VLOOKUP(A27,HOP!A:U,21,0)</f>
        <v>直采</v>
      </c>
    </row>
    <row r="28" s="4" customFormat="1" spans="1:9">
      <c r="A28" s="5">
        <v>999222239769844</v>
      </c>
      <c r="B28" s="6">
        <v>44967</v>
      </c>
      <c r="C28" s="6">
        <v>44969</v>
      </c>
      <c r="D28" s="4">
        <v>414.2</v>
      </c>
      <c r="E28" s="4" t="str">
        <f>VLOOKUP(A28,HOP!A:L,12,0)</f>
        <v>414.20</v>
      </c>
      <c r="F28" s="4" t="str">
        <f>VLOOKUP(A28,HOP!A:C,3,0)</f>
        <v>2956076</v>
      </c>
      <c r="G28" s="4">
        <f t="shared" si="0"/>
        <v>0</v>
      </c>
      <c r="H28" s="4" t="str">
        <f t="shared" si="1"/>
        <v>，2956076</v>
      </c>
      <c r="I28" s="4" t="str">
        <f>VLOOKUP(A28,HOP!A:U,21,0)</f>
        <v>直连</v>
      </c>
    </row>
    <row r="29" s="4" customFormat="1" spans="1:9">
      <c r="A29" s="5">
        <v>999222241364902</v>
      </c>
      <c r="B29" s="6">
        <v>44967</v>
      </c>
      <c r="C29" s="6">
        <v>44969</v>
      </c>
      <c r="D29" s="4">
        <v>415.86</v>
      </c>
      <c r="E29" s="4" t="str">
        <f>VLOOKUP(A29,HOP!A:L,12,0)</f>
        <v>415.86</v>
      </c>
      <c r="F29" s="4" t="str">
        <f>VLOOKUP(A29,HOP!A:C,3,0)</f>
        <v>2956565</v>
      </c>
      <c r="G29" s="4">
        <f t="shared" si="0"/>
        <v>0</v>
      </c>
      <c r="H29" s="4" t="str">
        <f t="shared" si="1"/>
        <v>，2956565</v>
      </c>
      <c r="I29" s="4" t="str">
        <f>VLOOKUP(A29,HOP!A:U,21,0)</f>
        <v>直连</v>
      </c>
    </row>
    <row r="30" s="4" customFormat="1" spans="1:9">
      <c r="A30" s="5">
        <v>999222241548883</v>
      </c>
      <c r="B30" s="6">
        <v>44968</v>
      </c>
      <c r="C30" s="6">
        <v>44969</v>
      </c>
      <c r="D30" s="4">
        <v>409</v>
      </c>
      <c r="E30" s="4" t="str">
        <f>VLOOKUP(A30,HOP!A:L,12,0)</f>
        <v>409.00</v>
      </c>
      <c r="F30" s="4" t="str">
        <f>VLOOKUP(A30,HOP!A:C,3,0)</f>
        <v>2956663</v>
      </c>
      <c r="G30" s="4">
        <f t="shared" si="0"/>
        <v>0</v>
      </c>
      <c r="H30" s="4" t="str">
        <f t="shared" si="1"/>
        <v>，2956663</v>
      </c>
      <c r="I30" s="4" t="str">
        <f>VLOOKUP(A30,HOP!A:U,21,0)</f>
        <v>直采</v>
      </c>
    </row>
    <row r="31" s="4" customFormat="1" spans="1:9">
      <c r="A31" s="5">
        <v>999222249985844</v>
      </c>
      <c r="B31" s="6">
        <v>44966</v>
      </c>
      <c r="C31" s="6">
        <v>44969</v>
      </c>
      <c r="D31" s="4">
        <v>1551</v>
      </c>
      <c r="E31" s="4" t="str">
        <f>VLOOKUP(A31,HOP!A:L,12,0)</f>
        <v>1551.00</v>
      </c>
      <c r="F31" s="4" t="str">
        <f>VLOOKUP(A31,HOP!A:C,3,0)</f>
        <v>2958036</v>
      </c>
      <c r="G31" s="4">
        <f t="shared" si="0"/>
        <v>0</v>
      </c>
      <c r="H31" s="4" t="str">
        <f t="shared" si="1"/>
        <v>，2958036</v>
      </c>
      <c r="I31" s="4" t="str">
        <f>VLOOKUP(A31,HOP!A:U,21,0)</f>
        <v>直采</v>
      </c>
    </row>
    <row r="32" s="4" customFormat="1" spans="1:9">
      <c r="A32" s="5">
        <v>999222257307706</v>
      </c>
      <c r="B32" s="6">
        <v>44967</v>
      </c>
      <c r="C32" s="6">
        <v>44969</v>
      </c>
      <c r="D32" s="4">
        <v>302</v>
      </c>
      <c r="E32" s="4" t="str">
        <f>VLOOKUP(A32,HOP!A:L,12,0)</f>
        <v>302.00</v>
      </c>
      <c r="F32" s="4" t="str">
        <f>VLOOKUP(A32,HOP!A:C,3,0)</f>
        <v>2959484</v>
      </c>
      <c r="G32" s="4">
        <f t="shared" si="0"/>
        <v>0</v>
      </c>
      <c r="H32" s="4" t="str">
        <f t="shared" si="1"/>
        <v>，2959484</v>
      </c>
      <c r="I32" s="4" t="str">
        <f>VLOOKUP(A32,HOP!A:U,21,0)</f>
        <v>直连</v>
      </c>
    </row>
    <row r="33" s="4" customFormat="1" spans="1:9">
      <c r="A33" s="5">
        <v>999222258899122</v>
      </c>
      <c r="B33" s="6">
        <v>44967</v>
      </c>
      <c r="C33" s="6">
        <v>44969</v>
      </c>
      <c r="D33" s="4">
        <v>1252</v>
      </c>
      <c r="E33" s="4" t="str">
        <f>VLOOKUP(A33,HOP!A:L,12,0)</f>
        <v>1252.00</v>
      </c>
      <c r="F33" s="4" t="str">
        <f>VLOOKUP(A33,HOP!A:C,3,0)</f>
        <v>2959892</v>
      </c>
      <c r="G33" s="4">
        <f t="shared" si="0"/>
        <v>0</v>
      </c>
      <c r="H33" s="4" t="str">
        <f t="shared" si="1"/>
        <v>，2959892</v>
      </c>
      <c r="I33" s="4" t="str">
        <f>VLOOKUP(A33,HOP!A:U,21,0)</f>
        <v>直采</v>
      </c>
    </row>
    <row r="34" s="4" customFormat="1" spans="1:9">
      <c r="A34" s="5">
        <v>999222270451465</v>
      </c>
      <c r="B34" s="6">
        <v>44966</v>
      </c>
      <c r="C34" s="6">
        <v>44969</v>
      </c>
      <c r="D34" s="4">
        <v>953</v>
      </c>
      <c r="E34" s="4" t="str">
        <f>VLOOKUP(A34,HOP!A:L,12,0)</f>
        <v>953.00</v>
      </c>
      <c r="F34" s="4" t="str">
        <f>VLOOKUP(A34,HOP!A:C,3,0)</f>
        <v>2962395</v>
      </c>
      <c r="G34" s="4">
        <f t="shared" si="0"/>
        <v>0</v>
      </c>
      <c r="H34" s="4" t="str">
        <f t="shared" si="1"/>
        <v>，2962395</v>
      </c>
      <c r="I34" s="4" t="str">
        <f>VLOOKUP(A34,HOP!A:U,21,0)</f>
        <v>直采</v>
      </c>
    </row>
    <row r="35" s="4" customFormat="1" spans="1:9">
      <c r="A35" s="5">
        <v>999222270812414</v>
      </c>
      <c r="B35" s="6">
        <v>44966</v>
      </c>
      <c r="C35" s="6">
        <v>44969</v>
      </c>
      <c r="D35" s="4">
        <v>953</v>
      </c>
      <c r="E35" s="4" t="str">
        <f>VLOOKUP(A35,HOP!A:L,12,0)</f>
        <v>953.00</v>
      </c>
      <c r="F35" s="4" t="str">
        <f>VLOOKUP(A35,HOP!A:C,3,0)</f>
        <v>2962634</v>
      </c>
      <c r="G35" s="4">
        <f t="shared" ref="G35:G66" si="2">D35-E35</f>
        <v>0</v>
      </c>
      <c r="H35" s="4" t="str">
        <f t="shared" ref="H35:H66" si="3">$H$1&amp;F35</f>
        <v>，2962634</v>
      </c>
      <c r="I35" s="4" t="str">
        <f>VLOOKUP(A35,HOP!A:U,21,0)</f>
        <v>直采</v>
      </c>
    </row>
    <row r="36" s="4" customFormat="1" spans="1:9">
      <c r="A36" s="5">
        <v>999222287741414</v>
      </c>
      <c r="B36" s="6">
        <v>44965</v>
      </c>
      <c r="C36" s="6">
        <v>44969</v>
      </c>
      <c r="D36" s="4">
        <v>2068</v>
      </c>
      <c r="E36" s="4" t="str">
        <f>VLOOKUP(A36,HOP!A:L,12,0)</f>
        <v>2068.00</v>
      </c>
      <c r="F36" s="4" t="str">
        <f>VLOOKUP(A36,HOP!A:C,3,0)</f>
        <v>2966526</v>
      </c>
      <c r="G36" s="4">
        <f t="shared" si="2"/>
        <v>0</v>
      </c>
      <c r="H36" s="4" t="str">
        <f t="shared" si="3"/>
        <v>，2966526</v>
      </c>
      <c r="I36" s="4" t="str">
        <f>VLOOKUP(A36,HOP!A:U,21,0)</f>
        <v>直采</v>
      </c>
    </row>
    <row r="37" s="4" customFormat="1" spans="1:9">
      <c r="A37" s="5">
        <v>999222319909402</v>
      </c>
      <c r="B37" s="6">
        <v>44968</v>
      </c>
      <c r="C37" s="6">
        <v>44969</v>
      </c>
      <c r="D37" s="4">
        <v>164</v>
      </c>
      <c r="E37" s="4" t="str">
        <f>VLOOKUP(A37,HOP!A:L,12,0)</f>
        <v>164.00</v>
      </c>
      <c r="F37" s="4" t="str">
        <f>VLOOKUP(A37,HOP!A:C,3,0)</f>
        <v>2972806</v>
      </c>
      <c r="G37" s="4">
        <f t="shared" si="2"/>
        <v>0</v>
      </c>
      <c r="H37" s="4" t="str">
        <f t="shared" si="3"/>
        <v>，2972806</v>
      </c>
      <c r="I37" s="4" t="str">
        <f>VLOOKUP(A37,HOP!A:U,21,0)</f>
        <v>直连</v>
      </c>
    </row>
    <row r="38" s="4" customFormat="1" spans="1:9">
      <c r="A38" s="5">
        <v>999222320870885</v>
      </c>
      <c r="B38" s="6">
        <v>44968</v>
      </c>
      <c r="C38" s="6">
        <v>44969</v>
      </c>
      <c r="D38" s="4">
        <v>328</v>
      </c>
      <c r="E38" s="4" t="str">
        <f>VLOOKUP(A38,HOP!A:L,12,0)</f>
        <v>328.00</v>
      </c>
      <c r="F38" s="4" t="str">
        <f>VLOOKUP(A38,HOP!A:C,3,0)</f>
        <v>2972931</v>
      </c>
      <c r="G38" s="4">
        <f t="shared" si="2"/>
        <v>0</v>
      </c>
      <c r="H38" s="4" t="str">
        <f t="shared" si="3"/>
        <v>，2972931</v>
      </c>
      <c r="I38" s="4" t="str">
        <f>VLOOKUP(A38,HOP!A:U,21,0)</f>
        <v>直连</v>
      </c>
    </row>
    <row r="39" s="4" customFormat="1" spans="1:9">
      <c r="A39" s="5">
        <v>999222338644013</v>
      </c>
      <c r="B39" s="6">
        <v>44967</v>
      </c>
      <c r="C39" s="6">
        <v>44969</v>
      </c>
      <c r="D39" s="4">
        <v>504</v>
      </c>
      <c r="E39" s="4" t="str">
        <f>VLOOKUP(A39,HOP!A:L,12,0)</f>
        <v>504.00</v>
      </c>
      <c r="F39" s="4" t="str">
        <f>VLOOKUP(A39,HOP!A:C,3,0)</f>
        <v>2975808</v>
      </c>
      <c r="G39" s="4">
        <f t="shared" si="2"/>
        <v>0</v>
      </c>
      <c r="H39" s="4" t="str">
        <f t="shared" si="3"/>
        <v>，2975808</v>
      </c>
      <c r="I39" s="4" t="str">
        <f>VLOOKUP(A39,HOP!A:U,21,0)</f>
        <v>直采</v>
      </c>
    </row>
    <row r="40" s="4" customFormat="1" spans="1:9">
      <c r="A40" s="5">
        <v>999222342640335</v>
      </c>
      <c r="B40" s="6">
        <v>44968</v>
      </c>
      <c r="C40" s="6">
        <v>44969</v>
      </c>
      <c r="D40" s="4">
        <v>1520</v>
      </c>
      <c r="E40" s="4" t="str">
        <f>VLOOKUP(A40,HOP!A:L,12,0)</f>
        <v>1520.00</v>
      </c>
      <c r="F40" s="4" t="str">
        <f>VLOOKUP(A40,HOP!A:C,3,0)</f>
        <v>2976434</v>
      </c>
      <c r="G40" s="4">
        <f t="shared" si="2"/>
        <v>0</v>
      </c>
      <c r="H40" s="4" t="str">
        <f t="shared" si="3"/>
        <v>，2976434</v>
      </c>
      <c r="I40" s="4" t="str">
        <f>VLOOKUP(A40,HOP!A:U,21,0)</f>
        <v>直采</v>
      </c>
    </row>
    <row r="41" s="4" customFormat="1" spans="1:9">
      <c r="A41" s="5">
        <v>999222343219133</v>
      </c>
      <c r="B41" s="6">
        <v>44967</v>
      </c>
      <c r="C41" s="6">
        <v>44969</v>
      </c>
      <c r="D41" s="4">
        <v>408</v>
      </c>
      <c r="E41" s="4" t="str">
        <f>VLOOKUP(A41,HOP!A:L,12,0)</f>
        <v>408.00</v>
      </c>
      <c r="F41" s="4" t="str">
        <f>VLOOKUP(A41,HOP!A:C,3,0)</f>
        <v>2976529</v>
      </c>
      <c r="G41" s="4">
        <f t="shared" si="2"/>
        <v>0</v>
      </c>
      <c r="H41" s="4" t="str">
        <f t="shared" si="3"/>
        <v>，2976529</v>
      </c>
      <c r="I41" s="4" t="str">
        <f>VLOOKUP(A41,HOP!A:U,21,0)</f>
        <v>直采</v>
      </c>
    </row>
    <row r="42" s="4" customFormat="1" spans="1:9">
      <c r="A42" s="5">
        <v>999222345040777</v>
      </c>
      <c r="B42" s="6">
        <v>44968</v>
      </c>
      <c r="C42" s="6">
        <v>44969</v>
      </c>
      <c r="D42" s="4">
        <v>564</v>
      </c>
      <c r="E42" s="4" t="str">
        <f>VLOOKUP(A42,HOP!A:L,12,0)</f>
        <v>564.00</v>
      </c>
      <c r="F42" s="4" t="str">
        <f>VLOOKUP(A42,HOP!A:C,3,0)</f>
        <v>2976913</v>
      </c>
      <c r="G42" s="4">
        <f t="shared" si="2"/>
        <v>0</v>
      </c>
      <c r="H42" s="4" t="str">
        <f t="shared" si="3"/>
        <v>，2976913</v>
      </c>
      <c r="I42" s="4" t="str">
        <f>VLOOKUP(A42,HOP!A:U,21,0)</f>
        <v>直采</v>
      </c>
    </row>
    <row r="43" s="4" customFormat="1" spans="1:9">
      <c r="A43" s="5">
        <v>999222357728194</v>
      </c>
      <c r="B43" s="6">
        <v>44968</v>
      </c>
      <c r="C43" s="6">
        <v>44969</v>
      </c>
      <c r="D43" s="4">
        <v>680</v>
      </c>
      <c r="E43" s="4" t="str">
        <f>VLOOKUP(A43,HOP!A:L,12,0)</f>
        <v>680.00</v>
      </c>
      <c r="F43" s="4" t="str">
        <f>VLOOKUP(A43,HOP!A:C,3,0)</f>
        <v>2978889</v>
      </c>
      <c r="G43" s="4">
        <f t="shared" si="2"/>
        <v>0</v>
      </c>
      <c r="H43" s="4" t="str">
        <f t="shared" si="3"/>
        <v>，2978889</v>
      </c>
      <c r="I43" s="4" t="str">
        <f>VLOOKUP(A43,HOP!A:U,21,0)</f>
        <v>直采</v>
      </c>
    </row>
    <row r="44" s="4" customFormat="1" spans="1:9">
      <c r="A44" s="5">
        <v>999222360760477</v>
      </c>
      <c r="B44" s="6">
        <v>44968</v>
      </c>
      <c r="C44" s="6">
        <v>44969</v>
      </c>
      <c r="D44" s="4">
        <v>570</v>
      </c>
      <c r="E44" s="4" t="str">
        <f>VLOOKUP(A44,HOP!A:L,12,0)</f>
        <v>570.00</v>
      </c>
      <c r="F44" s="4" t="str">
        <f>VLOOKUP(A44,HOP!A:C,3,0)</f>
        <v>2979531</v>
      </c>
      <c r="G44" s="4">
        <f t="shared" si="2"/>
        <v>0</v>
      </c>
      <c r="H44" s="4" t="str">
        <f t="shared" si="3"/>
        <v>，2979531</v>
      </c>
      <c r="I44" s="4" t="str">
        <f>VLOOKUP(A44,HOP!A:U,21,0)</f>
        <v>直采</v>
      </c>
    </row>
    <row r="45" s="4" customFormat="1" spans="1:9">
      <c r="A45" s="5">
        <v>999222367808745</v>
      </c>
      <c r="B45" s="6">
        <v>44963</v>
      </c>
      <c r="C45" s="6">
        <v>44969</v>
      </c>
      <c r="D45" s="4">
        <v>9702</v>
      </c>
      <c r="E45" s="4" t="str">
        <f>VLOOKUP(A45,HOP!A:L,12,0)</f>
        <v>9702.00</v>
      </c>
      <c r="F45" s="4" t="str">
        <f>VLOOKUP(A45,HOP!A:C,3,0)</f>
        <v>2980470</v>
      </c>
      <c r="G45" s="4">
        <f t="shared" si="2"/>
        <v>0</v>
      </c>
      <c r="H45" s="4" t="str">
        <f t="shared" si="3"/>
        <v>，2980470</v>
      </c>
      <c r="I45" s="4" t="str">
        <f>VLOOKUP(A45,HOP!A:U,21,0)</f>
        <v>直采</v>
      </c>
    </row>
    <row r="46" s="4" customFormat="1" spans="1:9">
      <c r="A46" s="5">
        <v>999222382016159</v>
      </c>
      <c r="B46" s="6">
        <v>44968</v>
      </c>
      <c r="C46" s="6">
        <v>44969</v>
      </c>
      <c r="D46" s="4">
        <v>0</v>
      </c>
      <c r="E46" s="4" t="e">
        <f>VLOOKUP(A46,HOP!A:L,12,0)</f>
        <v>#N/A</v>
      </c>
      <c r="F46" s="4" t="e">
        <f>VLOOKUP(A46,HOP!A:C,3,0)</f>
        <v>#N/A</v>
      </c>
      <c r="G46" s="4" t="e">
        <f t="shared" si="2"/>
        <v>#N/A</v>
      </c>
      <c r="H46" s="4" t="e">
        <f t="shared" si="3"/>
        <v>#N/A</v>
      </c>
      <c r="I46" s="4" t="e">
        <f>VLOOKUP(A46,HOP!A:U,21,0)</f>
        <v>#N/A</v>
      </c>
    </row>
    <row r="47" s="4" customFormat="1" spans="1:9">
      <c r="A47" s="5">
        <v>999222382915589</v>
      </c>
      <c r="B47" s="6">
        <v>44968</v>
      </c>
      <c r="C47" s="6">
        <v>44969</v>
      </c>
      <c r="D47" s="4">
        <v>414</v>
      </c>
      <c r="E47" s="4" t="str">
        <f>VLOOKUP(A47,HOP!A:L,12,0)</f>
        <v>414.00</v>
      </c>
      <c r="F47" s="4" t="str">
        <f>VLOOKUP(A47,HOP!A:C,3,0)</f>
        <v>2983023</v>
      </c>
      <c r="G47" s="4">
        <f t="shared" si="2"/>
        <v>0</v>
      </c>
      <c r="H47" s="4" t="str">
        <f t="shared" si="3"/>
        <v>，2983023</v>
      </c>
      <c r="I47" s="4" t="str">
        <f>VLOOKUP(A47,HOP!A:U,21,0)</f>
        <v>直采</v>
      </c>
    </row>
    <row r="48" s="4" customFormat="1" spans="1:9">
      <c r="A48" s="5">
        <v>999222383236030</v>
      </c>
      <c r="B48" s="6">
        <v>44968</v>
      </c>
      <c r="C48" s="6">
        <v>44969</v>
      </c>
      <c r="D48" s="4">
        <v>370</v>
      </c>
      <c r="E48" s="4" t="str">
        <f>VLOOKUP(A48,HOP!A:L,12,0)</f>
        <v>370.00</v>
      </c>
      <c r="F48" s="4" t="str">
        <f>VLOOKUP(A48,HOP!A:C,3,0)</f>
        <v>2983110</v>
      </c>
      <c r="G48" s="4">
        <f t="shared" si="2"/>
        <v>0</v>
      </c>
      <c r="H48" s="4" t="str">
        <f t="shared" si="3"/>
        <v>，2983110</v>
      </c>
      <c r="I48" s="4" t="str">
        <f>VLOOKUP(A48,HOP!A:U,21,0)</f>
        <v>直采</v>
      </c>
    </row>
    <row r="49" s="4" customFormat="1" spans="1:9">
      <c r="A49" s="5">
        <v>999222383571891</v>
      </c>
      <c r="B49" s="6">
        <v>44968</v>
      </c>
      <c r="C49" s="6">
        <v>44969</v>
      </c>
      <c r="D49" s="4">
        <v>414</v>
      </c>
      <c r="E49" s="4" t="str">
        <f>VLOOKUP(A49,HOP!A:L,12,0)</f>
        <v>414.00</v>
      </c>
      <c r="F49" s="4" t="str">
        <f>VLOOKUP(A49,HOP!A:C,3,0)</f>
        <v>2983201</v>
      </c>
      <c r="G49" s="4">
        <f t="shared" si="2"/>
        <v>0</v>
      </c>
      <c r="H49" s="4" t="str">
        <f t="shared" si="3"/>
        <v>，2983201</v>
      </c>
      <c r="I49" s="4" t="str">
        <f>VLOOKUP(A49,HOP!A:U,21,0)</f>
        <v>直采</v>
      </c>
    </row>
    <row r="50" s="4" customFormat="1" spans="1:9">
      <c r="A50" s="5">
        <v>999222384303902</v>
      </c>
      <c r="B50" s="6">
        <v>44966</v>
      </c>
      <c r="C50" s="6">
        <v>44969</v>
      </c>
      <c r="D50" s="4">
        <v>1281</v>
      </c>
      <c r="E50" s="4" t="str">
        <f>VLOOKUP(A50,HOP!A:L,12,0)</f>
        <v>1281.00</v>
      </c>
      <c r="F50" s="4" t="str">
        <f>VLOOKUP(A50,HOP!A:C,3,0)</f>
        <v>2983360</v>
      </c>
      <c r="G50" s="4">
        <f t="shared" si="2"/>
        <v>0</v>
      </c>
      <c r="H50" s="4" t="str">
        <f t="shared" si="3"/>
        <v>，2983360</v>
      </c>
      <c r="I50" s="4" t="str">
        <f>VLOOKUP(A50,HOP!A:U,21,0)</f>
        <v>直采</v>
      </c>
    </row>
    <row r="51" s="4" customFormat="1" spans="1:9">
      <c r="A51" s="5">
        <v>999222408114739</v>
      </c>
      <c r="B51" s="6">
        <v>44965</v>
      </c>
      <c r="C51" s="6">
        <v>44969</v>
      </c>
      <c r="D51" s="4">
        <v>5900</v>
      </c>
      <c r="E51" s="4" t="str">
        <f>VLOOKUP(A51,HOP!A:L,12,0)</f>
        <v>5900.00</v>
      </c>
      <c r="F51" s="4" t="str">
        <f>VLOOKUP(A51,HOP!A:C,3,0)</f>
        <v>2987064</v>
      </c>
      <c r="G51" s="4">
        <f t="shared" si="2"/>
        <v>0</v>
      </c>
      <c r="H51" s="4" t="str">
        <f t="shared" si="3"/>
        <v>，2987064</v>
      </c>
      <c r="I51" s="4" t="str">
        <f>VLOOKUP(A51,HOP!A:U,21,0)</f>
        <v>直采</v>
      </c>
    </row>
    <row r="52" s="4" customFormat="1" spans="1:9">
      <c r="A52" s="5">
        <v>999222415824988</v>
      </c>
      <c r="B52" s="6">
        <v>44967</v>
      </c>
      <c r="C52" s="6">
        <v>44969</v>
      </c>
      <c r="D52" s="4">
        <v>1584</v>
      </c>
      <c r="E52" s="4" t="str">
        <f>VLOOKUP(A52,HOP!A:L,12,0)</f>
        <v>1584.00</v>
      </c>
      <c r="F52" s="4" t="str">
        <f>VLOOKUP(A52,HOP!A:C,3,0)</f>
        <v>2988026</v>
      </c>
      <c r="G52" s="4">
        <f t="shared" si="2"/>
        <v>0</v>
      </c>
      <c r="H52" s="4" t="str">
        <f t="shared" si="3"/>
        <v>，2988026</v>
      </c>
      <c r="I52" s="4" t="str">
        <f>VLOOKUP(A52,HOP!A:U,21,0)</f>
        <v>直采</v>
      </c>
    </row>
    <row r="53" s="4" customFormat="1" spans="1:9">
      <c r="A53" s="5">
        <v>999222417303197</v>
      </c>
      <c r="B53" s="6">
        <v>44967</v>
      </c>
      <c r="C53" s="6">
        <v>44969</v>
      </c>
      <c r="D53" s="4">
        <v>1106</v>
      </c>
      <c r="E53" s="4" t="str">
        <f>VLOOKUP(A53,HOP!A:L,12,0)</f>
        <v>1106.00</v>
      </c>
      <c r="F53" s="4" t="str">
        <f>VLOOKUP(A53,HOP!A:C,3,0)</f>
        <v>2988263</v>
      </c>
      <c r="G53" s="4">
        <f t="shared" si="2"/>
        <v>0</v>
      </c>
      <c r="H53" s="4" t="str">
        <f t="shared" si="3"/>
        <v>，2988263</v>
      </c>
      <c r="I53" s="4" t="str">
        <f>VLOOKUP(A53,HOP!A:U,21,0)</f>
        <v>直采</v>
      </c>
    </row>
    <row r="54" s="4" customFormat="1" spans="1:9">
      <c r="A54" s="5">
        <v>999222418053554</v>
      </c>
      <c r="B54" s="6">
        <v>44967</v>
      </c>
      <c r="C54" s="6">
        <v>44969</v>
      </c>
      <c r="D54" s="4">
        <v>568</v>
      </c>
      <c r="E54" s="4" t="str">
        <f>VLOOKUP(A54,HOP!A:L,12,0)</f>
        <v>568.00</v>
      </c>
      <c r="F54" s="4" t="str">
        <f>VLOOKUP(A54,HOP!A:C,3,0)</f>
        <v>2988449</v>
      </c>
      <c r="G54" s="4">
        <f t="shared" si="2"/>
        <v>0</v>
      </c>
      <c r="H54" s="4" t="str">
        <f t="shared" si="3"/>
        <v>，2988449</v>
      </c>
      <c r="I54" s="4" t="str">
        <f>VLOOKUP(A54,HOP!A:U,21,0)</f>
        <v>直采</v>
      </c>
    </row>
    <row r="55" s="4" customFormat="1" spans="1:9">
      <c r="A55" s="5">
        <v>999222421435083</v>
      </c>
      <c r="B55" s="6">
        <v>44967</v>
      </c>
      <c r="C55" s="6">
        <v>44969</v>
      </c>
      <c r="D55" s="4">
        <v>346</v>
      </c>
      <c r="E55" s="4" t="str">
        <f>VLOOKUP(A55,HOP!A:L,12,0)</f>
        <v>346.00</v>
      </c>
      <c r="F55" s="4" t="str">
        <f>VLOOKUP(A55,HOP!A:C,3,0)</f>
        <v>2988585</v>
      </c>
      <c r="G55" s="4">
        <f t="shared" si="2"/>
        <v>0</v>
      </c>
      <c r="H55" s="4" t="str">
        <f t="shared" si="3"/>
        <v>，2988585</v>
      </c>
      <c r="I55" s="4" t="str">
        <f>VLOOKUP(A55,HOP!A:U,21,0)</f>
        <v>直采</v>
      </c>
    </row>
    <row r="56" s="4" customFormat="1" spans="1:9">
      <c r="A56" s="5">
        <v>999222437197354</v>
      </c>
      <c r="B56" s="6">
        <v>44968</v>
      </c>
      <c r="C56" s="6">
        <v>44969</v>
      </c>
      <c r="D56" s="4">
        <v>650</v>
      </c>
      <c r="E56" s="4" t="str">
        <f>VLOOKUP(A56,HOP!A:L,12,0)</f>
        <v>650.00</v>
      </c>
      <c r="F56" s="4" t="str">
        <f>VLOOKUP(A56,HOP!A:C,3,0)</f>
        <v>2991303</v>
      </c>
      <c r="G56" s="4">
        <f t="shared" si="2"/>
        <v>0</v>
      </c>
      <c r="H56" s="4" t="str">
        <f t="shared" si="3"/>
        <v>，2991303</v>
      </c>
      <c r="I56" s="4" t="str">
        <f>VLOOKUP(A56,HOP!A:U,21,0)</f>
        <v>直采</v>
      </c>
    </row>
    <row r="57" s="4" customFormat="1" spans="1:9">
      <c r="A57" s="5">
        <v>999222438275386</v>
      </c>
      <c r="B57" s="6">
        <v>44967</v>
      </c>
      <c r="C57" s="6">
        <v>44969</v>
      </c>
      <c r="D57" s="4">
        <v>3176</v>
      </c>
      <c r="E57" s="4" t="str">
        <f>VLOOKUP(A57,HOP!A:L,12,0)</f>
        <v>3176.00</v>
      </c>
      <c r="F57" s="4" t="str">
        <f>VLOOKUP(A57,HOP!A:C,3,0)</f>
        <v>2991492</v>
      </c>
      <c r="G57" s="4">
        <f t="shared" si="2"/>
        <v>0</v>
      </c>
      <c r="H57" s="4" t="str">
        <f t="shared" si="3"/>
        <v>，2991492</v>
      </c>
      <c r="I57" s="4" t="str">
        <f>VLOOKUP(A57,HOP!A:U,21,0)</f>
        <v>直采</v>
      </c>
    </row>
    <row r="58" s="4" customFormat="1" spans="1:9">
      <c r="A58" s="5">
        <v>999222444362817</v>
      </c>
      <c r="B58" s="6">
        <v>44966</v>
      </c>
      <c r="C58" s="6">
        <v>44969</v>
      </c>
      <c r="D58" s="4">
        <v>7653</v>
      </c>
      <c r="E58" s="4" t="str">
        <f>VLOOKUP(A58,HOP!A:L,12,0)</f>
        <v>7653.00</v>
      </c>
      <c r="F58" s="4" t="str">
        <f>VLOOKUP(A58,HOP!A:C,3,0)</f>
        <v>2992211</v>
      </c>
      <c r="G58" s="4">
        <f t="shared" si="2"/>
        <v>0</v>
      </c>
      <c r="H58" s="4" t="str">
        <f t="shared" si="3"/>
        <v>，2992211</v>
      </c>
      <c r="I58" s="4" t="str">
        <f>VLOOKUP(A58,HOP!A:U,21,0)</f>
        <v>直采</v>
      </c>
    </row>
    <row r="59" s="4" customFormat="1" spans="1:9">
      <c r="A59" s="5">
        <v>999222444048166</v>
      </c>
      <c r="B59" s="6">
        <v>44967</v>
      </c>
      <c r="C59" s="6">
        <v>44969</v>
      </c>
      <c r="D59" s="4">
        <v>770</v>
      </c>
      <c r="E59" s="4" t="str">
        <f>VLOOKUP(A59,HOP!A:L,12,0)</f>
        <v>770.00</v>
      </c>
      <c r="F59" s="4" t="str">
        <f>VLOOKUP(A59,HOP!A:C,3,0)</f>
        <v>2992158</v>
      </c>
      <c r="G59" s="4">
        <f t="shared" si="2"/>
        <v>0</v>
      </c>
      <c r="H59" s="4" t="str">
        <f t="shared" si="3"/>
        <v>，2992158</v>
      </c>
      <c r="I59" s="4" t="str">
        <f>VLOOKUP(A59,HOP!A:U,21,0)</f>
        <v>直采</v>
      </c>
    </row>
    <row r="60" s="4" customFormat="1" spans="1:9">
      <c r="A60" s="5">
        <v>999222456396540</v>
      </c>
      <c r="B60" s="6">
        <v>44962</v>
      </c>
      <c r="C60" s="6">
        <v>44969</v>
      </c>
      <c r="D60" s="4">
        <v>1771</v>
      </c>
      <c r="E60" s="4" t="str">
        <f>VLOOKUP(A60,HOP!A:L,12,0)</f>
        <v>1771.00</v>
      </c>
      <c r="F60" s="4" t="str">
        <f>VLOOKUP(A60,HOP!A:C,3,0)</f>
        <v>2993953</v>
      </c>
      <c r="G60" s="4">
        <f t="shared" si="2"/>
        <v>0</v>
      </c>
      <c r="H60" s="4" t="str">
        <f t="shared" si="3"/>
        <v>，2993953</v>
      </c>
      <c r="I60" s="4" t="str">
        <f>VLOOKUP(A60,HOP!A:U,21,0)</f>
        <v>直采</v>
      </c>
    </row>
    <row r="61" s="4" customFormat="1" spans="1:9">
      <c r="A61" s="5">
        <v>999222458821372</v>
      </c>
      <c r="B61" s="6">
        <v>44968</v>
      </c>
      <c r="C61" s="6">
        <v>44969</v>
      </c>
      <c r="D61" s="4">
        <v>295</v>
      </c>
      <c r="E61" s="4" t="str">
        <f>VLOOKUP(A61,HOP!A:L,12,0)</f>
        <v>295.00</v>
      </c>
      <c r="F61" s="4" t="str">
        <f>VLOOKUP(A61,HOP!A:C,3,0)</f>
        <v>2994367</v>
      </c>
      <c r="G61" s="4">
        <f t="shared" si="2"/>
        <v>0</v>
      </c>
      <c r="H61" s="4" t="str">
        <f t="shared" si="3"/>
        <v>，2994367</v>
      </c>
      <c r="I61" s="4" t="str">
        <f>VLOOKUP(A61,HOP!A:U,21,0)</f>
        <v>直采</v>
      </c>
    </row>
    <row r="62" s="4" customFormat="1" spans="1:9">
      <c r="A62" s="5">
        <v>999222459842175</v>
      </c>
      <c r="B62" s="6">
        <v>44968</v>
      </c>
      <c r="C62" s="6">
        <v>44969</v>
      </c>
      <c r="D62" s="4">
        <v>366</v>
      </c>
      <c r="E62" s="4" t="str">
        <f>VLOOKUP(A62,HOP!A:L,12,0)</f>
        <v>366.00</v>
      </c>
      <c r="F62" s="4" t="str">
        <f>VLOOKUP(A62,HOP!A:C,3,0)</f>
        <v>2994509</v>
      </c>
      <c r="G62" s="4">
        <f t="shared" si="2"/>
        <v>0</v>
      </c>
      <c r="H62" s="4" t="str">
        <f t="shared" si="3"/>
        <v>，2994509</v>
      </c>
      <c r="I62" s="4" t="str">
        <f>VLOOKUP(A62,HOP!A:U,21,0)</f>
        <v>直采</v>
      </c>
    </row>
    <row r="63" s="4" customFormat="1" spans="1:9">
      <c r="A63" s="5">
        <v>999222460929808</v>
      </c>
      <c r="B63" s="6">
        <v>44967</v>
      </c>
      <c r="C63" s="6">
        <v>44969</v>
      </c>
      <c r="D63" s="4">
        <v>732</v>
      </c>
      <c r="E63" s="4" t="str">
        <f>VLOOKUP(A63,HOP!A:L,12,0)</f>
        <v>732.00</v>
      </c>
      <c r="F63" s="4" t="str">
        <f>VLOOKUP(A63,HOP!A:C,3,0)</f>
        <v>2994531</v>
      </c>
      <c r="G63" s="4">
        <f t="shared" si="2"/>
        <v>0</v>
      </c>
      <c r="H63" s="4" t="str">
        <f t="shared" si="3"/>
        <v>，2994531</v>
      </c>
      <c r="I63" s="4" t="str">
        <f>VLOOKUP(A63,HOP!A:U,21,0)</f>
        <v>直采</v>
      </c>
    </row>
    <row r="64" s="4" customFormat="1" spans="1:9">
      <c r="A64" s="5">
        <v>999222462960502</v>
      </c>
      <c r="B64" s="6">
        <v>44961</v>
      </c>
      <c r="C64" s="6">
        <v>44969</v>
      </c>
      <c r="D64" s="4">
        <v>1880</v>
      </c>
      <c r="E64" s="4" t="str">
        <f>VLOOKUP(A64,HOP!A:L,12,0)</f>
        <v>1880.00</v>
      </c>
      <c r="F64" s="4" t="str">
        <f>VLOOKUP(A64,HOP!A:C,3,0)</f>
        <v>2994810</v>
      </c>
      <c r="G64" s="4">
        <f t="shared" si="2"/>
        <v>0</v>
      </c>
      <c r="H64" s="4" t="str">
        <f t="shared" si="3"/>
        <v>，2994810</v>
      </c>
      <c r="I64" s="4" t="str">
        <f>VLOOKUP(A64,HOP!A:U,21,0)</f>
        <v>直采</v>
      </c>
    </row>
    <row r="65" s="4" customFormat="1" spans="1:9">
      <c r="A65" s="5">
        <v>999222468076832</v>
      </c>
      <c r="B65" s="6">
        <v>44968</v>
      </c>
      <c r="C65" s="6">
        <v>44969</v>
      </c>
      <c r="D65" s="4">
        <v>792</v>
      </c>
      <c r="E65" s="4" t="str">
        <f>VLOOKUP(A65,HOP!A:L,12,0)</f>
        <v>792.00</v>
      </c>
      <c r="F65" s="4" t="str">
        <f>VLOOKUP(A65,HOP!A:C,3,0)</f>
        <v>2995428</v>
      </c>
      <c r="G65" s="4">
        <f t="shared" si="2"/>
        <v>0</v>
      </c>
      <c r="H65" s="4" t="str">
        <f t="shared" si="3"/>
        <v>，2995428</v>
      </c>
      <c r="I65" s="4" t="str">
        <f>VLOOKUP(A65,HOP!A:U,21,0)</f>
        <v>直采</v>
      </c>
    </row>
    <row r="66" s="4" customFormat="1" spans="1:9">
      <c r="A66" s="5">
        <v>999222469823552</v>
      </c>
      <c r="B66" s="6">
        <v>44968</v>
      </c>
      <c r="C66" s="6">
        <v>44969</v>
      </c>
      <c r="D66" s="4">
        <v>305</v>
      </c>
      <c r="E66" s="4" t="str">
        <f>VLOOKUP(A66,HOP!A:L,12,0)</f>
        <v>305.00</v>
      </c>
      <c r="F66" s="4" t="str">
        <f>VLOOKUP(A66,HOP!A:C,3,0)</f>
        <v>2995750</v>
      </c>
      <c r="G66" s="4">
        <f t="shared" si="2"/>
        <v>0</v>
      </c>
      <c r="H66" s="4" t="str">
        <f t="shared" si="3"/>
        <v>，2995750</v>
      </c>
      <c r="I66" s="4" t="str">
        <f>VLOOKUP(A66,HOP!A:U,21,0)</f>
        <v>直采</v>
      </c>
    </row>
    <row r="67" s="4" customFormat="1" spans="1:9">
      <c r="A67" s="5">
        <v>22478674390</v>
      </c>
      <c r="B67" s="6">
        <v>44967</v>
      </c>
      <c r="C67" s="6">
        <v>44969</v>
      </c>
      <c r="D67" s="4">
        <v>1238</v>
      </c>
      <c r="E67" s="4" t="str">
        <f>VLOOKUP(A67,HOP!A:L,12,0)</f>
        <v>1238.00</v>
      </c>
      <c r="F67" s="4" t="str">
        <f>VLOOKUP(A67,HOP!A:C,3,0)</f>
        <v>2997279</v>
      </c>
      <c r="G67" s="4">
        <f t="shared" ref="G67:G98" si="4">D67-E67</f>
        <v>0</v>
      </c>
      <c r="H67" s="4" t="str">
        <f t="shared" ref="H67:H98" si="5">$H$1&amp;F67</f>
        <v>，2997279</v>
      </c>
      <c r="I67" s="4" t="str">
        <f>VLOOKUP(A67,HOP!A:U,21,0)</f>
        <v>直采</v>
      </c>
    </row>
    <row r="68" s="4" customFormat="1" spans="1:9">
      <c r="A68" s="5">
        <v>999222480359792</v>
      </c>
      <c r="B68" s="6">
        <v>44968</v>
      </c>
      <c r="C68" s="6">
        <v>44969</v>
      </c>
      <c r="D68" s="4">
        <v>1400</v>
      </c>
      <c r="E68" s="4" t="str">
        <f>VLOOKUP(A68,HOP!A:L,12,0)</f>
        <v>1400.00</v>
      </c>
      <c r="F68" s="4" t="str">
        <f>VLOOKUP(A68,HOP!A:C,3,0)</f>
        <v>2997578</v>
      </c>
      <c r="G68" s="4">
        <f t="shared" si="4"/>
        <v>0</v>
      </c>
      <c r="H68" s="4" t="str">
        <f t="shared" si="5"/>
        <v>，2997578</v>
      </c>
      <c r="I68" s="4" t="str">
        <f>VLOOKUP(A68,HOP!A:U,21,0)</f>
        <v>直采</v>
      </c>
    </row>
    <row r="69" s="4" customFormat="1" spans="1:9">
      <c r="A69" s="5">
        <v>999222481462977</v>
      </c>
      <c r="B69" s="6">
        <v>44968</v>
      </c>
      <c r="C69" s="6">
        <v>44969</v>
      </c>
      <c r="D69" s="4">
        <v>450</v>
      </c>
      <c r="E69" s="4" t="str">
        <f>VLOOKUP(A69,HOP!A:L,12,0)</f>
        <v>450.00</v>
      </c>
      <c r="F69" s="4" t="str">
        <f>VLOOKUP(A69,HOP!A:C,3,0)</f>
        <v>2997756</v>
      </c>
      <c r="G69" s="4">
        <f t="shared" si="4"/>
        <v>0</v>
      </c>
      <c r="H69" s="4" t="str">
        <f t="shared" si="5"/>
        <v>，2997756</v>
      </c>
      <c r="I69" s="4" t="str">
        <f>VLOOKUP(A69,HOP!A:U,21,0)</f>
        <v>直采</v>
      </c>
    </row>
    <row r="70" s="4" customFormat="1" spans="1:9">
      <c r="A70" s="5">
        <v>999222482104462</v>
      </c>
      <c r="B70" s="6">
        <v>44968</v>
      </c>
      <c r="C70" s="6">
        <v>44969</v>
      </c>
      <c r="D70" s="4">
        <v>450</v>
      </c>
      <c r="E70" s="4" t="str">
        <f>VLOOKUP(A70,HOP!A:L,12,0)</f>
        <v>450.00</v>
      </c>
      <c r="F70" s="4" t="str">
        <f>VLOOKUP(A70,HOP!A:C,3,0)</f>
        <v>2997859</v>
      </c>
      <c r="G70" s="4">
        <f t="shared" si="4"/>
        <v>0</v>
      </c>
      <c r="H70" s="4" t="str">
        <f t="shared" si="5"/>
        <v>，2997859</v>
      </c>
      <c r="I70" s="4" t="str">
        <f>VLOOKUP(A70,HOP!A:U,21,0)</f>
        <v>直采</v>
      </c>
    </row>
    <row r="71" s="4" customFormat="1" spans="1:9">
      <c r="A71" s="5">
        <v>999222482691118</v>
      </c>
      <c r="B71" s="6">
        <v>44965</v>
      </c>
      <c r="C71" s="6">
        <v>44969</v>
      </c>
      <c r="D71" s="4">
        <v>1556</v>
      </c>
      <c r="E71" s="4" t="str">
        <f>VLOOKUP(A71,HOP!A:L,12,0)</f>
        <v>1556.00</v>
      </c>
      <c r="F71" s="4" t="str">
        <f>VLOOKUP(A71,HOP!A:C,3,0)</f>
        <v>2997961</v>
      </c>
      <c r="G71" s="4">
        <f t="shared" si="4"/>
        <v>0</v>
      </c>
      <c r="H71" s="4" t="str">
        <f t="shared" si="5"/>
        <v>，2997961</v>
      </c>
      <c r="I71" s="4" t="str">
        <f>VLOOKUP(A71,HOP!A:U,21,0)</f>
        <v>直采</v>
      </c>
    </row>
    <row r="72" s="4" customFormat="1" spans="1:9">
      <c r="A72" s="5">
        <v>999222483706849</v>
      </c>
      <c r="B72" s="6">
        <v>44963</v>
      </c>
      <c r="C72" s="6">
        <v>44969</v>
      </c>
      <c r="D72" s="4">
        <v>3834</v>
      </c>
      <c r="E72" s="4" t="str">
        <f>VLOOKUP(A72,HOP!A:L,12,0)</f>
        <v>3834.00</v>
      </c>
      <c r="F72" s="4" t="str">
        <f>VLOOKUP(A72,HOP!A:C,3,0)</f>
        <v>2998140</v>
      </c>
      <c r="G72" s="4">
        <f t="shared" si="4"/>
        <v>0</v>
      </c>
      <c r="H72" s="4" t="str">
        <f t="shared" si="5"/>
        <v>，2998140</v>
      </c>
      <c r="I72" s="4" t="str">
        <f>VLOOKUP(A72,HOP!A:U,21,0)</f>
        <v>直采</v>
      </c>
    </row>
    <row r="73" s="4" customFormat="1" spans="1:9">
      <c r="A73" s="5">
        <v>999222485942113</v>
      </c>
      <c r="B73" s="6">
        <v>44967</v>
      </c>
      <c r="C73" s="6">
        <v>44969</v>
      </c>
      <c r="D73" s="4">
        <v>1720</v>
      </c>
      <c r="E73" s="4" t="str">
        <f>VLOOKUP(A73,HOP!A:L,12,0)</f>
        <v>1720.00</v>
      </c>
      <c r="F73" s="4" t="str">
        <f>VLOOKUP(A73,HOP!A:C,3,0)</f>
        <v>2998541</v>
      </c>
      <c r="G73" s="4">
        <f t="shared" si="4"/>
        <v>0</v>
      </c>
      <c r="H73" s="4" t="str">
        <f t="shared" si="5"/>
        <v>，2998541</v>
      </c>
      <c r="I73" s="4" t="str">
        <f>VLOOKUP(A73,HOP!A:U,21,0)</f>
        <v>直采</v>
      </c>
    </row>
    <row r="74" s="4" customFormat="1" spans="1:9">
      <c r="A74" s="5">
        <v>999222491176299</v>
      </c>
      <c r="B74" s="6">
        <v>44968</v>
      </c>
      <c r="C74" s="6">
        <v>44969</v>
      </c>
      <c r="D74" s="4">
        <v>422</v>
      </c>
      <c r="E74" s="4" t="str">
        <f>VLOOKUP(A74,HOP!A:L,12,0)</f>
        <v>422.00</v>
      </c>
      <c r="F74" s="4" t="str">
        <f>VLOOKUP(A74,HOP!A:C,3,0)</f>
        <v>2998762</v>
      </c>
      <c r="G74" s="4">
        <f t="shared" si="4"/>
        <v>0</v>
      </c>
      <c r="H74" s="4" t="str">
        <f t="shared" si="5"/>
        <v>，2998762</v>
      </c>
      <c r="I74" s="4" t="str">
        <f>VLOOKUP(A74,HOP!A:U,21,0)</f>
        <v>直采</v>
      </c>
    </row>
    <row r="75" s="4" customFormat="1" spans="1:9">
      <c r="A75" s="5">
        <v>999222492061579</v>
      </c>
      <c r="B75" s="6">
        <v>44968</v>
      </c>
      <c r="C75" s="6">
        <v>44969</v>
      </c>
      <c r="D75" s="4">
        <v>476</v>
      </c>
      <c r="E75" s="4" t="str">
        <f>VLOOKUP(A75,HOP!A:L,12,0)</f>
        <v>476.00</v>
      </c>
      <c r="F75" s="4" t="str">
        <f>VLOOKUP(A75,HOP!A:C,3,0)</f>
        <v>2998909</v>
      </c>
      <c r="G75" s="4">
        <f t="shared" si="4"/>
        <v>0</v>
      </c>
      <c r="H75" s="4" t="str">
        <f t="shared" si="5"/>
        <v>，2998909</v>
      </c>
      <c r="I75" s="4" t="str">
        <f>VLOOKUP(A75,HOP!A:U,21,0)</f>
        <v>直采</v>
      </c>
    </row>
    <row r="76" s="4" customFormat="1" spans="1:9">
      <c r="A76" s="5">
        <v>999222497588789</v>
      </c>
      <c r="B76" s="6">
        <v>44965</v>
      </c>
      <c r="C76" s="6">
        <v>44969</v>
      </c>
      <c r="D76" s="4">
        <v>2652</v>
      </c>
      <c r="E76" s="4" t="str">
        <f>VLOOKUP(A76,HOP!A:L,12,0)</f>
        <v>2652.00</v>
      </c>
      <c r="F76" s="4" t="str">
        <f>VLOOKUP(A76,HOP!A:C,3,0)</f>
        <v>3000090</v>
      </c>
      <c r="G76" s="4">
        <f t="shared" si="4"/>
        <v>0</v>
      </c>
      <c r="H76" s="4" t="str">
        <f t="shared" si="5"/>
        <v>，3000090</v>
      </c>
      <c r="I76" s="4" t="str">
        <f>VLOOKUP(A76,HOP!A:U,21,0)</f>
        <v>直采</v>
      </c>
    </row>
    <row r="77" s="4" customFormat="1" spans="1:9">
      <c r="A77" s="5">
        <v>999222497690697</v>
      </c>
      <c r="B77" s="6">
        <v>44968</v>
      </c>
      <c r="C77" s="6">
        <v>44969</v>
      </c>
      <c r="D77" s="4">
        <v>578</v>
      </c>
      <c r="E77" s="4" t="str">
        <f>VLOOKUP(A77,HOP!A:L,12,0)</f>
        <v>578.00</v>
      </c>
      <c r="F77" s="4" t="str">
        <f>VLOOKUP(A77,HOP!A:C,3,0)</f>
        <v>3000110</v>
      </c>
      <c r="G77" s="4">
        <f t="shared" si="4"/>
        <v>0</v>
      </c>
      <c r="H77" s="4" t="str">
        <f t="shared" si="5"/>
        <v>，3000110</v>
      </c>
      <c r="I77" s="4" t="str">
        <f>VLOOKUP(A77,HOP!A:U,21,0)</f>
        <v>直采</v>
      </c>
    </row>
    <row r="78" s="4" customFormat="1" spans="1:9">
      <c r="A78" s="5">
        <v>999222499007247</v>
      </c>
      <c r="B78" s="6">
        <v>44962</v>
      </c>
      <c r="C78" s="6">
        <v>44969</v>
      </c>
      <c r="D78" s="4">
        <v>3920</v>
      </c>
      <c r="E78" s="4" t="str">
        <f>VLOOKUP(A78,HOP!A:L,12,0)</f>
        <v>3920.00</v>
      </c>
      <c r="F78" s="4" t="str">
        <f>VLOOKUP(A78,HOP!A:C,3,0)</f>
        <v>3000379</v>
      </c>
      <c r="G78" s="4">
        <f t="shared" si="4"/>
        <v>0</v>
      </c>
      <c r="H78" s="4" t="str">
        <f t="shared" si="5"/>
        <v>，3000379</v>
      </c>
      <c r="I78" s="4" t="str">
        <f>VLOOKUP(A78,HOP!A:U,21,0)</f>
        <v>直采</v>
      </c>
    </row>
    <row r="79" s="4" customFormat="1" spans="1:9">
      <c r="A79" s="5">
        <v>999222500646223</v>
      </c>
      <c r="B79" s="6">
        <v>44968</v>
      </c>
      <c r="C79" s="6">
        <v>44969</v>
      </c>
      <c r="D79" s="4">
        <v>2021</v>
      </c>
      <c r="E79" s="4" t="str">
        <f>VLOOKUP(A79,HOP!A:L,12,0)</f>
        <v>2021.00</v>
      </c>
      <c r="F79" s="4" t="str">
        <f>VLOOKUP(A79,HOP!A:C,3,0)</f>
        <v>3000642</v>
      </c>
      <c r="G79" s="4">
        <f t="shared" si="4"/>
        <v>0</v>
      </c>
      <c r="H79" s="4" t="str">
        <f t="shared" si="5"/>
        <v>，3000642</v>
      </c>
      <c r="I79" s="4" t="str">
        <f>VLOOKUP(A79,HOP!A:U,21,0)</f>
        <v>直采</v>
      </c>
    </row>
    <row r="80" s="4" customFormat="1" spans="1:9">
      <c r="A80" s="5">
        <v>999222508912083</v>
      </c>
      <c r="B80" s="6">
        <v>44968</v>
      </c>
      <c r="C80" s="6">
        <v>44969</v>
      </c>
      <c r="D80" s="4">
        <v>2150</v>
      </c>
      <c r="E80" s="4" t="str">
        <f>VLOOKUP(A80,HOP!A:L,12,0)</f>
        <v>2150.00</v>
      </c>
      <c r="F80" s="4" t="str">
        <f>VLOOKUP(A80,HOP!A:C,3,0)</f>
        <v>3001566</v>
      </c>
      <c r="G80" s="4">
        <f t="shared" si="4"/>
        <v>0</v>
      </c>
      <c r="H80" s="4" t="str">
        <f t="shared" si="5"/>
        <v>，3001566</v>
      </c>
      <c r="I80" s="4" t="str">
        <f>VLOOKUP(A80,HOP!A:U,21,0)</f>
        <v>直采</v>
      </c>
    </row>
    <row r="81" s="4" customFormat="1" spans="1:9">
      <c r="A81" s="5">
        <v>999222510257987</v>
      </c>
      <c r="B81" s="6">
        <v>44968</v>
      </c>
      <c r="C81" s="6">
        <v>44969</v>
      </c>
      <c r="D81" s="4">
        <v>676</v>
      </c>
      <c r="E81" s="4" t="str">
        <f>VLOOKUP(A81,HOP!A:L,12,0)</f>
        <v>676.00</v>
      </c>
      <c r="F81" s="4" t="str">
        <f>VLOOKUP(A81,HOP!A:C,3,0)</f>
        <v>3001844</v>
      </c>
      <c r="G81" s="4">
        <f t="shared" si="4"/>
        <v>0</v>
      </c>
      <c r="H81" s="4" t="str">
        <f t="shared" si="5"/>
        <v>，3001844</v>
      </c>
      <c r="I81" s="4" t="str">
        <f>VLOOKUP(A81,HOP!A:U,21,0)</f>
        <v>直采</v>
      </c>
    </row>
    <row r="82" s="4" customFormat="1" spans="1:9">
      <c r="A82" s="5">
        <v>999222522149097</v>
      </c>
      <c r="B82" s="6">
        <v>44968</v>
      </c>
      <c r="C82" s="6">
        <v>44969</v>
      </c>
      <c r="D82" s="4">
        <v>320</v>
      </c>
      <c r="E82" s="4" t="str">
        <f>VLOOKUP(A82,HOP!A:L,12,0)</f>
        <v>320.00</v>
      </c>
      <c r="F82" s="4" t="str">
        <f>VLOOKUP(A82,HOP!A:C,3,0)</f>
        <v>3003187</v>
      </c>
      <c r="G82" s="4">
        <f t="shared" si="4"/>
        <v>0</v>
      </c>
      <c r="H82" s="4" t="str">
        <f t="shared" si="5"/>
        <v>，3003187</v>
      </c>
      <c r="I82" s="4" t="str">
        <f>VLOOKUP(A82,HOP!A:U,21,0)</f>
        <v>直采</v>
      </c>
    </row>
    <row r="83" s="4" customFormat="1" spans="1:9">
      <c r="A83" s="5">
        <v>999222524189130</v>
      </c>
      <c r="B83" s="6">
        <v>44968</v>
      </c>
      <c r="C83" s="6">
        <v>44969</v>
      </c>
      <c r="D83" s="4">
        <v>1429</v>
      </c>
      <c r="E83" s="4" t="str">
        <f>VLOOKUP(A83,HOP!A:L,12,0)</f>
        <v>1429.00</v>
      </c>
      <c r="F83" s="4" t="str">
        <f>VLOOKUP(A83,HOP!A:C,3,0)</f>
        <v>3003567</v>
      </c>
      <c r="G83" s="4">
        <f t="shared" si="4"/>
        <v>0</v>
      </c>
      <c r="H83" s="4" t="str">
        <f t="shared" si="5"/>
        <v>，3003567</v>
      </c>
      <c r="I83" s="4" t="str">
        <f>VLOOKUP(A83,HOP!A:U,21,0)</f>
        <v>直采</v>
      </c>
    </row>
    <row r="84" s="4" customFormat="1" spans="1:9">
      <c r="A84" s="5">
        <v>999222525818453</v>
      </c>
      <c r="B84" s="6">
        <v>44968</v>
      </c>
      <c r="C84" s="6">
        <v>44969</v>
      </c>
      <c r="D84" s="4">
        <v>476</v>
      </c>
      <c r="E84" s="4" t="str">
        <f>VLOOKUP(A84,HOP!A:L,12,0)</f>
        <v>476.00</v>
      </c>
      <c r="F84" s="4" t="str">
        <f>VLOOKUP(A84,HOP!A:C,3,0)</f>
        <v>3003889</v>
      </c>
      <c r="G84" s="4">
        <f t="shared" si="4"/>
        <v>0</v>
      </c>
      <c r="H84" s="4" t="str">
        <f t="shared" si="5"/>
        <v>，3003889</v>
      </c>
      <c r="I84" s="4" t="str">
        <f>VLOOKUP(A84,HOP!A:U,21,0)</f>
        <v>直采</v>
      </c>
    </row>
    <row r="85" s="4" customFormat="1" spans="1:9">
      <c r="A85" s="5">
        <v>999222527299814</v>
      </c>
      <c r="B85" s="6">
        <v>44968</v>
      </c>
      <c r="C85" s="6">
        <v>44969</v>
      </c>
      <c r="D85" s="4">
        <v>1860</v>
      </c>
      <c r="E85" s="4" t="str">
        <f>VLOOKUP(A85,HOP!A:L,12,0)</f>
        <v>1860.00</v>
      </c>
      <c r="F85" s="4" t="str">
        <f>VLOOKUP(A85,HOP!A:C,3,0)</f>
        <v>3004146</v>
      </c>
      <c r="G85" s="4">
        <f t="shared" si="4"/>
        <v>0</v>
      </c>
      <c r="H85" s="4" t="str">
        <f t="shared" si="5"/>
        <v>，3004146</v>
      </c>
      <c r="I85" s="4" t="str">
        <f>VLOOKUP(A85,HOP!A:U,21,0)</f>
        <v>直采</v>
      </c>
    </row>
    <row r="86" s="4" customFormat="1" spans="1:9">
      <c r="A86" s="5">
        <v>999222531492085</v>
      </c>
      <c r="B86" s="6">
        <v>44968</v>
      </c>
      <c r="C86" s="6">
        <v>44969</v>
      </c>
      <c r="D86" s="4">
        <v>246</v>
      </c>
      <c r="E86" s="4" t="str">
        <f>VLOOKUP(A86,HOP!A:L,12,0)</f>
        <v>246.00</v>
      </c>
      <c r="F86" s="4" t="str">
        <f>VLOOKUP(A86,HOP!A:C,3,0)</f>
        <v>3004984</v>
      </c>
      <c r="G86" s="4">
        <f t="shared" si="4"/>
        <v>0</v>
      </c>
      <c r="H86" s="4" t="str">
        <f t="shared" si="5"/>
        <v>，3004984</v>
      </c>
      <c r="I86" s="4" t="str">
        <f>VLOOKUP(A86,HOP!A:U,21,0)</f>
        <v>直采</v>
      </c>
    </row>
    <row r="87" s="4" customFormat="1" spans="1:9">
      <c r="A87" s="5">
        <v>999222543928169</v>
      </c>
      <c r="B87" s="6">
        <v>44968</v>
      </c>
      <c r="C87" s="6">
        <v>44969</v>
      </c>
      <c r="D87" s="4">
        <v>623</v>
      </c>
      <c r="E87" s="4" t="str">
        <f>VLOOKUP(A87,HOP!A:L,12,0)</f>
        <v>623.00</v>
      </c>
      <c r="F87" s="4" t="str">
        <f>VLOOKUP(A87,HOP!A:C,3,0)</f>
        <v>3006395</v>
      </c>
      <c r="G87" s="4">
        <f t="shared" si="4"/>
        <v>0</v>
      </c>
      <c r="H87" s="4" t="str">
        <f t="shared" si="5"/>
        <v>，3006395</v>
      </c>
      <c r="I87" s="4" t="str">
        <f>VLOOKUP(A87,HOP!A:U,21,0)</f>
        <v>直采</v>
      </c>
    </row>
    <row r="88" s="4" customFormat="1" spans="1:9">
      <c r="A88" s="5">
        <v>999222545980329</v>
      </c>
      <c r="B88" s="6">
        <v>44968</v>
      </c>
      <c r="C88" s="6">
        <v>44969</v>
      </c>
      <c r="D88" s="4">
        <v>1429</v>
      </c>
      <c r="E88" s="4" t="str">
        <f>VLOOKUP(A88,HOP!A:L,12,0)</f>
        <v>1429.00</v>
      </c>
      <c r="F88" s="4" t="str">
        <f>VLOOKUP(A88,HOP!A:C,3,0)</f>
        <v>3006859</v>
      </c>
      <c r="G88" s="4">
        <f t="shared" si="4"/>
        <v>0</v>
      </c>
      <c r="H88" s="4" t="str">
        <f t="shared" si="5"/>
        <v>，3006859</v>
      </c>
      <c r="I88" s="4" t="str">
        <f>VLOOKUP(A88,HOP!A:U,21,0)</f>
        <v>直采</v>
      </c>
    </row>
    <row r="89" s="4" customFormat="1" spans="1:9">
      <c r="A89" s="5">
        <v>999222546238760</v>
      </c>
      <c r="B89" s="6">
        <v>44968</v>
      </c>
      <c r="C89" s="6">
        <v>44969</v>
      </c>
      <c r="D89" s="4">
        <v>476</v>
      </c>
      <c r="E89" s="4" t="str">
        <f>VLOOKUP(A89,HOP!A:L,12,0)</f>
        <v>476.00</v>
      </c>
      <c r="F89" s="4" t="str">
        <f>VLOOKUP(A89,HOP!A:C,3,0)</f>
        <v>3006906</v>
      </c>
      <c r="G89" s="4">
        <f t="shared" si="4"/>
        <v>0</v>
      </c>
      <c r="H89" s="4" t="str">
        <f t="shared" si="5"/>
        <v>，3006906</v>
      </c>
      <c r="I89" s="4" t="str">
        <f>VLOOKUP(A89,HOP!A:U,21,0)</f>
        <v>直采</v>
      </c>
    </row>
    <row r="90" s="4" customFormat="1" spans="1:9">
      <c r="A90" s="5">
        <v>999222556226579</v>
      </c>
      <c r="B90" s="6">
        <v>44966</v>
      </c>
      <c r="C90" s="6">
        <v>44969</v>
      </c>
      <c r="D90" s="4">
        <v>1989</v>
      </c>
      <c r="E90" s="4" t="str">
        <f>VLOOKUP(A90,HOP!A:L,12,0)</f>
        <v>1989.00</v>
      </c>
      <c r="F90" s="4" t="str">
        <f>VLOOKUP(A90,HOP!A:C,3,0)</f>
        <v>3007986</v>
      </c>
      <c r="G90" s="4">
        <f t="shared" si="4"/>
        <v>0</v>
      </c>
      <c r="H90" s="4" t="str">
        <f t="shared" si="5"/>
        <v>，3007986</v>
      </c>
      <c r="I90" s="4" t="str">
        <f>VLOOKUP(A90,HOP!A:U,21,0)</f>
        <v>直采</v>
      </c>
    </row>
    <row r="91" s="4" customFormat="1" spans="1:9">
      <c r="A91" s="5">
        <v>999222557458199</v>
      </c>
      <c r="B91" s="6">
        <v>44966</v>
      </c>
      <c r="C91" s="6">
        <v>44969</v>
      </c>
      <c r="D91" s="4">
        <v>950</v>
      </c>
      <c r="E91" s="4" t="str">
        <f>VLOOKUP(A91,HOP!A:L,12,0)</f>
        <v>950.00</v>
      </c>
      <c r="F91" s="4" t="str">
        <f>VLOOKUP(A91,HOP!A:C,3,0)</f>
        <v>3008222</v>
      </c>
      <c r="G91" s="4">
        <f t="shared" si="4"/>
        <v>0</v>
      </c>
      <c r="H91" s="4" t="str">
        <f t="shared" si="5"/>
        <v>，3008222</v>
      </c>
      <c r="I91" s="4" t="str">
        <f>VLOOKUP(A91,HOP!A:U,21,0)</f>
        <v>直采</v>
      </c>
    </row>
    <row r="92" s="4" customFormat="1" spans="1:9">
      <c r="A92" s="5">
        <v>999222558569862</v>
      </c>
      <c r="B92" s="6">
        <v>44967</v>
      </c>
      <c r="C92" s="6">
        <v>44969</v>
      </c>
      <c r="D92" s="4">
        <v>254</v>
      </c>
      <c r="E92" s="4" t="str">
        <f>VLOOKUP(A92,HOP!A:L,12,0)</f>
        <v>254.00</v>
      </c>
      <c r="F92" s="4" t="str">
        <f>VLOOKUP(A92,HOP!A:C,3,0)</f>
        <v>3008421</v>
      </c>
      <c r="G92" s="4">
        <f t="shared" si="4"/>
        <v>0</v>
      </c>
      <c r="H92" s="4" t="str">
        <f t="shared" si="5"/>
        <v>，3008421</v>
      </c>
      <c r="I92" s="4" t="str">
        <f>VLOOKUP(A92,HOP!A:U,21,0)</f>
        <v>直采</v>
      </c>
    </row>
    <row r="93" s="4" customFormat="1" spans="1:9">
      <c r="A93" s="5">
        <v>999222559999815</v>
      </c>
      <c r="B93" s="6">
        <v>44963</v>
      </c>
      <c r="C93" s="6">
        <v>44969</v>
      </c>
      <c r="D93" s="4">
        <v>4470</v>
      </c>
      <c r="E93" s="4" t="str">
        <f>VLOOKUP(A93,HOP!A:L,12,0)</f>
        <v>4470.00</v>
      </c>
      <c r="F93" s="4" t="str">
        <f>VLOOKUP(A93,HOP!A:C,3,0)</f>
        <v>3008691</v>
      </c>
      <c r="G93" s="4">
        <f t="shared" si="4"/>
        <v>0</v>
      </c>
      <c r="H93" s="4" t="str">
        <f t="shared" si="5"/>
        <v>，3008691</v>
      </c>
      <c r="I93" s="4" t="str">
        <f>VLOOKUP(A93,HOP!A:U,21,0)</f>
        <v>直采</v>
      </c>
    </row>
    <row r="94" s="4" customFormat="1" spans="1:9">
      <c r="A94" s="5">
        <v>999222560506361</v>
      </c>
      <c r="B94" s="6">
        <v>44968</v>
      </c>
      <c r="C94" s="6">
        <v>44969</v>
      </c>
      <c r="D94" s="4">
        <v>335</v>
      </c>
      <c r="E94" s="4" t="str">
        <f>VLOOKUP(A94,HOP!A:L,12,0)</f>
        <v>335.00</v>
      </c>
      <c r="F94" s="4" t="str">
        <f>VLOOKUP(A94,HOP!A:C,3,0)</f>
        <v>3008798</v>
      </c>
      <c r="G94" s="4">
        <f t="shared" si="4"/>
        <v>0</v>
      </c>
      <c r="H94" s="4" t="str">
        <f t="shared" si="5"/>
        <v>，3008798</v>
      </c>
      <c r="I94" s="4" t="str">
        <f>VLOOKUP(A94,HOP!A:U,21,0)</f>
        <v>直采</v>
      </c>
    </row>
    <row r="95" s="4" customFormat="1" spans="1:9">
      <c r="A95" s="5">
        <v>999222562049474</v>
      </c>
      <c r="B95" s="6">
        <v>44966</v>
      </c>
      <c r="C95" s="6">
        <v>44969</v>
      </c>
      <c r="D95" s="4">
        <v>1323</v>
      </c>
      <c r="E95" s="4" t="str">
        <f>VLOOKUP(A95,HOP!A:L,12,0)</f>
        <v>1323.00</v>
      </c>
      <c r="F95" s="4" t="str">
        <f>VLOOKUP(A95,HOP!A:C,3,0)</f>
        <v>3009100</v>
      </c>
      <c r="G95" s="4">
        <f t="shared" si="4"/>
        <v>0</v>
      </c>
      <c r="H95" s="4" t="str">
        <f t="shared" si="5"/>
        <v>，3009100</v>
      </c>
      <c r="I95" s="4" t="str">
        <f>VLOOKUP(A95,HOP!A:U,21,0)</f>
        <v>直采</v>
      </c>
    </row>
    <row r="96" s="4" customFormat="1" spans="1:9">
      <c r="A96" s="5">
        <v>999222565774675</v>
      </c>
      <c r="B96" s="6">
        <v>44968</v>
      </c>
      <c r="C96" s="6">
        <v>44969</v>
      </c>
      <c r="D96" s="4">
        <v>286</v>
      </c>
      <c r="E96" s="4" t="str">
        <f>VLOOKUP(A96,HOP!A:L,12,0)</f>
        <v>286.00</v>
      </c>
      <c r="F96" s="4" t="str">
        <f>VLOOKUP(A96,HOP!A:C,3,0)</f>
        <v>3009945</v>
      </c>
      <c r="G96" s="4">
        <f t="shared" si="4"/>
        <v>0</v>
      </c>
      <c r="H96" s="4" t="str">
        <f t="shared" si="5"/>
        <v>，3009945</v>
      </c>
      <c r="I96" s="4" t="str">
        <f>VLOOKUP(A96,HOP!A:U,21,0)</f>
        <v>直采</v>
      </c>
    </row>
    <row r="97" s="4" customFormat="1" spans="1:9">
      <c r="A97" s="5">
        <v>999222565815687</v>
      </c>
      <c r="B97" s="6">
        <v>44965</v>
      </c>
      <c r="C97" s="6">
        <v>44969</v>
      </c>
      <c r="D97" s="4">
        <v>1020</v>
      </c>
      <c r="E97" s="4" t="str">
        <f>VLOOKUP(A97,HOP!A:L,12,0)</f>
        <v>1020.00</v>
      </c>
      <c r="F97" s="4" t="str">
        <f>VLOOKUP(A97,HOP!A:C,3,0)</f>
        <v>3009954</v>
      </c>
      <c r="G97" s="4">
        <f t="shared" si="4"/>
        <v>0</v>
      </c>
      <c r="H97" s="4" t="str">
        <f t="shared" si="5"/>
        <v>，3009954</v>
      </c>
      <c r="I97" s="4" t="str">
        <f>VLOOKUP(A97,HOP!A:U,21,0)</f>
        <v>直采</v>
      </c>
    </row>
    <row r="98" s="4" customFormat="1" spans="1:9">
      <c r="A98" s="5">
        <v>999222569837159</v>
      </c>
      <c r="B98" s="6">
        <v>44967</v>
      </c>
      <c r="C98" s="6">
        <v>44969</v>
      </c>
      <c r="D98" s="4">
        <v>2050</v>
      </c>
      <c r="E98" s="4" t="str">
        <f>VLOOKUP(A98,HOP!A:L,12,0)</f>
        <v>2050.00</v>
      </c>
      <c r="F98" s="4" t="str">
        <f>VLOOKUP(A98,HOP!A:C,3,0)</f>
        <v>3010177</v>
      </c>
      <c r="G98" s="4">
        <f t="shared" si="4"/>
        <v>0</v>
      </c>
      <c r="H98" s="4" t="str">
        <f t="shared" si="5"/>
        <v>，3010177</v>
      </c>
      <c r="I98" s="4" t="str">
        <f>VLOOKUP(A98,HOP!A:U,21,0)</f>
        <v>直采</v>
      </c>
    </row>
    <row r="99" s="4" customFormat="1" spans="1:9">
      <c r="A99" s="5">
        <v>999222570760751</v>
      </c>
      <c r="B99" s="6">
        <v>44966</v>
      </c>
      <c r="C99" s="6">
        <v>44969</v>
      </c>
      <c r="D99" s="4">
        <v>2407</v>
      </c>
      <c r="E99" s="4" t="str">
        <f>VLOOKUP(A99,HOP!A:L,12,0)</f>
        <v>2407.00</v>
      </c>
      <c r="F99" s="4" t="str">
        <f>VLOOKUP(A99,HOP!A:C,3,0)</f>
        <v>3010392</v>
      </c>
      <c r="G99" s="4">
        <f t="shared" ref="G99:G130" si="6">D99-E99</f>
        <v>0</v>
      </c>
      <c r="H99" s="4" t="str">
        <f t="shared" ref="H99:H130" si="7">$H$1&amp;F99</f>
        <v>，3010392</v>
      </c>
      <c r="I99" s="4" t="str">
        <f>VLOOKUP(A99,HOP!A:U,21,0)</f>
        <v>直采</v>
      </c>
    </row>
    <row r="100" s="4" customFormat="1" spans="1:9">
      <c r="A100" s="5">
        <v>999222572110471</v>
      </c>
      <c r="B100" s="6">
        <v>44966</v>
      </c>
      <c r="C100" s="6">
        <v>44969</v>
      </c>
      <c r="D100" s="4">
        <v>1232</v>
      </c>
      <c r="E100" s="4" t="str">
        <f>VLOOKUP(A100,HOP!A:L,12,0)</f>
        <v>1232.00</v>
      </c>
      <c r="F100" s="4" t="str">
        <f>VLOOKUP(A100,HOP!A:C,3,0)</f>
        <v>3010627</v>
      </c>
      <c r="G100" s="4">
        <f t="shared" si="6"/>
        <v>0</v>
      </c>
      <c r="H100" s="4" t="str">
        <f t="shared" si="7"/>
        <v>，3010627</v>
      </c>
      <c r="I100" s="4" t="str">
        <f>VLOOKUP(A100,HOP!A:U,21,0)</f>
        <v>直采</v>
      </c>
    </row>
    <row r="101" s="4" customFormat="1" spans="1:9">
      <c r="A101" s="5">
        <v>999222578041316</v>
      </c>
      <c r="B101" s="6">
        <v>44968</v>
      </c>
      <c r="C101" s="6">
        <v>44969</v>
      </c>
      <c r="D101" s="4">
        <v>476</v>
      </c>
      <c r="E101" s="4" t="str">
        <f>VLOOKUP(A101,HOP!A:L,12,0)</f>
        <v>476.00</v>
      </c>
      <c r="F101" s="4" t="str">
        <f>VLOOKUP(A101,HOP!A:C,3,0)</f>
        <v>3011690</v>
      </c>
      <c r="G101" s="4">
        <f t="shared" si="6"/>
        <v>0</v>
      </c>
      <c r="H101" s="4" t="str">
        <f t="shared" si="7"/>
        <v>，3011690</v>
      </c>
      <c r="I101" s="4" t="str">
        <f>VLOOKUP(A101,HOP!A:U,21,0)</f>
        <v>直采</v>
      </c>
    </row>
    <row r="102" s="4" customFormat="1" spans="1:9">
      <c r="A102" s="5">
        <v>999222585063963</v>
      </c>
      <c r="B102" s="6">
        <v>44967</v>
      </c>
      <c r="C102" s="6">
        <v>44969</v>
      </c>
      <c r="D102" s="4">
        <v>10160</v>
      </c>
      <c r="E102" s="4" t="str">
        <f>VLOOKUP(A102,HOP!A:L,12,0)</f>
        <v>10160.00</v>
      </c>
      <c r="F102" s="4" t="str">
        <f>VLOOKUP(A102,HOP!A:C,3,0)</f>
        <v>3012432</v>
      </c>
      <c r="G102" s="4">
        <f t="shared" si="6"/>
        <v>0</v>
      </c>
      <c r="H102" s="4" t="str">
        <f t="shared" si="7"/>
        <v>，3012432</v>
      </c>
      <c r="I102" s="4" t="str">
        <f>VLOOKUP(A102,HOP!A:U,21,0)</f>
        <v>直采</v>
      </c>
    </row>
    <row r="103" s="4" customFormat="1" spans="1:9">
      <c r="A103" s="5">
        <v>999222585234949</v>
      </c>
      <c r="B103" s="6">
        <v>44968</v>
      </c>
      <c r="C103" s="6">
        <v>44969</v>
      </c>
      <c r="D103" s="4">
        <v>444</v>
      </c>
      <c r="E103" s="4" t="str">
        <f>VLOOKUP(A103,HOP!A:L,12,0)</f>
        <v>444.00</v>
      </c>
      <c r="F103" s="4" t="str">
        <f>VLOOKUP(A103,HOP!A:C,3,0)</f>
        <v>3012457</v>
      </c>
      <c r="G103" s="4">
        <f t="shared" si="6"/>
        <v>0</v>
      </c>
      <c r="H103" s="4" t="str">
        <f t="shared" si="7"/>
        <v>，3012457</v>
      </c>
      <c r="I103" s="4" t="str">
        <f>VLOOKUP(A103,HOP!A:U,21,0)</f>
        <v>直采</v>
      </c>
    </row>
    <row r="104" s="4" customFormat="1" spans="1:9">
      <c r="A104" s="5">
        <v>999222586263264</v>
      </c>
      <c r="B104" s="6">
        <v>44967</v>
      </c>
      <c r="C104" s="6">
        <v>44969</v>
      </c>
      <c r="D104" s="4">
        <v>724</v>
      </c>
      <c r="E104" s="4" t="str">
        <f>VLOOKUP(A104,HOP!A:L,12,0)</f>
        <v>724.00</v>
      </c>
      <c r="F104" s="4" t="str">
        <f>VLOOKUP(A104,HOP!A:C,3,0)</f>
        <v>3012625</v>
      </c>
      <c r="G104" s="4">
        <f t="shared" si="6"/>
        <v>0</v>
      </c>
      <c r="H104" s="4" t="str">
        <f t="shared" si="7"/>
        <v>，3012625</v>
      </c>
      <c r="I104" s="4" t="str">
        <f>VLOOKUP(A104,HOP!A:U,21,0)</f>
        <v>直采</v>
      </c>
    </row>
    <row r="105" s="4" customFormat="1" spans="1:9">
      <c r="A105" s="5">
        <v>999222587135910</v>
      </c>
      <c r="B105" s="6">
        <v>44968</v>
      </c>
      <c r="C105" s="6">
        <v>44969</v>
      </c>
      <c r="D105" s="4">
        <v>127</v>
      </c>
      <c r="E105" s="4" t="str">
        <f>VLOOKUP(A105,HOP!A:L,12,0)</f>
        <v>127.00</v>
      </c>
      <c r="F105" s="4" t="str">
        <f>VLOOKUP(A105,HOP!A:C,3,0)</f>
        <v>3012791</v>
      </c>
      <c r="G105" s="4">
        <f t="shared" si="6"/>
        <v>0</v>
      </c>
      <c r="H105" s="4" t="str">
        <f t="shared" si="7"/>
        <v>，3012791</v>
      </c>
      <c r="I105" s="4" t="str">
        <f>VLOOKUP(A105,HOP!A:U,21,0)</f>
        <v>直采</v>
      </c>
    </row>
    <row r="106" s="4" customFormat="1" spans="1:9">
      <c r="A106" s="5">
        <v>999222589119236</v>
      </c>
      <c r="B106" s="6">
        <v>44967</v>
      </c>
      <c r="C106" s="6">
        <v>44969</v>
      </c>
      <c r="D106" s="4">
        <v>1028</v>
      </c>
      <c r="E106" s="4" t="str">
        <f>VLOOKUP(A106,HOP!A:L,12,0)</f>
        <v>1028.00</v>
      </c>
      <c r="F106" s="4" t="str">
        <f>VLOOKUP(A106,HOP!A:C,3,0)</f>
        <v>3013216</v>
      </c>
      <c r="G106" s="4">
        <f t="shared" si="6"/>
        <v>0</v>
      </c>
      <c r="H106" s="4" t="str">
        <f t="shared" si="7"/>
        <v>，3013216</v>
      </c>
      <c r="I106" s="4" t="str">
        <f>VLOOKUP(A106,HOP!A:U,21,0)</f>
        <v>直采</v>
      </c>
    </row>
    <row r="107" s="4" customFormat="1" spans="1:9">
      <c r="A107" s="5">
        <v>999222594148318</v>
      </c>
      <c r="B107" s="6">
        <v>44968</v>
      </c>
      <c r="C107" s="6">
        <v>44969</v>
      </c>
      <c r="D107" s="4">
        <v>487</v>
      </c>
      <c r="E107" s="4" t="str">
        <f>VLOOKUP(A107,HOP!A:L,12,0)</f>
        <v>487.00</v>
      </c>
      <c r="F107" s="4" t="str">
        <f>VLOOKUP(A107,HOP!A:C,3,0)</f>
        <v>3013992</v>
      </c>
      <c r="G107" s="4">
        <f t="shared" si="6"/>
        <v>0</v>
      </c>
      <c r="H107" s="4" t="str">
        <f t="shared" si="7"/>
        <v>，3013992</v>
      </c>
      <c r="I107" s="4" t="str">
        <f>VLOOKUP(A107,HOP!A:U,21,0)</f>
        <v>直采</v>
      </c>
    </row>
    <row r="108" s="4" customFormat="1" spans="1:9">
      <c r="A108" s="5">
        <v>999222599517972</v>
      </c>
      <c r="B108" s="6">
        <v>44966</v>
      </c>
      <c r="C108" s="6">
        <v>44969</v>
      </c>
      <c r="D108" s="4">
        <v>4146</v>
      </c>
      <c r="E108" s="4" t="str">
        <f>VLOOKUP(A108,HOP!A:L,12,0)</f>
        <v>4146.00</v>
      </c>
      <c r="F108" s="4" t="str">
        <f>VLOOKUP(A108,HOP!A:C,3,0)</f>
        <v>3014280</v>
      </c>
      <c r="G108" s="4">
        <f t="shared" si="6"/>
        <v>0</v>
      </c>
      <c r="H108" s="4" t="str">
        <f t="shared" si="7"/>
        <v>，3014280</v>
      </c>
      <c r="I108" s="4" t="str">
        <f>VLOOKUP(A108,HOP!A:U,21,0)</f>
        <v>直采</v>
      </c>
    </row>
    <row r="109" s="4" customFormat="1" spans="1:9">
      <c r="A109" s="5">
        <v>999222599618130</v>
      </c>
      <c r="B109" s="6">
        <v>44966</v>
      </c>
      <c r="C109" s="6">
        <v>44969</v>
      </c>
      <c r="D109" s="4">
        <v>4146</v>
      </c>
      <c r="E109" s="4" t="str">
        <f>VLOOKUP(A109,HOP!A:L,12,0)</f>
        <v>4146.00</v>
      </c>
      <c r="F109" s="4" t="str">
        <f>VLOOKUP(A109,HOP!A:C,3,0)</f>
        <v>3014299</v>
      </c>
      <c r="G109" s="4">
        <f t="shared" si="6"/>
        <v>0</v>
      </c>
      <c r="H109" s="4" t="str">
        <f t="shared" si="7"/>
        <v>，3014299</v>
      </c>
      <c r="I109" s="4" t="str">
        <f>VLOOKUP(A109,HOP!A:U,21,0)</f>
        <v>直采</v>
      </c>
    </row>
    <row r="110" s="4" customFormat="1" spans="1:9">
      <c r="A110" s="5">
        <v>999222599934013</v>
      </c>
      <c r="B110" s="6">
        <v>44967</v>
      </c>
      <c r="C110" s="6">
        <v>44969</v>
      </c>
      <c r="D110" s="4">
        <v>2020</v>
      </c>
      <c r="E110" s="4" t="str">
        <f>VLOOKUP(A110,HOP!A:L,12,0)</f>
        <v>2020.00</v>
      </c>
      <c r="F110" s="4" t="str">
        <f>VLOOKUP(A110,HOP!A:C,3,0)</f>
        <v>3014339</v>
      </c>
      <c r="G110" s="4">
        <f t="shared" si="6"/>
        <v>0</v>
      </c>
      <c r="H110" s="4" t="str">
        <f t="shared" si="7"/>
        <v>，3014339</v>
      </c>
      <c r="I110" s="4" t="str">
        <f>VLOOKUP(A110,HOP!A:U,21,0)</f>
        <v>直采</v>
      </c>
    </row>
    <row r="111" s="4" customFormat="1" spans="1:9">
      <c r="A111" s="5">
        <v>999222600527861</v>
      </c>
      <c r="B111" s="6">
        <v>44968</v>
      </c>
      <c r="C111" s="6">
        <v>44969</v>
      </c>
      <c r="D111" s="4">
        <v>341</v>
      </c>
      <c r="E111" s="4" t="str">
        <f>VLOOKUP(A111,HOP!A:L,12,0)</f>
        <v>341.00</v>
      </c>
      <c r="F111" s="4" t="str">
        <f>VLOOKUP(A111,HOP!A:C,3,0)</f>
        <v>3014414</v>
      </c>
      <c r="G111" s="4">
        <f t="shared" si="6"/>
        <v>0</v>
      </c>
      <c r="H111" s="4" t="str">
        <f t="shared" si="7"/>
        <v>，3014414</v>
      </c>
      <c r="I111" s="4" t="str">
        <f>VLOOKUP(A111,HOP!A:U,21,0)</f>
        <v>直采</v>
      </c>
    </row>
    <row r="112" s="4" customFormat="1" spans="1:9">
      <c r="A112" s="5">
        <v>22603980166</v>
      </c>
      <c r="B112" s="6">
        <v>44968</v>
      </c>
      <c r="C112" s="6">
        <v>44969</v>
      </c>
      <c r="D112" s="4">
        <v>1404</v>
      </c>
      <c r="E112" s="4" t="str">
        <f>VLOOKUP(A112,HOP!A:L,12,0)</f>
        <v>1404.00</v>
      </c>
      <c r="F112" s="4" t="str">
        <f>VLOOKUP(A112,HOP!A:C,3,0)</f>
        <v>3014983</v>
      </c>
      <c r="G112" s="4">
        <f t="shared" si="6"/>
        <v>0</v>
      </c>
      <c r="H112" s="4" t="str">
        <f t="shared" si="7"/>
        <v>，3014983</v>
      </c>
      <c r="I112" s="4" t="str">
        <f>VLOOKUP(A112,HOP!A:U,21,0)</f>
        <v>直采</v>
      </c>
    </row>
    <row r="113" s="4" customFormat="1" spans="1:9">
      <c r="A113" s="5">
        <v>999222608930664</v>
      </c>
      <c r="B113" s="6">
        <v>44967</v>
      </c>
      <c r="C113" s="6">
        <v>44969</v>
      </c>
      <c r="D113" s="4">
        <v>606</v>
      </c>
      <c r="E113" s="4" t="str">
        <f>VLOOKUP(A113,HOP!A:L,12,0)</f>
        <v>606.00</v>
      </c>
      <c r="F113" s="4" t="str">
        <f>VLOOKUP(A113,HOP!A:C,3,0)</f>
        <v>3015918</v>
      </c>
      <c r="G113" s="4">
        <f t="shared" si="6"/>
        <v>0</v>
      </c>
      <c r="H113" s="4" t="str">
        <f t="shared" si="7"/>
        <v>，3015918</v>
      </c>
      <c r="I113" s="4" t="str">
        <f>VLOOKUP(A113,HOP!A:U,21,0)</f>
        <v>直采</v>
      </c>
    </row>
    <row r="114" s="4" customFormat="1" spans="1:9">
      <c r="A114" s="5">
        <v>999222608976627</v>
      </c>
      <c r="B114" s="6">
        <v>44968</v>
      </c>
      <c r="C114" s="6">
        <v>44969</v>
      </c>
      <c r="D114" s="4">
        <v>506</v>
      </c>
      <c r="E114" s="4" t="str">
        <f>VLOOKUP(A114,HOP!A:L,12,0)</f>
        <v>506.00</v>
      </c>
      <c r="F114" s="4" t="str">
        <f>VLOOKUP(A114,HOP!A:C,3,0)</f>
        <v>3015932</v>
      </c>
      <c r="G114" s="4">
        <f t="shared" si="6"/>
        <v>0</v>
      </c>
      <c r="H114" s="4" t="str">
        <f t="shared" si="7"/>
        <v>，3015932</v>
      </c>
      <c r="I114" s="4" t="str">
        <f>VLOOKUP(A114,HOP!A:U,21,0)</f>
        <v>直采</v>
      </c>
    </row>
    <row r="115" s="4" customFormat="1" spans="1:9">
      <c r="A115" s="5">
        <v>999222615680790</v>
      </c>
      <c r="B115" s="6">
        <v>44967</v>
      </c>
      <c r="C115" s="6">
        <v>44969</v>
      </c>
      <c r="D115" s="4">
        <v>1160</v>
      </c>
      <c r="E115" s="4" t="str">
        <f>VLOOKUP(A115,HOP!A:L,12,0)</f>
        <v>1160.00</v>
      </c>
      <c r="F115" s="4" t="str">
        <f>VLOOKUP(A115,HOP!A:C,3,0)</f>
        <v>3016532</v>
      </c>
      <c r="G115" s="4">
        <f t="shared" si="6"/>
        <v>0</v>
      </c>
      <c r="H115" s="4" t="str">
        <f t="shared" si="7"/>
        <v>，3016532</v>
      </c>
      <c r="I115" s="4" t="str">
        <f>VLOOKUP(A115,HOP!A:U,21,0)</f>
        <v>直采</v>
      </c>
    </row>
    <row r="116" s="4" customFormat="1" spans="1:9">
      <c r="A116" s="5">
        <v>999222617632909</v>
      </c>
      <c r="B116" s="6">
        <v>44967</v>
      </c>
      <c r="C116" s="6">
        <v>44969</v>
      </c>
      <c r="D116" s="4">
        <v>1430</v>
      </c>
      <c r="E116" s="4" t="str">
        <f>VLOOKUP(A116,HOP!A:L,12,0)</f>
        <v>1430.00</v>
      </c>
      <c r="F116" s="4" t="str">
        <f>VLOOKUP(A116,HOP!A:C,3,0)</f>
        <v>3016847</v>
      </c>
      <c r="G116" s="4">
        <f t="shared" si="6"/>
        <v>0</v>
      </c>
      <c r="H116" s="4" t="str">
        <f t="shared" si="7"/>
        <v>，3016847</v>
      </c>
      <c r="I116" s="4" t="str">
        <f>VLOOKUP(A116,HOP!A:U,21,0)</f>
        <v>直采</v>
      </c>
    </row>
    <row r="117" s="4" customFormat="1" spans="1:9">
      <c r="A117" s="5">
        <v>999222618988659</v>
      </c>
      <c r="B117" s="6">
        <v>44968</v>
      </c>
      <c r="C117" s="6">
        <v>44969</v>
      </c>
      <c r="D117" s="4">
        <v>1144</v>
      </c>
      <c r="E117" s="4" t="str">
        <f>VLOOKUP(A117,HOP!A:L,12,0)</f>
        <v>1144.00</v>
      </c>
      <c r="F117" s="4" t="str">
        <f>VLOOKUP(A117,HOP!A:C,3,0)</f>
        <v>3017090</v>
      </c>
      <c r="G117" s="4">
        <f t="shared" si="6"/>
        <v>0</v>
      </c>
      <c r="H117" s="4" t="str">
        <f t="shared" si="7"/>
        <v>，3017090</v>
      </c>
      <c r="I117" s="4" t="str">
        <f>VLOOKUP(A117,HOP!A:U,21,0)</f>
        <v>直采</v>
      </c>
    </row>
    <row r="118" s="4" customFormat="1" spans="1:9">
      <c r="A118" s="5">
        <v>999222619090523</v>
      </c>
      <c r="B118" s="6">
        <v>44967</v>
      </c>
      <c r="C118" s="6">
        <v>44969</v>
      </c>
      <c r="D118" s="4">
        <v>0</v>
      </c>
      <c r="E118" s="4" t="e">
        <f>VLOOKUP(A118,HOP!A:L,12,0)</f>
        <v>#N/A</v>
      </c>
      <c r="F118" s="4" t="e">
        <f>VLOOKUP(A118,HOP!A:C,3,0)</f>
        <v>#N/A</v>
      </c>
      <c r="G118" s="4" t="e">
        <f t="shared" si="6"/>
        <v>#N/A</v>
      </c>
      <c r="H118" s="4" t="e">
        <f t="shared" si="7"/>
        <v>#N/A</v>
      </c>
      <c r="I118" s="4" t="e">
        <f>VLOOKUP(A118,HOP!A:U,21,0)</f>
        <v>#N/A</v>
      </c>
    </row>
    <row r="119" s="4" customFormat="1" spans="1:9">
      <c r="A119" s="5">
        <v>999222620844791</v>
      </c>
      <c r="B119" s="6">
        <v>44968</v>
      </c>
      <c r="C119" s="6">
        <v>44969</v>
      </c>
      <c r="D119" s="4">
        <v>812</v>
      </c>
      <c r="E119" s="4" t="str">
        <f>VLOOKUP(A119,HOP!A:L,12,0)</f>
        <v>812.00</v>
      </c>
      <c r="F119" s="4" t="str">
        <f>VLOOKUP(A119,HOP!A:C,3,0)</f>
        <v>3017397</v>
      </c>
      <c r="G119" s="4">
        <f t="shared" si="6"/>
        <v>0</v>
      </c>
      <c r="H119" s="4" t="str">
        <f t="shared" si="7"/>
        <v>，3017397</v>
      </c>
      <c r="I119" s="4" t="str">
        <f>VLOOKUP(A119,HOP!A:U,21,0)</f>
        <v>直采</v>
      </c>
    </row>
    <row r="120" s="4" customFormat="1" spans="1:9">
      <c r="A120" s="5">
        <v>999222622547183</v>
      </c>
      <c r="B120" s="6">
        <v>44967</v>
      </c>
      <c r="C120" s="6">
        <v>44969</v>
      </c>
      <c r="D120" s="4">
        <v>1600</v>
      </c>
      <c r="E120" s="4" t="str">
        <f>VLOOKUP(A120,HOP!A:L,12,0)</f>
        <v>1600.00</v>
      </c>
      <c r="F120" s="4" t="str">
        <f>VLOOKUP(A120,HOP!A:C,3,0)</f>
        <v>3017682</v>
      </c>
      <c r="G120" s="4">
        <f t="shared" si="6"/>
        <v>0</v>
      </c>
      <c r="H120" s="4" t="str">
        <f t="shared" si="7"/>
        <v>，3017682</v>
      </c>
      <c r="I120" s="4" t="str">
        <f>VLOOKUP(A120,HOP!A:U,21,0)</f>
        <v>直采</v>
      </c>
    </row>
    <row r="121" s="4" customFormat="1" spans="1:9">
      <c r="A121" s="5">
        <v>999222624524520</v>
      </c>
      <c r="B121" s="6">
        <v>44967</v>
      </c>
      <c r="C121" s="6">
        <v>44969</v>
      </c>
      <c r="D121" s="4">
        <v>2835</v>
      </c>
      <c r="E121" s="4" t="str">
        <f>VLOOKUP(A121,HOP!A:L,12,0)</f>
        <v>2835.00</v>
      </c>
      <c r="F121" s="4" t="str">
        <f>VLOOKUP(A121,HOP!A:C,3,0)</f>
        <v>3018028</v>
      </c>
      <c r="G121" s="4">
        <f t="shared" si="6"/>
        <v>0</v>
      </c>
      <c r="H121" s="4" t="str">
        <f t="shared" si="7"/>
        <v>，3018028</v>
      </c>
      <c r="I121" s="4" t="str">
        <f>VLOOKUP(A121,HOP!A:U,21,0)</f>
        <v>直采</v>
      </c>
    </row>
    <row r="122" s="4" customFormat="1" spans="1:9">
      <c r="A122" s="5">
        <v>999222625308405</v>
      </c>
      <c r="B122" s="6">
        <v>44967</v>
      </c>
      <c r="C122" s="6">
        <v>44969</v>
      </c>
      <c r="D122" s="4">
        <v>700</v>
      </c>
      <c r="E122" s="4" t="str">
        <f>VLOOKUP(A122,HOP!A:L,12,0)</f>
        <v>700.00</v>
      </c>
      <c r="F122" s="4" t="str">
        <f>VLOOKUP(A122,HOP!A:C,3,0)</f>
        <v>3018167</v>
      </c>
      <c r="G122" s="4">
        <f t="shared" si="6"/>
        <v>0</v>
      </c>
      <c r="H122" s="4" t="str">
        <f t="shared" si="7"/>
        <v>，3018167</v>
      </c>
      <c r="I122" s="4" t="str">
        <f>VLOOKUP(A122,HOP!A:U,21,0)</f>
        <v>直采</v>
      </c>
    </row>
    <row r="123" s="4" customFormat="1" spans="1:9">
      <c r="A123" s="5">
        <v>999222626642357</v>
      </c>
      <c r="B123" s="6">
        <v>44967</v>
      </c>
      <c r="C123" s="6">
        <v>44969</v>
      </c>
      <c r="D123" s="4">
        <v>0</v>
      </c>
      <c r="E123" s="4" t="e">
        <f>VLOOKUP(A123,HOP!A:L,12,0)</f>
        <v>#N/A</v>
      </c>
      <c r="F123" s="4" t="e">
        <f>VLOOKUP(A123,HOP!A:C,3,0)</f>
        <v>#N/A</v>
      </c>
      <c r="G123" s="4" t="e">
        <f t="shared" si="6"/>
        <v>#N/A</v>
      </c>
      <c r="H123" s="4" t="e">
        <f t="shared" si="7"/>
        <v>#N/A</v>
      </c>
      <c r="I123" s="4" t="e">
        <f>VLOOKUP(A123,HOP!A:U,21,0)</f>
        <v>#N/A</v>
      </c>
    </row>
    <row r="124" s="4" customFormat="1" spans="1:9">
      <c r="A124" s="5">
        <v>999222631187029</v>
      </c>
      <c r="B124" s="6">
        <v>44967</v>
      </c>
      <c r="C124" s="6">
        <v>44969</v>
      </c>
      <c r="D124" s="4">
        <v>800</v>
      </c>
      <c r="E124" s="4" t="str">
        <f>VLOOKUP(A124,HOP!A:L,12,0)</f>
        <v>800.00</v>
      </c>
      <c r="F124" s="4" t="str">
        <f>VLOOKUP(A124,HOP!A:C,3,0)</f>
        <v>3018671</v>
      </c>
      <c r="G124" s="4">
        <f t="shared" si="6"/>
        <v>0</v>
      </c>
      <c r="H124" s="4" t="str">
        <f t="shared" si="7"/>
        <v>，3018671</v>
      </c>
      <c r="I124" s="4" t="str">
        <f>VLOOKUP(A124,HOP!A:U,21,0)</f>
        <v>直采</v>
      </c>
    </row>
    <row r="125" s="4" customFormat="1" spans="1:9">
      <c r="A125" s="5">
        <v>999222633936528</v>
      </c>
      <c r="B125" s="6">
        <v>44968</v>
      </c>
      <c r="C125" s="6">
        <v>44969</v>
      </c>
      <c r="D125" s="4">
        <v>397</v>
      </c>
      <c r="E125" s="4" t="str">
        <f>VLOOKUP(A125,HOP!A:L,12,0)</f>
        <v>397.00</v>
      </c>
      <c r="F125" s="4" t="str">
        <f>VLOOKUP(A125,HOP!A:C,3,0)</f>
        <v>3019064</v>
      </c>
      <c r="G125" s="4">
        <f t="shared" si="6"/>
        <v>0</v>
      </c>
      <c r="H125" s="4" t="str">
        <f t="shared" si="7"/>
        <v>，3019064</v>
      </c>
      <c r="I125" s="4" t="str">
        <f>VLOOKUP(A125,HOP!A:U,21,0)</f>
        <v>直采</v>
      </c>
    </row>
    <row r="126" s="4" customFormat="1" spans="1:9">
      <c r="A126" s="5">
        <v>999222634707364</v>
      </c>
      <c r="B126" s="6">
        <v>44967</v>
      </c>
      <c r="C126" s="6">
        <v>44969</v>
      </c>
      <c r="D126" s="4">
        <v>806</v>
      </c>
      <c r="E126" s="4" t="str">
        <f>VLOOKUP(A126,HOP!A:L,12,0)</f>
        <v>806.00</v>
      </c>
      <c r="F126" s="4" t="str">
        <f>VLOOKUP(A126,HOP!A:C,3,0)</f>
        <v>3019151</v>
      </c>
      <c r="G126" s="4">
        <f t="shared" si="6"/>
        <v>0</v>
      </c>
      <c r="H126" s="4" t="str">
        <f t="shared" si="7"/>
        <v>，3019151</v>
      </c>
      <c r="I126" s="4" t="str">
        <f>VLOOKUP(A126,HOP!A:U,21,0)</f>
        <v>直采</v>
      </c>
    </row>
    <row r="127" s="4" customFormat="1" spans="1:9">
      <c r="A127" s="5">
        <v>999222638430249</v>
      </c>
      <c r="B127" s="6">
        <v>44968</v>
      </c>
      <c r="C127" s="6">
        <v>44969</v>
      </c>
      <c r="D127" s="4">
        <v>270</v>
      </c>
      <c r="E127" s="4" t="str">
        <f>VLOOKUP(A127,HOP!A:L,12,0)</f>
        <v>270.00</v>
      </c>
      <c r="F127" s="4" t="str">
        <f>VLOOKUP(A127,HOP!A:C,3,0)</f>
        <v>3019702</v>
      </c>
      <c r="G127" s="4">
        <f t="shared" si="6"/>
        <v>0</v>
      </c>
      <c r="H127" s="4" t="str">
        <f t="shared" si="7"/>
        <v>，3019702</v>
      </c>
      <c r="I127" s="4" t="str">
        <f>VLOOKUP(A127,HOP!A:U,21,0)</f>
        <v>直采</v>
      </c>
    </row>
    <row r="128" s="4" customFormat="1" spans="1:9">
      <c r="A128" s="5">
        <v>999222637644948</v>
      </c>
      <c r="B128" s="6">
        <v>44967</v>
      </c>
      <c r="C128" s="6">
        <v>44969</v>
      </c>
      <c r="D128" s="4">
        <v>1496</v>
      </c>
      <c r="E128" s="4" t="str">
        <f>VLOOKUP(A128,HOP!A:L,12,0)</f>
        <v>1496.00</v>
      </c>
      <c r="F128" s="4" t="str">
        <f>VLOOKUP(A128,HOP!A:C,3,0)</f>
        <v>3019594</v>
      </c>
      <c r="G128" s="4">
        <f t="shared" si="6"/>
        <v>0</v>
      </c>
      <c r="H128" s="4" t="str">
        <f t="shared" si="7"/>
        <v>，3019594</v>
      </c>
      <c r="I128" s="4" t="str">
        <f>VLOOKUP(A128,HOP!A:U,21,0)</f>
        <v>直采</v>
      </c>
    </row>
    <row r="129" s="4" customFormat="1" spans="1:9">
      <c r="A129" s="5">
        <v>999222639153284</v>
      </c>
      <c r="B129" s="6">
        <v>44967</v>
      </c>
      <c r="C129" s="6">
        <v>44969</v>
      </c>
      <c r="D129" s="4">
        <v>4200</v>
      </c>
      <c r="E129" s="4" t="str">
        <f>VLOOKUP(A129,HOP!A:L,12,0)</f>
        <v>4200.00</v>
      </c>
      <c r="F129" s="4" t="str">
        <f>VLOOKUP(A129,HOP!A:C,3,0)</f>
        <v>3019828</v>
      </c>
      <c r="G129" s="4">
        <f t="shared" si="6"/>
        <v>0</v>
      </c>
      <c r="H129" s="4" t="str">
        <f t="shared" si="7"/>
        <v>，3019828</v>
      </c>
      <c r="I129" s="4" t="str">
        <f>VLOOKUP(A129,HOP!A:U,21,0)</f>
        <v>直采</v>
      </c>
    </row>
    <row r="130" s="4" customFormat="1" spans="1:9">
      <c r="A130" s="5">
        <v>999222639212133</v>
      </c>
      <c r="B130" s="6">
        <v>44968</v>
      </c>
      <c r="C130" s="6">
        <v>44969</v>
      </c>
      <c r="D130" s="4">
        <v>1430</v>
      </c>
      <c r="E130" s="4" t="str">
        <f>VLOOKUP(A130,HOP!A:L,12,0)</f>
        <v>1430.00</v>
      </c>
      <c r="F130" s="4" t="str">
        <f>VLOOKUP(A130,HOP!A:C,3,0)</f>
        <v>3019836</v>
      </c>
      <c r="G130" s="4">
        <f t="shared" si="6"/>
        <v>0</v>
      </c>
      <c r="H130" s="4" t="str">
        <f t="shared" si="7"/>
        <v>，3019836</v>
      </c>
      <c r="I130" s="4" t="str">
        <f>VLOOKUP(A130,HOP!A:U,21,0)</f>
        <v>直采</v>
      </c>
    </row>
    <row r="131" s="4" customFormat="1" spans="1:9">
      <c r="A131" s="5">
        <v>999222640763265</v>
      </c>
      <c r="B131" s="6">
        <v>44968</v>
      </c>
      <c r="C131" s="6">
        <v>44969</v>
      </c>
      <c r="D131" s="4">
        <v>317</v>
      </c>
      <c r="E131" s="4" t="str">
        <f>VLOOKUP(A131,HOP!A:L,12,0)</f>
        <v>317.00</v>
      </c>
      <c r="F131" s="4" t="str">
        <f>VLOOKUP(A131,HOP!A:C,3,0)</f>
        <v>3020131</v>
      </c>
      <c r="G131" s="4">
        <f t="shared" ref="G131:G150" si="8">D131-E131</f>
        <v>0</v>
      </c>
      <c r="H131" s="4" t="str">
        <f t="shared" ref="H131:H150" si="9">$H$1&amp;F131</f>
        <v>，3020131</v>
      </c>
      <c r="I131" s="4" t="str">
        <f>VLOOKUP(A131,HOP!A:U,21,0)</f>
        <v>直采</v>
      </c>
    </row>
    <row r="132" s="4" customFormat="1" spans="1:9">
      <c r="A132" s="5">
        <v>999222641390644</v>
      </c>
      <c r="B132" s="6">
        <v>44968</v>
      </c>
      <c r="C132" s="6">
        <v>44969</v>
      </c>
      <c r="D132" s="4">
        <v>354</v>
      </c>
      <c r="E132" s="4" t="str">
        <f>VLOOKUP(A132,HOP!A:L,12,0)</f>
        <v>354.00</v>
      </c>
      <c r="F132" s="4" t="str">
        <f>VLOOKUP(A132,HOP!A:C,3,0)</f>
        <v>3020231</v>
      </c>
      <c r="G132" s="4">
        <f t="shared" si="8"/>
        <v>0</v>
      </c>
      <c r="H132" s="4" t="str">
        <f t="shared" si="9"/>
        <v>，3020231</v>
      </c>
      <c r="I132" s="4" t="str">
        <f>VLOOKUP(A132,HOP!A:U,21,0)</f>
        <v>直采</v>
      </c>
    </row>
    <row r="133" s="4" customFormat="1" spans="1:9">
      <c r="A133" s="5">
        <v>999222641829134</v>
      </c>
      <c r="B133" s="6">
        <v>44968</v>
      </c>
      <c r="C133" s="6">
        <v>44969</v>
      </c>
      <c r="D133" s="4">
        <v>650</v>
      </c>
      <c r="E133" s="4" t="str">
        <f>VLOOKUP(A133,HOP!A:L,12,0)</f>
        <v>650.00</v>
      </c>
      <c r="F133" s="4" t="str">
        <f>VLOOKUP(A133,HOP!A:C,3,0)</f>
        <v>3020301</v>
      </c>
      <c r="G133" s="4">
        <f t="shared" si="8"/>
        <v>0</v>
      </c>
      <c r="H133" s="4" t="str">
        <f t="shared" si="9"/>
        <v>，3020301</v>
      </c>
      <c r="I133" s="4" t="str">
        <f>VLOOKUP(A133,HOP!A:U,21,0)</f>
        <v>直采</v>
      </c>
    </row>
    <row r="134" s="4" customFormat="1" spans="1:9">
      <c r="A134" s="5">
        <v>999222643537466</v>
      </c>
      <c r="B134" s="6">
        <v>44968</v>
      </c>
      <c r="C134" s="6">
        <v>44969</v>
      </c>
      <c r="D134" s="4">
        <v>680</v>
      </c>
      <c r="E134" s="4" t="str">
        <f>VLOOKUP(A134,HOP!A:L,12,0)</f>
        <v>680.00</v>
      </c>
      <c r="F134" s="4" t="str">
        <f>VLOOKUP(A134,HOP!A:C,3,0)</f>
        <v>3020607</v>
      </c>
      <c r="G134" s="4">
        <f t="shared" si="8"/>
        <v>0</v>
      </c>
      <c r="H134" s="4" t="str">
        <f t="shared" si="9"/>
        <v>，3020607</v>
      </c>
      <c r="I134" s="4" t="str">
        <f>VLOOKUP(A134,HOP!A:U,21,0)</f>
        <v>直采</v>
      </c>
    </row>
    <row r="135" s="4" customFormat="1" spans="1:9">
      <c r="A135" s="5">
        <v>999222643792840</v>
      </c>
      <c r="B135" s="6">
        <v>44968</v>
      </c>
      <c r="C135" s="6">
        <v>44969</v>
      </c>
      <c r="D135" s="4">
        <v>0</v>
      </c>
      <c r="E135" s="4" t="e">
        <f>VLOOKUP(A135,HOP!A:L,12,0)</f>
        <v>#N/A</v>
      </c>
      <c r="F135" s="4" t="e">
        <f>VLOOKUP(A135,HOP!A:C,3,0)</f>
        <v>#N/A</v>
      </c>
      <c r="G135" s="4" t="e">
        <f t="shared" si="8"/>
        <v>#N/A</v>
      </c>
      <c r="H135" s="4" t="e">
        <f t="shared" si="9"/>
        <v>#N/A</v>
      </c>
      <c r="I135" s="4" t="e">
        <f>VLOOKUP(A135,HOP!A:U,21,0)</f>
        <v>#N/A</v>
      </c>
    </row>
    <row r="136" s="4" customFormat="1" spans="1:9">
      <c r="A136" s="5">
        <v>999222649489925</v>
      </c>
      <c r="B136" s="6">
        <v>44968</v>
      </c>
      <c r="C136" s="6">
        <v>44969</v>
      </c>
      <c r="D136" s="4">
        <v>430</v>
      </c>
      <c r="E136" s="4" t="str">
        <f>VLOOKUP(A136,HOP!A:L,12,0)</f>
        <v>430.00</v>
      </c>
      <c r="F136" s="4" t="str">
        <f>VLOOKUP(A136,HOP!A:C,3,0)</f>
        <v>3021073</v>
      </c>
      <c r="G136" s="4">
        <f t="shared" si="8"/>
        <v>0</v>
      </c>
      <c r="H136" s="4" t="str">
        <f t="shared" si="9"/>
        <v>，3021073</v>
      </c>
      <c r="I136" s="4" t="str">
        <f>VLOOKUP(A136,HOP!A:U,21,0)</f>
        <v>直采</v>
      </c>
    </row>
    <row r="137" s="4" customFormat="1" spans="1:9">
      <c r="A137" s="5">
        <v>999222649831575</v>
      </c>
      <c r="B137" s="6">
        <v>44968</v>
      </c>
      <c r="C137" s="6">
        <v>44969</v>
      </c>
      <c r="D137" s="4">
        <v>406</v>
      </c>
      <c r="E137" s="4" t="str">
        <f>VLOOKUP(A137,HOP!A:L,12,0)</f>
        <v>406.00</v>
      </c>
      <c r="F137" s="4" t="str">
        <f>VLOOKUP(A137,HOP!A:C,3,0)</f>
        <v>3021133</v>
      </c>
      <c r="G137" s="4">
        <f t="shared" si="8"/>
        <v>0</v>
      </c>
      <c r="H137" s="4" t="str">
        <f t="shared" si="9"/>
        <v>，3021133</v>
      </c>
      <c r="I137" s="4" t="str">
        <f>VLOOKUP(A137,HOP!A:U,21,0)</f>
        <v>直采</v>
      </c>
    </row>
    <row r="138" s="4" customFormat="1" spans="1:9">
      <c r="A138" s="5">
        <v>999222651881581</v>
      </c>
      <c r="B138" s="6">
        <v>44968</v>
      </c>
      <c r="C138" s="6">
        <v>44969</v>
      </c>
      <c r="D138" s="4">
        <v>148</v>
      </c>
      <c r="E138" s="4" t="str">
        <f>VLOOKUP(A138,HOP!A:L,12,0)</f>
        <v>148.00</v>
      </c>
      <c r="F138" s="4" t="str">
        <f>VLOOKUP(A138,HOP!A:C,3,0)</f>
        <v>3021410</v>
      </c>
      <c r="G138" s="4">
        <f t="shared" si="8"/>
        <v>0</v>
      </c>
      <c r="H138" s="4" t="str">
        <f t="shared" si="9"/>
        <v>，3021410</v>
      </c>
      <c r="I138" s="4" t="str">
        <f>VLOOKUP(A138,HOP!A:U,21,0)</f>
        <v>直采</v>
      </c>
    </row>
    <row r="139" s="4" customFormat="1" spans="1:9">
      <c r="A139" s="5">
        <v>999222652005003</v>
      </c>
      <c r="B139" s="6">
        <v>44968</v>
      </c>
      <c r="C139" s="6">
        <v>44969</v>
      </c>
      <c r="D139" s="4">
        <v>325</v>
      </c>
      <c r="E139" s="4" t="str">
        <f>VLOOKUP(A139,HOP!A:L,12,0)</f>
        <v>325.00</v>
      </c>
      <c r="F139" s="4" t="str">
        <f>VLOOKUP(A139,HOP!A:C,3,0)</f>
        <v>3021430</v>
      </c>
      <c r="G139" s="4">
        <f t="shared" si="8"/>
        <v>0</v>
      </c>
      <c r="H139" s="4" t="str">
        <f t="shared" si="9"/>
        <v>，3021430</v>
      </c>
      <c r="I139" s="4" t="str">
        <f>VLOOKUP(A139,HOP!A:U,21,0)</f>
        <v>直采</v>
      </c>
    </row>
    <row r="140" s="4" customFormat="1" spans="1:9">
      <c r="A140" s="5">
        <v>999222652332226</v>
      </c>
      <c r="B140" s="6">
        <v>44968</v>
      </c>
      <c r="C140" s="6">
        <v>44969</v>
      </c>
      <c r="D140" s="4">
        <v>447</v>
      </c>
      <c r="E140" s="4" t="str">
        <f>VLOOKUP(A140,HOP!A:L,12,0)</f>
        <v>447.00</v>
      </c>
      <c r="F140" s="4" t="str">
        <f>VLOOKUP(A140,HOP!A:C,3,0)</f>
        <v>3021494</v>
      </c>
      <c r="G140" s="4">
        <f t="shared" si="8"/>
        <v>0</v>
      </c>
      <c r="H140" s="4" t="str">
        <f t="shared" si="9"/>
        <v>，3021494</v>
      </c>
      <c r="I140" s="4" t="str">
        <f>VLOOKUP(A140,HOP!A:U,21,0)</f>
        <v>直采</v>
      </c>
    </row>
    <row r="141" s="4" customFormat="1" spans="1:9">
      <c r="A141" s="5">
        <v>999222652745789</v>
      </c>
      <c r="B141" s="6">
        <v>44968</v>
      </c>
      <c r="C141" s="6">
        <v>44969</v>
      </c>
      <c r="D141" s="4">
        <v>450</v>
      </c>
      <c r="E141" s="4" t="str">
        <f>VLOOKUP(A141,HOP!A:L,12,0)</f>
        <v>450.00</v>
      </c>
      <c r="F141" s="4" t="str">
        <f>VLOOKUP(A141,HOP!A:C,3,0)</f>
        <v>3021582</v>
      </c>
      <c r="G141" s="4">
        <f t="shared" si="8"/>
        <v>0</v>
      </c>
      <c r="H141" s="4" t="str">
        <f t="shared" si="9"/>
        <v>，3021582</v>
      </c>
      <c r="I141" s="4" t="str">
        <f>VLOOKUP(A141,HOP!A:U,21,0)</f>
        <v>直采</v>
      </c>
    </row>
    <row r="142" s="4" customFormat="1" spans="1:9">
      <c r="A142" s="5">
        <v>999222652935210</v>
      </c>
      <c r="B142" s="6">
        <v>44968</v>
      </c>
      <c r="C142" s="6">
        <v>44969</v>
      </c>
      <c r="D142" s="4">
        <v>402</v>
      </c>
      <c r="E142" s="4" t="str">
        <f>VLOOKUP(A142,HOP!A:L,12,0)</f>
        <v>402.00</v>
      </c>
      <c r="F142" s="4" t="str">
        <f>VLOOKUP(A142,HOP!A:C,3,0)</f>
        <v>3021620</v>
      </c>
      <c r="G142" s="4">
        <f t="shared" si="8"/>
        <v>0</v>
      </c>
      <c r="H142" s="4" t="str">
        <f t="shared" si="9"/>
        <v>，3021620</v>
      </c>
      <c r="I142" s="4" t="str">
        <f>VLOOKUP(A142,HOP!A:U,21,0)</f>
        <v>直采</v>
      </c>
    </row>
    <row r="143" s="4" customFormat="1" spans="1:9">
      <c r="A143" s="5">
        <v>999222653343061</v>
      </c>
      <c r="B143" s="6">
        <v>44968</v>
      </c>
      <c r="C143" s="6">
        <v>44969</v>
      </c>
      <c r="D143" s="4">
        <v>482</v>
      </c>
      <c r="E143" s="4" t="str">
        <f>VLOOKUP(A143,HOP!A:L,12,0)</f>
        <v>482.00</v>
      </c>
      <c r="F143" s="4" t="str">
        <f>VLOOKUP(A143,HOP!A:C,3,0)</f>
        <v>3021687</v>
      </c>
      <c r="G143" s="4">
        <f t="shared" si="8"/>
        <v>0</v>
      </c>
      <c r="H143" s="4" t="str">
        <f t="shared" si="9"/>
        <v>，3021687</v>
      </c>
      <c r="I143" s="4" t="str">
        <f>VLOOKUP(A143,HOP!A:U,21,0)</f>
        <v>直采</v>
      </c>
    </row>
    <row r="144" s="4" customFormat="1" spans="1:9">
      <c r="A144" s="5">
        <v>999222653576596</v>
      </c>
      <c r="B144" s="6">
        <v>44968</v>
      </c>
      <c r="C144" s="6">
        <v>44969</v>
      </c>
      <c r="D144" s="4">
        <v>148</v>
      </c>
      <c r="E144" s="4" t="str">
        <f>VLOOKUP(A144,HOP!A:L,12,0)</f>
        <v>148.00</v>
      </c>
      <c r="F144" s="4" t="str">
        <f>VLOOKUP(A144,HOP!A:C,3,0)</f>
        <v>3021722</v>
      </c>
      <c r="G144" s="4">
        <f t="shared" si="8"/>
        <v>0</v>
      </c>
      <c r="H144" s="4" t="str">
        <f t="shared" si="9"/>
        <v>，3021722</v>
      </c>
      <c r="I144" s="4" t="str">
        <f>VLOOKUP(A144,HOP!A:U,21,0)</f>
        <v>直采</v>
      </c>
    </row>
    <row r="145" s="4" customFormat="1" spans="1:9">
      <c r="A145" s="5">
        <v>999222654439284</v>
      </c>
      <c r="B145" s="6">
        <v>44968</v>
      </c>
      <c r="C145" s="6">
        <v>44969</v>
      </c>
      <c r="D145" s="4">
        <v>325</v>
      </c>
      <c r="E145" s="4" t="str">
        <f>VLOOKUP(A145,HOP!A:L,12,0)</f>
        <v>325.00</v>
      </c>
      <c r="F145" s="4" t="str">
        <f>VLOOKUP(A145,HOP!A:C,3,0)</f>
        <v>3021888</v>
      </c>
      <c r="G145" s="4">
        <f t="shared" si="8"/>
        <v>0</v>
      </c>
      <c r="H145" s="4" t="str">
        <f t="shared" si="9"/>
        <v>，3021888</v>
      </c>
      <c r="I145" s="4" t="str">
        <f>VLOOKUP(A145,HOP!A:U,21,0)</f>
        <v>直采</v>
      </c>
    </row>
    <row r="146" s="4" customFormat="1" spans="1:9">
      <c r="A146" s="5">
        <v>999222654719377</v>
      </c>
      <c r="B146" s="6">
        <v>44968</v>
      </c>
      <c r="C146" s="6">
        <v>44969</v>
      </c>
      <c r="D146" s="4">
        <v>735</v>
      </c>
      <c r="E146" s="4" t="str">
        <f>VLOOKUP(A146,HOP!A:L,12,0)</f>
        <v>735.00</v>
      </c>
      <c r="F146" s="4" t="str">
        <f>VLOOKUP(A146,HOP!A:C,3,0)</f>
        <v>3021936</v>
      </c>
      <c r="G146" s="4">
        <f t="shared" si="8"/>
        <v>0</v>
      </c>
      <c r="H146" s="4" t="str">
        <f t="shared" si="9"/>
        <v>，3021936</v>
      </c>
      <c r="I146" s="4" t="str">
        <f>VLOOKUP(A146,HOP!A:U,21,0)</f>
        <v>直采</v>
      </c>
    </row>
    <row r="147" s="4" customFormat="1" spans="1:9">
      <c r="A147" s="5">
        <v>999222659101796</v>
      </c>
      <c r="B147" s="6">
        <v>44968</v>
      </c>
      <c r="C147" s="6">
        <v>44969</v>
      </c>
      <c r="D147" s="4">
        <v>452</v>
      </c>
      <c r="E147" s="4" t="str">
        <f>VLOOKUP(A147,HOP!A:L,12,0)</f>
        <v>452.00</v>
      </c>
      <c r="F147" s="4" t="str">
        <f>VLOOKUP(A147,HOP!A:C,3,0)</f>
        <v>3022607</v>
      </c>
      <c r="G147" s="4">
        <f t="shared" si="8"/>
        <v>0</v>
      </c>
      <c r="H147" s="4" t="str">
        <f t="shared" si="9"/>
        <v>，3022607</v>
      </c>
      <c r="I147" s="4" t="str">
        <f>VLOOKUP(A147,HOP!A:U,21,0)</f>
        <v>直采</v>
      </c>
    </row>
    <row r="148" s="4" customFormat="1" spans="1:9">
      <c r="A148" s="5">
        <v>999222660113944</v>
      </c>
      <c r="B148" s="6">
        <v>44968</v>
      </c>
      <c r="C148" s="6">
        <v>44969</v>
      </c>
      <c r="D148" s="4">
        <v>432</v>
      </c>
      <c r="E148" s="4" t="str">
        <f>VLOOKUP(A148,HOP!A:L,12,0)</f>
        <v>432.00</v>
      </c>
      <c r="F148" s="4" t="str">
        <f>VLOOKUP(A148,HOP!A:C,3,0)</f>
        <v>3022797</v>
      </c>
      <c r="G148" s="4">
        <f t="shared" si="8"/>
        <v>0</v>
      </c>
      <c r="H148" s="4" t="str">
        <f t="shared" si="9"/>
        <v>，3022797</v>
      </c>
      <c r="I148" s="4" t="str">
        <f>VLOOKUP(A148,HOP!A:U,21,0)</f>
        <v>直采</v>
      </c>
    </row>
    <row r="149" s="4" customFormat="1" spans="1:9">
      <c r="A149" s="5">
        <v>999222665688428</v>
      </c>
      <c r="B149" s="6">
        <v>44968</v>
      </c>
      <c r="C149" s="6">
        <v>44969</v>
      </c>
      <c r="D149" s="4">
        <v>432</v>
      </c>
      <c r="E149" s="4" t="str">
        <f>VLOOKUP(A149,HOP!A:L,12,0)</f>
        <v>432.00</v>
      </c>
      <c r="F149" s="4" t="str">
        <f>VLOOKUP(A149,HOP!A:C,3,0)</f>
        <v>3022959</v>
      </c>
      <c r="G149" s="4">
        <f t="shared" si="8"/>
        <v>0</v>
      </c>
      <c r="H149" s="4" t="str">
        <f t="shared" si="9"/>
        <v>，3022959</v>
      </c>
      <c r="I149" s="4" t="str">
        <f>VLOOKUP(A149,HOP!A:U,21,0)</f>
        <v>直采</v>
      </c>
    </row>
    <row r="150" s="4" customFormat="1" spans="1:9">
      <c r="A150" s="5">
        <v>999222670611094</v>
      </c>
      <c r="B150" s="6">
        <v>44968</v>
      </c>
      <c r="C150" s="6">
        <v>44969</v>
      </c>
      <c r="D150" s="4">
        <v>357</v>
      </c>
      <c r="E150" s="4" t="str">
        <f>VLOOKUP(A150,HOP!A:L,12,0)</f>
        <v>357.00</v>
      </c>
      <c r="F150" s="4" t="str">
        <f>VLOOKUP(A150,HOP!A:C,3,0)</f>
        <v>3023763</v>
      </c>
      <c r="G150" s="4">
        <f t="shared" si="8"/>
        <v>0</v>
      </c>
      <c r="H150" s="4" t="str">
        <f t="shared" si="9"/>
        <v>，3023763</v>
      </c>
      <c r="I150" s="4" t="str">
        <f>VLOOKUP(A150,HOP!A:U,21,0)</f>
        <v>直连</v>
      </c>
    </row>
    <row r="152" spans="4:4">
      <c r="D152" s="4">
        <f>SUM(D2:D151)</f>
        <v>222335.67</v>
      </c>
    </row>
    <row r="157" spans="1:4">
      <c r="A157" s="4" t="s">
        <v>789</v>
      </c>
      <c r="C157" s="4">
        <v>218619</v>
      </c>
      <c r="D157" s="4">
        <v>250969.81</v>
      </c>
    </row>
    <row r="158" spans="1:4">
      <c r="A158" s="4" t="s">
        <v>790</v>
      </c>
      <c r="C158" s="4">
        <v>3716.67</v>
      </c>
      <c r="D158" s="4">
        <v>4266.66</v>
      </c>
    </row>
    <row r="159" spans="1:4">
      <c r="A159" s="4" t="s">
        <v>791</v>
      </c>
      <c r="C159" s="4">
        <f>SUBTOTAL(9,C157:C158)</f>
        <v>222335.67</v>
      </c>
      <c r="D159" s="4">
        <f>SUBTOTAL(9,D157:D158)</f>
        <v>255236.47</v>
      </c>
    </row>
    <row r="160" spans="1:1">
      <c r="A160" s="4" t="s">
        <v>792</v>
      </c>
    </row>
  </sheetData>
  <autoFilter ref="A1:X150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7"/>
  <sheetViews>
    <sheetView workbookViewId="0">
      <selection activeCell="H26" sqref="H2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793</v>
      </c>
      <c r="B1" s="2" t="s">
        <v>794</v>
      </c>
      <c r="C1" s="2" t="s">
        <v>795</v>
      </c>
      <c r="D1" s="2" t="s">
        <v>796</v>
      </c>
      <c r="E1" s="2" t="s">
        <v>13</v>
      </c>
      <c r="F1" s="2" t="s">
        <v>5</v>
      </c>
      <c r="G1" s="2" t="s">
        <v>6</v>
      </c>
      <c r="H1" s="2" t="s">
        <v>797</v>
      </c>
      <c r="I1" s="2" t="s">
        <v>798</v>
      </c>
      <c r="J1" s="2" t="s">
        <v>799</v>
      </c>
      <c r="K1" s="2" t="s">
        <v>800</v>
      </c>
      <c r="L1" s="2" t="s">
        <v>801</v>
      </c>
      <c r="M1" s="2" t="s">
        <v>802</v>
      </c>
      <c r="N1" s="2" t="s">
        <v>803</v>
      </c>
      <c r="O1" s="2" t="s">
        <v>804</v>
      </c>
      <c r="P1" s="2" t="s">
        <v>805</v>
      </c>
      <c r="Q1" s="2" t="s">
        <v>806</v>
      </c>
      <c r="R1" s="2" t="s">
        <v>807</v>
      </c>
      <c r="S1" s="2" t="s">
        <v>808</v>
      </c>
      <c r="T1" s="2" t="s">
        <v>809</v>
      </c>
      <c r="U1" s="2" t="s">
        <v>810</v>
      </c>
      <c r="V1" s="2" t="s">
        <v>811</v>
      </c>
    </row>
    <row r="2" s="1" customFormat="1" spans="1:22">
      <c r="A2" s="3">
        <v>999222670611094</v>
      </c>
      <c r="B2" s="1" t="s">
        <v>812</v>
      </c>
      <c r="C2" s="1" t="s">
        <v>813</v>
      </c>
      <c r="D2" s="1" t="s">
        <v>814</v>
      </c>
      <c r="E2" s="1" t="s">
        <v>815</v>
      </c>
      <c r="F2" s="1" t="s">
        <v>812</v>
      </c>
      <c r="G2" s="1" t="s">
        <v>816</v>
      </c>
      <c r="H2" s="1" t="s">
        <v>817</v>
      </c>
      <c r="I2" s="1" t="s">
        <v>818</v>
      </c>
      <c r="J2" s="1" t="s">
        <v>819</v>
      </c>
      <c r="K2" s="1" t="s">
        <v>818</v>
      </c>
      <c r="L2" s="1" t="s">
        <v>818</v>
      </c>
      <c r="M2" s="1" t="s">
        <v>820</v>
      </c>
      <c r="N2" s="1" t="s">
        <v>820</v>
      </c>
      <c r="O2" s="1" t="s">
        <v>821</v>
      </c>
      <c r="P2" s="1" t="s">
        <v>822</v>
      </c>
      <c r="Q2" s="1" t="s">
        <v>823</v>
      </c>
      <c r="R2" s="1" t="s">
        <v>824</v>
      </c>
      <c r="S2" s="1" t="s">
        <v>825</v>
      </c>
      <c r="T2" s="1" t="s">
        <v>826</v>
      </c>
      <c r="U2" s="1" t="s">
        <v>827</v>
      </c>
      <c r="V2" s="1" t="s">
        <v>828</v>
      </c>
    </row>
    <row r="3" s="1" customFormat="1" spans="1:22">
      <c r="A3" s="3">
        <v>999222665688428</v>
      </c>
      <c r="B3" s="1" t="s">
        <v>812</v>
      </c>
      <c r="C3" s="1" t="s">
        <v>829</v>
      </c>
      <c r="D3" s="1" t="s">
        <v>830</v>
      </c>
      <c r="E3" s="1" t="s">
        <v>831</v>
      </c>
      <c r="F3" s="1" t="s">
        <v>812</v>
      </c>
      <c r="G3" s="1" t="s">
        <v>816</v>
      </c>
      <c r="H3" s="1" t="s">
        <v>817</v>
      </c>
      <c r="I3" s="1" t="s">
        <v>832</v>
      </c>
      <c r="J3" s="1" t="s">
        <v>819</v>
      </c>
      <c r="K3" s="1" t="s">
        <v>832</v>
      </c>
      <c r="L3" s="1" t="s">
        <v>832</v>
      </c>
      <c r="M3" s="1" t="s">
        <v>820</v>
      </c>
      <c r="N3" s="1" t="s">
        <v>820</v>
      </c>
      <c r="O3" s="1" t="s">
        <v>821</v>
      </c>
      <c r="P3" s="1" t="s">
        <v>822</v>
      </c>
      <c r="Q3" s="1" t="s">
        <v>823</v>
      </c>
      <c r="R3" s="1" t="s">
        <v>833</v>
      </c>
      <c r="S3" s="1" t="s">
        <v>825</v>
      </c>
      <c r="T3" s="1" t="s">
        <v>826</v>
      </c>
      <c r="U3" s="1" t="s">
        <v>834</v>
      </c>
      <c r="V3" s="1" t="s">
        <v>835</v>
      </c>
    </row>
    <row r="4" s="1" customFormat="1" spans="1:22">
      <c r="A4" s="3">
        <v>999222660113944</v>
      </c>
      <c r="B4" s="1" t="s">
        <v>812</v>
      </c>
      <c r="C4" s="1" t="s">
        <v>836</v>
      </c>
      <c r="D4" s="1" t="s">
        <v>830</v>
      </c>
      <c r="E4" s="1" t="s">
        <v>837</v>
      </c>
      <c r="F4" s="1" t="s">
        <v>812</v>
      </c>
      <c r="G4" s="1" t="s">
        <v>816</v>
      </c>
      <c r="H4" s="1" t="s">
        <v>817</v>
      </c>
      <c r="I4" s="1" t="s">
        <v>832</v>
      </c>
      <c r="J4" s="1" t="s">
        <v>819</v>
      </c>
      <c r="K4" s="1" t="s">
        <v>832</v>
      </c>
      <c r="L4" s="1" t="s">
        <v>832</v>
      </c>
      <c r="M4" s="1" t="s">
        <v>820</v>
      </c>
      <c r="N4" s="1" t="s">
        <v>820</v>
      </c>
      <c r="O4" s="1" t="s">
        <v>821</v>
      </c>
      <c r="P4" s="1" t="s">
        <v>822</v>
      </c>
      <c r="Q4" s="1" t="s">
        <v>823</v>
      </c>
      <c r="R4" s="1" t="s">
        <v>838</v>
      </c>
      <c r="S4" s="1" t="s">
        <v>825</v>
      </c>
      <c r="T4" s="1" t="s">
        <v>826</v>
      </c>
      <c r="U4" s="1" t="s">
        <v>834</v>
      </c>
      <c r="V4" s="1" t="s">
        <v>835</v>
      </c>
    </row>
    <row r="5" s="1" customFormat="1" spans="1:22">
      <c r="A5" s="3">
        <v>999222659101796</v>
      </c>
      <c r="B5" s="1" t="s">
        <v>812</v>
      </c>
      <c r="C5" s="1" t="s">
        <v>839</v>
      </c>
      <c r="D5" s="1" t="s">
        <v>830</v>
      </c>
      <c r="E5" s="1" t="s">
        <v>840</v>
      </c>
      <c r="F5" s="1" t="s">
        <v>812</v>
      </c>
      <c r="G5" s="1" t="s">
        <v>816</v>
      </c>
      <c r="H5" s="1" t="s">
        <v>817</v>
      </c>
      <c r="I5" s="1" t="s">
        <v>841</v>
      </c>
      <c r="J5" s="1" t="s">
        <v>819</v>
      </c>
      <c r="K5" s="1" t="s">
        <v>841</v>
      </c>
      <c r="L5" s="1" t="s">
        <v>841</v>
      </c>
      <c r="M5" s="1" t="s">
        <v>820</v>
      </c>
      <c r="N5" s="1" t="s">
        <v>820</v>
      </c>
      <c r="O5" s="1" t="s">
        <v>821</v>
      </c>
      <c r="P5" s="1" t="s">
        <v>822</v>
      </c>
      <c r="Q5" s="1" t="s">
        <v>823</v>
      </c>
      <c r="R5" s="1" t="s">
        <v>842</v>
      </c>
      <c r="S5" s="1" t="s">
        <v>825</v>
      </c>
      <c r="T5" s="1" t="s">
        <v>826</v>
      </c>
      <c r="U5" s="1" t="s">
        <v>834</v>
      </c>
      <c r="V5" s="1" t="s">
        <v>835</v>
      </c>
    </row>
    <row r="6" s="1" customFormat="1" spans="1:22">
      <c r="A6" s="3">
        <v>999222654719377</v>
      </c>
      <c r="B6" s="1" t="s">
        <v>812</v>
      </c>
      <c r="C6" s="1" t="s">
        <v>843</v>
      </c>
      <c r="D6" s="1" t="s">
        <v>844</v>
      </c>
      <c r="E6" s="1" t="s">
        <v>845</v>
      </c>
      <c r="F6" s="1" t="s">
        <v>812</v>
      </c>
      <c r="G6" s="1" t="s">
        <v>816</v>
      </c>
      <c r="H6" s="1" t="s">
        <v>817</v>
      </c>
      <c r="I6" s="1" t="s">
        <v>846</v>
      </c>
      <c r="J6" s="1" t="s">
        <v>819</v>
      </c>
      <c r="K6" s="1" t="s">
        <v>846</v>
      </c>
      <c r="L6" s="1" t="s">
        <v>846</v>
      </c>
      <c r="M6" s="1" t="s">
        <v>820</v>
      </c>
      <c r="N6" s="1" t="s">
        <v>820</v>
      </c>
      <c r="O6" s="1" t="s">
        <v>821</v>
      </c>
      <c r="P6" s="1" t="s">
        <v>822</v>
      </c>
      <c r="Q6" s="1" t="s">
        <v>823</v>
      </c>
      <c r="R6" s="1" t="s">
        <v>847</v>
      </c>
      <c r="S6" s="1" t="s">
        <v>825</v>
      </c>
      <c r="T6" s="1" t="s">
        <v>826</v>
      </c>
      <c r="U6" s="1" t="s">
        <v>834</v>
      </c>
      <c r="V6" s="1" t="s">
        <v>848</v>
      </c>
    </row>
    <row r="7" s="1" customFormat="1" spans="1:22">
      <c r="A7" s="3">
        <v>999222654439284</v>
      </c>
      <c r="B7" s="1" t="s">
        <v>812</v>
      </c>
      <c r="C7" s="1" t="s">
        <v>849</v>
      </c>
      <c r="D7" s="1" t="s">
        <v>850</v>
      </c>
      <c r="E7" s="1" t="s">
        <v>851</v>
      </c>
      <c r="F7" s="1" t="s">
        <v>812</v>
      </c>
      <c r="G7" s="1" t="s">
        <v>816</v>
      </c>
      <c r="H7" s="1" t="s">
        <v>817</v>
      </c>
      <c r="I7" s="1" t="s">
        <v>852</v>
      </c>
      <c r="J7" s="1" t="s">
        <v>819</v>
      </c>
      <c r="K7" s="1" t="s">
        <v>852</v>
      </c>
      <c r="L7" s="1" t="s">
        <v>852</v>
      </c>
      <c r="M7" s="1" t="s">
        <v>820</v>
      </c>
      <c r="N7" s="1" t="s">
        <v>820</v>
      </c>
      <c r="O7" s="1" t="s">
        <v>821</v>
      </c>
      <c r="P7" s="1" t="s">
        <v>822</v>
      </c>
      <c r="Q7" s="1" t="s">
        <v>823</v>
      </c>
      <c r="R7" s="1" t="s">
        <v>853</v>
      </c>
      <c r="S7" s="1" t="s">
        <v>825</v>
      </c>
      <c r="T7" s="1" t="s">
        <v>826</v>
      </c>
      <c r="U7" s="1" t="s">
        <v>834</v>
      </c>
      <c r="V7" s="1" t="s">
        <v>848</v>
      </c>
    </row>
    <row r="8" s="1" customFormat="1" spans="1:22">
      <c r="A8" s="3">
        <v>999222653576596</v>
      </c>
      <c r="B8" s="1" t="s">
        <v>812</v>
      </c>
      <c r="C8" s="1" t="s">
        <v>854</v>
      </c>
      <c r="D8" s="1" t="s">
        <v>855</v>
      </c>
      <c r="E8" s="1" t="s">
        <v>856</v>
      </c>
      <c r="F8" s="1" t="s">
        <v>812</v>
      </c>
      <c r="G8" s="1" t="s">
        <v>816</v>
      </c>
      <c r="H8" s="1" t="s">
        <v>817</v>
      </c>
      <c r="I8" s="1" t="s">
        <v>857</v>
      </c>
      <c r="J8" s="1" t="s">
        <v>819</v>
      </c>
      <c r="K8" s="1" t="s">
        <v>857</v>
      </c>
      <c r="L8" s="1" t="s">
        <v>857</v>
      </c>
      <c r="M8" s="1" t="s">
        <v>820</v>
      </c>
      <c r="N8" s="1" t="s">
        <v>820</v>
      </c>
      <c r="O8" s="1" t="s">
        <v>821</v>
      </c>
      <c r="P8" s="1" t="s">
        <v>822</v>
      </c>
      <c r="Q8" s="1" t="s">
        <v>823</v>
      </c>
      <c r="R8" s="1" t="s">
        <v>858</v>
      </c>
      <c r="S8" s="1" t="s">
        <v>825</v>
      </c>
      <c r="T8" s="1" t="s">
        <v>826</v>
      </c>
      <c r="U8" s="1" t="s">
        <v>834</v>
      </c>
      <c r="V8" s="1" t="s">
        <v>848</v>
      </c>
    </row>
    <row r="9" s="1" customFormat="1" spans="1:22">
      <c r="A9" s="3">
        <v>999222653343061</v>
      </c>
      <c r="B9" s="1" t="s">
        <v>812</v>
      </c>
      <c r="C9" s="1" t="s">
        <v>859</v>
      </c>
      <c r="D9" s="1" t="s">
        <v>860</v>
      </c>
      <c r="E9" s="1" t="s">
        <v>861</v>
      </c>
      <c r="F9" s="1" t="s">
        <v>812</v>
      </c>
      <c r="G9" s="1" t="s">
        <v>816</v>
      </c>
      <c r="H9" s="1" t="s">
        <v>817</v>
      </c>
      <c r="I9" s="1" t="s">
        <v>862</v>
      </c>
      <c r="J9" s="1" t="s">
        <v>819</v>
      </c>
      <c r="K9" s="1" t="s">
        <v>862</v>
      </c>
      <c r="L9" s="1" t="s">
        <v>862</v>
      </c>
      <c r="M9" s="1" t="s">
        <v>820</v>
      </c>
      <c r="N9" s="1" t="s">
        <v>820</v>
      </c>
      <c r="O9" s="1" t="s">
        <v>821</v>
      </c>
      <c r="P9" s="1" t="s">
        <v>822</v>
      </c>
      <c r="Q9" s="1" t="s">
        <v>823</v>
      </c>
      <c r="R9" s="1" t="s">
        <v>863</v>
      </c>
      <c r="S9" s="1" t="s">
        <v>825</v>
      </c>
      <c r="T9" s="1" t="s">
        <v>826</v>
      </c>
      <c r="U9" s="1" t="s">
        <v>834</v>
      </c>
      <c r="V9" s="1" t="s">
        <v>864</v>
      </c>
    </row>
    <row r="10" s="1" customFormat="1" spans="1:22">
      <c r="A10" s="3">
        <v>999222652935210</v>
      </c>
      <c r="B10" s="1" t="s">
        <v>812</v>
      </c>
      <c r="C10" s="1" t="s">
        <v>865</v>
      </c>
      <c r="D10" s="1" t="s">
        <v>866</v>
      </c>
      <c r="E10" s="1" t="s">
        <v>867</v>
      </c>
      <c r="F10" s="1" t="s">
        <v>812</v>
      </c>
      <c r="G10" s="1" t="s">
        <v>816</v>
      </c>
      <c r="H10" s="1" t="s">
        <v>817</v>
      </c>
      <c r="I10" s="1" t="s">
        <v>868</v>
      </c>
      <c r="J10" s="1" t="s">
        <v>819</v>
      </c>
      <c r="K10" s="1" t="s">
        <v>868</v>
      </c>
      <c r="L10" s="1" t="s">
        <v>868</v>
      </c>
      <c r="M10" s="1" t="s">
        <v>820</v>
      </c>
      <c r="N10" s="1" t="s">
        <v>820</v>
      </c>
      <c r="O10" s="1" t="s">
        <v>821</v>
      </c>
      <c r="P10" s="1" t="s">
        <v>822</v>
      </c>
      <c r="Q10" s="1" t="s">
        <v>823</v>
      </c>
      <c r="R10" s="1" t="s">
        <v>869</v>
      </c>
      <c r="S10" s="1" t="s">
        <v>825</v>
      </c>
      <c r="T10" s="1" t="s">
        <v>826</v>
      </c>
      <c r="U10" s="1" t="s">
        <v>834</v>
      </c>
      <c r="V10" s="1" t="s">
        <v>864</v>
      </c>
    </row>
    <row r="11" s="1" customFormat="1" spans="1:22">
      <c r="A11" s="3">
        <v>999222652745789</v>
      </c>
      <c r="B11" s="1" t="s">
        <v>812</v>
      </c>
      <c r="C11" s="1" t="s">
        <v>870</v>
      </c>
      <c r="D11" s="1" t="s">
        <v>866</v>
      </c>
      <c r="E11" s="1" t="s">
        <v>871</v>
      </c>
      <c r="F11" s="1" t="s">
        <v>812</v>
      </c>
      <c r="G11" s="1" t="s">
        <v>816</v>
      </c>
      <c r="H11" s="1" t="s">
        <v>817</v>
      </c>
      <c r="I11" s="1" t="s">
        <v>872</v>
      </c>
      <c r="J11" s="1" t="s">
        <v>819</v>
      </c>
      <c r="K11" s="1" t="s">
        <v>872</v>
      </c>
      <c r="L11" s="1" t="s">
        <v>872</v>
      </c>
      <c r="M11" s="1" t="s">
        <v>820</v>
      </c>
      <c r="N11" s="1" t="s">
        <v>820</v>
      </c>
      <c r="O11" s="1" t="s">
        <v>821</v>
      </c>
      <c r="P11" s="1" t="s">
        <v>822</v>
      </c>
      <c r="Q11" s="1" t="s">
        <v>823</v>
      </c>
      <c r="R11" s="1" t="s">
        <v>873</v>
      </c>
      <c r="S11" s="1" t="s">
        <v>825</v>
      </c>
      <c r="T11" s="1" t="s">
        <v>826</v>
      </c>
      <c r="U11" s="1" t="s">
        <v>834</v>
      </c>
      <c r="V11" s="1" t="s">
        <v>864</v>
      </c>
    </row>
    <row r="12" s="1" customFormat="1" spans="1:22">
      <c r="A12" s="3">
        <v>999222652332226</v>
      </c>
      <c r="B12" s="1" t="s">
        <v>812</v>
      </c>
      <c r="C12" s="1" t="s">
        <v>874</v>
      </c>
      <c r="D12" s="1" t="s">
        <v>850</v>
      </c>
      <c r="E12" s="1" t="s">
        <v>875</v>
      </c>
      <c r="F12" s="1" t="s">
        <v>812</v>
      </c>
      <c r="G12" s="1" t="s">
        <v>816</v>
      </c>
      <c r="H12" s="1" t="s">
        <v>817</v>
      </c>
      <c r="I12" s="1" t="s">
        <v>876</v>
      </c>
      <c r="J12" s="1" t="s">
        <v>819</v>
      </c>
      <c r="K12" s="1" t="s">
        <v>876</v>
      </c>
      <c r="L12" s="1" t="s">
        <v>876</v>
      </c>
      <c r="M12" s="1" t="s">
        <v>820</v>
      </c>
      <c r="N12" s="1" t="s">
        <v>820</v>
      </c>
      <c r="O12" s="1" t="s">
        <v>821</v>
      </c>
      <c r="P12" s="1" t="s">
        <v>822</v>
      </c>
      <c r="Q12" s="1" t="s">
        <v>823</v>
      </c>
      <c r="R12" s="1" t="s">
        <v>877</v>
      </c>
      <c r="S12" s="1" t="s">
        <v>825</v>
      </c>
      <c r="T12" s="1" t="s">
        <v>826</v>
      </c>
      <c r="U12" s="1" t="s">
        <v>834</v>
      </c>
      <c r="V12" s="1" t="s">
        <v>848</v>
      </c>
    </row>
    <row r="13" s="1" customFormat="1" spans="1:22">
      <c r="A13" s="3">
        <v>999222652005003</v>
      </c>
      <c r="B13" s="1" t="s">
        <v>812</v>
      </c>
      <c r="C13" s="1" t="s">
        <v>878</v>
      </c>
      <c r="D13" s="1" t="s">
        <v>850</v>
      </c>
      <c r="E13" s="1" t="s">
        <v>879</v>
      </c>
      <c r="F13" s="1" t="s">
        <v>812</v>
      </c>
      <c r="G13" s="1" t="s">
        <v>816</v>
      </c>
      <c r="H13" s="1" t="s">
        <v>817</v>
      </c>
      <c r="I13" s="1" t="s">
        <v>852</v>
      </c>
      <c r="J13" s="1" t="s">
        <v>819</v>
      </c>
      <c r="K13" s="1" t="s">
        <v>852</v>
      </c>
      <c r="L13" s="1" t="s">
        <v>852</v>
      </c>
      <c r="M13" s="1" t="s">
        <v>820</v>
      </c>
      <c r="N13" s="1" t="s">
        <v>820</v>
      </c>
      <c r="O13" s="1" t="s">
        <v>821</v>
      </c>
      <c r="P13" s="1" t="s">
        <v>822</v>
      </c>
      <c r="Q13" s="1" t="s">
        <v>823</v>
      </c>
      <c r="R13" s="1" t="s">
        <v>880</v>
      </c>
      <c r="S13" s="1" t="s">
        <v>825</v>
      </c>
      <c r="T13" s="1" t="s">
        <v>826</v>
      </c>
      <c r="U13" s="1" t="s">
        <v>834</v>
      </c>
      <c r="V13" s="1" t="s">
        <v>848</v>
      </c>
    </row>
    <row r="14" s="1" customFormat="1" spans="1:22">
      <c r="A14" s="3">
        <v>999222651881581</v>
      </c>
      <c r="B14" s="1" t="s">
        <v>812</v>
      </c>
      <c r="C14" s="1" t="s">
        <v>881</v>
      </c>
      <c r="D14" s="1" t="s">
        <v>855</v>
      </c>
      <c r="E14" s="1" t="s">
        <v>882</v>
      </c>
      <c r="F14" s="1" t="s">
        <v>812</v>
      </c>
      <c r="G14" s="1" t="s">
        <v>816</v>
      </c>
      <c r="H14" s="1" t="s">
        <v>817</v>
      </c>
      <c r="I14" s="1" t="s">
        <v>857</v>
      </c>
      <c r="J14" s="1" t="s">
        <v>819</v>
      </c>
      <c r="K14" s="1" t="s">
        <v>857</v>
      </c>
      <c r="L14" s="1" t="s">
        <v>857</v>
      </c>
      <c r="M14" s="1" t="s">
        <v>820</v>
      </c>
      <c r="N14" s="1" t="s">
        <v>820</v>
      </c>
      <c r="O14" s="1" t="s">
        <v>821</v>
      </c>
      <c r="P14" s="1" t="s">
        <v>822</v>
      </c>
      <c r="Q14" s="1" t="s">
        <v>823</v>
      </c>
      <c r="R14" s="1" t="s">
        <v>883</v>
      </c>
      <c r="S14" s="1" t="s">
        <v>825</v>
      </c>
      <c r="T14" s="1" t="s">
        <v>826</v>
      </c>
      <c r="U14" s="1" t="s">
        <v>834</v>
      </c>
      <c r="V14" s="1" t="s">
        <v>848</v>
      </c>
    </row>
    <row r="15" s="1" customFormat="1" spans="1:22">
      <c r="A15" s="3">
        <v>999222649831575</v>
      </c>
      <c r="B15" s="1" t="s">
        <v>884</v>
      </c>
      <c r="C15" s="1" t="s">
        <v>885</v>
      </c>
      <c r="D15" s="1" t="s">
        <v>886</v>
      </c>
      <c r="E15" s="1" t="s">
        <v>887</v>
      </c>
      <c r="F15" s="1" t="s">
        <v>812</v>
      </c>
      <c r="G15" s="1" t="s">
        <v>816</v>
      </c>
      <c r="H15" s="1" t="s">
        <v>817</v>
      </c>
      <c r="I15" s="1" t="s">
        <v>888</v>
      </c>
      <c r="J15" s="1" t="s">
        <v>819</v>
      </c>
      <c r="K15" s="1" t="s">
        <v>888</v>
      </c>
      <c r="L15" s="1" t="s">
        <v>888</v>
      </c>
      <c r="M15" s="1" t="s">
        <v>820</v>
      </c>
      <c r="N15" s="1" t="s">
        <v>820</v>
      </c>
      <c r="O15" s="1" t="s">
        <v>821</v>
      </c>
      <c r="P15" s="1" t="s">
        <v>822</v>
      </c>
      <c r="Q15" s="1" t="s">
        <v>823</v>
      </c>
      <c r="R15" s="1" t="s">
        <v>889</v>
      </c>
      <c r="S15" s="1" t="s">
        <v>825</v>
      </c>
      <c r="T15" s="1" t="s">
        <v>826</v>
      </c>
      <c r="U15" s="1" t="s">
        <v>834</v>
      </c>
      <c r="V15" s="1" t="s">
        <v>864</v>
      </c>
    </row>
    <row r="16" s="1" customFormat="1" spans="1:22">
      <c r="A16" s="3">
        <v>999222649489925</v>
      </c>
      <c r="B16" s="1" t="s">
        <v>884</v>
      </c>
      <c r="C16" s="1" t="s">
        <v>890</v>
      </c>
      <c r="D16" s="1" t="s">
        <v>891</v>
      </c>
      <c r="E16" s="1" t="s">
        <v>892</v>
      </c>
      <c r="F16" s="1" t="s">
        <v>812</v>
      </c>
      <c r="G16" s="1" t="s">
        <v>816</v>
      </c>
      <c r="H16" s="1" t="s">
        <v>817</v>
      </c>
      <c r="I16" s="1" t="s">
        <v>893</v>
      </c>
      <c r="J16" s="1" t="s">
        <v>819</v>
      </c>
      <c r="K16" s="1" t="s">
        <v>893</v>
      </c>
      <c r="L16" s="1" t="s">
        <v>893</v>
      </c>
      <c r="M16" s="1" t="s">
        <v>820</v>
      </c>
      <c r="N16" s="1" t="s">
        <v>820</v>
      </c>
      <c r="O16" s="1" t="s">
        <v>821</v>
      </c>
      <c r="P16" s="1" t="s">
        <v>822</v>
      </c>
      <c r="Q16" s="1" t="s">
        <v>823</v>
      </c>
      <c r="R16" s="1" t="s">
        <v>894</v>
      </c>
      <c r="S16" s="1" t="s">
        <v>825</v>
      </c>
      <c r="T16" s="1" t="s">
        <v>826</v>
      </c>
      <c r="U16" s="1" t="s">
        <v>834</v>
      </c>
      <c r="V16" s="1" t="s">
        <v>848</v>
      </c>
    </row>
    <row r="17" s="1" customFormat="1" spans="1:22">
      <c r="A17" s="3">
        <v>999222643537466</v>
      </c>
      <c r="B17" s="1" t="s">
        <v>884</v>
      </c>
      <c r="C17" s="1" t="s">
        <v>895</v>
      </c>
      <c r="D17" s="1" t="s">
        <v>896</v>
      </c>
      <c r="E17" s="1" t="s">
        <v>897</v>
      </c>
      <c r="F17" s="1" t="s">
        <v>812</v>
      </c>
      <c r="G17" s="1" t="s">
        <v>816</v>
      </c>
      <c r="H17" s="1" t="s">
        <v>817</v>
      </c>
      <c r="I17" s="1" t="s">
        <v>898</v>
      </c>
      <c r="J17" s="1" t="s">
        <v>819</v>
      </c>
      <c r="K17" s="1" t="s">
        <v>898</v>
      </c>
      <c r="L17" s="1" t="s">
        <v>898</v>
      </c>
      <c r="M17" s="1" t="s">
        <v>820</v>
      </c>
      <c r="N17" s="1" t="s">
        <v>820</v>
      </c>
      <c r="O17" s="1" t="s">
        <v>821</v>
      </c>
      <c r="P17" s="1" t="s">
        <v>822</v>
      </c>
      <c r="Q17" s="1" t="s">
        <v>823</v>
      </c>
      <c r="R17" s="1" t="s">
        <v>899</v>
      </c>
      <c r="S17" s="1" t="s">
        <v>825</v>
      </c>
      <c r="T17" s="1" t="s">
        <v>826</v>
      </c>
      <c r="U17" s="1" t="s">
        <v>834</v>
      </c>
      <c r="V17" s="1" t="s">
        <v>900</v>
      </c>
    </row>
    <row r="18" s="1" customFormat="1" spans="1:22">
      <c r="A18" s="3">
        <v>999222641829134</v>
      </c>
      <c r="B18" s="1" t="s">
        <v>884</v>
      </c>
      <c r="C18" s="1" t="s">
        <v>901</v>
      </c>
      <c r="D18" s="1" t="s">
        <v>902</v>
      </c>
      <c r="E18" s="1" t="s">
        <v>903</v>
      </c>
      <c r="F18" s="1" t="s">
        <v>812</v>
      </c>
      <c r="G18" s="1" t="s">
        <v>816</v>
      </c>
      <c r="H18" s="1" t="s">
        <v>817</v>
      </c>
      <c r="I18" s="1" t="s">
        <v>904</v>
      </c>
      <c r="J18" s="1" t="s">
        <v>819</v>
      </c>
      <c r="K18" s="1" t="s">
        <v>904</v>
      </c>
      <c r="L18" s="1" t="s">
        <v>904</v>
      </c>
      <c r="M18" s="1" t="s">
        <v>820</v>
      </c>
      <c r="N18" s="1" t="s">
        <v>820</v>
      </c>
      <c r="O18" s="1" t="s">
        <v>821</v>
      </c>
      <c r="P18" s="1" t="s">
        <v>822</v>
      </c>
      <c r="Q18" s="1" t="s">
        <v>823</v>
      </c>
      <c r="R18" s="1" t="s">
        <v>905</v>
      </c>
      <c r="S18" s="1" t="s">
        <v>825</v>
      </c>
      <c r="T18" s="1" t="s">
        <v>826</v>
      </c>
      <c r="U18" s="1" t="s">
        <v>834</v>
      </c>
      <c r="V18" s="1" t="s">
        <v>848</v>
      </c>
    </row>
    <row r="19" s="1" customFormat="1" spans="1:22">
      <c r="A19" s="3">
        <v>999222641390644</v>
      </c>
      <c r="B19" s="1" t="s">
        <v>884</v>
      </c>
      <c r="C19" s="1" t="s">
        <v>906</v>
      </c>
      <c r="D19" s="1" t="s">
        <v>907</v>
      </c>
      <c r="E19" s="1" t="s">
        <v>908</v>
      </c>
      <c r="F19" s="1" t="s">
        <v>812</v>
      </c>
      <c r="G19" s="1" t="s">
        <v>816</v>
      </c>
      <c r="H19" s="1" t="s">
        <v>817</v>
      </c>
      <c r="I19" s="1" t="s">
        <v>909</v>
      </c>
      <c r="J19" s="1" t="s">
        <v>819</v>
      </c>
      <c r="K19" s="1" t="s">
        <v>909</v>
      </c>
      <c r="L19" s="1" t="s">
        <v>909</v>
      </c>
      <c r="M19" s="1" t="s">
        <v>820</v>
      </c>
      <c r="N19" s="1" t="s">
        <v>820</v>
      </c>
      <c r="O19" s="1" t="s">
        <v>821</v>
      </c>
      <c r="P19" s="1" t="s">
        <v>822</v>
      </c>
      <c r="Q19" s="1" t="s">
        <v>823</v>
      </c>
      <c r="R19" s="1" t="s">
        <v>910</v>
      </c>
      <c r="S19" s="1" t="s">
        <v>825</v>
      </c>
      <c r="T19" s="1" t="s">
        <v>826</v>
      </c>
      <c r="U19" s="1" t="s">
        <v>834</v>
      </c>
      <c r="V19" s="1" t="s">
        <v>864</v>
      </c>
    </row>
    <row r="20" s="1" customFormat="1" spans="1:22">
      <c r="A20" s="3">
        <v>999222640763265</v>
      </c>
      <c r="B20" s="1" t="s">
        <v>884</v>
      </c>
      <c r="C20" s="1" t="s">
        <v>911</v>
      </c>
      <c r="D20" s="1" t="s">
        <v>912</v>
      </c>
      <c r="E20" s="1" t="s">
        <v>913</v>
      </c>
      <c r="F20" s="1" t="s">
        <v>812</v>
      </c>
      <c r="G20" s="1" t="s">
        <v>816</v>
      </c>
      <c r="H20" s="1" t="s">
        <v>817</v>
      </c>
      <c r="I20" s="1" t="s">
        <v>914</v>
      </c>
      <c r="J20" s="1" t="s">
        <v>819</v>
      </c>
      <c r="K20" s="1" t="s">
        <v>914</v>
      </c>
      <c r="L20" s="1" t="s">
        <v>914</v>
      </c>
      <c r="M20" s="1" t="s">
        <v>820</v>
      </c>
      <c r="N20" s="1" t="s">
        <v>820</v>
      </c>
      <c r="O20" s="1" t="s">
        <v>821</v>
      </c>
      <c r="P20" s="1" t="s">
        <v>822</v>
      </c>
      <c r="Q20" s="1" t="s">
        <v>823</v>
      </c>
      <c r="R20" s="1" t="s">
        <v>915</v>
      </c>
      <c r="S20" s="1" t="s">
        <v>825</v>
      </c>
      <c r="T20" s="1" t="s">
        <v>826</v>
      </c>
      <c r="U20" s="1" t="s">
        <v>834</v>
      </c>
      <c r="V20" s="1" t="s">
        <v>848</v>
      </c>
    </row>
    <row r="21" s="1" customFormat="1" spans="1:22">
      <c r="A21" s="3">
        <v>999222639212133</v>
      </c>
      <c r="B21" s="1" t="s">
        <v>884</v>
      </c>
      <c r="C21" s="1" t="s">
        <v>916</v>
      </c>
      <c r="D21" s="1" t="s">
        <v>917</v>
      </c>
      <c r="E21" s="1" t="s">
        <v>918</v>
      </c>
      <c r="F21" s="1" t="s">
        <v>812</v>
      </c>
      <c r="G21" s="1" t="s">
        <v>816</v>
      </c>
      <c r="H21" s="1" t="s">
        <v>817</v>
      </c>
      <c r="I21" s="1" t="s">
        <v>919</v>
      </c>
      <c r="J21" s="1" t="s">
        <v>819</v>
      </c>
      <c r="K21" s="1" t="s">
        <v>919</v>
      </c>
      <c r="L21" s="1" t="s">
        <v>919</v>
      </c>
      <c r="M21" s="1" t="s">
        <v>820</v>
      </c>
      <c r="N21" s="1" t="s">
        <v>820</v>
      </c>
      <c r="O21" s="1" t="s">
        <v>821</v>
      </c>
      <c r="P21" s="1" t="s">
        <v>822</v>
      </c>
      <c r="Q21" s="1" t="s">
        <v>823</v>
      </c>
      <c r="R21" s="1" t="s">
        <v>920</v>
      </c>
      <c r="S21" s="1" t="s">
        <v>825</v>
      </c>
      <c r="T21" s="1" t="s">
        <v>826</v>
      </c>
      <c r="U21" s="1" t="s">
        <v>834</v>
      </c>
      <c r="V21" s="1" t="s">
        <v>848</v>
      </c>
    </row>
    <row r="22" s="1" customFormat="1" spans="1:22">
      <c r="A22" s="3">
        <v>999222639153284</v>
      </c>
      <c r="B22" s="1" t="s">
        <v>884</v>
      </c>
      <c r="C22" s="1" t="s">
        <v>921</v>
      </c>
      <c r="D22" s="1" t="s">
        <v>922</v>
      </c>
      <c r="E22" s="1" t="s">
        <v>923</v>
      </c>
      <c r="F22" s="1" t="s">
        <v>884</v>
      </c>
      <c r="G22" s="1" t="s">
        <v>816</v>
      </c>
      <c r="H22" s="1" t="s">
        <v>817</v>
      </c>
      <c r="I22" s="1" t="s">
        <v>924</v>
      </c>
      <c r="J22" s="1" t="s">
        <v>819</v>
      </c>
      <c r="K22" s="1" t="s">
        <v>924</v>
      </c>
      <c r="L22" s="1" t="s">
        <v>924</v>
      </c>
      <c r="M22" s="1" t="s">
        <v>820</v>
      </c>
      <c r="N22" s="1" t="s">
        <v>820</v>
      </c>
      <c r="O22" s="1" t="s">
        <v>821</v>
      </c>
      <c r="P22" s="1" t="s">
        <v>822</v>
      </c>
      <c r="Q22" s="1" t="s">
        <v>823</v>
      </c>
      <c r="R22" s="1" t="s">
        <v>925</v>
      </c>
      <c r="S22" s="1" t="s">
        <v>825</v>
      </c>
      <c r="T22" s="1" t="s">
        <v>826</v>
      </c>
      <c r="U22" s="1" t="s">
        <v>834</v>
      </c>
      <c r="V22" s="1" t="s">
        <v>926</v>
      </c>
    </row>
    <row r="23" s="1" customFormat="1" spans="1:22">
      <c r="A23" s="3">
        <v>999222638430249</v>
      </c>
      <c r="B23" s="1" t="s">
        <v>884</v>
      </c>
      <c r="C23" s="1" t="s">
        <v>927</v>
      </c>
      <c r="D23" s="1" t="s">
        <v>928</v>
      </c>
      <c r="E23" s="1" t="s">
        <v>929</v>
      </c>
      <c r="F23" s="1" t="s">
        <v>812</v>
      </c>
      <c r="G23" s="1" t="s">
        <v>816</v>
      </c>
      <c r="H23" s="1" t="s">
        <v>817</v>
      </c>
      <c r="I23" s="1" t="s">
        <v>930</v>
      </c>
      <c r="J23" s="1" t="s">
        <v>819</v>
      </c>
      <c r="K23" s="1" t="s">
        <v>930</v>
      </c>
      <c r="L23" s="1" t="s">
        <v>930</v>
      </c>
      <c r="M23" s="1" t="s">
        <v>820</v>
      </c>
      <c r="N23" s="1" t="s">
        <v>820</v>
      </c>
      <c r="O23" s="1" t="s">
        <v>821</v>
      </c>
      <c r="P23" s="1" t="s">
        <v>822</v>
      </c>
      <c r="Q23" s="1" t="s">
        <v>823</v>
      </c>
      <c r="R23" s="1" t="s">
        <v>931</v>
      </c>
      <c r="S23" s="1" t="s">
        <v>825</v>
      </c>
      <c r="T23" s="1" t="s">
        <v>826</v>
      </c>
      <c r="U23" s="1" t="s">
        <v>834</v>
      </c>
      <c r="V23" s="1" t="s">
        <v>848</v>
      </c>
    </row>
    <row r="24" s="1" customFormat="1" spans="1:22">
      <c r="A24" s="3">
        <v>999222637644948</v>
      </c>
      <c r="B24" s="1" t="s">
        <v>884</v>
      </c>
      <c r="C24" s="1" t="s">
        <v>932</v>
      </c>
      <c r="D24" s="1" t="s">
        <v>902</v>
      </c>
      <c r="E24" s="1" t="s">
        <v>933</v>
      </c>
      <c r="F24" s="1" t="s">
        <v>884</v>
      </c>
      <c r="G24" s="1" t="s">
        <v>816</v>
      </c>
      <c r="H24" s="1" t="s">
        <v>817</v>
      </c>
      <c r="I24" s="1" t="s">
        <v>934</v>
      </c>
      <c r="J24" s="1" t="s">
        <v>819</v>
      </c>
      <c r="K24" s="1" t="s">
        <v>934</v>
      </c>
      <c r="L24" s="1" t="s">
        <v>934</v>
      </c>
      <c r="M24" s="1" t="s">
        <v>820</v>
      </c>
      <c r="N24" s="1" t="s">
        <v>820</v>
      </c>
      <c r="O24" s="1" t="s">
        <v>821</v>
      </c>
      <c r="P24" s="1" t="s">
        <v>822</v>
      </c>
      <c r="Q24" s="1" t="s">
        <v>823</v>
      </c>
      <c r="R24" s="1" t="s">
        <v>935</v>
      </c>
      <c r="S24" s="1" t="s">
        <v>825</v>
      </c>
      <c r="T24" s="1" t="s">
        <v>826</v>
      </c>
      <c r="U24" s="1" t="s">
        <v>834</v>
      </c>
      <c r="V24" s="1" t="s">
        <v>848</v>
      </c>
    </row>
    <row r="25" s="1" customFormat="1" spans="1:22">
      <c r="A25" s="3">
        <v>999222634707364</v>
      </c>
      <c r="B25" s="1" t="s">
        <v>884</v>
      </c>
      <c r="C25" s="1" t="s">
        <v>936</v>
      </c>
      <c r="D25" s="1" t="s">
        <v>866</v>
      </c>
      <c r="E25" s="1" t="s">
        <v>937</v>
      </c>
      <c r="F25" s="1" t="s">
        <v>884</v>
      </c>
      <c r="G25" s="1" t="s">
        <v>816</v>
      </c>
      <c r="H25" s="1" t="s">
        <v>817</v>
      </c>
      <c r="I25" s="1" t="s">
        <v>938</v>
      </c>
      <c r="J25" s="1" t="s">
        <v>819</v>
      </c>
      <c r="K25" s="1" t="s">
        <v>938</v>
      </c>
      <c r="L25" s="1" t="s">
        <v>938</v>
      </c>
      <c r="M25" s="1" t="s">
        <v>820</v>
      </c>
      <c r="N25" s="1" t="s">
        <v>820</v>
      </c>
      <c r="O25" s="1" t="s">
        <v>821</v>
      </c>
      <c r="P25" s="1" t="s">
        <v>822</v>
      </c>
      <c r="Q25" s="1" t="s">
        <v>823</v>
      </c>
      <c r="R25" s="1" t="s">
        <v>939</v>
      </c>
      <c r="S25" s="1" t="s">
        <v>825</v>
      </c>
      <c r="T25" s="1" t="s">
        <v>826</v>
      </c>
      <c r="U25" s="1" t="s">
        <v>834</v>
      </c>
      <c r="V25" s="1" t="s">
        <v>864</v>
      </c>
    </row>
    <row r="26" s="1" customFormat="1" spans="1:22">
      <c r="A26" s="3">
        <v>999222633936528</v>
      </c>
      <c r="B26" s="1" t="s">
        <v>884</v>
      </c>
      <c r="C26" s="1" t="s">
        <v>940</v>
      </c>
      <c r="D26" s="1" t="s">
        <v>866</v>
      </c>
      <c r="E26" s="1" t="s">
        <v>941</v>
      </c>
      <c r="F26" s="1" t="s">
        <v>812</v>
      </c>
      <c r="G26" s="1" t="s">
        <v>816</v>
      </c>
      <c r="H26" s="1" t="s">
        <v>817</v>
      </c>
      <c r="I26" s="1" t="s">
        <v>942</v>
      </c>
      <c r="J26" s="1" t="s">
        <v>819</v>
      </c>
      <c r="K26" s="1" t="s">
        <v>942</v>
      </c>
      <c r="L26" s="1" t="s">
        <v>942</v>
      </c>
      <c r="M26" s="1" t="s">
        <v>820</v>
      </c>
      <c r="N26" s="1" t="s">
        <v>820</v>
      </c>
      <c r="O26" s="1" t="s">
        <v>821</v>
      </c>
      <c r="P26" s="1" t="s">
        <v>822</v>
      </c>
      <c r="Q26" s="1" t="s">
        <v>823</v>
      </c>
      <c r="R26" s="1" t="s">
        <v>943</v>
      </c>
      <c r="S26" s="1" t="s">
        <v>825</v>
      </c>
      <c r="T26" s="1" t="s">
        <v>826</v>
      </c>
      <c r="U26" s="1" t="s">
        <v>834</v>
      </c>
      <c r="V26" s="1" t="s">
        <v>864</v>
      </c>
    </row>
    <row r="27" s="1" customFormat="1" spans="1:22">
      <c r="A27" s="3">
        <v>999222631187029</v>
      </c>
      <c r="B27" s="1" t="s">
        <v>884</v>
      </c>
      <c r="C27" s="1" t="s">
        <v>944</v>
      </c>
      <c r="D27" s="1" t="s">
        <v>945</v>
      </c>
      <c r="E27" s="1" t="s">
        <v>946</v>
      </c>
      <c r="F27" s="1" t="s">
        <v>884</v>
      </c>
      <c r="G27" s="1" t="s">
        <v>816</v>
      </c>
      <c r="H27" s="1" t="s">
        <v>817</v>
      </c>
      <c r="I27" s="1" t="s">
        <v>947</v>
      </c>
      <c r="J27" s="1" t="s">
        <v>819</v>
      </c>
      <c r="K27" s="1" t="s">
        <v>947</v>
      </c>
      <c r="L27" s="1" t="s">
        <v>947</v>
      </c>
      <c r="M27" s="1" t="s">
        <v>820</v>
      </c>
      <c r="N27" s="1" t="s">
        <v>820</v>
      </c>
      <c r="O27" s="1" t="s">
        <v>821</v>
      </c>
      <c r="P27" s="1" t="s">
        <v>822</v>
      </c>
      <c r="Q27" s="1" t="s">
        <v>823</v>
      </c>
      <c r="R27" s="1" t="s">
        <v>948</v>
      </c>
      <c r="S27" s="1" t="s">
        <v>825</v>
      </c>
      <c r="T27" s="1" t="s">
        <v>826</v>
      </c>
      <c r="U27" s="1" t="s">
        <v>834</v>
      </c>
      <c r="V27" s="1" t="s">
        <v>864</v>
      </c>
    </row>
    <row r="28" s="1" customFormat="1" spans="1:22">
      <c r="A28" s="3">
        <v>999222625308405</v>
      </c>
      <c r="B28" s="1" t="s">
        <v>949</v>
      </c>
      <c r="C28" s="1" t="s">
        <v>950</v>
      </c>
      <c r="D28" s="1" t="s">
        <v>891</v>
      </c>
      <c r="E28" s="1" t="s">
        <v>951</v>
      </c>
      <c r="F28" s="1" t="s">
        <v>884</v>
      </c>
      <c r="G28" s="1" t="s">
        <v>816</v>
      </c>
      <c r="H28" s="1" t="s">
        <v>817</v>
      </c>
      <c r="I28" s="1" t="s">
        <v>952</v>
      </c>
      <c r="J28" s="1" t="s">
        <v>819</v>
      </c>
      <c r="K28" s="1" t="s">
        <v>952</v>
      </c>
      <c r="L28" s="1" t="s">
        <v>952</v>
      </c>
      <c r="M28" s="1" t="s">
        <v>820</v>
      </c>
      <c r="N28" s="1" t="s">
        <v>820</v>
      </c>
      <c r="O28" s="1" t="s">
        <v>821</v>
      </c>
      <c r="P28" s="1" t="s">
        <v>822</v>
      </c>
      <c r="Q28" s="1" t="s">
        <v>823</v>
      </c>
      <c r="R28" s="1" t="s">
        <v>953</v>
      </c>
      <c r="S28" s="1" t="s">
        <v>825</v>
      </c>
      <c r="T28" s="1" t="s">
        <v>826</v>
      </c>
      <c r="U28" s="1" t="s">
        <v>834</v>
      </c>
      <c r="V28" s="1" t="s">
        <v>848</v>
      </c>
    </row>
    <row r="29" s="1" customFormat="1" spans="1:22">
      <c r="A29" s="3">
        <v>999222624524520</v>
      </c>
      <c r="B29" s="1" t="s">
        <v>949</v>
      </c>
      <c r="C29" s="1" t="s">
        <v>954</v>
      </c>
      <c r="D29" s="1" t="s">
        <v>955</v>
      </c>
      <c r="E29" s="1" t="s">
        <v>956</v>
      </c>
      <c r="F29" s="1" t="s">
        <v>884</v>
      </c>
      <c r="G29" s="1" t="s">
        <v>816</v>
      </c>
      <c r="H29" s="1" t="s">
        <v>817</v>
      </c>
      <c r="I29" s="1" t="s">
        <v>957</v>
      </c>
      <c r="J29" s="1" t="s">
        <v>819</v>
      </c>
      <c r="K29" s="1" t="s">
        <v>957</v>
      </c>
      <c r="L29" s="1" t="s">
        <v>957</v>
      </c>
      <c r="M29" s="1" t="s">
        <v>820</v>
      </c>
      <c r="N29" s="1" t="s">
        <v>820</v>
      </c>
      <c r="O29" s="1" t="s">
        <v>821</v>
      </c>
      <c r="P29" s="1" t="s">
        <v>822</v>
      </c>
      <c r="Q29" s="1" t="s">
        <v>823</v>
      </c>
      <c r="R29" s="1" t="s">
        <v>958</v>
      </c>
      <c r="S29" s="1" t="s">
        <v>825</v>
      </c>
      <c r="T29" s="1" t="s">
        <v>826</v>
      </c>
      <c r="U29" s="1" t="s">
        <v>834</v>
      </c>
      <c r="V29" s="1" t="s">
        <v>926</v>
      </c>
    </row>
    <row r="30" s="1" customFormat="1" spans="1:22">
      <c r="A30" s="3">
        <v>999222622547183</v>
      </c>
      <c r="B30" s="1" t="s">
        <v>949</v>
      </c>
      <c r="C30" s="1" t="s">
        <v>959</v>
      </c>
      <c r="D30" s="1" t="s">
        <v>945</v>
      </c>
      <c r="E30" s="1" t="s">
        <v>960</v>
      </c>
      <c r="F30" s="1" t="s">
        <v>884</v>
      </c>
      <c r="G30" s="1" t="s">
        <v>816</v>
      </c>
      <c r="H30" s="1" t="s">
        <v>817</v>
      </c>
      <c r="I30" s="1" t="s">
        <v>961</v>
      </c>
      <c r="J30" s="1" t="s">
        <v>819</v>
      </c>
      <c r="K30" s="1" t="s">
        <v>961</v>
      </c>
      <c r="L30" s="1" t="s">
        <v>961</v>
      </c>
      <c r="M30" s="1" t="s">
        <v>820</v>
      </c>
      <c r="N30" s="1" t="s">
        <v>820</v>
      </c>
      <c r="O30" s="1" t="s">
        <v>821</v>
      </c>
      <c r="P30" s="1" t="s">
        <v>822</v>
      </c>
      <c r="Q30" s="1" t="s">
        <v>823</v>
      </c>
      <c r="R30" s="1" t="s">
        <v>962</v>
      </c>
      <c r="S30" s="1" t="s">
        <v>825</v>
      </c>
      <c r="T30" s="1" t="s">
        <v>826</v>
      </c>
      <c r="U30" s="1" t="s">
        <v>834</v>
      </c>
      <c r="V30" s="1" t="s">
        <v>864</v>
      </c>
    </row>
    <row r="31" s="1" customFormat="1" spans="1:22">
      <c r="A31" s="3">
        <v>999222620844791</v>
      </c>
      <c r="B31" s="1" t="s">
        <v>949</v>
      </c>
      <c r="C31" s="1" t="s">
        <v>963</v>
      </c>
      <c r="D31" s="1" t="s">
        <v>886</v>
      </c>
      <c r="E31" s="1" t="s">
        <v>964</v>
      </c>
      <c r="F31" s="1" t="s">
        <v>812</v>
      </c>
      <c r="G31" s="1" t="s">
        <v>816</v>
      </c>
      <c r="H31" s="1" t="s">
        <v>817</v>
      </c>
      <c r="I31" s="1" t="s">
        <v>965</v>
      </c>
      <c r="J31" s="1" t="s">
        <v>819</v>
      </c>
      <c r="K31" s="1" t="s">
        <v>965</v>
      </c>
      <c r="L31" s="1" t="s">
        <v>965</v>
      </c>
      <c r="M31" s="1" t="s">
        <v>820</v>
      </c>
      <c r="N31" s="1" t="s">
        <v>820</v>
      </c>
      <c r="O31" s="1" t="s">
        <v>821</v>
      </c>
      <c r="P31" s="1" t="s">
        <v>822</v>
      </c>
      <c r="Q31" s="1" t="s">
        <v>823</v>
      </c>
      <c r="R31" s="1" t="s">
        <v>966</v>
      </c>
      <c r="S31" s="1" t="s">
        <v>825</v>
      </c>
      <c r="T31" s="1" t="s">
        <v>826</v>
      </c>
      <c r="U31" s="1" t="s">
        <v>834</v>
      </c>
      <c r="V31" s="1" t="s">
        <v>864</v>
      </c>
    </row>
    <row r="32" s="1" customFormat="1" spans="1:22">
      <c r="A32" s="3">
        <v>999222618988659</v>
      </c>
      <c r="B32" s="1" t="s">
        <v>949</v>
      </c>
      <c r="C32" s="1" t="s">
        <v>967</v>
      </c>
      <c r="D32" s="1" t="s">
        <v>968</v>
      </c>
      <c r="E32" s="1" t="s">
        <v>969</v>
      </c>
      <c r="F32" s="1" t="s">
        <v>812</v>
      </c>
      <c r="G32" s="1" t="s">
        <v>816</v>
      </c>
      <c r="H32" s="1" t="s">
        <v>817</v>
      </c>
      <c r="I32" s="1" t="s">
        <v>970</v>
      </c>
      <c r="J32" s="1" t="s">
        <v>819</v>
      </c>
      <c r="K32" s="1" t="s">
        <v>970</v>
      </c>
      <c r="L32" s="1" t="s">
        <v>970</v>
      </c>
      <c r="M32" s="1" t="s">
        <v>820</v>
      </c>
      <c r="N32" s="1" t="s">
        <v>820</v>
      </c>
      <c r="O32" s="1" t="s">
        <v>821</v>
      </c>
      <c r="P32" s="1" t="s">
        <v>822</v>
      </c>
      <c r="Q32" s="1" t="s">
        <v>823</v>
      </c>
      <c r="R32" s="1" t="s">
        <v>971</v>
      </c>
      <c r="S32" s="1" t="s">
        <v>825</v>
      </c>
      <c r="T32" s="1" t="s">
        <v>826</v>
      </c>
      <c r="U32" s="1" t="s">
        <v>834</v>
      </c>
      <c r="V32" s="1" t="s">
        <v>972</v>
      </c>
    </row>
    <row r="33" s="1" customFormat="1" spans="1:22">
      <c r="A33" s="3">
        <v>999222617632909</v>
      </c>
      <c r="B33" s="1" t="s">
        <v>949</v>
      </c>
      <c r="C33" s="1" t="s">
        <v>973</v>
      </c>
      <c r="D33" s="1" t="s">
        <v>955</v>
      </c>
      <c r="E33" s="1" t="s">
        <v>974</v>
      </c>
      <c r="F33" s="1" t="s">
        <v>884</v>
      </c>
      <c r="G33" s="1" t="s">
        <v>816</v>
      </c>
      <c r="H33" s="1" t="s">
        <v>817</v>
      </c>
      <c r="I33" s="1" t="s">
        <v>919</v>
      </c>
      <c r="J33" s="1" t="s">
        <v>819</v>
      </c>
      <c r="K33" s="1" t="s">
        <v>919</v>
      </c>
      <c r="L33" s="1" t="s">
        <v>919</v>
      </c>
      <c r="M33" s="1" t="s">
        <v>820</v>
      </c>
      <c r="N33" s="1" t="s">
        <v>820</v>
      </c>
      <c r="O33" s="1" t="s">
        <v>821</v>
      </c>
      <c r="P33" s="1" t="s">
        <v>822</v>
      </c>
      <c r="Q33" s="1" t="s">
        <v>823</v>
      </c>
      <c r="R33" s="1" t="s">
        <v>975</v>
      </c>
      <c r="S33" s="1" t="s">
        <v>825</v>
      </c>
      <c r="T33" s="1" t="s">
        <v>826</v>
      </c>
      <c r="U33" s="1" t="s">
        <v>834</v>
      </c>
      <c r="V33" s="1" t="s">
        <v>926</v>
      </c>
    </row>
    <row r="34" s="1" customFormat="1" spans="1:22">
      <c r="A34" s="3">
        <v>999222615680790</v>
      </c>
      <c r="B34" s="1" t="s">
        <v>949</v>
      </c>
      <c r="C34" s="1" t="s">
        <v>976</v>
      </c>
      <c r="D34" s="1" t="s">
        <v>977</v>
      </c>
      <c r="E34" s="1" t="s">
        <v>978</v>
      </c>
      <c r="F34" s="1" t="s">
        <v>884</v>
      </c>
      <c r="G34" s="1" t="s">
        <v>816</v>
      </c>
      <c r="H34" s="1" t="s">
        <v>817</v>
      </c>
      <c r="I34" s="1" t="s">
        <v>979</v>
      </c>
      <c r="J34" s="1" t="s">
        <v>819</v>
      </c>
      <c r="K34" s="1" t="s">
        <v>979</v>
      </c>
      <c r="L34" s="1" t="s">
        <v>979</v>
      </c>
      <c r="M34" s="1" t="s">
        <v>820</v>
      </c>
      <c r="N34" s="1" t="s">
        <v>820</v>
      </c>
      <c r="O34" s="1" t="s">
        <v>821</v>
      </c>
      <c r="P34" s="1" t="s">
        <v>822</v>
      </c>
      <c r="Q34" s="1" t="s">
        <v>823</v>
      </c>
      <c r="R34" s="1" t="s">
        <v>980</v>
      </c>
      <c r="S34" s="1" t="s">
        <v>825</v>
      </c>
      <c r="T34" s="1" t="s">
        <v>826</v>
      </c>
      <c r="U34" s="1" t="s">
        <v>834</v>
      </c>
      <c r="V34" s="1" t="s">
        <v>848</v>
      </c>
    </row>
    <row r="35" s="1" customFormat="1" spans="1:22">
      <c r="A35" s="3">
        <v>999222608976627</v>
      </c>
      <c r="B35" s="1" t="s">
        <v>949</v>
      </c>
      <c r="C35" s="1" t="s">
        <v>981</v>
      </c>
      <c r="D35" s="1" t="s">
        <v>982</v>
      </c>
      <c r="E35" s="1" t="s">
        <v>983</v>
      </c>
      <c r="F35" s="1" t="s">
        <v>812</v>
      </c>
      <c r="G35" s="1" t="s">
        <v>816</v>
      </c>
      <c r="H35" s="1" t="s">
        <v>817</v>
      </c>
      <c r="I35" s="1" t="s">
        <v>984</v>
      </c>
      <c r="J35" s="1" t="s">
        <v>819</v>
      </c>
      <c r="K35" s="1" t="s">
        <v>984</v>
      </c>
      <c r="L35" s="1" t="s">
        <v>984</v>
      </c>
      <c r="M35" s="1" t="s">
        <v>820</v>
      </c>
      <c r="N35" s="1" t="s">
        <v>820</v>
      </c>
      <c r="O35" s="1" t="s">
        <v>821</v>
      </c>
      <c r="P35" s="1" t="s">
        <v>822</v>
      </c>
      <c r="Q35" s="1" t="s">
        <v>823</v>
      </c>
      <c r="R35" s="1" t="s">
        <v>985</v>
      </c>
      <c r="S35" s="1" t="s">
        <v>825</v>
      </c>
      <c r="T35" s="1" t="s">
        <v>826</v>
      </c>
      <c r="U35" s="1" t="s">
        <v>834</v>
      </c>
      <c r="V35" s="1" t="s">
        <v>848</v>
      </c>
    </row>
    <row r="36" s="1" customFormat="1" spans="1:22">
      <c r="A36" s="3">
        <v>999222608930664</v>
      </c>
      <c r="B36" s="1" t="s">
        <v>949</v>
      </c>
      <c r="C36" s="1" t="s">
        <v>986</v>
      </c>
      <c r="D36" s="1" t="s">
        <v>987</v>
      </c>
      <c r="E36" s="1" t="s">
        <v>988</v>
      </c>
      <c r="F36" s="1" t="s">
        <v>884</v>
      </c>
      <c r="G36" s="1" t="s">
        <v>816</v>
      </c>
      <c r="H36" s="1" t="s">
        <v>817</v>
      </c>
      <c r="I36" s="1" t="s">
        <v>989</v>
      </c>
      <c r="J36" s="1" t="s">
        <v>819</v>
      </c>
      <c r="K36" s="1" t="s">
        <v>989</v>
      </c>
      <c r="L36" s="1" t="s">
        <v>989</v>
      </c>
      <c r="M36" s="1" t="s">
        <v>820</v>
      </c>
      <c r="N36" s="1" t="s">
        <v>820</v>
      </c>
      <c r="O36" s="1" t="s">
        <v>821</v>
      </c>
      <c r="P36" s="1" t="s">
        <v>822</v>
      </c>
      <c r="Q36" s="1" t="s">
        <v>823</v>
      </c>
      <c r="R36" s="1" t="s">
        <v>990</v>
      </c>
      <c r="S36" s="1" t="s">
        <v>825</v>
      </c>
      <c r="T36" s="1" t="s">
        <v>826</v>
      </c>
      <c r="U36" s="1" t="s">
        <v>834</v>
      </c>
      <c r="V36" s="1" t="s">
        <v>864</v>
      </c>
    </row>
    <row r="37" s="1" customFormat="1" spans="1:22">
      <c r="A37" s="3">
        <v>22603980166</v>
      </c>
      <c r="B37" s="1" t="s">
        <v>991</v>
      </c>
      <c r="C37" s="1" t="s">
        <v>992</v>
      </c>
      <c r="D37" s="1" t="s">
        <v>993</v>
      </c>
      <c r="E37" s="1" t="s">
        <v>994</v>
      </c>
      <c r="F37" s="1" t="s">
        <v>812</v>
      </c>
      <c r="G37" s="1" t="s">
        <v>816</v>
      </c>
      <c r="H37" s="1" t="s">
        <v>817</v>
      </c>
      <c r="I37" s="1" t="s">
        <v>995</v>
      </c>
      <c r="J37" s="1" t="s">
        <v>819</v>
      </c>
      <c r="K37" s="1" t="s">
        <v>995</v>
      </c>
      <c r="L37" s="1" t="s">
        <v>995</v>
      </c>
      <c r="M37" s="1" t="s">
        <v>820</v>
      </c>
      <c r="N37" s="1" t="s">
        <v>820</v>
      </c>
      <c r="O37" s="1" t="s">
        <v>821</v>
      </c>
      <c r="P37" s="1" t="s">
        <v>822</v>
      </c>
      <c r="Q37" s="1" t="s">
        <v>823</v>
      </c>
      <c r="R37" s="1" t="s">
        <v>996</v>
      </c>
      <c r="S37" s="1" t="s">
        <v>825</v>
      </c>
      <c r="T37" s="1" t="s">
        <v>826</v>
      </c>
      <c r="U37" s="1" t="s">
        <v>834</v>
      </c>
      <c r="V37" s="1" t="s">
        <v>900</v>
      </c>
    </row>
    <row r="38" s="1" customFormat="1" spans="1:22">
      <c r="A38" s="3">
        <v>999222600527861</v>
      </c>
      <c r="B38" s="1" t="s">
        <v>991</v>
      </c>
      <c r="C38" s="1" t="s">
        <v>997</v>
      </c>
      <c r="D38" s="1" t="s">
        <v>945</v>
      </c>
      <c r="E38" s="1" t="s">
        <v>998</v>
      </c>
      <c r="F38" s="1" t="s">
        <v>812</v>
      </c>
      <c r="G38" s="1" t="s">
        <v>816</v>
      </c>
      <c r="H38" s="1" t="s">
        <v>817</v>
      </c>
      <c r="I38" s="1" t="s">
        <v>999</v>
      </c>
      <c r="J38" s="1" t="s">
        <v>819</v>
      </c>
      <c r="K38" s="1" t="s">
        <v>999</v>
      </c>
      <c r="L38" s="1" t="s">
        <v>999</v>
      </c>
      <c r="M38" s="1" t="s">
        <v>820</v>
      </c>
      <c r="N38" s="1" t="s">
        <v>820</v>
      </c>
      <c r="O38" s="1" t="s">
        <v>821</v>
      </c>
      <c r="P38" s="1" t="s">
        <v>822</v>
      </c>
      <c r="Q38" s="1" t="s">
        <v>823</v>
      </c>
      <c r="R38" s="1" t="s">
        <v>1000</v>
      </c>
      <c r="S38" s="1" t="s">
        <v>825</v>
      </c>
      <c r="T38" s="1" t="s">
        <v>826</v>
      </c>
      <c r="U38" s="1" t="s">
        <v>834</v>
      </c>
      <c r="V38" s="1" t="s">
        <v>864</v>
      </c>
    </row>
    <row r="39" s="1" customFormat="1" spans="1:22">
      <c r="A39" s="3">
        <v>999222599934013</v>
      </c>
      <c r="B39" s="1" t="s">
        <v>991</v>
      </c>
      <c r="C39" s="1" t="s">
        <v>1001</v>
      </c>
      <c r="D39" s="1" t="s">
        <v>968</v>
      </c>
      <c r="E39" s="1" t="s">
        <v>1002</v>
      </c>
      <c r="F39" s="1" t="s">
        <v>884</v>
      </c>
      <c r="G39" s="1" t="s">
        <v>816</v>
      </c>
      <c r="H39" s="1" t="s">
        <v>817</v>
      </c>
      <c r="I39" s="1" t="s">
        <v>1003</v>
      </c>
      <c r="J39" s="1" t="s">
        <v>819</v>
      </c>
      <c r="K39" s="1" t="s">
        <v>1003</v>
      </c>
      <c r="L39" s="1" t="s">
        <v>1003</v>
      </c>
      <c r="M39" s="1" t="s">
        <v>820</v>
      </c>
      <c r="N39" s="1" t="s">
        <v>820</v>
      </c>
      <c r="O39" s="1" t="s">
        <v>821</v>
      </c>
      <c r="P39" s="1" t="s">
        <v>822</v>
      </c>
      <c r="Q39" s="1" t="s">
        <v>823</v>
      </c>
      <c r="R39" s="1" t="s">
        <v>1004</v>
      </c>
      <c r="S39" s="1" t="s">
        <v>825</v>
      </c>
      <c r="T39" s="1" t="s">
        <v>826</v>
      </c>
      <c r="U39" s="1" t="s">
        <v>834</v>
      </c>
      <c r="V39" s="1" t="s">
        <v>972</v>
      </c>
    </row>
    <row r="40" s="1" customFormat="1" spans="1:22">
      <c r="A40" s="3">
        <v>999222599618130</v>
      </c>
      <c r="B40" s="1" t="s">
        <v>991</v>
      </c>
      <c r="C40" s="1" t="s">
        <v>1005</v>
      </c>
      <c r="D40" s="1" t="s">
        <v>1006</v>
      </c>
      <c r="E40" s="1" t="s">
        <v>1007</v>
      </c>
      <c r="F40" s="1" t="s">
        <v>949</v>
      </c>
      <c r="G40" s="1" t="s">
        <v>816</v>
      </c>
      <c r="H40" s="1" t="s">
        <v>817</v>
      </c>
      <c r="I40" s="1" t="s">
        <v>1008</v>
      </c>
      <c r="J40" s="1" t="s">
        <v>819</v>
      </c>
      <c r="K40" s="1" t="s">
        <v>1008</v>
      </c>
      <c r="L40" s="1" t="s">
        <v>1008</v>
      </c>
      <c r="M40" s="1" t="s">
        <v>820</v>
      </c>
      <c r="N40" s="1" t="s">
        <v>820</v>
      </c>
      <c r="O40" s="1" t="s">
        <v>821</v>
      </c>
      <c r="P40" s="1" t="s">
        <v>822</v>
      </c>
      <c r="Q40" s="1" t="s">
        <v>823</v>
      </c>
      <c r="R40" s="1" t="s">
        <v>1009</v>
      </c>
      <c r="S40" s="1" t="s">
        <v>825</v>
      </c>
      <c r="T40" s="1" t="s">
        <v>826</v>
      </c>
      <c r="U40" s="1" t="s">
        <v>834</v>
      </c>
      <c r="V40" s="1" t="s">
        <v>864</v>
      </c>
    </row>
    <row r="41" s="1" customFormat="1" spans="1:22">
      <c r="A41" s="3">
        <v>999222599517972</v>
      </c>
      <c r="B41" s="1" t="s">
        <v>991</v>
      </c>
      <c r="C41" s="1" t="s">
        <v>1010</v>
      </c>
      <c r="D41" s="1" t="s">
        <v>1006</v>
      </c>
      <c r="E41" s="1" t="s">
        <v>1007</v>
      </c>
      <c r="F41" s="1" t="s">
        <v>949</v>
      </c>
      <c r="G41" s="1" t="s">
        <v>816</v>
      </c>
      <c r="H41" s="1" t="s">
        <v>817</v>
      </c>
      <c r="I41" s="1" t="s">
        <v>1008</v>
      </c>
      <c r="J41" s="1" t="s">
        <v>819</v>
      </c>
      <c r="K41" s="1" t="s">
        <v>1008</v>
      </c>
      <c r="L41" s="1" t="s">
        <v>1008</v>
      </c>
      <c r="M41" s="1" t="s">
        <v>820</v>
      </c>
      <c r="N41" s="1" t="s">
        <v>820</v>
      </c>
      <c r="O41" s="1" t="s">
        <v>821</v>
      </c>
      <c r="P41" s="1" t="s">
        <v>822</v>
      </c>
      <c r="Q41" s="1" t="s">
        <v>823</v>
      </c>
      <c r="R41" s="1" t="s">
        <v>1011</v>
      </c>
      <c r="S41" s="1" t="s">
        <v>825</v>
      </c>
      <c r="T41" s="1" t="s">
        <v>826</v>
      </c>
      <c r="U41" s="1" t="s">
        <v>834</v>
      </c>
      <c r="V41" s="1" t="s">
        <v>864</v>
      </c>
    </row>
    <row r="42" s="1" customFormat="1" spans="1:22">
      <c r="A42" s="3">
        <v>999222594148318</v>
      </c>
      <c r="B42" s="1" t="s">
        <v>991</v>
      </c>
      <c r="C42" s="1" t="s">
        <v>1012</v>
      </c>
      <c r="D42" s="1" t="s">
        <v>1013</v>
      </c>
      <c r="E42" s="1" t="s">
        <v>1014</v>
      </c>
      <c r="F42" s="1" t="s">
        <v>812</v>
      </c>
      <c r="G42" s="1" t="s">
        <v>816</v>
      </c>
      <c r="H42" s="1" t="s">
        <v>817</v>
      </c>
      <c r="I42" s="1" t="s">
        <v>1015</v>
      </c>
      <c r="J42" s="1" t="s">
        <v>819</v>
      </c>
      <c r="K42" s="1" t="s">
        <v>1015</v>
      </c>
      <c r="L42" s="1" t="s">
        <v>1015</v>
      </c>
      <c r="M42" s="1" t="s">
        <v>820</v>
      </c>
      <c r="N42" s="1" t="s">
        <v>820</v>
      </c>
      <c r="O42" s="1" t="s">
        <v>821</v>
      </c>
      <c r="P42" s="1" t="s">
        <v>822</v>
      </c>
      <c r="Q42" s="1" t="s">
        <v>823</v>
      </c>
      <c r="R42" s="1" t="s">
        <v>1016</v>
      </c>
      <c r="S42" s="1" t="s">
        <v>825</v>
      </c>
      <c r="T42" s="1" t="s">
        <v>826</v>
      </c>
      <c r="U42" s="1" t="s">
        <v>834</v>
      </c>
      <c r="V42" s="1" t="s">
        <v>864</v>
      </c>
    </row>
    <row r="43" s="1" customFormat="1" spans="1:22">
      <c r="A43" s="3">
        <v>999222589119236</v>
      </c>
      <c r="B43" s="1" t="s">
        <v>991</v>
      </c>
      <c r="C43" s="1" t="s">
        <v>1017</v>
      </c>
      <c r="D43" s="1" t="s">
        <v>1018</v>
      </c>
      <c r="E43" s="1" t="s">
        <v>1019</v>
      </c>
      <c r="F43" s="1" t="s">
        <v>884</v>
      </c>
      <c r="G43" s="1" t="s">
        <v>816</v>
      </c>
      <c r="H43" s="1" t="s">
        <v>817</v>
      </c>
      <c r="I43" s="1" t="s">
        <v>1020</v>
      </c>
      <c r="J43" s="1" t="s">
        <v>819</v>
      </c>
      <c r="K43" s="1" t="s">
        <v>1020</v>
      </c>
      <c r="L43" s="1" t="s">
        <v>1020</v>
      </c>
      <c r="M43" s="1" t="s">
        <v>820</v>
      </c>
      <c r="N43" s="1" t="s">
        <v>820</v>
      </c>
      <c r="O43" s="1" t="s">
        <v>821</v>
      </c>
      <c r="P43" s="1" t="s">
        <v>822</v>
      </c>
      <c r="Q43" s="1" t="s">
        <v>823</v>
      </c>
      <c r="R43" s="1" t="s">
        <v>1021</v>
      </c>
      <c r="S43" s="1" t="s">
        <v>825</v>
      </c>
      <c r="T43" s="1" t="s">
        <v>826</v>
      </c>
      <c r="U43" s="1" t="s">
        <v>834</v>
      </c>
      <c r="V43" s="1" t="s">
        <v>848</v>
      </c>
    </row>
    <row r="44" s="1" customFormat="1" spans="1:22">
      <c r="A44" s="3">
        <v>999222587135910</v>
      </c>
      <c r="B44" s="1" t="s">
        <v>1022</v>
      </c>
      <c r="C44" s="1" t="s">
        <v>1023</v>
      </c>
      <c r="D44" s="1" t="s">
        <v>1024</v>
      </c>
      <c r="E44" s="1" t="s">
        <v>1025</v>
      </c>
      <c r="F44" s="1" t="s">
        <v>812</v>
      </c>
      <c r="G44" s="1" t="s">
        <v>816</v>
      </c>
      <c r="H44" s="1" t="s">
        <v>817</v>
      </c>
      <c r="I44" s="1" t="s">
        <v>1026</v>
      </c>
      <c r="J44" s="1" t="s">
        <v>819</v>
      </c>
      <c r="K44" s="1" t="s">
        <v>1026</v>
      </c>
      <c r="L44" s="1" t="s">
        <v>1026</v>
      </c>
      <c r="M44" s="1" t="s">
        <v>820</v>
      </c>
      <c r="N44" s="1" t="s">
        <v>820</v>
      </c>
      <c r="O44" s="1" t="s">
        <v>821</v>
      </c>
      <c r="P44" s="1" t="s">
        <v>822</v>
      </c>
      <c r="Q44" s="1" t="s">
        <v>823</v>
      </c>
      <c r="R44" s="1" t="s">
        <v>1027</v>
      </c>
      <c r="S44" s="1" t="s">
        <v>825</v>
      </c>
      <c r="T44" s="1" t="s">
        <v>826</v>
      </c>
      <c r="U44" s="1" t="s">
        <v>834</v>
      </c>
      <c r="V44" s="1" t="s">
        <v>864</v>
      </c>
    </row>
    <row r="45" s="1" customFormat="1" spans="1:22">
      <c r="A45" s="3">
        <v>999222586263264</v>
      </c>
      <c r="B45" s="1" t="s">
        <v>1022</v>
      </c>
      <c r="C45" s="1" t="s">
        <v>1028</v>
      </c>
      <c r="D45" s="1" t="s">
        <v>1029</v>
      </c>
      <c r="E45" s="1" t="s">
        <v>1030</v>
      </c>
      <c r="F45" s="1" t="s">
        <v>884</v>
      </c>
      <c r="G45" s="1" t="s">
        <v>816</v>
      </c>
      <c r="H45" s="1" t="s">
        <v>817</v>
      </c>
      <c r="I45" s="1" t="s">
        <v>1031</v>
      </c>
      <c r="J45" s="1" t="s">
        <v>819</v>
      </c>
      <c r="K45" s="1" t="s">
        <v>1031</v>
      </c>
      <c r="L45" s="1" t="s">
        <v>1031</v>
      </c>
      <c r="M45" s="1" t="s">
        <v>820</v>
      </c>
      <c r="N45" s="1" t="s">
        <v>820</v>
      </c>
      <c r="O45" s="1" t="s">
        <v>821</v>
      </c>
      <c r="P45" s="1" t="s">
        <v>822</v>
      </c>
      <c r="Q45" s="1" t="s">
        <v>823</v>
      </c>
      <c r="R45" s="1" t="s">
        <v>1032</v>
      </c>
      <c r="S45" s="1" t="s">
        <v>825</v>
      </c>
      <c r="T45" s="1" t="s">
        <v>826</v>
      </c>
      <c r="U45" s="1" t="s">
        <v>834</v>
      </c>
      <c r="V45" s="1" t="s">
        <v>864</v>
      </c>
    </row>
    <row r="46" s="1" customFormat="1" spans="1:22">
      <c r="A46" s="3">
        <v>999222585234949</v>
      </c>
      <c r="B46" s="1" t="s">
        <v>1022</v>
      </c>
      <c r="C46" s="1" t="s">
        <v>1033</v>
      </c>
      <c r="D46" s="1" t="s">
        <v>1034</v>
      </c>
      <c r="E46" s="1" t="s">
        <v>1035</v>
      </c>
      <c r="F46" s="1" t="s">
        <v>812</v>
      </c>
      <c r="G46" s="1" t="s">
        <v>816</v>
      </c>
      <c r="H46" s="1" t="s">
        <v>817</v>
      </c>
      <c r="I46" s="1" t="s">
        <v>1036</v>
      </c>
      <c r="J46" s="1" t="s">
        <v>819</v>
      </c>
      <c r="K46" s="1" t="s">
        <v>1036</v>
      </c>
      <c r="L46" s="1" t="s">
        <v>1036</v>
      </c>
      <c r="M46" s="1" t="s">
        <v>820</v>
      </c>
      <c r="N46" s="1" t="s">
        <v>820</v>
      </c>
      <c r="O46" s="1" t="s">
        <v>821</v>
      </c>
      <c r="P46" s="1" t="s">
        <v>822</v>
      </c>
      <c r="Q46" s="1" t="s">
        <v>823</v>
      </c>
      <c r="R46" s="1" t="s">
        <v>1037</v>
      </c>
      <c r="S46" s="1" t="s">
        <v>825</v>
      </c>
      <c r="T46" s="1" t="s">
        <v>826</v>
      </c>
      <c r="U46" s="1" t="s">
        <v>834</v>
      </c>
      <c r="V46" s="1" t="s">
        <v>926</v>
      </c>
    </row>
    <row r="47" s="1" customFormat="1" spans="1:22">
      <c r="A47" s="3">
        <v>999222585063963</v>
      </c>
      <c r="B47" s="1" t="s">
        <v>1022</v>
      </c>
      <c r="C47" s="1" t="s">
        <v>1038</v>
      </c>
      <c r="D47" s="1" t="s">
        <v>1039</v>
      </c>
      <c r="E47" s="1" t="s">
        <v>1040</v>
      </c>
      <c r="F47" s="1" t="s">
        <v>884</v>
      </c>
      <c r="G47" s="1" t="s">
        <v>816</v>
      </c>
      <c r="H47" s="1" t="s">
        <v>817</v>
      </c>
      <c r="I47" s="1" t="s">
        <v>1041</v>
      </c>
      <c r="J47" s="1" t="s">
        <v>819</v>
      </c>
      <c r="K47" s="1" t="s">
        <v>1041</v>
      </c>
      <c r="L47" s="1" t="s">
        <v>1041</v>
      </c>
      <c r="M47" s="1" t="s">
        <v>820</v>
      </c>
      <c r="N47" s="1" t="s">
        <v>820</v>
      </c>
      <c r="O47" s="1" t="s">
        <v>821</v>
      </c>
      <c r="P47" s="1" t="s">
        <v>822</v>
      </c>
      <c r="Q47" s="1" t="s">
        <v>823</v>
      </c>
      <c r="R47" s="1" t="s">
        <v>1042</v>
      </c>
      <c r="S47" s="1" t="s">
        <v>825</v>
      </c>
      <c r="T47" s="1" t="s">
        <v>826</v>
      </c>
      <c r="U47" s="1" t="s">
        <v>834</v>
      </c>
      <c r="V47" s="1" t="s">
        <v>848</v>
      </c>
    </row>
    <row r="48" s="1" customFormat="1" spans="1:22">
      <c r="A48" s="3">
        <v>999222578041316</v>
      </c>
      <c r="B48" s="1" t="s">
        <v>1022</v>
      </c>
      <c r="C48" s="1" t="s">
        <v>1043</v>
      </c>
      <c r="D48" s="1" t="s">
        <v>1013</v>
      </c>
      <c r="E48" s="1" t="s">
        <v>1044</v>
      </c>
      <c r="F48" s="1" t="s">
        <v>812</v>
      </c>
      <c r="G48" s="1" t="s">
        <v>816</v>
      </c>
      <c r="H48" s="1" t="s">
        <v>817</v>
      </c>
      <c r="I48" s="1" t="s">
        <v>1045</v>
      </c>
      <c r="J48" s="1" t="s">
        <v>819</v>
      </c>
      <c r="K48" s="1" t="s">
        <v>1045</v>
      </c>
      <c r="L48" s="1" t="s">
        <v>1045</v>
      </c>
      <c r="M48" s="1" t="s">
        <v>820</v>
      </c>
      <c r="N48" s="1" t="s">
        <v>820</v>
      </c>
      <c r="O48" s="1" t="s">
        <v>821</v>
      </c>
      <c r="P48" s="1" t="s">
        <v>822</v>
      </c>
      <c r="Q48" s="1" t="s">
        <v>823</v>
      </c>
      <c r="R48" s="1" t="s">
        <v>1046</v>
      </c>
      <c r="S48" s="1" t="s">
        <v>825</v>
      </c>
      <c r="T48" s="1" t="s">
        <v>826</v>
      </c>
      <c r="U48" s="1" t="s">
        <v>834</v>
      </c>
      <c r="V48" s="1" t="s">
        <v>864</v>
      </c>
    </row>
    <row r="49" s="1" customFormat="1" spans="1:22">
      <c r="A49" s="3">
        <v>999222572110471</v>
      </c>
      <c r="B49" s="1" t="s">
        <v>1022</v>
      </c>
      <c r="C49" s="1" t="s">
        <v>1047</v>
      </c>
      <c r="D49" s="1" t="s">
        <v>1034</v>
      </c>
      <c r="E49" s="1" t="s">
        <v>1048</v>
      </c>
      <c r="F49" s="1" t="s">
        <v>949</v>
      </c>
      <c r="G49" s="1" t="s">
        <v>816</v>
      </c>
      <c r="H49" s="1" t="s">
        <v>817</v>
      </c>
      <c r="I49" s="1" t="s">
        <v>1049</v>
      </c>
      <c r="J49" s="1" t="s">
        <v>819</v>
      </c>
      <c r="K49" s="1" t="s">
        <v>1049</v>
      </c>
      <c r="L49" s="1" t="s">
        <v>1049</v>
      </c>
      <c r="M49" s="1" t="s">
        <v>820</v>
      </c>
      <c r="N49" s="1" t="s">
        <v>820</v>
      </c>
      <c r="O49" s="1" t="s">
        <v>821</v>
      </c>
      <c r="P49" s="1" t="s">
        <v>822</v>
      </c>
      <c r="Q49" s="1" t="s">
        <v>823</v>
      </c>
      <c r="R49" s="1" t="s">
        <v>1050</v>
      </c>
      <c r="S49" s="1" t="s">
        <v>825</v>
      </c>
      <c r="T49" s="1" t="s">
        <v>826</v>
      </c>
      <c r="U49" s="1" t="s">
        <v>834</v>
      </c>
      <c r="V49" s="1" t="s">
        <v>926</v>
      </c>
    </row>
    <row r="50" s="1" customFormat="1" spans="1:22">
      <c r="A50" s="3">
        <v>999222570760751</v>
      </c>
      <c r="B50" s="1" t="s">
        <v>1022</v>
      </c>
      <c r="C50" s="1" t="s">
        <v>1051</v>
      </c>
      <c r="D50" s="1" t="s">
        <v>1052</v>
      </c>
      <c r="E50" s="1" t="s">
        <v>1053</v>
      </c>
      <c r="F50" s="1" t="s">
        <v>949</v>
      </c>
      <c r="G50" s="1" t="s">
        <v>816</v>
      </c>
      <c r="H50" s="1" t="s">
        <v>817</v>
      </c>
      <c r="I50" s="1" t="s">
        <v>1054</v>
      </c>
      <c r="J50" s="1" t="s">
        <v>819</v>
      </c>
      <c r="K50" s="1" t="s">
        <v>1054</v>
      </c>
      <c r="L50" s="1" t="s">
        <v>1054</v>
      </c>
      <c r="M50" s="1" t="s">
        <v>820</v>
      </c>
      <c r="N50" s="1" t="s">
        <v>820</v>
      </c>
      <c r="O50" s="1" t="s">
        <v>821</v>
      </c>
      <c r="P50" s="1" t="s">
        <v>822</v>
      </c>
      <c r="Q50" s="1" t="s">
        <v>823</v>
      </c>
      <c r="R50" s="1" t="s">
        <v>1055</v>
      </c>
      <c r="S50" s="1" t="s">
        <v>825</v>
      </c>
      <c r="T50" s="1" t="s">
        <v>826</v>
      </c>
      <c r="U50" s="1" t="s">
        <v>834</v>
      </c>
      <c r="V50" s="1" t="s">
        <v>864</v>
      </c>
    </row>
    <row r="51" s="1" customFormat="1" spans="1:22">
      <c r="A51" s="3">
        <v>999222569837159</v>
      </c>
      <c r="B51" s="1" t="s">
        <v>1022</v>
      </c>
      <c r="C51" s="1" t="s">
        <v>1056</v>
      </c>
      <c r="D51" s="1" t="s">
        <v>968</v>
      </c>
      <c r="E51" s="1" t="s">
        <v>1057</v>
      </c>
      <c r="F51" s="1" t="s">
        <v>884</v>
      </c>
      <c r="G51" s="1" t="s">
        <v>816</v>
      </c>
      <c r="H51" s="1" t="s">
        <v>817</v>
      </c>
      <c r="I51" s="1" t="s">
        <v>1058</v>
      </c>
      <c r="J51" s="1" t="s">
        <v>819</v>
      </c>
      <c r="K51" s="1" t="s">
        <v>1058</v>
      </c>
      <c r="L51" s="1" t="s">
        <v>1058</v>
      </c>
      <c r="M51" s="1" t="s">
        <v>820</v>
      </c>
      <c r="N51" s="1" t="s">
        <v>820</v>
      </c>
      <c r="O51" s="1" t="s">
        <v>821</v>
      </c>
      <c r="P51" s="1" t="s">
        <v>822</v>
      </c>
      <c r="Q51" s="1" t="s">
        <v>823</v>
      </c>
      <c r="R51" s="1" t="s">
        <v>1059</v>
      </c>
      <c r="S51" s="1" t="s">
        <v>825</v>
      </c>
      <c r="T51" s="1" t="s">
        <v>826</v>
      </c>
      <c r="U51" s="1" t="s">
        <v>834</v>
      </c>
      <c r="V51" s="1" t="s">
        <v>972</v>
      </c>
    </row>
    <row r="52" s="1" customFormat="1" spans="1:22">
      <c r="A52" s="3">
        <v>999222565815687</v>
      </c>
      <c r="B52" s="1" t="s">
        <v>1060</v>
      </c>
      <c r="C52" s="1" t="s">
        <v>1061</v>
      </c>
      <c r="D52" s="1" t="s">
        <v>982</v>
      </c>
      <c r="E52" s="1" t="s">
        <v>1062</v>
      </c>
      <c r="F52" s="1" t="s">
        <v>991</v>
      </c>
      <c r="G52" s="1" t="s">
        <v>816</v>
      </c>
      <c r="H52" s="1" t="s">
        <v>817</v>
      </c>
      <c r="I52" s="1" t="s">
        <v>1063</v>
      </c>
      <c r="J52" s="1" t="s">
        <v>819</v>
      </c>
      <c r="K52" s="1" t="s">
        <v>1063</v>
      </c>
      <c r="L52" s="1" t="s">
        <v>1063</v>
      </c>
      <c r="M52" s="1" t="s">
        <v>820</v>
      </c>
      <c r="N52" s="1" t="s">
        <v>820</v>
      </c>
      <c r="O52" s="1" t="s">
        <v>821</v>
      </c>
      <c r="P52" s="1" t="s">
        <v>822</v>
      </c>
      <c r="Q52" s="1" t="s">
        <v>823</v>
      </c>
      <c r="R52" s="1" t="s">
        <v>1064</v>
      </c>
      <c r="S52" s="1" t="s">
        <v>825</v>
      </c>
      <c r="T52" s="1" t="s">
        <v>826</v>
      </c>
      <c r="U52" s="1" t="s">
        <v>834</v>
      </c>
      <c r="V52" s="1" t="s">
        <v>848</v>
      </c>
    </row>
    <row r="53" s="1" customFormat="1" spans="1:22">
      <c r="A53" s="3">
        <v>999222565774675</v>
      </c>
      <c r="B53" s="1" t="s">
        <v>1060</v>
      </c>
      <c r="C53" s="1" t="s">
        <v>1065</v>
      </c>
      <c r="D53" s="1" t="s">
        <v>1066</v>
      </c>
      <c r="E53" s="1" t="s">
        <v>1067</v>
      </c>
      <c r="F53" s="1" t="s">
        <v>812</v>
      </c>
      <c r="G53" s="1" t="s">
        <v>816</v>
      </c>
      <c r="H53" s="1" t="s">
        <v>817</v>
      </c>
      <c r="I53" s="1" t="s">
        <v>1068</v>
      </c>
      <c r="J53" s="1" t="s">
        <v>819</v>
      </c>
      <c r="K53" s="1" t="s">
        <v>1068</v>
      </c>
      <c r="L53" s="1" t="s">
        <v>1068</v>
      </c>
      <c r="M53" s="1" t="s">
        <v>820</v>
      </c>
      <c r="N53" s="1" t="s">
        <v>820</v>
      </c>
      <c r="O53" s="1" t="s">
        <v>821</v>
      </c>
      <c r="P53" s="1" t="s">
        <v>822</v>
      </c>
      <c r="Q53" s="1" t="s">
        <v>823</v>
      </c>
      <c r="R53" s="1" t="s">
        <v>1069</v>
      </c>
      <c r="S53" s="1" t="s">
        <v>825</v>
      </c>
      <c r="T53" s="1" t="s">
        <v>826</v>
      </c>
      <c r="U53" s="1" t="s">
        <v>834</v>
      </c>
      <c r="V53" s="1" t="s">
        <v>848</v>
      </c>
    </row>
    <row r="54" s="1" customFormat="1" spans="1:22">
      <c r="A54" s="3">
        <v>999222562049474</v>
      </c>
      <c r="B54" s="1" t="s">
        <v>1060</v>
      </c>
      <c r="C54" s="1" t="s">
        <v>1070</v>
      </c>
      <c r="D54" s="1" t="s">
        <v>1071</v>
      </c>
      <c r="E54" s="1" t="s">
        <v>1072</v>
      </c>
      <c r="F54" s="1" t="s">
        <v>949</v>
      </c>
      <c r="G54" s="1" t="s">
        <v>816</v>
      </c>
      <c r="H54" s="1" t="s">
        <v>817</v>
      </c>
      <c r="I54" s="1" t="s">
        <v>1073</v>
      </c>
      <c r="J54" s="1" t="s">
        <v>819</v>
      </c>
      <c r="K54" s="1" t="s">
        <v>1073</v>
      </c>
      <c r="L54" s="1" t="s">
        <v>1073</v>
      </c>
      <c r="M54" s="1" t="s">
        <v>820</v>
      </c>
      <c r="N54" s="1" t="s">
        <v>820</v>
      </c>
      <c r="O54" s="1" t="s">
        <v>821</v>
      </c>
      <c r="P54" s="1" t="s">
        <v>822</v>
      </c>
      <c r="Q54" s="1" t="s">
        <v>823</v>
      </c>
      <c r="R54" s="1" t="s">
        <v>1074</v>
      </c>
      <c r="S54" s="1" t="s">
        <v>825</v>
      </c>
      <c r="T54" s="1" t="s">
        <v>826</v>
      </c>
      <c r="U54" s="1" t="s">
        <v>834</v>
      </c>
      <c r="V54" s="1" t="s">
        <v>848</v>
      </c>
    </row>
    <row r="55" s="1" customFormat="1" spans="1:22">
      <c r="A55" s="3">
        <v>999222560506361</v>
      </c>
      <c r="B55" s="1" t="s">
        <v>1060</v>
      </c>
      <c r="C55" s="1" t="s">
        <v>1075</v>
      </c>
      <c r="D55" s="1" t="s">
        <v>1076</v>
      </c>
      <c r="E55" s="1" t="s">
        <v>1077</v>
      </c>
      <c r="F55" s="1" t="s">
        <v>812</v>
      </c>
      <c r="G55" s="1" t="s">
        <v>816</v>
      </c>
      <c r="H55" s="1" t="s">
        <v>817</v>
      </c>
      <c r="I55" s="1" t="s">
        <v>1078</v>
      </c>
      <c r="J55" s="1" t="s">
        <v>819</v>
      </c>
      <c r="K55" s="1" t="s">
        <v>1078</v>
      </c>
      <c r="L55" s="1" t="s">
        <v>1078</v>
      </c>
      <c r="M55" s="1" t="s">
        <v>820</v>
      </c>
      <c r="N55" s="1" t="s">
        <v>820</v>
      </c>
      <c r="O55" s="1" t="s">
        <v>821</v>
      </c>
      <c r="P55" s="1" t="s">
        <v>822</v>
      </c>
      <c r="Q55" s="1" t="s">
        <v>823</v>
      </c>
      <c r="R55" s="1" t="s">
        <v>1079</v>
      </c>
      <c r="S55" s="1" t="s">
        <v>825</v>
      </c>
      <c r="T55" s="1" t="s">
        <v>826</v>
      </c>
      <c r="U55" s="1" t="s">
        <v>834</v>
      </c>
      <c r="V55" s="1" t="s">
        <v>864</v>
      </c>
    </row>
    <row r="56" s="1" customFormat="1" spans="1:22">
      <c r="A56" s="3">
        <v>999222559999815</v>
      </c>
      <c r="B56" s="1" t="s">
        <v>1060</v>
      </c>
      <c r="C56" s="1" t="s">
        <v>1080</v>
      </c>
      <c r="D56" s="1" t="s">
        <v>1081</v>
      </c>
      <c r="E56" s="1" t="s">
        <v>1082</v>
      </c>
      <c r="F56" s="1" t="s">
        <v>1060</v>
      </c>
      <c r="G56" s="1" t="s">
        <v>816</v>
      </c>
      <c r="H56" s="1" t="s">
        <v>817</v>
      </c>
      <c r="I56" s="1" t="s">
        <v>1083</v>
      </c>
      <c r="J56" s="1" t="s">
        <v>819</v>
      </c>
      <c r="K56" s="1" t="s">
        <v>1083</v>
      </c>
      <c r="L56" s="1" t="s">
        <v>1083</v>
      </c>
      <c r="M56" s="1" t="s">
        <v>820</v>
      </c>
      <c r="N56" s="1" t="s">
        <v>820</v>
      </c>
      <c r="O56" s="1" t="s">
        <v>821</v>
      </c>
      <c r="P56" s="1" t="s">
        <v>822</v>
      </c>
      <c r="Q56" s="1" t="s">
        <v>823</v>
      </c>
      <c r="R56" s="1" t="s">
        <v>1084</v>
      </c>
      <c r="S56" s="1" t="s">
        <v>825</v>
      </c>
      <c r="T56" s="1" t="s">
        <v>826</v>
      </c>
      <c r="U56" s="1" t="s">
        <v>834</v>
      </c>
      <c r="V56" s="1" t="s">
        <v>848</v>
      </c>
    </row>
    <row r="57" s="1" customFormat="1" spans="1:22">
      <c r="A57" s="3">
        <v>999222558569862</v>
      </c>
      <c r="B57" s="1" t="s">
        <v>1060</v>
      </c>
      <c r="C57" s="1" t="s">
        <v>1085</v>
      </c>
      <c r="D57" s="1" t="s">
        <v>1024</v>
      </c>
      <c r="E57" s="1" t="s">
        <v>1086</v>
      </c>
      <c r="F57" s="1" t="s">
        <v>884</v>
      </c>
      <c r="G57" s="1" t="s">
        <v>816</v>
      </c>
      <c r="H57" s="1" t="s">
        <v>817</v>
      </c>
      <c r="I57" s="1" t="s">
        <v>1087</v>
      </c>
      <c r="J57" s="1" t="s">
        <v>819</v>
      </c>
      <c r="K57" s="1" t="s">
        <v>1087</v>
      </c>
      <c r="L57" s="1" t="s">
        <v>1087</v>
      </c>
      <c r="M57" s="1" t="s">
        <v>820</v>
      </c>
      <c r="N57" s="1" t="s">
        <v>820</v>
      </c>
      <c r="O57" s="1" t="s">
        <v>821</v>
      </c>
      <c r="P57" s="1" t="s">
        <v>822</v>
      </c>
      <c r="Q57" s="1" t="s">
        <v>823</v>
      </c>
      <c r="R57" s="1" t="s">
        <v>1088</v>
      </c>
      <c r="S57" s="1" t="s">
        <v>825</v>
      </c>
      <c r="T57" s="1" t="s">
        <v>826</v>
      </c>
      <c r="U57" s="1" t="s">
        <v>834</v>
      </c>
      <c r="V57" s="1" t="s">
        <v>864</v>
      </c>
    </row>
    <row r="58" s="1" customFormat="1" spans="1:22">
      <c r="A58" s="3">
        <v>999222557458199</v>
      </c>
      <c r="B58" s="1" t="s">
        <v>1060</v>
      </c>
      <c r="C58" s="1" t="s">
        <v>1089</v>
      </c>
      <c r="D58" s="1" t="s">
        <v>1090</v>
      </c>
      <c r="E58" s="1" t="s">
        <v>1091</v>
      </c>
      <c r="F58" s="1" t="s">
        <v>949</v>
      </c>
      <c r="G58" s="1" t="s">
        <v>816</v>
      </c>
      <c r="H58" s="1" t="s">
        <v>817</v>
      </c>
      <c r="I58" s="1" t="s">
        <v>1092</v>
      </c>
      <c r="J58" s="1" t="s">
        <v>819</v>
      </c>
      <c r="K58" s="1" t="s">
        <v>1092</v>
      </c>
      <c r="L58" s="1" t="s">
        <v>1092</v>
      </c>
      <c r="M58" s="1" t="s">
        <v>820</v>
      </c>
      <c r="N58" s="1" t="s">
        <v>820</v>
      </c>
      <c r="O58" s="1" t="s">
        <v>821</v>
      </c>
      <c r="P58" s="1" t="s">
        <v>822</v>
      </c>
      <c r="Q58" s="1" t="s">
        <v>823</v>
      </c>
      <c r="R58" s="1" t="s">
        <v>1093</v>
      </c>
      <c r="S58" s="1" t="s">
        <v>825</v>
      </c>
      <c r="T58" s="1" t="s">
        <v>826</v>
      </c>
      <c r="U58" s="1" t="s">
        <v>834</v>
      </c>
      <c r="V58" s="1" t="s">
        <v>848</v>
      </c>
    </row>
    <row r="59" s="1" customFormat="1" spans="1:22">
      <c r="A59" s="3">
        <v>999222556226579</v>
      </c>
      <c r="B59" s="1" t="s">
        <v>1060</v>
      </c>
      <c r="C59" s="1" t="s">
        <v>1094</v>
      </c>
      <c r="D59" s="1" t="s">
        <v>902</v>
      </c>
      <c r="E59" s="1" t="s">
        <v>1095</v>
      </c>
      <c r="F59" s="1" t="s">
        <v>949</v>
      </c>
      <c r="G59" s="1" t="s">
        <v>816</v>
      </c>
      <c r="H59" s="1" t="s">
        <v>817</v>
      </c>
      <c r="I59" s="1" t="s">
        <v>1096</v>
      </c>
      <c r="J59" s="1" t="s">
        <v>819</v>
      </c>
      <c r="K59" s="1" t="s">
        <v>1096</v>
      </c>
      <c r="L59" s="1" t="s">
        <v>1096</v>
      </c>
      <c r="M59" s="1" t="s">
        <v>820</v>
      </c>
      <c r="N59" s="1" t="s">
        <v>820</v>
      </c>
      <c r="O59" s="1" t="s">
        <v>821</v>
      </c>
      <c r="P59" s="1" t="s">
        <v>822</v>
      </c>
      <c r="Q59" s="1" t="s">
        <v>823</v>
      </c>
      <c r="R59" s="1" t="s">
        <v>1097</v>
      </c>
      <c r="S59" s="1" t="s">
        <v>825</v>
      </c>
      <c r="T59" s="1" t="s">
        <v>826</v>
      </c>
      <c r="U59" s="1" t="s">
        <v>834</v>
      </c>
      <c r="V59" s="1" t="s">
        <v>848</v>
      </c>
    </row>
    <row r="60" s="1" customFormat="1" spans="1:22">
      <c r="A60" s="3">
        <v>999222546238760</v>
      </c>
      <c r="B60" s="1" t="s">
        <v>1098</v>
      </c>
      <c r="C60" s="1" t="s">
        <v>1099</v>
      </c>
      <c r="D60" s="1" t="s">
        <v>1013</v>
      </c>
      <c r="E60" s="1" t="s">
        <v>1100</v>
      </c>
      <c r="F60" s="1" t="s">
        <v>812</v>
      </c>
      <c r="G60" s="1" t="s">
        <v>816</v>
      </c>
      <c r="H60" s="1" t="s">
        <v>817</v>
      </c>
      <c r="I60" s="1" t="s">
        <v>1045</v>
      </c>
      <c r="J60" s="1" t="s">
        <v>819</v>
      </c>
      <c r="K60" s="1" t="s">
        <v>1045</v>
      </c>
      <c r="L60" s="1" t="s">
        <v>1045</v>
      </c>
      <c r="M60" s="1" t="s">
        <v>820</v>
      </c>
      <c r="N60" s="1" t="s">
        <v>820</v>
      </c>
      <c r="O60" s="1" t="s">
        <v>821</v>
      </c>
      <c r="P60" s="1" t="s">
        <v>822</v>
      </c>
      <c r="Q60" s="1" t="s">
        <v>823</v>
      </c>
      <c r="R60" s="1" t="s">
        <v>1101</v>
      </c>
      <c r="S60" s="1" t="s">
        <v>825</v>
      </c>
      <c r="T60" s="1" t="s">
        <v>826</v>
      </c>
      <c r="U60" s="1" t="s">
        <v>834</v>
      </c>
      <c r="V60" s="1" t="s">
        <v>864</v>
      </c>
    </row>
    <row r="61" s="1" customFormat="1" spans="1:22">
      <c r="A61" s="3">
        <v>999222545980329</v>
      </c>
      <c r="B61" s="1" t="s">
        <v>1098</v>
      </c>
      <c r="C61" s="1" t="s">
        <v>1102</v>
      </c>
      <c r="D61" s="1" t="s">
        <v>917</v>
      </c>
      <c r="E61" s="1" t="s">
        <v>1103</v>
      </c>
      <c r="F61" s="1" t="s">
        <v>812</v>
      </c>
      <c r="G61" s="1" t="s">
        <v>816</v>
      </c>
      <c r="H61" s="1" t="s">
        <v>817</v>
      </c>
      <c r="I61" s="1" t="s">
        <v>1104</v>
      </c>
      <c r="J61" s="1" t="s">
        <v>819</v>
      </c>
      <c r="K61" s="1" t="s">
        <v>1104</v>
      </c>
      <c r="L61" s="1" t="s">
        <v>1104</v>
      </c>
      <c r="M61" s="1" t="s">
        <v>820</v>
      </c>
      <c r="N61" s="1" t="s">
        <v>820</v>
      </c>
      <c r="O61" s="1" t="s">
        <v>821</v>
      </c>
      <c r="P61" s="1" t="s">
        <v>822</v>
      </c>
      <c r="Q61" s="1" t="s">
        <v>823</v>
      </c>
      <c r="R61" s="1" t="s">
        <v>1105</v>
      </c>
      <c r="S61" s="1" t="s">
        <v>825</v>
      </c>
      <c r="T61" s="1" t="s">
        <v>826</v>
      </c>
      <c r="U61" s="1" t="s">
        <v>834</v>
      </c>
      <c r="V61" s="1" t="s">
        <v>848</v>
      </c>
    </row>
    <row r="62" s="1" customFormat="1" spans="1:22">
      <c r="A62" s="3">
        <v>999222543928169</v>
      </c>
      <c r="B62" s="1" t="s">
        <v>1098</v>
      </c>
      <c r="C62" s="1" t="s">
        <v>1106</v>
      </c>
      <c r="D62" s="1" t="s">
        <v>1107</v>
      </c>
      <c r="E62" s="1" t="s">
        <v>1108</v>
      </c>
      <c r="F62" s="1" t="s">
        <v>812</v>
      </c>
      <c r="G62" s="1" t="s">
        <v>816</v>
      </c>
      <c r="H62" s="1" t="s">
        <v>817</v>
      </c>
      <c r="I62" s="1" t="s">
        <v>1109</v>
      </c>
      <c r="J62" s="1" t="s">
        <v>819</v>
      </c>
      <c r="K62" s="1" t="s">
        <v>1109</v>
      </c>
      <c r="L62" s="1" t="s">
        <v>1109</v>
      </c>
      <c r="M62" s="1" t="s">
        <v>820</v>
      </c>
      <c r="N62" s="1" t="s">
        <v>820</v>
      </c>
      <c r="O62" s="1" t="s">
        <v>821</v>
      </c>
      <c r="P62" s="1" t="s">
        <v>822</v>
      </c>
      <c r="Q62" s="1" t="s">
        <v>823</v>
      </c>
      <c r="R62" s="1" t="s">
        <v>1110</v>
      </c>
      <c r="S62" s="1" t="s">
        <v>825</v>
      </c>
      <c r="T62" s="1" t="s">
        <v>826</v>
      </c>
      <c r="U62" s="1" t="s">
        <v>834</v>
      </c>
      <c r="V62" s="1" t="s">
        <v>900</v>
      </c>
    </row>
    <row r="63" s="1" customFormat="1" spans="1:22">
      <c r="A63" s="3">
        <v>999222531492085</v>
      </c>
      <c r="B63" s="1" t="s">
        <v>1098</v>
      </c>
      <c r="C63" s="1" t="s">
        <v>1111</v>
      </c>
      <c r="D63" s="1" t="s">
        <v>1112</v>
      </c>
      <c r="E63" s="1" t="s">
        <v>1113</v>
      </c>
      <c r="F63" s="1" t="s">
        <v>812</v>
      </c>
      <c r="G63" s="1" t="s">
        <v>816</v>
      </c>
      <c r="H63" s="1" t="s">
        <v>817</v>
      </c>
      <c r="I63" s="1" t="s">
        <v>1114</v>
      </c>
      <c r="J63" s="1" t="s">
        <v>819</v>
      </c>
      <c r="K63" s="1" t="s">
        <v>1114</v>
      </c>
      <c r="L63" s="1" t="s">
        <v>1114</v>
      </c>
      <c r="M63" s="1" t="s">
        <v>820</v>
      </c>
      <c r="N63" s="1" t="s">
        <v>820</v>
      </c>
      <c r="O63" s="1" t="s">
        <v>821</v>
      </c>
      <c r="P63" s="1" t="s">
        <v>822</v>
      </c>
      <c r="Q63" s="1" t="s">
        <v>823</v>
      </c>
      <c r="R63" s="1" t="s">
        <v>1115</v>
      </c>
      <c r="S63" s="1" t="s">
        <v>825</v>
      </c>
      <c r="T63" s="1" t="s">
        <v>826</v>
      </c>
      <c r="U63" s="1" t="s">
        <v>834</v>
      </c>
      <c r="V63" s="1" t="s">
        <v>864</v>
      </c>
    </row>
    <row r="64" s="1" customFormat="1" spans="1:22">
      <c r="A64" s="3">
        <v>999222527299814</v>
      </c>
      <c r="B64" s="1" t="s">
        <v>1116</v>
      </c>
      <c r="C64" s="1" t="s">
        <v>1117</v>
      </c>
      <c r="D64" s="1" t="s">
        <v>1118</v>
      </c>
      <c r="E64" s="1" t="s">
        <v>1119</v>
      </c>
      <c r="F64" s="1" t="s">
        <v>812</v>
      </c>
      <c r="G64" s="1" t="s">
        <v>816</v>
      </c>
      <c r="H64" s="1" t="s">
        <v>817</v>
      </c>
      <c r="I64" s="1" t="s">
        <v>1120</v>
      </c>
      <c r="J64" s="1" t="s">
        <v>819</v>
      </c>
      <c r="K64" s="1" t="s">
        <v>1120</v>
      </c>
      <c r="L64" s="1" t="s">
        <v>1120</v>
      </c>
      <c r="M64" s="1" t="s">
        <v>820</v>
      </c>
      <c r="N64" s="1" t="s">
        <v>820</v>
      </c>
      <c r="O64" s="1" t="s">
        <v>821</v>
      </c>
      <c r="P64" s="1" t="s">
        <v>822</v>
      </c>
      <c r="Q64" s="1" t="s">
        <v>823</v>
      </c>
      <c r="R64" s="1" t="s">
        <v>1121</v>
      </c>
      <c r="S64" s="1" t="s">
        <v>825</v>
      </c>
      <c r="T64" s="1" t="s">
        <v>826</v>
      </c>
      <c r="U64" s="1" t="s">
        <v>834</v>
      </c>
      <c r="V64" s="1" t="s">
        <v>848</v>
      </c>
    </row>
    <row r="65" s="1" customFormat="1" spans="1:22">
      <c r="A65" s="3">
        <v>999222525818453</v>
      </c>
      <c r="B65" s="1" t="s">
        <v>1116</v>
      </c>
      <c r="C65" s="1" t="s">
        <v>1122</v>
      </c>
      <c r="D65" s="1" t="s">
        <v>1013</v>
      </c>
      <c r="E65" s="1" t="s">
        <v>1123</v>
      </c>
      <c r="F65" s="1" t="s">
        <v>812</v>
      </c>
      <c r="G65" s="1" t="s">
        <v>816</v>
      </c>
      <c r="H65" s="1" t="s">
        <v>817</v>
      </c>
      <c r="I65" s="1" t="s">
        <v>1045</v>
      </c>
      <c r="J65" s="1" t="s">
        <v>819</v>
      </c>
      <c r="K65" s="1" t="s">
        <v>1045</v>
      </c>
      <c r="L65" s="1" t="s">
        <v>1045</v>
      </c>
      <c r="M65" s="1" t="s">
        <v>820</v>
      </c>
      <c r="N65" s="1" t="s">
        <v>820</v>
      </c>
      <c r="O65" s="1" t="s">
        <v>821</v>
      </c>
      <c r="P65" s="1" t="s">
        <v>822</v>
      </c>
      <c r="Q65" s="1" t="s">
        <v>823</v>
      </c>
      <c r="R65" s="1" t="s">
        <v>1124</v>
      </c>
      <c r="S65" s="1" t="s">
        <v>825</v>
      </c>
      <c r="T65" s="1" t="s">
        <v>826</v>
      </c>
      <c r="U65" s="1" t="s">
        <v>834</v>
      </c>
      <c r="V65" s="1" t="s">
        <v>864</v>
      </c>
    </row>
    <row r="66" s="1" customFormat="1" spans="1:22">
      <c r="A66" s="3">
        <v>999222524189130</v>
      </c>
      <c r="B66" s="1" t="s">
        <v>1116</v>
      </c>
      <c r="C66" s="1" t="s">
        <v>1125</v>
      </c>
      <c r="D66" s="1" t="s">
        <v>917</v>
      </c>
      <c r="E66" s="1" t="s">
        <v>1126</v>
      </c>
      <c r="F66" s="1" t="s">
        <v>812</v>
      </c>
      <c r="G66" s="1" t="s">
        <v>816</v>
      </c>
      <c r="H66" s="1" t="s">
        <v>817</v>
      </c>
      <c r="I66" s="1" t="s">
        <v>1104</v>
      </c>
      <c r="J66" s="1" t="s">
        <v>819</v>
      </c>
      <c r="K66" s="1" t="s">
        <v>1104</v>
      </c>
      <c r="L66" s="1" t="s">
        <v>1104</v>
      </c>
      <c r="M66" s="1" t="s">
        <v>820</v>
      </c>
      <c r="N66" s="1" t="s">
        <v>820</v>
      </c>
      <c r="O66" s="1" t="s">
        <v>821</v>
      </c>
      <c r="P66" s="1" t="s">
        <v>822</v>
      </c>
      <c r="Q66" s="1" t="s">
        <v>823</v>
      </c>
      <c r="R66" s="1" t="s">
        <v>1127</v>
      </c>
      <c r="S66" s="1" t="s">
        <v>825</v>
      </c>
      <c r="T66" s="1" t="s">
        <v>826</v>
      </c>
      <c r="U66" s="1" t="s">
        <v>834</v>
      </c>
      <c r="V66" s="1" t="s">
        <v>848</v>
      </c>
    </row>
    <row r="67" s="1" customFormat="1" spans="1:22">
      <c r="A67" s="3">
        <v>999222522149097</v>
      </c>
      <c r="B67" s="1" t="s">
        <v>1116</v>
      </c>
      <c r="C67" s="1" t="s">
        <v>1128</v>
      </c>
      <c r="D67" s="1" t="s">
        <v>1090</v>
      </c>
      <c r="E67" s="1" t="s">
        <v>1129</v>
      </c>
      <c r="F67" s="1" t="s">
        <v>812</v>
      </c>
      <c r="G67" s="1" t="s">
        <v>816</v>
      </c>
      <c r="H67" s="1" t="s">
        <v>817</v>
      </c>
      <c r="I67" s="1" t="s">
        <v>1130</v>
      </c>
      <c r="J67" s="1" t="s">
        <v>819</v>
      </c>
      <c r="K67" s="1" t="s">
        <v>1130</v>
      </c>
      <c r="L67" s="1" t="s">
        <v>1130</v>
      </c>
      <c r="M67" s="1" t="s">
        <v>820</v>
      </c>
      <c r="N67" s="1" t="s">
        <v>820</v>
      </c>
      <c r="O67" s="1" t="s">
        <v>821</v>
      </c>
      <c r="P67" s="1" t="s">
        <v>822</v>
      </c>
      <c r="Q67" s="1" t="s">
        <v>823</v>
      </c>
      <c r="R67" s="1" t="s">
        <v>1131</v>
      </c>
      <c r="S67" s="1" t="s">
        <v>825</v>
      </c>
      <c r="T67" s="1" t="s">
        <v>826</v>
      </c>
      <c r="U67" s="1" t="s">
        <v>834</v>
      </c>
      <c r="V67" s="1" t="s">
        <v>848</v>
      </c>
    </row>
    <row r="68" s="1" customFormat="1" spans="1:22">
      <c r="A68" s="3">
        <v>999222510257987</v>
      </c>
      <c r="B68" s="1" t="s">
        <v>1132</v>
      </c>
      <c r="C68" s="1" t="s">
        <v>1133</v>
      </c>
      <c r="D68" s="1" t="s">
        <v>1134</v>
      </c>
      <c r="E68" s="1" t="s">
        <v>1135</v>
      </c>
      <c r="F68" s="1" t="s">
        <v>812</v>
      </c>
      <c r="G68" s="1" t="s">
        <v>816</v>
      </c>
      <c r="H68" s="1" t="s">
        <v>817</v>
      </c>
      <c r="I68" s="1" t="s">
        <v>1136</v>
      </c>
      <c r="J68" s="1" t="s">
        <v>819</v>
      </c>
      <c r="K68" s="1" t="s">
        <v>1136</v>
      </c>
      <c r="L68" s="1" t="s">
        <v>1136</v>
      </c>
      <c r="M68" s="1" t="s">
        <v>820</v>
      </c>
      <c r="N68" s="1" t="s">
        <v>820</v>
      </c>
      <c r="O68" s="1" t="s">
        <v>821</v>
      </c>
      <c r="P68" s="1" t="s">
        <v>822</v>
      </c>
      <c r="Q68" s="1" t="s">
        <v>823</v>
      </c>
      <c r="R68" s="1" t="s">
        <v>1137</v>
      </c>
      <c r="S68" s="1" t="s">
        <v>825</v>
      </c>
      <c r="T68" s="1" t="s">
        <v>826</v>
      </c>
      <c r="U68" s="1" t="s">
        <v>834</v>
      </c>
      <c r="V68" s="1" t="s">
        <v>848</v>
      </c>
    </row>
    <row r="69" s="1" customFormat="1" spans="1:22">
      <c r="A69" s="3">
        <v>999222508912083</v>
      </c>
      <c r="B69" s="1" t="s">
        <v>1132</v>
      </c>
      <c r="C69" s="1" t="s">
        <v>1138</v>
      </c>
      <c r="D69" s="1" t="s">
        <v>1139</v>
      </c>
      <c r="E69" s="1" t="s">
        <v>1140</v>
      </c>
      <c r="F69" s="1" t="s">
        <v>812</v>
      </c>
      <c r="G69" s="1" t="s">
        <v>816</v>
      </c>
      <c r="H69" s="1" t="s">
        <v>817</v>
      </c>
      <c r="I69" s="1" t="s">
        <v>1141</v>
      </c>
      <c r="J69" s="1" t="s">
        <v>819</v>
      </c>
      <c r="K69" s="1" t="s">
        <v>1141</v>
      </c>
      <c r="L69" s="1" t="s">
        <v>1141</v>
      </c>
      <c r="M69" s="1" t="s">
        <v>820</v>
      </c>
      <c r="N69" s="1" t="s">
        <v>820</v>
      </c>
      <c r="O69" s="1" t="s">
        <v>821</v>
      </c>
      <c r="P69" s="1" t="s">
        <v>822</v>
      </c>
      <c r="Q69" s="1" t="s">
        <v>823</v>
      </c>
      <c r="R69" s="1" t="s">
        <v>1142</v>
      </c>
      <c r="S69" s="1" t="s">
        <v>825</v>
      </c>
      <c r="T69" s="1" t="s">
        <v>826</v>
      </c>
      <c r="U69" s="1" t="s">
        <v>834</v>
      </c>
      <c r="V69" s="1" t="s">
        <v>864</v>
      </c>
    </row>
    <row r="70" s="1" customFormat="1" spans="1:22">
      <c r="A70" s="3">
        <v>999222500646223</v>
      </c>
      <c r="B70" s="1" t="s">
        <v>1132</v>
      </c>
      <c r="C70" s="1" t="s">
        <v>1143</v>
      </c>
      <c r="D70" s="1" t="s">
        <v>1144</v>
      </c>
      <c r="E70" s="1" t="s">
        <v>1145</v>
      </c>
      <c r="F70" s="1" t="s">
        <v>812</v>
      </c>
      <c r="G70" s="1" t="s">
        <v>816</v>
      </c>
      <c r="H70" s="1" t="s">
        <v>817</v>
      </c>
      <c r="I70" s="1" t="s">
        <v>1146</v>
      </c>
      <c r="J70" s="1" t="s">
        <v>819</v>
      </c>
      <c r="K70" s="1" t="s">
        <v>1146</v>
      </c>
      <c r="L70" s="1" t="s">
        <v>1146</v>
      </c>
      <c r="M70" s="1" t="s">
        <v>820</v>
      </c>
      <c r="N70" s="1" t="s">
        <v>820</v>
      </c>
      <c r="O70" s="1" t="s">
        <v>821</v>
      </c>
      <c r="P70" s="1" t="s">
        <v>822</v>
      </c>
      <c r="Q70" s="1" t="s">
        <v>823</v>
      </c>
      <c r="R70" s="1" t="s">
        <v>1147</v>
      </c>
      <c r="S70" s="1" t="s">
        <v>825</v>
      </c>
      <c r="T70" s="1" t="s">
        <v>826</v>
      </c>
      <c r="U70" s="1" t="s">
        <v>834</v>
      </c>
      <c r="V70" s="1" t="s">
        <v>900</v>
      </c>
    </row>
    <row r="71" s="1" customFormat="1" spans="1:22">
      <c r="A71" s="3">
        <v>999222499007247</v>
      </c>
      <c r="B71" s="1" t="s">
        <v>1132</v>
      </c>
      <c r="C71" s="1" t="s">
        <v>1148</v>
      </c>
      <c r="D71" s="1" t="s">
        <v>982</v>
      </c>
      <c r="E71" s="1" t="s">
        <v>1149</v>
      </c>
      <c r="F71" s="1" t="s">
        <v>1098</v>
      </c>
      <c r="G71" s="1" t="s">
        <v>816</v>
      </c>
      <c r="H71" s="1" t="s">
        <v>817</v>
      </c>
      <c r="I71" s="1" t="s">
        <v>1150</v>
      </c>
      <c r="J71" s="1" t="s">
        <v>819</v>
      </c>
      <c r="K71" s="1" t="s">
        <v>1150</v>
      </c>
      <c r="L71" s="1" t="s">
        <v>1150</v>
      </c>
      <c r="M71" s="1" t="s">
        <v>820</v>
      </c>
      <c r="N71" s="1" t="s">
        <v>820</v>
      </c>
      <c r="O71" s="1" t="s">
        <v>821</v>
      </c>
      <c r="P71" s="1" t="s">
        <v>822</v>
      </c>
      <c r="Q71" s="1" t="s">
        <v>823</v>
      </c>
      <c r="R71" s="1" t="s">
        <v>1151</v>
      </c>
      <c r="S71" s="1" t="s">
        <v>825</v>
      </c>
      <c r="T71" s="1" t="s">
        <v>826</v>
      </c>
      <c r="U71" s="1" t="s">
        <v>834</v>
      </c>
      <c r="V71" s="1" t="s">
        <v>848</v>
      </c>
    </row>
    <row r="72" s="1" customFormat="1" spans="1:22">
      <c r="A72" s="3">
        <v>999222497690697</v>
      </c>
      <c r="B72" s="1" t="s">
        <v>1132</v>
      </c>
      <c r="C72" s="1" t="s">
        <v>1152</v>
      </c>
      <c r="D72" s="1" t="s">
        <v>1153</v>
      </c>
      <c r="E72" s="1" t="s">
        <v>1154</v>
      </c>
      <c r="F72" s="1" t="s">
        <v>812</v>
      </c>
      <c r="G72" s="1" t="s">
        <v>816</v>
      </c>
      <c r="H72" s="1" t="s">
        <v>817</v>
      </c>
      <c r="I72" s="1" t="s">
        <v>1155</v>
      </c>
      <c r="J72" s="1" t="s">
        <v>819</v>
      </c>
      <c r="K72" s="1" t="s">
        <v>1155</v>
      </c>
      <c r="L72" s="1" t="s">
        <v>1155</v>
      </c>
      <c r="M72" s="1" t="s">
        <v>820</v>
      </c>
      <c r="N72" s="1" t="s">
        <v>820</v>
      </c>
      <c r="O72" s="1" t="s">
        <v>821</v>
      </c>
      <c r="P72" s="1" t="s">
        <v>822</v>
      </c>
      <c r="Q72" s="1" t="s">
        <v>823</v>
      </c>
      <c r="R72" s="1" t="s">
        <v>1156</v>
      </c>
      <c r="S72" s="1" t="s">
        <v>825</v>
      </c>
      <c r="T72" s="1" t="s">
        <v>826</v>
      </c>
      <c r="U72" s="1" t="s">
        <v>834</v>
      </c>
      <c r="V72" s="1" t="s">
        <v>864</v>
      </c>
    </row>
    <row r="73" s="1" customFormat="1" spans="1:22">
      <c r="A73" s="3">
        <v>999222497588789</v>
      </c>
      <c r="B73" s="1" t="s">
        <v>1132</v>
      </c>
      <c r="C73" s="1" t="s">
        <v>1157</v>
      </c>
      <c r="D73" s="1" t="s">
        <v>902</v>
      </c>
      <c r="E73" s="1" t="s">
        <v>1158</v>
      </c>
      <c r="F73" s="1" t="s">
        <v>991</v>
      </c>
      <c r="G73" s="1" t="s">
        <v>816</v>
      </c>
      <c r="H73" s="1" t="s">
        <v>817</v>
      </c>
      <c r="I73" s="1" t="s">
        <v>1159</v>
      </c>
      <c r="J73" s="1" t="s">
        <v>819</v>
      </c>
      <c r="K73" s="1" t="s">
        <v>1159</v>
      </c>
      <c r="L73" s="1" t="s">
        <v>1159</v>
      </c>
      <c r="M73" s="1" t="s">
        <v>820</v>
      </c>
      <c r="N73" s="1" t="s">
        <v>820</v>
      </c>
      <c r="O73" s="1" t="s">
        <v>821</v>
      </c>
      <c r="P73" s="1" t="s">
        <v>822</v>
      </c>
      <c r="Q73" s="1" t="s">
        <v>823</v>
      </c>
      <c r="R73" s="1" t="s">
        <v>1160</v>
      </c>
      <c r="S73" s="1" t="s">
        <v>825</v>
      </c>
      <c r="T73" s="1" t="s">
        <v>826</v>
      </c>
      <c r="U73" s="1" t="s">
        <v>834</v>
      </c>
      <c r="V73" s="1" t="s">
        <v>848</v>
      </c>
    </row>
    <row r="74" s="1" customFormat="1" spans="1:22">
      <c r="A74" s="3">
        <v>999222492061579</v>
      </c>
      <c r="B74" s="1" t="s">
        <v>1161</v>
      </c>
      <c r="C74" s="1" t="s">
        <v>1162</v>
      </c>
      <c r="D74" s="1" t="s">
        <v>1013</v>
      </c>
      <c r="E74" s="1" t="s">
        <v>1163</v>
      </c>
      <c r="F74" s="1" t="s">
        <v>812</v>
      </c>
      <c r="G74" s="1" t="s">
        <v>816</v>
      </c>
      <c r="H74" s="1" t="s">
        <v>817</v>
      </c>
      <c r="I74" s="1" t="s">
        <v>1045</v>
      </c>
      <c r="J74" s="1" t="s">
        <v>819</v>
      </c>
      <c r="K74" s="1" t="s">
        <v>1045</v>
      </c>
      <c r="L74" s="1" t="s">
        <v>1045</v>
      </c>
      <c r="M74" s="1" t="s">
        <v>820</v>
      </c>
      <c r="N74" s="1" t="s">
        <v>820</v>
      </c>
      <c r="O74" s="1" t="s">
        <v>821</v>
      </c>
      <c r="P74" s="1" t="s">
        <v>822</v>
      </c>
      <c r="Q74" s="1" t="s">
        <v>823</v>
      </c>
      <c r="R74" s="1" t="s">
        <v>1164</v>
      </c>
      <c r="S74" s="1" t="s">
        <v>825</v>
      </c>
      <c r="T74" s="1" t="s">
        <v>826</v>
      </c>
      <c r="U74" s="1" t="s">
        <v>834</v>
      </c>
      <c r="V74" s="1" t="s">
        <v>864</v>
      </c>
    </row>
    <row r="75" s="1" customFormat="1" spans="1:22">
      <c r="A75" s="3">
        <v>999222491176299</v>
      </c>
      <c r="B75" s="1" t="s">
        <v>1161</v>
      </c>
      <c r="C75" s="1" t="s">
        <v>1165</v>
      </c>
      <c r="D75" s="1" t="s">
        <v>1166</v>
      </c>
      <c r="E75" s="1" t="s">
        <v>1167</v>
      </c>
      <c r="F75" s="1" t="s">
        <v>812</v>
      </c>
      <c r="G75" s="1" t="s">
        <v>816</v>
      </c>
      <c r="H75" s="1" t="s">
        <v>817</v>
      </c>
      <c r="I75" s="1" t="s">
        <v>1168</v>
      </c>
      <c r="J75" s="1" t="s">
        <v>819</v>
      </c>
      <c r="K75" s="1" t="s">
        <v>1168</v>
      </c>
      <c r="L75" s="1" t="s">
        <v>1168</v>
      </c>
      <c r="M75" s="1" t="s">
        <v>820</v>
      </c>
      <c r="N75" s="1" t="s">
        <v>820</v>
      </c>
      <c r="O75" s="1" t="s">
        <v>821</v>
      </c>
      <c r="P75" s="1" t="s">
        <v>822</v>
      </c>
      <c r="Q75" s="1" t="s">
        <v>823</v>
      </c>
      <c r="R75" s="1" t="s">
        <v>1169</v>
      </c>
      <c r="S75" s="1" t="s">
        <v>825</v>
      </c>
      <c r="T75" s="1" t="s">
        <v>826</v>
      </c>
      <c r="U75" s="1" t="s">
        <v>834</v>
      </c>
      <c r="V75" s="1" t="s">
        <v>848</v>
      </c>
    </row>
    <row r="76" s="1" customFormat="1" spans="1:22">
      <c r="A76" s="3">
        <v>999222485942113</v>
      </c>
      <c r="B76" s="1" t="s">
        <v>1161</v>
      </c>
      <c r="C76" s="1" t="s">
        <v>1170</v>
      </c>
      <c r="D76" s="1" t="s">
        <v>1171</v>
      </c>
      <c r="E76" s="1" t="s">
        <v>1172</v>
      </c>
      <c r="F76" s="1" t="s">
        <v>884</v>
      </c>
      <c r="G76" s="1" t="s">
        <v>816</v>
      </c>
      <c r="H76" s="1" t="s">
        <v>817</v>
      </c>
      <c r="I76" s="1" t="s">
        <v>1173</v>
      </c>
      <c r="J76" s="1" t="s">
        <v>819</v>
      </c>
      <c r="K76" s="1" t="s">
        <v>1173</v>
      </c>
      <c r="L76" s="1" t="s">
        <v>1173</v>
      </c>
      <c r="M76" s="1" t="s">
        <v>820</v>
      </c>
      <c r="N76" s="1" t="s">
        <v>820</v>
      </c>
      <c r="O76" s="1" t="s">
        <v>821</v>
      </c>
      <c r="P76" s="1" t="s">
        <v>822</v>
      </c>
      <c r="Q76" s="1" t="s">
        <v>823</v>
      </c>
      <c r="R76" s="1" t="s">
        <v>1174</v>
      </c>
      <c r="S76" s="1" t="s">
        <v>825</v>
      </c>
      <c r="T76" s="1" t="s">
        <v>826</v>
      </c>
      <c r="U76" s="1" t="s">
        <v>834</v>
      </c>
      <c r="V76" s="1" t="s">
        <v>848</v>
      </c>
    </row>
    <row r="77" s="1" customFormat="1" spans="1:22">
      <c r="A77" s="3">
        <v>999222483706849</v>
      </c>
      <c r="B77" s="1" t="s">
        <v>1161</v>
      </c>
      <c r="C77" s="1" t="s">
        <v>1175</v>
      </c>
      <c r="D77" s="1" t="s">
        <v>1176</v>
      </c>
      <c r="E77" s="1" t="s">
        <v>1177</v>
      </c>
      <c r="F77" s="1" t="s">
        <v>1060</v>
      </c>
      <c r="G77" s="1" t="s">
        <v>816</v>
      </c>
      <c r="H77" s="1" t="s">
        <v>817</v>
      </c>
      <c r="I77" s="1" t="s">
        <v>1178</v>
      </c>
      <c r="J77" s="1" t="s">
        <v>819</v>
      </c>
      <c r="K77" s="1" t="s">
        <v>1178</v>
      </c>
      <c r="L77" s="1" t="s">
        <v>1178</v>
      </c>
      <c r="M77" s="1" t="s">
        <v>820</v>
      </c>
      <c r="N77" s="1" t="s">
        <v>820</v>
      </c>
      <c r="O77" s="1" t="s">
        <v>821</v>
      </c>
      <c r="P77" s="1" t="s">
        <v>822</v>
      </c>
      <c r="Q77" s="1" t="s">
        <v>823</v>
      </c>
      <c r="R77" s="1" t="s">
        <v>1179</v>
      </c>
      <c r="S77" s="1" t="s">
        <v>825</v>
      </c>
      <c r="T77" s="1" t="s">
        <v>826</v>
      </c>
      <c r="U77" s="1" t="s">
        <v>834</v>
      </c>
      <c r="V77" s="1" t="s">
        <v>848</v>
      </c>
    </row>
    <row r="78" s="1" customFormat="1" spans="1:22">
      <c r="A78" s="3">
        <v>999222482691118</v>
      </c>
      <c r="B78" s="1" t="s">
        <v>1161</v>
      </c>
      <c r="C78" s="1" t="s">
        <v>1180</v>
      </c>
      <c r="D78" s="1" t="s">
        <v>1181</v>
      </c>
      <c r="E78" s="1" t="s">
        <v>1182</v>
      </c>
      <c r="F78" s="1" t="s">
        <v>991</v>
      </c>
      <c r="G78" s="1" t="s">
        <v>816</v>
      </c>
      <c r="H78" s="1" t="s">
        <v>817</v>
      </c>
      <c r="I78" s="1" t="s">
        <v>1183</v>
      </c>
      <c r="J78" s="1" t="s">
        <v>819</v>
      </c>
      <c r="K78" s="1" t="s">
        <v>1183</v>
      </c>
      <c r="L78" s="1" t="s">
        <v>1183</v>
      </c>
      <c r="M78" s="1" t="s">
        <v>820</v>
      </c>
      <c r="N78" s="1" t="s">
        <v>820</v>
      </c>
      <c r="O78" s="1" t="s">
        <v>821</v>
      </c>
      <c r="P78" s="1" t="s">
        <v>822</v>
      </c>
      <c r="Q78" s="1" t="s">
        <v>823</v>
      </c>
      <c r="R78" s="1" t="s">
        <v>1184</v>
      </c>
      <c r="S78" s="1" t="s">
        <v>825</v>
      </c>
      <c r="T78" s="1" t="s">
        <v>826</v>
      </c>
      <c r="U78" s="1" t="s">
        <v>834</v>
      </c>
      <c r="V78" s="1" t="s">
        <v>864</v>
      </c>
    </row>
    <row r="79" s="1" customFormat="1" spans="1:22">
      <c r="A79" s="3">
        <v>999222482104462</v>
      </c>
      <c r="B79" s="1" t="s">
        <v>1161</v>
      </c>
      <c r="C79" s="1" t="s">
        <v>1185</v>
      </c>
      <c r="D79" s="1" t="s">
        <v>1076</v>
      </c>
      <c r="E79" s="1" t="s">
        <v>1186</v>
      </c>
      <c r="F79" s="1" t="s">
        <v>812</v>
      </c>
      <c r="G79" s="1" t="s">
        <v>816</v>
      </c>
      <c r="H79" s="1" t="s">
        <v>817</v>
      </c>
      <c r="I79" s="1" t="s">
        <v>872</v>
      </c>
      <c r="J79" s="1" t="s">
        <v>819</v>
      </c>
      <c r="K79" s="1" t="s">
        <v>872</v>
      </c>
      <c r="L79" s="1" t="s">
        <v>872</v>
      </c>
      <c r="M79" s="1" t="s">
        <v>820</v>
      </c>
      <c r="N79" s="1" t="s">
        <v>820</v>
      </c>
      <c r="O79" s="1" t="s">
        <v>821</v>
      </c>
      <c r="P79" s="1" t="s">
        <v>822</v>
      </c>
      <c r="Q79" s="1" t="s">
        <v>823</v>
      </c>
      <c r="R79" s="1" t="s">
        <v>1187</v>
      </c>
      <c r="S79" s="1" t="s">
        <v>825</v>
      </c>
      <c r="T79" s="1" t="s">
        <v>826</v>
      </c>
      <c r="U79" s="1" t="s">
        <v>834</v>
      </c>
      <c r="V79" s="1" t="s">
        <v>864</v>
      </c>
    </row>
    <row r="80" s="1" customFormat="1" spans="1:22">
      <c r="A80" s="3">
        <v>999222481462977</v>
      </c>
      <c r="B80" s="1" t="s">
        <v>1161</v>
      </c>
      <c r="C80" s="1" t="s">
        <v>1188</v>
      </c>
      <c r="D80" s="1" t="s">
        <v>1076</v>
      </c>
      <c r="E80" s="1" t="s">
        <v>1189</v>
      </c>
      <c r="F80" s="1" t="s">
        <v>812</v>
      </c>
      <c r="G80" s="1" t="s">
        <v>816</v>
      </c>
      <c r="H80" s="1" t="s">
        <v>817</v>
      </c>
      <c r="I80" s="1" t="s">
        <v>872</v>
      </c>
      <c r="J80" s="1" t="s">
        <v>819</v>
      </c>
      <c r="K80" s="1" t="s">
        <v>872</v>
      </c>
      <c r="L80" s="1" t="s">
        <v>872</v>
      </c>
      <c r="M80" s="1" t="s">
        <v>820</v>
      </c>
      <c r="N80" s="1" t="s">
        <v>820</v>
      </c>
      <c r="O80" s="1" t="s">
        <v>821</v>
      </c>
      <c r="P80" s="1" t="s">
        <v>822</v>
      </c>
      <c r="Q80" s="1" t="s">
        <v>823</v>
      </c>
      <c r="R80" s="1" t="s">
        <v>1190</v>
      </c>
      <c r="S80" s="1" t="s">
        <v>825</v>
      </c>
      <c r="T80" s="1" t="s">
        <v>826</v>
      </c>
      <c r="U80" s="1" t="s">
        <v>834</v>
      </c>
      <c r="V80" s="1" t="s">
        <v>864</v>
      </c>
    </row>
    <row r="81" s="1" customFormat="1" spans="1:22">
      <c r="A81" s="3">
        <v>999222480359792</v>
      </c>
      <c r="B81" s="1" t="s">
        <v>1161</v>
      </c>
      <c r="C81" s="1" t="s">
        <v>1191</v>
      </c>
      <c r="D81" s="1" t="s">
        <v>1192</v>
      </c>
      <c r="E81" s="1" t="s">
        <v>1193</v>
      </c>
      <c r="F81" s="1" t="s">
        <v>812</v>
      </c>
      <c r="G81" s="1" t="s">
        <v>816</v>
      </c>
      <c r="H81" s="1" t="s">
        <v>817</v>
      </c>
      <c r="I81" s="1" t="s">
        <v>1194</v>
      </c>
      <c r="J81" s="1" t="s">
        <v>819</v>
      </c>
      <c r="K81" s="1" t="s">
        <v>1194</v>
      </c>
      <c r="L81" s="1" t="s">
        <v>1194</v>
      </c>
      <c r="M81" s="1" t="s">
        <v>820</v>
      </c>
      <c r="N81" s="1" t="s">
        <v>820</v>
      </c>
      <c r="O81" s="1" t="s">
        <v>821</v>
      </c>
      <c r="P81" s="1" t="s">
        <v>822</v>
      </c>
      <c r="Q81" s="1" t="s">
        <v>823</v>
      </c>
      <c r="R81" s="1" t="s">
        <v>1195</v>
      </c>
      <c r="S81" s="1" t="s">
        <v>825</v>
      </c>
      <c r="T81" s="1" t="s">
        <v>826</v>
      </c>
      <c r="U81" s="1" t="s">
        <v>834</v>
      </c>
      <c r="V81" s="1" t="s">
        <v>926</v>
      </c>
    </row>
    <row r="82" s="1" customFormat="1" spans="1:22">
      <c r="A82" s="3">
        <v>22478674390</v>
      </c>
      <c r="B82" s="1" t="s">
        <v>1161</v>
      </c>
      <c r="C82" s="1" t="s">
        <v>1196</v>
      </c>
      <c r="D82" s="1" t="s">
        <v>1197</v>
      </c>
      <c r="E82" s="1" t="s">
        <v>1198</v>
      </c>
      <c r="F82" s="1" t="s">
        <v>884</v>
      </c>
      <c r="G82" s="1" t="s">
        <v>816</v>
      </c>
      <c r="H82" s="1" t="s">
        <v>817</v>
      </c>
      <c r="I82" s="1" t="s">
        <v>1199</v>
      </c>
      <c r="J82" s="1" t="s">
        <v>819</v>
      </c>
      <c r="K82" s="1" t="s">
        <v>1199</v>
      </c>
      <c r="L82" s="1" t="s">
        <v>1199</v>
      </c>
      <c r="M82" s="1" t="s">
        <v>820</v>
      </c>
      <c r="N82" s="1" t="s">
        <v>820</v>
      </c>
      <c r="O82" s="1" t="s">
        <v>821</v>
      </c>
      <c r="P82" s="1" t="s">
        <v>822</v>
      </c>
      <c r="Q82" s="1" t="s">
        <v>823</v>
      </c>
      <c r="R82" s="1" t="s">
        <v>1200</v>
      </c>
      <c r="S82" s="1" t="s">
        <v>825</v>
      </c>
      <c r="T82" s="1" t="s">
        <v>826</v>
      </c>
      <c r="U82" s="1" t="s">
        <v>834</v>
      </c>
      <c r="V82" s="1" t="s">
        <v>864</v>
      </c>
    </row>
    <row r="83" s="1" customFormat="1" spans="1:22">
      <c r="A83" s="3">
        <v>999222469823552</v>
      </c>
      <c r="B83" s="1" t="s">
        <v>1201</v>
      </c>
      <c r="C83" s="1" t="s">
        <v>1202</v>
      </c>
      <c r="D83" s="1" t="s">
        <v>1076</v>
      </c>
      <c r="E83" s="1" t="s">
        <v>1203</v>
      </c>
      <c r="F83" s="1" t="s">
        <v>812</v>
      </c>
      <c r="G83" s="1" t="s">
        <v>816</v>
      </c>
      <c r="H83" s="1" t="s">
        <v>817</v>
      </c>
      <c r="I83" s="1" t="s">
        <v>1204</v>
      </c>
      <c r="J83" s="1" t="s">
        <v>819</v>
      </c>
      <c r="K83" s="1" t="s">
        <v>1204</v>
      </c>
      <c r="L83" s="1" t="s">
        <v>1204</v>
      </c>
      <c r="M83" s="1" t="s">
        <v>820</v>
      </c>
      <c r="N83" s="1" t="s">
        <v>820</v>
      </c>
      <c r="O83" s="1" t="s">
        <v>821</v>
      </c>
      <c r="P83" s="1" t="s">
        <v>822</v>
      </c>
      <c r="Q83" s="1" t="s">
        <v>823</v>
      </c>
      <c r="R83" s="1" t="s">
        <v>1205</v>
      </c>
      <c r="S83" s="1" t="s">
        <v>825</v>
      </c>
      <c r="T83" s="1" t="s">
        <v>826</v>
      </c>
      <c r="U83" s="1" t="s">
        <v>834</v>
      </c>
      <c r="V83" s="1" t="s">
        <v>864</v>
      </c>
    </row>
    <row r="84" s="1" customFormat="1" spans="1:22">
      <c r="A84" s="3">
        <v>999222468076832</v>
      </c>
      <c r="B84" s="1" t="s">
        <v>1201</v>
      </c>
      <c r="C84" s="1" t="s">
        <v>1206</v>
      </c>
      <c r="D84" s="1" t="s">
        <v>1207</v>
      </c>
      <c r="E84" s="1" t="s">
        <v>1208</v>
      </c>
      <c r="F84" s="1" t="s">
        <v>812</v>
      </c>
      <c r="G84" s="1" t="s">
        <v>816</v>
      </c>
      <c r="H84" s="1" t="s">
        <v>817</v>
      </c>
      <c r="I84" s="1" t="s">
        <v>1209</v>
      </c>
      <c r="J84" s="1" t="s">
        <v>819</v>
      </c>
      <c r="K84" s="1" t="s">
        <v>1209</v>
      </c>
      <c r="L84" s="1" t="s">
        <v>1209</v>
      </c>
      <c r="M84" s="1" t="s">
        <v>820</v>
      </c>
      <c r="N84" s="1" t="s">
        <v>820</v>
      </c>
      <c r="O84" s="1" t="s">
        <v>821</v>
      </c>
      <c r="P84" s="1" t="s">
        <v>822</v>
      </c>
      <c r="Q84" s="1" t="s">
        <v>823</v>
      </c>
      <c r="R84" s="1" t="s">
        <v>1210</v>
      </c>
      <c r="S84" s="1" t="s">
        <v>825</v>
      </c>
      <c r="T84" s="1" t="s">
        <v>826</v>
      </c>
      <c r="U84" s="1" t="s">
        <v>834</v>
      </c>
      <c r="V84" s="1" t="s">
        <v>900</v>
      </c>
    </row>
    <row r="85" s="1" customFormat="1" spans="1:22">
      <c r="A85" s="3">
        <v>999222462960502</v>
      </c>
      <c r="B85" s="1" t="s">
        <v>1201</v>
      </c>
      <c r="C85" s="1" t="s">
        <v>1211</v>
      </c>
      <c r="D85" s="1" t="s">
        <v>1212</v>
      </c>
      <c r="E85" s="1" t="s">
        <v>1213</v>
      </c>
      <c r="F85" s="1" t="s">
        <v>1116</v>
      </c>
      <c r="G85" s="1" t="s">
        <v>816</v>
      </c>
      <c r="H85" s="1" t="s">
        <v>817</v>
      </c>
      <c r="I85" s="1" t="s">
        <v>1214</v>
      </c>
      <c r="J85" s="1" t="s">
        <v>819</v>
      </c>
      <c r="K85" s="1" t="s">
        <v>1214</v>
      </c>
      <c r="L85" s="1" t="s">
        <v>1214</v>
      </c>
      <c r="M85" s="1" t="s">
        <v>820</v>
      </c>
      <c r="N85" s="1" t="s">
        <v>820</v>
      </c>
      <c r="O85" s="1" t="s">
        <v>821</v>
      </c>
      <c r="P85" s="1" t="s">
        <v>822</v>
      </c>
      <c r="Q85" s="1" t="s">
        <v>823</v>
      </c>
      <c r="R85" s="1" t="s">
        <v>1215</v>
      </c>
      <c r="S85" s="1" t="s">
        <v>825</v>
      </c>
      <c r="T85" s="1" t="s">
        <v>826</v>
      </c>
      <c r="U85" s="1" t="s">
        <v>834</v>
      </c>
      <c r="V85" s="1" t="s">
        <v>848</v>
      </c>
    </row>
    <row r="86" s="1" customFormat="1" spans="1:22">
      <c r="A86" s="3">
        <v>999222460929808</v>
      </c>
      <c r="B86" s="1" t="s">
        <v>1201</v>
      </c>
      <c r="C86" s="1" t="s">
        <v>1216</v>
      </c>
      <c r="D86" s="1" t="s">
        <v>1034</v>
      </c>
      <c r="E86" s="1" t="s">
        <v>1217</v>
      </c>
      <c r="F86" s="1" t="s">
        <v>884</v>
      </c>
      <c r="G86" s="1" t="s">
        <v>816</v>
      </c>
      <c r="H86" s="1" t="s">
        <v>817</v>
      </c>
      <c r="I86" s="1" t="s">
        <v>1218</v>
      </c>
      <c r="J86" s="1" t="s">
        <v>819</v>
      </c>
      <c r="K86" s="1" t="s">
        <v>1218</v>
      </c>
      <c r="L86" s="1" t="s">
        <v>1218</v>
      </c>
      <c r="M86" s="1" t="s">
        <v>820</v>
      </c>
      <c r="N86" s="1" t="s">
        <v>820</v>
      </c>
      <c r="O86" s="1" t="s">
        <v>821</v>
      </c>
      <c r="P86" s="1" t="s">
        <v>822</v>
      </c>
      <c r="Q86" s="1" t="s">
        <v>823</v>
      </c>
      <c r="R86" s="1" t="s">
        <v>1219</v>
      </c>
      <c r="S86" s="1" t="s">
        <v>825</v>
      </c>
      <c r="T86" s="1" t="s">
        <v>826</v>
      </c>
      <c r="U86" s="1" t="s">
        <v>834</v>
      </c>
      <c r="V86" s="1" t="s">
        <v>926</v>
      </c>
    </row>
    <row r="87" s="1" customFormat="1" spans="1:22">
      <c r="A87" s="3">
        <v>999222459842175</v>
      </c>
      <c r="B87" s="1" t="s">
        <v>1201</v>
      </c>
      <c r="C87" s="1" t="s">
        <v>1220</v>
      </c>
      <c r="D87" s="1" t="s">
        <v>1034</v>
      </c>
      <c r="E87" s="1" t="s">
        <v>1221</v>
      </c>
      <c r="F87" s="1" t="s">
        <v>812</v>
      </c>
      <c r="G87" s="1" t="s">
        <v>816</v>
      </c>
      <c r="H87" s="1" t="s">
        <v>817</v>
      </c>
      <c r="I87" s="1" t="s">
        <v>1222</v>
      </c>
      <c r="J87" s="1" t="s">
        <v>819</v>
      </c>
      <c r="K87" s="1" t="s">
        <v>1222</v>
      </c>
      <c r="L87" s="1" t="s">
        <v>1222</v>
      </c>
      <c r="M87" s="1" t="s">
        <v>820</v>
      </c>
      <c r="N87" s="1" t="s">
        <v>820</v>
      </c>
      <c r="O87" s="1" t="s">
        <v>821</v>
      </c>
      <c r="P87" s="1" t="s">
        <v>822</v>
      </c>
      <c r="Q87" s="1" t="s">
        <v>823</v>
      </c>
      <c r="R87" s="1" t="s">
        <v>1223</v>
      </c>
      <c r="S87" s="1" t="s">
        <v>825</v>
      </c>
      <c r="T87" s="1" t="s">
        <v>826</v>
      </c>
      <c r="U87" s="1" t="s">
        <v>834</v>
      </c>
      <c r="V87" s="1" t="s">
        <v>926</v>
      </c>
    </row>
    <row r="88" s="1" customFormat="1" spans="1:22">
      <c r="A88" s="3">
        <v>999222458821372</v>
      </c>
      <c r="B88" s="1" t="s">
        <v>1201</v>
      </c>
      <c r="C88" s="1" t="s">
        <v>1224</v>
      </c>
      <c r="D88" s="1" t="s">
        <v>1076</v>
      </c>
      <c r="E88" s="1" t="s">
        <v>1225</v>
      </c>
      <c r="F88" s="1" t="s">
        <v>812</v>
      </c>
      <c r="G88" s="1" t="s">
        <v>816</v>
      </c>
      <c r="H88" s="1" t="s">
        <v>817</v>
      </c>
      <c r="I88" s="1" t="s">
        <v>1226</v>
      </c>
      <c r="J88" s="1" t="s">
        <v>819</v>
      </c>
      <c r="K88" s="1" t="s">
        <v>1226</v>
      </c>
      <c r="L88" s="1" t="s">
        <v>1226</v>
      </c>
      <c r="M88" s="1" t="s">
        <v>820</v>
      </c>
      <c r="N88" s="1" t="s">
        <v>820</v>
      </c>
      <c r="O88" s="1" t="s">
        <v>821</v>
      </c>
      <c r="P88" s="1" t="s">
        <v>822</v>
      </c>
      <c r="Q88" s="1" t="s">
        <v>823</v>
      </c>
      <c r="R88" s="1" t="s">
        <v>1227</v>
      </c>
      <c r="S88" s="1" t="s">
        <v>825</v>
      </c>
      <c r="T88" s="1" t="s">
        <v>826</v>
      </c>
      <c r="U88" s="1" t="s">
        <v>834</v>
      </c>
      <c r="V88" s="1" t="s">
        <v>864</v>
      </c>
    </row>
    <row r="89" s="1" customFormat="1" spans="1:22">
      <c r="A89" s="3">
        <v>999222456396540</v>
      </c>
      <c r="B89" s="1" t="s">
        <v>1228</v>
      </c>
      <c r="C89" s="1" t="s">
        <v>1229</v>
      </c>
      <c r="D89" s="1" t="s">
        <v>1112</v>
      </c>
      <c r="E89" s="1" t="s">
        <v>1230</v>
      </c>
      <c r="F89" s="1" t="s">
        <v>1098</v>
      </c>
      <c r="G89" s="1" t="s">
        <v>816</v>
      </c>
      <c r="H89" s="1" t="s">
        <v>817</v>
      </c>
      <c r="I89" s="1" t="s">
        <v>1231</v>
      </c>
      <c r="J89" s="1" t="s">
        <v>819</v>
      </c>
      <c r="K89" s="1" t="s">
        <v>1231</v>
      </c>
      <c r="L89" s="1" t="s">
        <v>1231</v>
      </c>
      <c r="M89" s="1" t="s">
        <v>820</v>
      </c>
      <c r="N89" s="1" t="s">
        <v>820</v>
      </c>
      <c r="O89" s="1" t="s">
        <v>821</v>
      </c>
      <c r="P89" s="1" t="s">
        <v>822</v>
      </c>
      <c r="Q89" s="1" t="s">
        <v>823</v>
      </c>
      <c r="R89" s="1" t="s">
        <v>1232</v>
      </c>
      <c r="S89" s="1" t="s">
        <v>825</v>
      </c>
      <c r="T89" s="1" t="s">
        <v>826</v>
      </c>
      <c r="U89" s="1" t="s">
        <v>834</v>
      </c>
      <c r="V89" s="1" t="s">
        <v>864</v>
      </c>
    </row>
    <row r="90" s="1" customFormat="1" spans="1:22">
      <c r="A90" s="3">
        <v>999222444362817</v>
      </c>
      <c r="B90" s="1" t="s">
        <v>1228</v>
      </c>
      <c r="C90" s="1" t="s">
        <v>1233</v>
      </c>
      <c r="D90" s="1" t="s">
        <v>1234</v>
      </c>
      <c r="E90" s="1" t="s">
        <v>1235</v>
      </c>
      <c r="F90" s="1" t="s">
        <v>949</v>
      </c>
      <c r="G90" s="1" t="s">
        <v>816</v>
      </c>
      <c r="H90" s="1" t="s">
        <v>817</v>
      </c>
      <c r="I90" s="1" t="s">
        <v>1236</v>
      </c>
      <c r="J90" s="1" t="s">
        <v>819</v>
      </c>
      <c r="K90" s="1" t="s">
        <v>1236</v>
      </c>
      <c r="L90" s="1" t="s">
        <v>1236</v>
      </c>
      <c r="M90" s="1" t="s">
        <v>820</v>
      </c>
      <c r="N90" s="1" t="s">
        <v>820</v>
      </c>
      <c r="O90" s="1" t="s">
        <v>821</v>
      </c>
      <c r="P90" s="1" t="s">
        <v>822</v>
      </c>
      <c r="Q90" s="1" t="s">
        <v>823</v>
      </c>
      <c r="R90" s="1" t="s">
        <v>1237</v>
      </c>
      <c r="S90" s="1" t="s">
        <v>825</v>
      </c>
      <c r="T90" s="1" t="s">
        <v>826</v>
      </c>
      <c r="U90" s="1" t="s">
        <v>834</v>
      </c>
      <c r="V90" s="1" t="s">
        <v>848</v>
      </c>
    </row>
    <row r="91" s="1" customFormat="1" spans="1:22">
      <c r="A91" s="3">
        <v>999222444048166</v>
      </c>
      <c r="B91" s="1" t="s">
        <v>1228</v>
      </c>
      <c r="C91" s="1" t="s">
        <v>1238</v>
      </c>
      <c r="D91" s="1" t="s">
        <v>1239</v>
      </c>
      <c r="E91" s="1" t="s">
        <v>1240</v>
      </c>
      <c r="F91" s="1" t="s">
        <v>884</v>
      </c>
      <c r="G91" s="1" t="s">
        <v>816</v>
      </c>
      <c r="H91" s="1" t="s">
        <v>817</v>
      </c>
      <c r="I91" s="1" t="s">
        <v>1241</v>
      </c>
      <c r="J91" s="1" t="s">
        <v>819</v>
      </c>
      <c r="K91" s="1" t="s">
        <v>1241</v>
      </c>
      <c r="L91" s="1" t="s">
        <v>1241</v>
      </c>
      <c r="M91" s="1" t="s">
        <v>820</v>
      </c>
      <c r="N91" s="1" t="s">
        <v>820</v>
      </c>
      <c r="O91" s="1" t="s">
        <v>821</v>
      </c>
      <c r="P91" s="1" t="s">
        <v>822</v>
      </c>
      <c r="Q91" s="1" t="s">
        <v>823</v>
      </c>
      <c r="R91" s="1" t="s">
        <v>1242</v>
      </c>
      <c r="S91" s="1" t="s">
        <v>825</v>
      </c>
      <c r="T91" s="1" t="s">
        <v>826</v>
      </c>
      <c r="U91" s="1" t="s">
        <v>834</v>
      </c>
      <c r="V91" s="1" t="s">
        <v>848</v>
      </c>
    </row>
    <row r="92" s="1" customFormat="1" spans="1:22">
      <c r="A92" s="3">
        <v>999222438275386</v>
      </c>
      <c r="B92" s="1" t="s">
        <v>1228</v>
      </c>
      <c r="C92" s="1" t="s">
        <v>1243</v>
      </c>
      <c r="D92" s="1" t="s">
        <v>1244</v>
      </c>
      <c r="E92" s="1" t="s">
        <v>1245</v>
      </c>
      <c r="F92" s="1" t="s">
        <v>884</v>
      </c>
      <c r="G92" s="1" t="s">
        <v>816</v>
      </c>
      <c r="H92" s="1" t="s">
        <v>817</v>
      </c>
      <c r="I92" s="1" t="s">
        <v>1246</v>
      </c>
      <c r="J92" s="1" t="s">
        <v>819</v>
      </c>
      <c r="K92" s="1" t="s">
        <v>1246</v>
      </c>
      <c r="L92" s="1" t="s">
        <v>1246</v>
      </c>
      <c r="M92" s="1" t="s">
        <v>820</v>
      </c>
      <c r="N92" s="1" t="s">
        <v>820</v>
      </c>
      <c r="O92" s="1" t="s">
        <v>821</v>
      </c>
      <c r="P92" s="1" t="s">
        <v>822</v>
      </c>
      <c r="Q92" s="1" t="s">
        <v>823</v>
      </c>
      <c r="R92" s="1" t="s">
        <v>1247</v>
      </c>
      <c r="S92" s="1" t="s">
        <v>825</v>
      </c>
      <c r="T92" s="1" t="s">
        <v>826</v>
      </c>
      <c r="U92" s="1" t="s">
        <v>834</v>
      </c>
      <c r="V92" s="1" t="s">
        <v>848</v>
      </c>
    </row>
    <row r="93" s="1" customFormat="1" spans="1:22">
      <c r="A93" s="3">
        <v>999222437197354</v>
      </c>
      <c r="B93" s="1" t="s">
        <v>1248</v>
      </c>
      <c r="C93" s="1" t="s">
        <v>1249</v>
      </c>
      <c r="D93" s="1" t="s">
        <v>1118</v>
      </c>
      <c r="E93" s="1" t="s">
        <v>1250</v>
      </c>
      <c r="F93" s="1" t="s">
        <v>812</v>
      </c>
      <c r="G93" s="1" t="s">
        <v>816</v>
      </c>
      <c r="H93" s="1" t="s">
        <v>817</v>
      </c>
      <c r="I93" s="1" t="s">
        <v>904</v>
      </c>
      <c r="J93" s="1" t="s">
        <v>819</v>
      </c>
      <c r="K93" s="1" t="s">
        <v>904</v>
      </c>
      <c r="L93" s="1" t="s">
        <v>904</v>
      </c>
      <c r="M93" s="1" t="s">
        <v>820</v>
      </c>
      <c r="N93" s="1" t="s">
        <v>820</v>
      </c>
      <c r="O93" s="1" t="s">
        <v>821</v>
      </c>
      <c r="P93" s="1" t="s">
        <v>822</v>
      </c>
      <c r="Q93" s="1" t="s">
        <v>823</v>
      </c>
      <c r="R93" s="1" t="s">
        <v>1251</v>
      </c>
      <c r="S93" s="1" t="s">
        <v>825</v>
      </c>
      <c r="T93" s="1" t="s">
        <v>826</v>
      </c>
      <c r="U93" s="1" t="s">
        <v>834</v>
      </c>
      <c r="V93" s="1" t="s">
        <v>848</v>
      </c>
    </row>
    <row r="94" s="1" customFormat="1" spans="1:22">
      <c r="A94" s="3">
        <v>999222421435083</v>
      </c>
      <c r="B94" s="1" t="s">
        <v>1248</v>
      </c>
      <c r="C94" s="1" t="s">
        <v>1252</v>
      </c>
      <c r="D94" s="1" t="s">
        <v>1253</v>
      </c>
      <c r="E94" s="1" t="s">
        <v>1254</v>
      </c>
      <c r="F94" s="1" t="s">
        <v>884</v>
      </c>
      <c r="G94" s="1" t="s">
        <v>816</v>
      </c>
      <c r="H94" s="1" t="s">
        <v>817</v>
      </c>
      <c r="I94" s="1" t="s">
        <v>1255</v>
      </c>
      <c r="J94" s="1" t="s">
        <v>819</v>
      </c>
      <c r="K94" s="1" t="s">
        <v>1255</v>
      </c>
      <c r="L94" s="1" t="s">
        <v>1255</v>
      </c>
      <c r="M94" s="1" t="s">
        <v>820</v>
      </c>
      <c r="N94" s="1" t="s">
        <v>820</v>
      </c>
      <c r="O94" s="1" t="s">
        <v>821</v>
      </c>
      <c r="P94" s="1" t="s">
        <v>822</v>
      </c>
      <c r="Q94" s="1" t="s">
        <v>823</v>
      </c>
      <c r="R94" s="1" t="s">
        <v>1256</v>
      </c>
      <c r="S94" s="1" t="s">
        <v>825</v>
      </c>
      <c r="T94" s="1" t="s">
        <v>826</v>
      </c>
      <c r="U94" s="1" t="s">
        <v>834</v>
      </c>
      <c r="V94" s="1" t="s">
        <v>848</v>
      </c>
    </row>
    <row r="95" s="1" customFormat="1" spans="1:22">
      <c r="A95" s="3">
        <v>999222418053554</v>
      </c>
      <c r="B95" s="1" t="s">
        <v>1248</v>
      </c>
      <c r="C95" s="1" t="s">
        <v>1257</v>
      </c>
      <c r="D95" s="1" t="s">
        <v>1066</v>
      </c>
      <c r="E95" s="1" t="s">
        <v>1258</v>
      </c>
      <c r="F95" s="1" t="s">
        <v>884</v>
      </c>
      <c r="G95" s="1" t="s">
        <v>816</v>
      </c>
      <c r="H95" s="1" t="s">
        <v>817</v>
      </c>
      <c r="I95" s="1" t="s">
        <v>1259</v>
      </c>
      <c r="J95" s="1" t="s">
        <v>819</v>
      </c>
      <c r="K95" s="1" t="s">
        <v>1259</v>
      </c>
      <c r="L95" s="1" t="s">
        <v>1259</v>
      </c>
      <c r="M95" s="1" t="s">
        <v>820</v>
      </c>
      <c r="N95" s="1" t="s">
        <v>820</v>
      </c>
      <c r="O95" s="1" t="s">
        <v>821</v>
      </c>
      <c r="P95" s="1" t="s">
        <v>822</v>
      </c>
      <c r="Q95" s="1" t="s">
        <v>823</v>
      </c>
      <c r="R95" s="1" t="s">
        <v>1260</v>
      </c>
      <c r="S95" s="1" t="s">
        <v>825</v>
      </c>
      <c r="T95" s="1" t="s">
        <v>826</v>
      </c>
      <c r="U95" s="1" t="s">
        <v>834</v>
      </c>
      <c r="V95" s="1" t="s">
        <v>848</v>
      </c>
    </row>
    <row r="96" s="1" customFormat="1" spans="1:22">
      <c r="A96" s="3">
        <v>999222417303197</v>
      </c>
      <c r="B96" s="1" t="s">
        <v>1261</v>
      </c>
      <c r="C96" s="1" t="s">
        <v>1262</v>
      </c>
      <c r="D96" s="1" t="s">
        <v>1052</v>
      </c>
      <c r="E96" s="1" t="s">
        <v>1263</v>
      </c>
      <c r="F96" s="1" t="s">
        <v>884</v>
      </c>
      <c r="G96" s="1" t="s">
        <v>816</v>
      </c>
      <c r="H96" s="1" t="s">
        <v>817</v>
      </c>
      <c r="I96" s="1" t="s">
        <v>1264</v>
      </c>
      <c r="J96" s="1" t="s">
        <v>819</v>
      </c>
      <c r="K96" s="1" t="s">
        <v>1264</v>
      </c>
      <c r="L96" s="1" t="s">
        <v>1264</v>
      </c>
      <c r="M96" s="1" t="s">
        <v>820</v>
      </c>
      <c r="N96" s="1" t="s">
        <v>820</v>
      </c>
      <c r="O96" s="1" t="s">
        <v>821</v>
      </c>
      <c r="P96" s="1" t="s">
        <v>822</v>
      </c>
      <c r="Q96" s="1" t="s">
        <v>823</v>
      </c>
      <c r="R96" s="1" t="s">
        <v>1265</v>
      </c>
      <c r="S96" s="1" t="s">
        <v>825</v>
      </c>
      <c r="T96" s="1" t="s">
        <v>826</v>
      </c>
      <c r="U96" s="1" t="s">
        <v>834</v>
      </c>
      <c r="V96" s="1" t="s">
        <v>864</v>
      </c>
    </row>
    <row r="97" s="1" customFormat="1" spans="1:22">
      <c r="A97" s="3">
        <v>999222415824988</v>
      </c>
      <c r="B97" s="1" t="s">
        <v>1261</v>
      </c>
      <c r="C97" s="1" t="s">
        <v>1266</v>
      </c>
      <c r="D97" s="1" t="s">
        <v>1207</v>
      </c>
      <c r="E97" s="1" t="s">
        <v>1267</v>
      </c>
      <c r="F97" s="1" t="s">
        <v>884</v>
      </c>
      <c r="G97" s="1" t="s">
        <v>816</v>
      </c>
      <c r="H97" s="1" t="s">
        <v>817</v>
      </c>
      <c r="I97" s="1" t="s">
        <v>1268</v>
      </c>
      <c r="J97" s="1" t="s">
        <v>819</v>
      </c>
      <c r="K97" s="1" t="s">
        <v>1268</v>
      </c>
      <c r="L97" s="1" t="s">
        <v>1268</v>
      </c>
      <c r="M97" s="1" t="s">
        <v>820</v>
      </c>
      <c r="N97" s="1" t="s">
        <v>820</v>
      </c>
      <c r="O97" s="1" t="s">
        <v>821</v>
      </c>
      <c r="P97" s="1" t="s">
        <v>822</v>
      </c>
      <c r="Q97" s="1" t="s">
        <v>823</v>
      </c>
      <c r="R97" s="1" t="s">
        <v>1269</v>
      </c>
      <c r="S97" s="1" t="s">
        <v>825</v>
      </c>
      <c r="T97" s="1" t="s">
        <v>826</v>
      </c>
      <c r="U97" s="1" t="s">
        <v>834</v>
      </c>
      <c r="V97" s="1" t="s">
        <v>900</v>
      </c>
    </row>
    <row r="98" s="1" customFormat="1" spans="1:22">
      <c r="A98" s="3">
        <v>999222408114739</v>
      </c>
      <c r="B98" s="1" t="s">
        <v>1261</v>
      </c>
      <c r="C98" s="1" t="s">
        <v>1270</v>
      </c>
      <c r="D98" s="1" t="s">
        <v>1271</v>
      </c>
      <c r="E98" s="1" t="s">
        <v>1272</v>
      </c>
      <c r="F98" s="1" t="s">
        <v>991</v>
      </c>
      <c r="G98" s="1" t="s">
        <v>816</v>
      </c>
      <c r="H98" s="1" t="s">
        <v>817</v>
      </c>
      <c r="I98" s="1" t="s">
        <v>1273</v>
      </c>
      <c r="J98" s="1" t="s">
        <v>819</v>
      </c>
      <c r="K98" s="1" t="s">
        <v>1273</v>
      </c>
      <c r="L98" s="1" t="s">
        <v>1273</v>
      </c>
      <c r="M98" s="1" t="s">
        <v>820</v>
      </c>
      <c r="N98" s="1" t="s">
        <v>820</v>
      </c>
      <c r="O98" s="1" t="s">
        <v>821</v>
      </c>
      <c r="P98" s="1" t="s">
        <v>822</v>
      </c>
      <c r="Q98" s="1" t="s">
        <v>823</v>
      </c>
      <c r="R98" s="1" t="s">
        <v>1274</v>
      </c>
      <c r="S98" s="1" t="s">
        <v>825</v>
      </c>
      <c r="T98" s="1" t="s">
        <v>826</v>
      </c>
      <c r="U98" s="1" t="s">
        <v>834</v>
      </c>
      <c r="V98" s="1" t="s">
        <v>848</v>
      </c>
    </row>
    <row r="99" s="1" customFormat="1" spans="1:22">
      <c r="A99" s="3">
        <v>999222384303902</v>
      </c>
      <c r="B99" s="1" t="s">
        <v>1275</v>
      </c>
      <c r="C99" s="1" t="s">
        <v>1276</v>
      </c>
      <c r="D99" s="1" t="s">
        <v>1277</v>
      </c>
      <c r="E99" s="1" t="s">
        <v>1278</v>
      </c>
      <c r="F99" s="1" t="s">
        <v>949</v>
      </c>
      <c r="G99" s="1" t="s">
        <v>816</v>
      </c>
      <c r="H99" s="1" t="s">
        <v>817</v>
      </c>
      <c r="I99" s="1" t="s">
        <v>1279</v>
      </c>
      <c r="J99" s="1" t="s">
        <v>819</v>
      </c>
      <c r="K99" s="1" t="s">
        <v>1279</v>
      </c>
      <c r="L99" s="1" t="s">
        <v>1279</v>
      </c>
      <c r="M99" s="1" t="s">
        <v>820</v>
      </c>
      <c r="N99" s="1" t="s">
        <v>820</v>
      </c>
      <c r="O99" s="1" t="s">
        <v>821</v>
      </c>
      <c r="P99" s="1" t="s">
        <v>822</v>
      </c>
      <c r="Q99" s="1" t="s">
        <v>823</v>
      </c>
      <c r="R99" s="1" t="s">
        <v>1280</v>
      </c>
      <c r="S99" s="1" t="s">
        <v>825</v>
      </c>
      <c r="T99" s="1" t="s">
        <v>826</v>
      </c>
      <c r="U99" s="1" t="s">
        <v>834</v>
      </c>
      <c r="V99" s="1" t="s">
        <v>926</v>
      </c>
    </row>
    <row r="100" s="1" customFormat="1" spans="1:22">
      <c r="A100" s="3">
        <v>999222383571891</v>
      </c>
      <c r="B100" s="1" t="s">
        <v>1281</v>
      </c>
      <c r="C100" s="1" t="s">
        <v>1282</v>
      </c>
      <c r="D100" s="1" t="s">
        <v>1283</v>
      </c>
      <c r="E100" s="1" t="s">
        <v>1284</v>
      </c>
      <c r="F100" s="1" t="s">
        <v>812</v>
      </c>
      <c r="G100" s="1" t="s">
        <v>816</v>
      </c>
      <c r="H100" s="1" t="s">
        <v>817</v>
      </c>
      <c r="I100" s="1" t="s">
        <v>1285</v>
      </c>
      <c r="J100" s="1" t="s">
        <v>819</v>
      </c>
      <c r="K100" s="1" t="s">
        <v>1285</v>
      </c>
      <c r="L100" s="1" t="s">
        <v>1285</v>
      </c>
      <c r="M100" s="1" t="s">
        <v>820</v>
      </c>
      <c r="N100" s="1" t="s">
        <v>820</v>
      </c>
      <c r="O100" s="1" t="s">
        <v>821</v>
      </c>
      <c r="P100" s="1" t="s">
        <v>822</v>
      </c>
      <c r="Q100" s="1" t="s">
        <v>823</v>
      </c>
      <c r="R100" s="1" t="s">
        <v>1286</v>
      </c>
      <c r="S100" s="1" t="s">
        <v>825</v>
      </c>
      <c r="T100" s="1" t="s">
        <v>826</v>
      </c>
      <c r="U100" s="1" t="s">
        <v>834</v>
      </c>
      <c r="V100" s="1" t="s">
        <v>848</v>
      </c>
    </row>
    <row r="101" s="1" customFormat="1" spans="1:22">
      <c r="A101" s="3">
        <v>999222383236030</v>
      </c>
      <c r="B101" s="1" t="s">
        <v>1281</v>
      </c>
      <c r="C101" s="1" t="s">
        <v>1287</v>
      </c>
      <c r="D101" s="1" t="s">
        <v>1288</v>
      </c>
      <c r="E101" s="1" t="s">
        <v>1289</v>
      </c>
      <c r="F101" s="1" t="s">
        <v>812</v>
      </c>
      <c r="G101" s="1" t="s">
        <v>816</v>
      </c>
      <c r="H101" s="1" t="s">
        <v>817</v>
      </c>
      <c r="I101" s="1" t="s">
        <v>1290</v>
      </c>
      <c r="J101" s="1" t="s">
        <v>819</v>
      </c>
      <c r="K101" s="1" t="s">
        <v>1290</v>
      </c>
      <c r="L101" s="1" t="s">
        <v>1290</v>
      </c>
      <c r="M101" s="1" t="s">
        <v>820</v>
      </c>
      <c r="N101" s="1" t="s">
        <v>820</v>
      </c>
      <c r="O101" s="1" t="s">
        <v>821</v>
      </c>
      <c r="P101" s="1" t="s">
        <v>822</v>
      </c>
      <c r="Q101" s="1" t="s">
        <v>823</v>
      </c>
      <c r="R101" s="1" t="s">
        <v>1291</v>
      </c>
      <c r="S101" s="1" t="s">
        <v>825</v>
      </c>
      <c r="T101" s="1" t="s">
        <v>826</v>
      </c>
      <c r="U101" s="1" t="s">
        <v>834</v>
      </c>
      <c r="V101" s="1" t="s">
        <v>864</v>
      </c>
    </row>
    <row r="102" s="1" customFormat="1" spans="1:22">
      <c r="A102" s="3">
        <v>999222382915589</v>
      </c>
      <c r="B102" s="1" t="s">
        <v>1281</v>
      </c>
      <c r="C102" s="1" t="s">
        <v>1292</v>
      </c>
      <c r="D102" s="1" t="s">
        <v>1283</v>
      </c>
      <c r="E102" s="1" t="s">
        <v>1284</v>
      </c>
      <c r="F102" s="1" t="s">
        <v>812</v>
      </c>
      <c r="G102" s="1" t="s">
        <v>816</v>
      </c>
      <c r="H102" s="1" t="s">
        <v>817</v>
      </c>
      <c r="I102" s="1" t="s">
        <v>1285</v>
      </c>
      <c r="J102" s="1" t="s">
        <v>819</v>
      </c>
      <c r="K102" s="1" t="s">
        <v>1285</v>
      </c>
      <c r="L102" s="1" t="s">
        <v>1285</v>
      </c>
      <c r="M102" s="1" t="s">
        <v>820</v>
      </c>
      <c r="N102" s="1" t="s">
        <v>820</v>
      </c>
      <c r="O102" s="1" t="s">
        <v>821</v>
      </c>
      <c r="P102" s="1" t="s">
        <v>822</v>
      </c>
      <c r="Q102" s="1" t="s">
        <v>823</v>
      </c>
      <c r="R102" s="1" t="s">
        <v>1293</v>
      </c>
      <c r="S102" s="1" t="s">
        <v>825</v>
      </c>
      <c r="T102" s="1" t="s">
        <v>826</v>
      </c>
      <c r="U102" s="1" t="s">
        <v>834</v>
      </c>
      <c r="V102" s="1" t="s">
        <v>848</v>
      </c>
    </row>
    <row r="103" s="1" customFormat="1" spans="1:22">
      <c r="A103" s="3">
        <v>999222367808745</v>
      </c>
      <c r="B103" s="1" t="s">
        <v>1294</v>
      </c>
      <c r="C103" s="1" t="s">
        <v>1295</v>
      </c>
      <c r="D103" s="1" t="s">
        <v>917</v>
      </c>
      <c r="E103" s="1" t="s">
        <v>1296</v>
      </c>
      <c r="F103" s="1" t="s">
        <v>1060</v>
      </c>
      <c r="G103" s="1" t="s">
        <v>816</v>
      </c>
      <c r="H103" s="1" t="s">
        <v>817</v>
      </c>
      <c r="I103" s="1" t="s">
        <v>1297</v>
      </c>
      <c r="J103" s="1" t="s">
        <v>819</v>
      </c>
      <c r="K103" s="1" t="s">
        <v>1297</v>
      </c>
      <c r="L103" s="1" t="s">
        <v>1297</v>
      </c>
      <c r="M103" s="1" t="s">
        <v>820</v>
      </c>
      <c r="N103" s="1" t="s">
        <v>820</v>
      </c>
      <c r="O103" s="1" t="s">
        <v>821</v>
      </c>
      <c r="P103" s="1" t="s">
        <v>822</v>
      </c>
      <c r="Q103" s="1" t="s">
        <v>823</v>
      </c>
      <c r="R103" s="1" t="s">
        <v>1298</v>
      </c>
      <c r="S103" s="1" t="s">
        <v>825</v>
      </c>
      <c r="T103" s="1" t="s">
        <v>826</v>
      </c>
      <c r="U103" s="1" t="s">
        <v>834</v>
      </c>
      <c r="V103" s="1" t="s">
        <v>848</v>
      </c>
    </row>
    <row r="104" s="1" customFormat="1" spans="1:22">
      <c r="A104" s="3">
        <v>999222360760477</v>
      </c>
      <c r="B104" s="1" t="s">
        <v>1294</v>
      </c>
      <c r="C104" s="1" t="s">
        <v>1299</v>
      </c>
      <c r="D104" s="1" t="s">
        <v>896</v>
      </c>
      <c r="E104" s="1" t="s">
        <v>1300</v>
      </c>
      <c r="F104" s="1" t="s">
        <v>812</v>
      </c>
      <c r="G104" s="1" t="s">
        <v>816</v>
      </c>
      <c r="H104" s="1" t="s">
        <v>817</v>
      </c>
      <c r="I104" s="1" t="s">
        <v>1301</v>
      </c>
      <c r="J104" s="1" t="s">
        <v>819</v>
      </c>
      <c r="K104" s="1" t="s">
        <v>1301</v>
      </c>
      <c r="L104" s="1" t="s">
        <v>1301</v>
      </c>
      <c r="M104" s="1" t="s">
        <v>820</v>
      </c>
      <c r="N104" s="1" t="s">
        <v>820</v>
      </c>
      <c r="O104" s="1" t="s">
        <v>821</v>
      </c>
      <c r="P104" s="1" t="s">
        <v>822</v>
      </c>
      <c r="Q104" s="1" t="s">
        <v>823</v>
      </c>
      <c r="R104" s="1" t="s">
        <v>1302</v>
      </c>
      <c r="S104" s="1" t="s">
        <v>825</v>
      </c>
      <c r="T104" s="1" t="s">
        <v>826</v>
      </c>
      <c r="U104" s="1" t="s">
        <v>834</v>
      </c>
      <c r="V104" s="1" t="s">
        <v>900</v>
      </c>
    </row>
    <row r="105" s="1" customFormat="1" spans="1:22">
      <c r="A105" s="3">
        <v>999222357728194</v>
      </c>
      <c r="B105" s="1" t="s">
        <v>1294</v>
      </c>
      <c r="C105" s="1" t="s">
        <v>1303</v>
      </c>
      <c r="D105" s="1" t="s">
        <v>1288</v>
      </c>
      <c r="E105" s="1" t="s">
        <v>1304</v>
      </c>
      <c r="F105" s="1" t="s">
        <v>812</v>
      </c>
      <c r="G105" s="1" t="s">
        <v>816</v>
      </c>
      <c r="H105" s="1" t="s">
        <v>817</v>
      </c>
      <c r="I105" s="1" t="s">
        <v>898</v>
      </c>
      <c r="J105" s="1" t="s">
        <v>819</v>
      </c>
      <c r="K105" s="1" t="s">
        <v>898</v>
      </c>
      <c r="L105" s="1" t="s">
        <v>898</v>
      </c>
      <c r="M105" s="1" t="s">
        <v>820</v>
      </c>
      <c r="N105" s="1" t="s">
        <v>820</v>
      </c>
      <c r="O105" s="1" t="s">
        <v>821</v>
      </c>
      <c r="P105" s="1" t="s">
        <v>822</v>
      </c>
      <c r="Q105" s="1" t="s">
        <v>823</v>
      </c>
      <c r="R105" s="1" t="s">
        <v>1305</v>
      </c>
      <c r="S105" s="1" t="s">
        <v>825</v>
      </c>
      <c r="T105" s="1" t="s">
        <v>826</v>
      </c>
      <c r="U105" s="1" t="s">
        <v>834</v>
      </c>
      <c r="V105" s="1" t="s">
        <v>864</v>
      </c>
    </row>
    <row r="106" s="1" customFormat="1" spans="1:22">
      <c r="A106" s="3">
        <v>999222345040777</v>
      </c>
      <c r="B106" s="1" t="s">
        <v>1306</v>
      </c>
      <c r="C106" s="1" t="s">
        <v>1307</v>
      </c>
      <c r="D106" s="1" t="s">
        <v>1308</v>
      </c>
      <c r="E106" s="1" t="s">
        <v>1309</v>
      </c>
      <c r="F106" s="1" t="s">
        <v>812</v>
      </c>
      <c r="G106" s="1" t="s">
        <v>816</v>
      </c>
      <c r="H106" s="1" t="s">
        <v>817</v>
      </c>
      <c r="I106" s="1" t="s">
        <v>1310</v>
      </c>
      <c r="J106" s="1" t="s">
        <v>819</v>
      </c>
      <c r="K106" s="1" t="s">
        <v>1310</v>
      </c>
      <c r="L106" s="1" t="s">
        <v>1310</v>
      </c>
      <c r="M106" s="1" t="s">
        <v>820</v>
      </c>
      <c r="N106" s="1" t="s">
        <v>820</v>
      </c>
      <c r="O106" s="1" t="s">
        <v>821</v>
      </c>
      <c r="P106" s="1" t="s">
        <v>822</v>
      </c>
      <c r="Q106" s="1" t="s">
        <v>823</v>
      </c>
      <c r="R106" s="1" t="s">
        <v>1311</v>
      </c>
      <c r="S106" s="1" t="s">
        <v>825</v>
      </c>
      <c r="T106" s="1" t="s">
        <v>826</v>
      </c>
      <c r="U106" s="1" t="s">
        <v>834</v>
      </c>
      <c r="V106" s="1" t="s">
        <v>848</v>
      </c>
    </row>
    <row r="107" s="1" customFormat="1" spans="1:22">
      <c r="A107" s="3">
        <v>999222343219133</v>
      </c>
      <c r="B107" s="1" t="s">
        <v>1306</v>
      </c>
      <c r="C107" s="1" t="s">
        <v>1312</v>
      </c>
      <c r="D107" s="1" t="s">
        <v>1313</v>
      </c>
      <c r="E107" s="1" t="s">
        <v>1314</v>
      </c>
      <c r="F107" s="1" t="s">
        <v>884</v>
      </c>
      <c r="G107" s="1" t="s">
        <v>816</v>
      </c>
      <c r="H107" s="1" t="s">
        <v>817</v>
      </c>
      <c r="I107" s="1" t="s">
        <v>1315</v>
      </c>
      <c r="J107" s="1" t="s">
        <v>819</v>
      </c>
      <c r="K107" s="1" t="s">
        <v>1315</v>
      </c>
      <c r="L107" s="1" t="s">
        <v>1315</v>
      </c>
      <c r="M107" s="1" t="s">
        <v>820</v>
      </c>
      <c r="N107" s="1" t="s">
        <v>820</v>
      </c>
      <c r="O107" s="1" t="s">
        <v>821</v>
      </c>
      <c r="P107" s="1" t="s">
        <v>822</v>
      </c>
      <c r="Q107" s="1" t="s">
        <v>823</v>
      </c>
      <c r="R107" s="1" t="s">
        <v>1316</v>
      </c>
      <c r="S107" s="1" t="s">
        <v>825</v>
      </c>
      <c r="T107" s="1" t="s">
        <v>826</v>
      </c>
      <c r="U107" s="1" t="s">
        <v>834</v>
      </c>
      <c r="V107" s="1" t="s">
        <v>848</v>
      </c>
    </row>
    <row r="108" s="1" customFormat="1" spans="1:22">
      <c r="A108" s="3">
        <v>999222342640335</v>
      </c>
      <c r="B108" s="1" t="s">
        <v>1306</v>
      </c>
      <c r="C108" s="1" t="s">
        <v>1317</v>
      </c>
      <c r="D108" s="1" t="s">
        <v>1318</v>
      </c>
      <c r="E108" s="1" t="s">
        <v>1319</v>
      </c>
      <c r="F108" s="1" t="s">
        <v>812</v>
      </c>
      <c r="G108" s="1" t="s">
        <v>816</v>
      </c>
      <c r="H108" s="1" t="s">
        <v>817</v>
      </c>
      <c r="I108" s="1" t="s">
        <v>1320</v>
      </c>
      <c r="J108" s="1" t="s">
        <v>819</v>
      </c>
      <c r="K108" s="1" t="s">
        <v>1320</v>
      </c>
      <c r="L108" s="1" t="s">
        <v>1320</v>
      </c>
      <c r="M108" s="1" t="s">
        <v>820</v>
      </c>
      <c r="N108" s="1" t="s">
        <v>820</v>
      </c>
      <c r="O108" s="1" t="s">
        <v>821</v>
      </c>
      <c r="P108" s="1" t="s">
        <v>822</v>
      </c>
      <c r="Q108" s="1" t="s">
        <v>823</v>
      </c>
      <c r="R108" s="1" t="s">
        <v>1321</v>
      </c>
      <c r="S108" s="1" t="s">
        <v>825</v>
      </c>
      <c r="T108" s="1" t="s">
        <v>826</v>
      </c>
      <c r="U108" s="1" t="s">
        <v>834</v>
      </c>
      <c r="V108" s="1" t="s">
        <v>926</v>
      </c>
    </row>
    <row r="109" s="1" customFormat="1" spans="1:22">
      <c r="A109" s="3">
        <v>999222338644013</v>
      </c>
      <c r="B109" s="1" t="s">
        <v>1306</v>
      </c>
      <c r="C109" s="1" t="s">
        <v>1322</v>
      </c>
      <c r="D109" s="1" t="s">
        <v>1323</v>
      </c>
      <c r="E109" s="1" t="s">
        <v>1324</v>
      </c>
      <c r="F109" s="1" t="s">
        <v>884</v>
      </c>
      <c r="G109" s="1" t="s">
        <v>816</v>
      </c>
      <c r="H109" s="1" t="s">
        <v>817</v>
      </c>
      <c r="I109" s="1" t="s">
        <v>1325</v>
      </c>
      <c r="J109" s="1" t="s">
        <v>819</v>
      </c>
      <c r="K109" s="1" t="s">
        <v>1325</v>
      </c>
      <c r="L109" s="1" t="s">
        <v>1325</v>
      </c>
      <c r="M109" s="1" t="s">
        <v>820</v>
      </c>
      <c r="N109" s="1" t="s">
        <v>820</v>
      </c>
      <c r="O109" s="1" t="s">
        <v>821</v>
      </c>
      <c r="P109" s="1" t="s">
        <v>822</v>
      </c>
      <c r="Q109" s="1" t="s">
        <v>823</v>
      </c>
      <c r="R109" s="1" t="s">
        <v>1326</v>
      </c>
      <c r="S109" s="1" t="s">
        <v>825</v>
      </c>
      <c r="T109" s="1" t="s">
        <v>826</v>
      </c>
      <c r="U109" s="1" t="s">
        <v>834</v>
      </c>
      <c r="V109" s="1" t="s">
        <v>848</v>
      </c>
    </row>
    <row r="110" s="1" customFormat="1" spans="1:22">
      <c r="A110" s="3">
        <v>999222320870885</v>
      </c>
      <c r="B110" s="1" t="s">
        <v>1327</v>
      </c>
      <c r="C110" s="1" t="s">
        <v>1328</v>
      </c>
      <c r="D110" s="1" t="s">
        <v>1329</v>
      </c>
      <c r="E110" s="1" t="s">
        <v>1330</v>
      </c>
      <c r="F110" s="1" t="s">
        <v>812</v>
      </c>
      <c r="G110" s="1" t="s">
        <v>816</v>
      </c>
      <c r="H110" s="1" t="s">
        <v>817</v>
      </c>
      <c r="I110" s="1" t="s">
        <v>1331</v>
      </c>
      <c r="J110" s="1" t="s">
        <v>819</v>
      </c>
      <c r="K110" s="1" t="s">
        <v>1331</v>
      </c>
      <c r="L110" s="1" t="s">
        <v>1331</v>
      </c>
      <c r="M110" s="1" t="s">
        <v>820</v>
      </c>
      <c r="N110" s="1" t="s">
        <v>820</v>
      </c>
      <c r="O110" s="1" t="s">
        <v>821</v>
      </c>
      <c r="P110" s="1" t="s">
        <v>822</v>
      </c>
      <c r="Q110" s="1" t="s">
        <v>823</v>
      </c>
      <c r="R110" s="1" t="s">
        <v>1332</v>
      </c>
      <c r="S110" s="1" t="s">
        <v>825</v>
      </c>
      <c r="T110" s="1" t="s">
        <v>826</v>
      </c>
      <c r="U110" s="1" t="s">
        <v>827</v>
      </c>
      <c r="V110" s="1" t="s">
        <v>1333</v>
      </c>
    </row>
    <row r="111" s="1" customFormat="1" spans="1:22">
      <c r="A111" s="3">
        <v>999222319909402</v>
      </c>
      <c r="B111" s="1" t="s">
        <v>1327</v>
      </c>
      <c r="C111" s="1" t="s">
        <v>1334</v>
      </c>
      <c r="D111" s="1" t="s">
        <v>1329</v>
      </c>
      <c r="E111" s="1" t="s">
        <v>1335</v>
      </c>
      <c r="F111" s="1" t="s">
        <v>812</v>
      </c>
      <c r="G111" s="1" t="s">
        <v>816</v>
      </c>
      <c r="H111" s="1" t="s">
        <v>817</v>
      </c>
      <c r="I111" s="1" t="s">
        <v>1336</v>
      </c>
      <c r="J111" s="1" t="s">
        <v>819</v>
      </c>
      <c r="K111" s="1" t="s">
        <v>1336</v>
      </c>
      <c r="L111" s="1" t="s">
        <v>1336</v>
      </c>
      <c r="M111" s="1" t="s">
        <v>820</v>
      </c>
      <c r="N111" s="1" t="s">
        <v>820</v>
      </c>
      <c r="O111" s="1" t="s">
        <v>821</v>
      </c>
      <c r="P111" s="1" t="s">
        <v>822</v>
      </c>
      <c r="Q111" s="1" t="s">
        <v>823</v>
      </c>
      <c r="R111" s="1" t="s">
        <v>1337</v>
      </c>
      <c r="S111" s="1" t="s">
        <v>825</v>
      </c>
      <c r="T111" s="1" t="s">
        <v>826</v>
      </c>
      <c r="U111" s="1" t="s">
        <v>827</v>
      </c>
      <c r="V111" s="1" t="s">
        <v>1333</v>
      </c>
    </row>
    <row r="112" s="1" customFormat="1" spans="1:22">
      <c r="A112" s="3">
        <v>999222287741414</v>
      </c>
      <c r="B112" s="1" t="s">
        <v>1338</v>
      </c>
      <c r="C112" s="1" t="s">
        <v>1339</v>
      </c>
      <c r="D112" s="1" t="s">
        <v>1176</v>
      </c>
      <c r="E112" s="1" t="s">
        <v>1340</v>
      </c>
      <c r="F112" s="1" t="s">
        <v>991</v>
      </c>
      <c r="G112" s="1" t="s">
        <v>816</v>
      </c>
      <c r="H112" s="1" t="s">
        <v>817</v>
      </c>
      <c r="I112" s="1" t="s">
        <v>1341</v>
      </c>
      <c r="J112" s="1" t="s">
        <v>819</v>
      </c>
      <c r="K112" s="1" t="s">
        <v>1341</v>
      </c>
      <c r="L112" s="1" t="s">
        <v>1341</v>
      </c>
      <c r="M112" s="1" t="s">
        <v>820</v>
      </c>
      <c r="N112" s="1" t="s">
        <v>820</v>
      </c>
      <c r="O112" s="1" t="s">
        <v>821</v>
      </c>
      <c r="P112" s="1" t="s">
        <v>822</v>
      </c>
      <c r="Q112" s="1" t="s">
        <v>823</v>
      </c>
      <c r="R112" s="1" t="s">
        <v>1342</v>
      </c>
      <c r="S112" s="1" t="s">
        <v>825</v>
      </c>
      <c r="T112" s="1" t="s">
        <v>826</v>
      </c>
      <c r="U112" s="1" t="s">
        <v>834</v>
      </c>
      <c r="V112" s="1" t="s">
        <v>848</v>
      </c>
    </row>
    <row r="113" s="1" customFormat="1" spans="1:22">
      <c r="A113" s="3">
        <v>999222270812414</v>
      </c>
      <c r="B113" s="1" t="s">
        <v>1343</v>
      </c>
      <c r="C113" s="1" t="s">
        <v>1344</v>
      </c>
      <c r="D113" s="1" t="s">
        <v>1288</v>
      </c>
      <c r="E113" s="1" t="s">
        <v>1345</v>
      </c>
      <c r="F113" s="1" t="s">
        <v>949</v>
      </c>
      <c r="G113" s="1" t="s">
        <v>816</v>
      </c>
      <c r="H113" s="1" t="s">
        <v>817</v>
      </c>
      <c r="I113" s="1" t="s">
        <v>1346</v>
      </c>
      <c r="J113" s="1" t="s">
        <v>819</v>
      </c>
      <c r="K113" s="1" t="s">
        <v>1346</v>
      </c>
      <c r="L113" s="1" t="s">
        <v>1346</v>
      </c>
      <c r="M113" s="1" t="s">
        <v>820</v>
      </c>
      <c r="N113" s="1" t="s">
        <v>820</v>
      </c>
      <c r="O113" s="1" t="s">
        <v>821</v>
      </c>
      <c r="P113" s="1" t="s">
        <v>822</v>
      </c>
      <c r="Q113" s="1" t="s">
        <v>823</v>
      </c>
      <c r="R113" s="1" t="s">
        <v>1347</v>
      </c>
      <c r="S113" s="1" t="s">
        <v>825</v>
      </c>
      <c r="T113" s="1" t="s">
        <v>826</v>
      </c>
      <c r="U113" s="1" t="s">
        <v>834</v>
      </c>
      <c r="V113" s="1" t="s">
        <v>864</v>
      </c>
    </row>
    <row r="114" s="1" customFormat="1" spans="1:22">
      <c r="A114" s="3">
        <v>999222270451465</v>
      </c>
      <c r="B114" s="1" t="s">
        <v>1343</v>
      </c>
      <c r="C114" s="1" t="s">
        <v>1348</v>
      </c>
      <c r="D114" s="1" t="s">
        <v>1288</v>
      </c>
      <c r="E114" s="1" t="s">
        <v>1345</v>
      </c>
      <c r="F114" s="1" t="s">
        <v>949</v>
      </c>
      <c r="G114" s="1" t="s">
        <v>816</v>
      </c>
      <c r="H114" s="1" t="s">
        <v>817</v>
      </c>
      <c r="I114" s="1" t="s">
        <v>1346</v>
      </c>
      <c r="J114" s="1" t="s">
        <v>819</v>
      </c>
      <c r="K114" s="1" t="s">
        <v>1346</v>
      </c>
      <c r="L114" s="1" t="s">
        <v>1346</v>
      </c>
      <c r="M114" s="1" t="s">
        <v>820</v>
      </c>
      <c r="N114" s="1" t="s">
        <v>820</v>
      </c>
      <c r="O114" s="1" t="s">
        <v>821</v>
      </c>
      <c r="P114" s="1" t="s">
        <v>822</v>
      </c>
      <c r="Q114" s="1" t="s">
        <v>823</v>
      </c>
      <c r="R114" s="1" t="s">
        <v>1349</v>
      </c>
      <c r="S114" s="1" t="s">
        <v>825</v>
      </c>
      <c r="T114" s="1" t="s">
        <v>826</v>
      </c>
      <c r="U114" s="1" t="s">
        <v>834</v>
      </c>
      <c r="V114" s="1" t="s">
        <v>864</v>
      </c>
    </row>
    <row r="115" s="1" customFormat="1" spans="1:22">
      <c r="A115" s="3">
        <v>999222258899122</v>
      </c>
      <c r="B115" s="1" t="s">
        <v>1350</v>
      </c>
      <c r="C115" s="1" t="s">
        <v>1351</v>
      </c>
      <c r="D115" s="1" t="s">
        <v>1197</v>
      </c>
      <c r="E115" s="1" t="s">
        <v>1352</v>
      </c>
      <c r="F115" s="1" t="s">
        <v>884</v>
      </c>
      <c r="G115" s="1" t="s">
        <v>816</v>
      </c>
      <c r="H115" s="1" t="s">
        <v>817</v>
      </c>
      <c r="I115" s="1" t="s">
        <v>1353</v>
      </c>
      <c r="J115" s="1" t="s">
        <v>819</v>
      </c>
      <c r="K115" s="1" t="s">
        <v>1353</v>
      </c>
      <c r="L115" s="1" t="s">
        <v>1353</v>
      </c>
      <c r="M115" s="1" t="s">
        <v>820</v>
      </c>
      <c r="N115" s="1" t="s">
        <v>820</v>
      </c>
      <c r="O115" s="1" t="s">
        <v>821</v>
      </c>
      <c r="P115" s="1" t="s">
        <v>822</v>
      </c>
      <c r="Q115" s="1" t="s">
        <v>823</v>
      </c>
      <c r="R115" s="1" t="s">
        <v>1354</v>
      </c>
      <c r="S115" s="1" t="s">
        <v>825</v>
      </c>
      <c r="T115" s="1" t="s">
        <v>826</v>
      </c>
      <c r="U115" s="1" t="s">
        <v>834</v>
      </c>
      <c r="V115" s="1" t="s">
        <v>864</v>
      </c>
    </row>
    <row r="116" s="1" customFormat="1" spans="1:22">
      <c r="A116" s="3">
        <v>999222257307706</v>
      </c>
      <c r="B116" s="1" t="s">
        <v>1350</v>
      </c>
      <c r="C116" s="1" t="s">
        <v>1355</v>
      </c>
      <c r="D116" s="1" t="s">
        <v>1356</v>
      </c>
      <c r="E116" s="1" t="s">
        <v>1357</v>
      </c>
      <c r="F116" s="1" t="s">
        <v>884</v>
      </c>
      <c r="G116" s="1" t="s">
        <v>816</v>
      </c>
      <c r="H116" s="1" t="s">
        <v>817</v>
      </c>
      <c r="I116" s="1" t="s">
        <v>1358</v>
      </c>
      <c r="J116" s="1" t="s">
        <v>819</v>
      </c>
      <c r="K116" s="1" t="s">
        <v>1358</v>
      </c>
      <c r="L116" s="1" t="s">
        <v>1358</v>
      </c>
      <c r="M116" s="1" t="s">
        <v>820</v>
      </c>
      <c r="N116" s="1" t="s">
        <v>820</v>
      </c>
      <c r="O116" s="1" t="s">
        <v>821</v>
      </c>
      <c r="P116" s="1" t="s">
        <v>822</v>
      </c>
      <c r="Q116" s="1" t="s">
        <v>823</v>
      </c>
      <c r="R116" s="1" t="s">
        <v>1359</v>
      </c>
      <c r="S116" s="1" t="s">
        <v>825</v>
      </c>
      <c r="T116" s="1" t="s">
        <v>826</v>
      </c>
      <c r="U116" s="1" t="s">
        <v>827</v>
      </c>
      <c r="V116" s="1" t="s">
        <v>1333</v>
      </c>
    </row>
    <row r="117" s="1" customFormat="1" spans="1:22">
      <c r="A117" s="3">
        <v>999222249985844</v>
      </c>
      <c r="B117" s="1" t="s">
        <v>1360</v>
      </c>
      <c r="C117" s="1" t="s">
        <v>1361</v>
      </c>
      <c r="D117" s="1" t="s">
        <v>1176</v>
      </c>
      <c r="E117" s="1" t="s">
        <v>1362</v>
      </c>
      <c r="F117" s="1" t="s">
        <v>949</v>
      </c>
      <c r="G117" s="1" t="s">
        <v>816</v>
      </c>
      <c r="H117" s="1" t="s">
        <v>817</v>
      </c>
      <c r="I117" s="1" t="s">
        <v>1363</v>
      </c>
      <c r="J117" s="1" t="s">
        <v>819</v>
      </c>
      <c r="K117" s="1" t="s">
        <v>1363</v>
      </c>
      <c r="L117" s="1" t="s">
        <v>1363</v>
      </c>
      <c r="M117" s="1" t="s">
        <v>820</v>
      </c>
      <c r="N117" s="1" t="s">
        <v>820</v>
      </c>
      <c r="O117" s="1" t="s">
        <v>821</v>
      </c>
      <c r="P117" s="1" t="s">
        <v>822</v>
      </c>
      <c r="Q117" s="1" t="s">
        <v>823</v>
      </c>
      <c r="R117" s="1" t="s">
        <v>1364</v>
      </c>
      <c r="S117" s="1" t="s">
        <v>825</v>
      </c>
      <c r="T117" s="1" t="s">
        <v>826</v>
      </c>
      <c r="U117" s="1" t="s">
        <v>834</v>
      </c>
      <c r="V117" s="1" t="s">
        <v>848</v>
      </c>
    </row>
    <row r="118" s="1" customFormat="1" spans="1:22">
      <c r="A118" s="3">
        <v>999222241548883</v>
      </c>
      <c r="B118" s="1" t="s">
        <v>1360</v>
      </c>
      <c r="C118" s="1" t="s">
        <v>1365</v>
      </c>
      <c r="D118" s="1" t="s">
        <v>866</v>
      </c>
      <c r="E118" s="1" t="s">
        <v>1366</v>
      </c>
      <c r="F118" s="1" t="s">
        <v>812</v>
      </c>
      <c r="G118" s="1" t="s">
        <v>816</v>
      </c>
      <c r="H118" s="1" t="s">
        <v>817</v>
      </c>
      <c r="I118" s="1" t="s">
        <v>1367</v>
      </c>
      <c r="J118" s="1" t="s">
        <v>819</v>
      </c>
      <c r="K118" s="1" t="s">
        <v>1367</v>
      </c>
      <c r="L118" s="1" t="s">
        <v>1367</v>
      </c>
      <c r="M118" s="1" t="s">
        <v>820</v>
      </c>
      <c r="N118" s="1" t="s">
        <v>820</v>
      </c>
      <c r="O118" s="1" t="s">
        <v>821</v>
      </c>
      <c r="P118" s="1" t="s">
        <v>822</v>
      </c>
      <c r="Q118" s="1" t="s">
        <v>823</v>
      </c>
      <c r="R118" s="1" t="s">
        <v>1368</v>
      </c>
      <c r="S118" s="1" t="s">
        <v>825</v>
      </c>
      <c r="T118" s="1" t="s">
        <v>826</v>
      </c>
      <c r="U118" s="1" t="s">
        <v>834</v>
      </c>
      <c r="V118" s="1" t="s">
        <v>864</v>
      </c>
    </row>
    <row r="119" s="1" customFormat="1" spans="1:22">
      <c r="A119" s="3">
        <v>999222241364902</v>
      </c>
      <c r="B119" s="1" t="s">
        <v>1360</v>
      </c>
      <c r="C119" s="1" t="s">
        <v>1369</v>
      </c>
      <c r="D119" s="1" t="s">
        <v>1356</v>
      </c>
      <c r="E119" s="1" t="s">
        <v>1357</v>
      </c>
      <c r="F119" s="1" t="s">
        <v>884</v>
      </c>
      <c r="G119" s="1" t="s">
        <v>816</v>
      </c>
      <c r="H119" s="1" t="s">
        <v>817</v>
      </c>
      <c r="I119" s="1" t="s">
        <v>1370</v>
      </c>
      <c r="J119" s="1" t="s">
        <v>819</v>
      </c>
      <c r="K119" s="1" t="s">
        <v>1370</v>
      </c>
      <c r="L119" s="1" t="s">
        <v>1370</v>
      </c>
      <c r="M119" s="1" t="s">
        <v>820</v>
      </c>
      <c r="N119" s="1" t="s">
        <v>820</v>
      </c>
      <c r="O119" s="1" t="s">
        <v>821</v>
      </c>
      <c r="P119" s="1" t="s">
        <v>822</v>
      </c>
      <c r="Q119" s="1" t="s">
        <v>823</v>
      </c>
      <c r="R119" s="1" t="s">
        <v>1371</v>
      </c>
      <c r="S119" s="1" t="s">
        <v>825</v>
      </c>
      <c r="T119" s="1" t="s">
        <v>826</v>
      </c>
      <c r="U119" s="1" t="s">
        <v>827</v>
      </c>
      <c r="V119" s="1" t="s">
        <v>1333</v>
      </c>
    </row>
    <row r="120" s="1" customFormat="1" spans="1:22">
      <c r="A120" s="3">
        <v>999222239769844</v>
      </c>
      <c r="B120" s="1" t="s">
        <v>1360</v>
      </c>
      <c r="C120" s="1" t="s">
        <v>1372</v>
      </c>
      <c r="D120" s="1" t="s">
        <v>1356</v>
      </c>
      <c r="E120" s="1" t="s">
        <v>1357</v>
      </c>
      <c r="F120" s="1" t="s">
        <v>884</v>
      </c>
      <c r="G120" s="1" t="s">
        <v>816</v>
      </c>
      <c r="H120" s="1" t="s">
        <v>817</v>
      </c>
      <c r="I120" s="1" t="s">
        <v>1373</v>
      </c>
      <c r="J120" s="1" t="s">
        <v>819</v>
      </c>
      <c r="K120" s="1" t="s">
        <v>1373</v>
      </c>
      <c r="L120" s="1" t="s">
        <v>1373</v>
      </c>
      <c r="M120" s="1" t="s">
        <v>820</v>
      </c>
      <c r="N120" s="1" t="s">
        <v>820</v>
      </c>
      <c r="O120" s="1" t="s">
        <v>821</v>
      </c>
      <c r="P120" s="1" t="s">
        <v>822</v>
      </c>
      <c r="Q120" s="1" t="s">
        <v>823</v>
      </c>
      <c r="R120" s="1" t="s">
        <v>1374</v>
      </c>
      <c r="S120" s="1" t="s">
        <v>825</v>
      </c>
      <c r="T120" s="1" t="s">
        <v>826</v>
      </c>
      <c r="U120" s="1" t="s">
        <v>827</v>
      </c>
      <c r="V120" s="1" t="s">
        <v>1333</v>
      </c>
    </row>
    <row r="121" s="1" customFormat="1" spans="1:22">
      <c r="A121" s="3">
        <v>999222226734864</v>
      </c>
      <c r="B121" s="1" t="s">
        <v>1375</v>
      </c>
      <c r="C121" s="1" t="s">
        <v>1376</v>
      </c>
      <c r="D121" s="1" t="s">
        <v>1253</v>
      </c>
      <c r="E121" s="1" t="s">
        <v>1377</v>
      </c>
      <c r="F121" s="1" t="s">
        <v>1275</v>
      </c>
      <c r="G121" s="1" t="s">
        <v>816</v>
      </c>
      <c r="H121" s="1" t="s">
        <v>817</v>
      </c>
      <c r="I121" s="1" t="s">
        <v>1378</v>
      </c>
      <c r="J121" s="1" t="s">
        <v>819</v>
      </c>
      <c r="K121" s="1" t="s">
        <v>1378</v>
      </c>
      <c r="L121" s="1" t="s">
        <v>1378</v>
      </c>
      <c r="M121" s="1" t="s">
        <v>820</v>
      </c>
      <c r="N121" s="1" t="s">
        <v>820</v>
      </c>
      <c r="O121" s="1" t="s">
        <v>821</v>
      </c>
      <c r="P121" s="1" t="s">
        <v>822</v>
      </c>
      <c r="Q121" s="1" t="s">
        <v>823</v>
      </c>
      <c r="R121" s="1" t="s">
        <v>1379</v>
      </c>
      <c r="S121" s="1" t="s">
        <v>825</v>
      </c>
      <c r="T121" s="1" t="s">
        <v>826</v>
      </c>
      <c r="U121" s="1" t="s">
        <v>834</v>
      </c>
      <c r="V121" s="1" t="s">
        <v>848</v>
      </c>
    </row>
    <row r="122" s="1" customFormat="1" spans="1:22">
      <c r="A122" s="3">
        <v>999222216561739</v>
      </c>
      <c r="B122" s="1" t="s">
        <v>1380</v>
      </c>
      <c r="C122" s="1" t="s">
        <v>1381</v>
      </c>
      <c r="D122" s="1" t="s">
        <v>1382</v>
      </c>
      <c r="E122" s="1" t="s">
        <v>1383</v>
      </c>
      <c r="F122" s="1" t="s">
        <v>949</v>
      </c>
      <c r="G122" s="1" t="s">
        <v>816</v>
      </c>
      <c r="H122" s="1" t="s">
        <v>817</v>
      </c>
      <c r="I122" s="1" t="s">
        <v>1384</v>
      </c>
      <c r="J122" s="1" t="s">
        <v>819</v>
      </c>
      <c r="K122" s="1" t="s">
        <v>1384</v>
      </c>
      <c r="L122" s="1" t="s">
        <v>1384</v>
      </c>
      <c r="M122" s="1" t="s">
        <v>820</v>
      </c>
      <c r="N122" s="1" t="s">
        <v>820</v>
      </c>
      <c r="O122" s="1" t="s">
        <v>821</v>
      </c>
      <c r="P122" s="1" t="s">
        <v>822</v>
      </c>
      <c r="Q122" s="1" t="s">
        <v>823</v>
      </c>
      <c r="R122" s="1" t="s">
        <v>1385</v>
      </c>
      <c r="S122" s="1" t="s">
        <v>825</v>
      </c>
      <c r="T122" s="1" t="s">
        <v>826</v>
      </c>
      <c r="U122" s="1" t="s">
        <v>834</v>
      </c>
      <c r="V122" s="1" t="s">
        <v>926</v>
      </c>
    </row>
    <row r="123" s="1" customFormat="1" spans="1:22">
      <c r="A123" s="3">
        <v>999222212545773</v>
      </c>
      <c r="B123" s="1" t="s">
        <v>1380</v>
      </c>
      <c r="C123" s="1" t="s">
        <v>1386</v>
      </c>
      <c r="D123" s="1" t="s">
        <v>912</v>
      </c>
      <c r="E123" s="1" t="s">
        <v>1387</v>
      </c>
      <c r="F123" s="1" t="s">
        <v>991</v>
      </c>
      <c r="G123" s="1" t="s">
        <v>816</v>
      </c>
      <c r="H123" s="1" t="s">
        <v>817</v>
      </c>
      <c r="I123" s="1" t="s">
        <v>1388</v>
      </c>
      <c r="J123" s="1" t="s">
        <v>819</v>
      </c>
      <c r="K123" s="1" t="s">
        <v>1388</v>
      </c>
      <c r="L123" s="1" t="s">
        <v>1388</v>
      </c>
      <c r="M123" s="1" t="s">
        <v>820</v>
      </c>
      <c r="N123" s="1" t="s">
        <v>820</v>
      </c>
      <c r="O123" s="1" t="s">
        <v>821</v>
      </c>
      <c r="P123" s="1" t="s">
        <v>822</v>
      </c>
      <c r="Q123" s="1" t="s">
        <v>823</v>
      </c>
      <c r="R123" s="1" t="s">
        <v>1389</v>
      </c>
      <c r="S123" s="1" t="s">
        <v>825</v>
      </c>
      <c r="T123" s="1" t="s">
        <v>826</v>
      </c>
      <c r="U123" s="1" t="s">
        <v>834</v>
      </c>
      <c r="V123" s="1" t="s">
        <v>848</v>
      </c>
    </row>
    <row r="124" s="1" customFormat="1" spans="1:22">
      <c r="A124" s="3">
        <v>999222205463878</v>
      </c>
      <c r="B124" s="1" t="s">
        <v>1380</v>
      </c>
      <c r="C124" s="1" t="s">
        <v>1390</v>
      </c>
      <c r="D124" s="1" t="s">
        <v>1166</v>
      </c>
      <c r="E124" s="1" t="s">
        <v>1391</v>
      </c>
      <c r="F124" s="1" t="s">
        <v>812</v>
      </c>
      <c r="G124" s="1" t="s">
        <v>816</v>
      </c>
      <c r="H124" s="1" t="s">
        <v>817</v>
      </c>
      <c r="I124" s="1" t="s">
        <v>1392</v>
      </c>
      <c r="J124" s="1" t="s">
        <v>819</v>
      </c>
      <c r="K124" s="1" t="s">
        <v>1392</v>
      </c>
      <c r="L124" s="1" t="s">
        <v>1392</v>
      </c>
      <c r="M124" s="1" t="s">
        <v>820</v>
      </c>
      <c r="N124" s="1" t="s">
        <v>820</v>
      </c>
      <c r="O124" s="1" t="s">
        <v>821</v>
      </c>
      <c r="P124" s="1" t="s">
        <v>822</v>
      </c>
      <c r="Q124" s="1" t="s">
        <v>823</v>
      </c>
      <c r="R124" s="1" t="s">
        <v>1393</v>
      </c>
      <c r="S124" s="1" t="s">
        <v>825</v>
      </c>
      <c r="T124" s="1" t="s">
        <v>826</v>
      </c>
      <c r="U124" s="1" t="s">
        <v>834</v>
      </c>
      <c r="V124" s="1" t="s">
        <v>848</v>
      </c>
    </row>
    <row r="125" s="1" customFormat="1" spans="1:22">
      <c r="A125" s="3">
        <v>999222187817045</v>
      </c>
      <c r="B125" s="1" t="s">
        <v>1394</v>
      </c>
      <c r="C125" s="1" t="s">
        <v>1395</v>
      </c>
      <c r="D125" s="1" t="s">
        <v>1396</v>
      </c>
      <c r="E125" s="1" t="s">
        <v>1397</v>
      </c>
      <c r="F125" s="1" t="s">
        <v>949</v>
      </c>
      <c r="G125" s="1" t="s">
        <v>816</v>
      </c>
      <c r="H125" s="1" t="s">
        <v>817</v>
      </c>
      <c r="I125" s="1" t="s">
        <v>1398</v>
      </c>
      <c r="J125" s="1" t="s">
        <v>819</v>
      </c>
      <c r="K125" s="1" t="s">
        <v>1398</v>
      </c>
      <c r="L125" s="1" t="s">
        <v>1398</v>
      </c>
      <c r="M125" s="1" t="s">
        <v>820</v>
      </c>
      <c r="N125" s="1" t="s">
        <v>820</v>
      </c>
      <c r="O125" s="1" t="s">
        <v>821</v>
      </c>
      <c r="P125" s="1" t="s">
        <v>822</v>
      </c>
      <c r="Q125" s="1" t="s">
        <v>823</v>
      </c>
      <c r="R125" s="1" t="s">
        <v>1399</v>
      </c>
      <c r="S125" s="1" t="s">
        <v>825</v>
      </c>
      <c r="T125" s="1" t="s">
        <v>826</v>
      </c>
      <c r="U125" s="1" t="s">
        <v>834</v>
      </c>
      <c r="V125" s="1" t="s">
        <v>848</v>
      </c>
    </row>
    <row r="126" s="1" customFormat="1" spans="1:22">
      <c r="A126" s="3">
        <v>999222179598555</v>
      </c>
      <c r="B126" s="1" t="s">
        <v>1400</v>
      </c>
      <c r="C126" s="1" t="s">
        <v>1401</v>
      </c>
      <c r="D126" s="1" t="s">
        <v>1402</v>
      </c>
      <c r="E126" s="1" t="s">
        <v>1403</v>
      </c>
      <c r="F126" s="1" t="s">
        <v>884</v>
      </c>
      <c r="G126" s="1" t="s">
        <v>816</v>
      </c>
      <c r="H126" s="1" t="s">
        <v>817</v>
      </c>
      <c r="I126" s="1" t="s">
        <v>1404</v>
      </c>
      <c r="J126" s="1" t="s">
        <v>819</v>
      </c>
      <c r="K126" s="1" t="s">
        <v>1404</v>
      </c>
      <c r="L126" s="1" t="s">
        <v>1404</v>
      </c>
      <c r="M126" s="1" t="s">
        <v>820</v>
      </c>
      <c r="N126" s="1" t="s">
        <v>820</v>
      </c>
      <c r="O126" s="1" t="s">
        <v>821</v>
      </c>
      <c r="P126" s="1" t="s">
        <v>822</v>
      </c>
      <c r="Q126" s="1" t="s">
        <v>823</v>
      </c>
      <c r="R126" s="1" t="s">
        <v>1405</v>
      </c>
      <c r="S126" s="1" t="s">
        <v>825</v>
      </c>
      <c r="T126" s="1" t="s">
        <v>826</v>
      </c>
      <c r="U126" s="1" t="s">
        <v>834</v>
      </c>
      <c r="V126" s="1" t="s">
        <v>848</v>
      </c>
    </row>
    <row r="127" s="1" customFormat="1" spans="1:22">
      <c r="A127" s="3">
        <v>999222178433403</v>
      </c>
      <c r="B127" s="1" t="s">
        <v>1400</v>
      </c>
      <c r="C127" s="1" t="s">
        <v>1406</v>
      </c>
      <c r="D127" s="1" t="s">
        <v>1407</v>
      </c>
      <c r="E127" s="1" t="s">
        <v>1408</v>
      </c>
      <c r="F127" s="1" t="s">
        <v>812</v>
      </c>
      <c r="G127" s="1" t="s">
        <v>816</v>
      </c>
      <c r="H127" s="1" t="s">
        <v>817</v>
      </c>
      <c r="I127" s="1" t="s">
        <v>1409</v>
      </c>
      <c r="J127" s="1" t="s">
        <v>819</v>
      </c>
      <c r="K127" s="1" t="s">
        <v>1409</v>
      </c>
      <c r="L127" s="1" t="s">
        <v>1409</v>
      </c>
      <c r="M127" s="1" t="s">
        <v>820</v>
      </c>
      <c r="N127" s="1" t="s">
        <v>820</v>
      </c>
      <c r="O127" s="1" t="s">
        <v>821</v>
      </c>
      <c r="P127" s="1" t="s">
        <v>822</v>
      </c>
      <c r="Q127" s="1" t="s">
        <v>823</v>
      </c>
      <c r="R127" s="1" t="s">
        <v>1410</v>
      </c>
      <c r="S127" s="1" t="s">
        <v>825</v>
      </c>
      <c r="T127" s="1" t="s">
        <v>826</v>
      </c>
      <c r="U127" s="1" t="s">
        <v>827</v>
      </c>
      <c r="V127" s="1" t="s">
        <v>1411</v>
      </c>
    </row>
    <row r="128" s="1" customFormat="1" spans="1:22">
      <c r="A128" s="3">
        <v>22145110104</v>
      </c>
      <c r="B128" s="1" t="s">
        <v>1412</v>
      </c>
      <c r="C128" s="1" t="s">
        <v>1413</v>
      </c>
      <c r="D128" s="1" t="s">
        <v>1414</v>
      </c>
      <c r="E128" s="1" t="s">
        <v>1415</v>
      </c>
      <c r="F128" s="1" t="s">
        <v>812</v>
      </c>
      <c r="G128" s="1" t="s">
        <v>816</v>
      </c>
      <c r="H128" s="1" t="s">
        <v>817</v>
      </c>
      <c r="I128" s="1" t="s">
        <v>1416</v>
      </c>
      <c r="J128" s="1" t="s">
        <v>819</v>
      </c>
      <c r="K128" s="1" t="s">
        <v>1416</v>
      </c>
      <c r="L128" s="1" t="s">
        <v>1416</v>
      </c>
      <c r="M128" s="1" t="s">
        <v>820</v>
      </c>
      <c r="N128" s="1" t="s">
        <v>820</v>
      </c>
      <c r="O128" s="1" t="s">
        <v>821</v>
      </c>
      <c r="P128" s="1" t="s">
        <v>822</v>
      </c>
      <c r="Q128" s="1" t="s">
        <v>823</v>
      </c>
      <c r="R128" s="1" t="s">
        <v>1417</v>
      </c>
      <c r="S128" s="1" t="s">
        <v>825</v>
      </c>
      <c r="T128" s="1" t="s">
        <v>826</v>
      </c>
      <c r="U128" s="1" t="s">
        <v>834</v>
      </c>
      <c r="V128" s="1" t="s">
        <v>864</v>
      </c>
    </row>
    <row r="129" s="1" customFormat="1" spans="1:22">
      <c r="A129" s="3">
        <v>999222135099620</v>
      </c>
      <c r="B129" s="1" t="s">
        <v>1418</v>
      </c>
      <c r="C129" s="1" t="s">
        <v>1419</v>
      </c>
      <c r="D129" s="1" t="s">
        <v>1420</v>
      </c>
      <c r="E129" s="1" t="s">
        <v>1421</v>
      </c>
      <c r="F129" s="1" t="s">
        <v>884</v>
      </c>
      <c r="G129" s="1" t="s">
        <v>816</v>
      </c>
      <c r="H129" s="1" t="s">
        <v>817</v>
      </c>
      <c r="I129" s="1" t="s">
        <v>1422</v>
      </c>
      <c r="J129" s="1" t="s">
        <v>819</v>
      </c>
      <c r="K129" s="1" t="s">
        <v>1422</v>
      </c>
      <c r="L129" s="1" t="s">
        <v>1422</v>
      </c>
      <c r="M129" s="1" t="s">
        <v>820</v>
      </c>
      <c r="N129" s="1" t="s">
        <v>820</v>
      </c>
      <c r="O129" s="1" t="s">
        <v>821</v>
      </c>
      <c r="P129" s="1" t="s">
        <v>822</v>
      </c>
      <c r="Q129" s="1" t="s">
        <v>823</v>
      </c>
      <c r="R129" s="1" t="s">
        <v>1423</v>
      </c>
      <c r="S129" s="1" t="s">
        <v>825</v>
      </c>
      <c r="T129" s="1" t="s">
        <v>826</v>
      </c>
      <c r="U129" s="1" t="s">
        <v>834</v>
      </c>
      <c r="V129" s="1" t="s">
        <v>926</v>
      </c>
    </row>
    <row r="130" s="1" customFormat="1" spans="1:22">
      <c r="A130" s="3">
        <v>999221905079028</v>
      </c>
      <c r="B130" s="1" t="s">
        <v>1424</v>
      </c>
      <c r="C130" s="1" t="s">
        <v>1425</v>
      </c>
      <c r="D130" s="1" t="s">
        <v>1426</v>
      </c>
      <c r="E130" s="1" t="s">
        <v>1427</v>
      </c>
      <c r="F130" s="1" t="s">
        <v>949</v>
      </c>
      <c r="G130" s="1" t="s">
        <v>816</v>
      </c>
      <c r="H130" s="1" t="s">
        <v>817</v>
      </c>
      <c r="I130" s="1" t="s">
        <v>1428</v>
      </c>
      <c r="J130" s="1" t="s">
        <v>819</v>
      </c>
      <c r="K130" s="1" t="s">
        <v>1428</v>
      </c>
      <c r="L130" s="1" t="s">
        <v>1428</v>
      </c>
      <c r="M130" s="1" t="s">
        <v>820</v>
      </c>
      <c r="N130" s="1" t="s">
        <v>820</v>
      </c>
      <c r="O130" s="1" t="s">
        <v>821</v>
      </c>
      <c r="P130" s="1" t="s">
        <v>822</v>
      </c>
      <c r="Q130" s="1" t="s">
        <v>823</v>
      </c>
      <c r="R130" s="1" t="s">
        <v>1429</v>
      </c>
      <c r="S130" s="1" t="s">
        <v>825</v>
      </c>
      <c r="T130" s="1" t="s">
        <v>826</v>
      </c>
      <c r="U130" s="1" t="s">
        <v>834</v>
      </c>
      <c r="V130" s="1" t="s">
        <v>926</v>
      </c>
    </row>
    <row r="131" s="1" customFormat="1" spans="1:22">
      <c r="A131" s="3">
        <v>999222038663701</v>
      </c>
      <c r="B131" s="1" t="s">
        <v>1430</v>
      </c>
      <c r="C131" s="1" t="s">
        <v>1431</v>
      </c>
      <c r="D131" s="1" t="s">
        <v>1134</v>
      </c>
      <c r="E131" s="1" t="s">
        <v>1432</v>
      </c>
      <c r="F131" s="1" t="s">
        <v>884</v>
      </c>
      <c r="G131" s="1" t="s">
        <v>816</v>
      </c>
      <c r="H131" s="1" t="s">
        <v>817</v>
      </c>
      <c r="I131" s="1" t="s">
        <v>1433</v>
      </c>
      <c r="J131" s="1" t="s">
        <v>819</v>
      </c>
      <c r="K131" s="1" t="s">
        <v>1433</v>
      </c>
      <c r="L131" s="1" t="s">
        <v>1433</v>
      </c>
      <c r="M131" s="1" t="s">
        <v>820</v>
      </c>
      <c r="N131" s="1" t="s">
        <v>820</v>
      </c>
      <c r="O131" s="1" t="s">
        <v>821</v>
      </c>
      <c r="P131" s="1" t="s">
        <v>822</v>
      </c>
      <c r="Q131" s="1" t="s">
        <v>823</v>
      </c>
      <c r="R131" s="1" t="s">
        <v>1434</v>
      </c>
      <c r="S131" s="1" t="s">
        <v>825</v>
      </c>
      <c r="T131" s="1" t="s">
        <v>826</v>
      </c>
      <c r="U131" s="1" t="s">
        <v>834</v>
      </c>
      <c r="V131" s="1" t="s">
        <v>848</v>
      </c>
    </row>
    <row r="132" s="1" customFormat="1" spans="1:22">
      <c r="A132" s="3">
        <v>21856137144</v>
      </c>
      <c r="B132" s="1" t="s">
        <v>1435</v>
      </c>
      <c r="C132" s="1" t="s">
        <v>1436</v>
      </c>
      <c r="D132" s="1" t="s">
        <v>1437</v>
      </c>
      <c r="E132" s="1" t="s">
        <v>1438</v>
      </c>
      <c r="F132" s="1" t="s">
        <v>949</v>
      </c>
      <c r="G132" s="1" t="s">
        <v>816</v>
      </c>
      <c r="H132" s="1" t="s">
        <v>817</v>
      </c>
      <c r="I132" s="1" t="s">
        <v>1439</v>
      </c>
      <c r="J132" s="1" t="s">
        <v>819</v>
      </c>
      <c r="K132" s="1" t="s">
        <v>1439</v>
      </c>
      <c r="L132" s="1" t="s">
        <v>1439</v>
      </c>
      <c r="M132" s="1" t="s">
        <v>820</v>
      </c>
      <c r="N132" s="1" t="s">
        <v>820</v>
      </c>
      <c r="O132" s="1" t="s">
        <v>821</v>
      </c>
      <c r="P132" s="1" t="s">
        <v>822</v>
      </c>
      <c r="Q132" s="1" t="s">
        <v>823</v>
      </c>
      <c r="R132" s="1" t="s">
        <v>1440</v>
      </c>
      <c r="S132" s="1" t="s">
        <v>825</v>
      </c>
      <c r="T132" s="1" t="s">
        <v>826</v>
      </c>
      <c r="U132" s="1" t="s">
        <v>834</v>
      </c>
      <c r="V132" s="1" t="s">
        <v>848</v>
      </c>
    </row>
    <row r="133" s="1" customFormat="1" spans="1:22">
      <c r="A133" s="3">
        <v>999222010961882</v>
      </c>
      <c r="B133" s="1" t="s">
        <v>1441</v>
      </c>
      <c r="C133" s="1" t="s">
        <v>1442</v>
      </c>
      <c r="D133" s="1" t="s">
        <v>1443</v>
      </c>
      <c r="E133" s="1" t="s">
        <v>1444</v>
      </c>
      <c r="F133" s="1" t="s">
        <v>812</v>
      </c>
      <c r="G133" s="1" t="s">
        <v>816</v>
      </c>
      <c r="H133" s="1" t="s">
        <v>817</v>
      </c>
      <c r="I133" s="1" t="s">
        <v>1445</v>
      </c>
      <c r="J133" s="1" t="s">
        <v>819</v>
      </c>
      <c r="K133" s="1" t="s">
        <v>1445</v>
      </c>
      <c r="L133" s="1" t="s">
        <v>1445</v>
      </c>
      <c r="M133" s="1" t="s">
        <v>820</v>
      </c>
      <c r="N133" s="1" t="s">
        <v>820</v>
      </c>
      <c r="O133" s="1" t="s">
        <v>821</v>
      </c>
      <c r="P133" s="1" t="s">
        <v>822</v>
      </c>
      <c r="Q133" s="1" t="s">
        <v>823</v>
      </c>
      <c r="R133" s="1" t="s">
        <v>1446</v>
      </c>
      <c r="S133" s="1" t="s">
        <v>825</v>
      </c>
      <c r="T133" s="1" t="s">
        <v>826</v>
      </c>
      <c r="U133" s="1" t="s">
        <v>834</v>
      </c>
      <c r="V133" s="1" t="s">
        <v>848</v>
      </c>
    </row>
    <row r="134" s="1" customFormat="1" spans="1:22">
      <c r="A134" s="1" t="s">
        <v>1447</v>
      </c>
      <c r="B134" s="1" t="s">
        <v>1448</v>
      </c>
      <c r="C134" s="1" t="s">
        <v>1449</v>
      </c>
      <c r="D134" s="1" t="s">
        <v>1192</v>
      </c>
      <c r="E134" s="1" t="s">
        <v>1193</v>
      </c>
      <c r="F134" s="1" t="s">
        <v>812</v>
      </c>
      <c r="G134" s="1" t="s">
        <v>816</v>
      </c>
      <c r="H134" s="1" t="s">
        <v>817</v>
      </c>
      <c r="I134" s="1" t="s">
        <v>821</v>
      </c>
      <c r="J134" s="1" t="s">
        <v>819</v>
      </c>
      <c r="K134" s="1" t="s">
        <v>821</v>
      </c>
      <c r="L134" s="1" t="s">
        <v>821</v>
      </c>
      <c r="M134" s="1" t="s">
        <v>820</v>
      </c>
      <c r="N134" s="1" t="s">
        <v>820</v>
      </c>
      <c r="O134" s="1" t="s">
        <v>821</v>
      </c>
      <c r="P134" s="1" t="s">
        <v>822</v>
      </c>
      <c r="Q134" s="1" t="s">
        <v>823</v>
      </c>
      <c r="R134" s="1" t="s">
        <v>1450</v>
      </c>
      <c r="S134" s="1" t="s">
        <v>825</v>
      </c>
      <c r="T134" s="1" t="s">
        <v>826</v>
      </c>
      <c r="U134" s="1" t="s">
        <v>834</v>
      </c>
      <c r="V134" s="1" t="s">
        <v>926</v>
      </c>
    </row>
    <row r="135" s="1" customFormat="1" spans="1:22">
      <c r="A135" s="3">
        <v>999222089977526</v>
      </c>
      <c r="B135" s="1" t="s">
        <v>1451</v>
      </c>
      <c r="C135" s="1" t="s">
        <v>1452</v>
      </c>
      <c r="D135" s="1" t="s">
        <v>1013</v>
      </c>
      <c r="E135" s="1" t="s">
        <v>1453</v>
      </c>
      <c r="F135" s="1" t="s">
        <v>949</v>
      </c>
      <c r="G135" s="1" t="s">
        <v>816</v>
      </c>
      <c r="H135" s="1" t="s">
        <v>817</v>
      </c>
      <c r="I135" s="1" t="s">
        <v>1454</v>
      </c>
      <c r="J135" s="1" t="s">
        <v>819</v>
      </c>
      <c r="K135" s="1" t="s">
        <v>1454</v>
      </c>
      <c r="L135" s="1" t="s">
        <v>1454</v>
      </c>
      <c r="M135" s="1" t="s">
        <v>820</v>
      </c>
      <c r="N135" s="1" t="s">
        <v>820</v>
      </c>
      <c r="O135" s="1" t="s">
        <v>821</v>
      </c>
      <c r="P135" s="1" t="s">
        <v>822</v>
      </c>
      <c r="Q135" s="1" t="s">
        <v>823</v>
      </c>
      <c r="R135" s="1" t="s">
        <v>1455</v>
      </c>
      <c r="S135" s="1" t="s">
        <v>825</v>
      </c>
      <c r="T135" s="1" t="s">
        <v>826</v>
      </c>
      <c r="U135" s="1" t="s">
        <v>834</v>
      </c>
      <c r="V135" s="1" t="s">
        <v>864</v>
      </c>
    </row>
    <row r="136" s="1" customFormat="1" spans="1:22">
      <c r="A136" s="3">
        <v>999222088563353</v>
      </c>
      <c r="B136" s="1" t="s">
        <v>1451</v>
      </c>
      <c r="C136" s="1" t="s">
        <v>1456</v>
      </c>
      <c r="D136" s="1" t="s">
        <v>1013</v>
      </c>
      <c r="E136" s="1" t="s">
        <v>1457</v>
      </c>
      <c r="F136" s="1" t="s">
        <v>949</v>
      </c>
      <c r="G136" s="1" t="s">
        <v>816</v>
      </c>
      <c r="H136" s="1" t="s">
        <v>817</v>
      </c>
      <c r="I136" s="1" t="s">
        <v>1454</v>
      </c>
      <c r="J136" s="1" t="s">
        <v>819</v>
      </c>
      <c r="K136" s="1" t="s">
        <v>1454</v>
      </c>
      <c r="L136" s="1" t="s">
        <v>1454</v>
      </c>
      <c r="M136" s="1" t="s">
        <v>820</v>
      </c>
      <c r="N136" s="1" t="s">
        <v>820</v>
      </c>
      <c r="O136" s="1" t="s">
        <v>821</v>
      </c>
      <c r="P136" s="1" t="s">
        <v>822</v>
      </c>
      <c r="Q136" s="1" t="s">
        <v>823</v>
      </c>
      <c r="R136" s="1" t="s">
        <v>1458</v>
      </c>
      <c r="S136" s="1" t="s">
        <v>825</v>
      </c>
      <c r="T136" s="1" t="s">
        <v>826</v>
      </c>
      <c r="U136" s="1" t="s">
        <v>834</v>
      </c>
      <c r="V136" s="1" t="s">
        <v>864</v>
      </c>
    </row>
    <row r="137" s="1" customFormat="1" spans="1:22">
      <c r="A137" s="3">
        <v>999222088562274</v>
      </c>
      <c r="B137" s="1" t="s">
        <v>1451</v>
      </c>
      <c r="C137" s="1" t="s">
        <v>1459</v>
      </c>
      <c r="D137" s="1" t="s">
        <v>1013</v>
      </c>
      <c r="E137" s="1" t="s">
        <v>1460</v>
      </c>
      <c r="F137" s="1" t="s">
        <v>949</v>
      </c>
      <c r="G137" s="1" t="s">
        <v>816</v>
      </c>
      <c r="H137" s="1" t="s">
        <v>817</v>
      </c>
      <c r="I137" s="1" t="s">
        <v>1454</v>
      </c>
      <c r="J137" s="1" t="s">
        <v>819</v>
      </c>
      <c r="K137" s="1" t="s">
        <v>1454</v>
      </c>
      <c r="L137" s="1" t="s">
        <v>1454</v>
      </c>
      <c r="M137" s="1" t="s">
        <v>820</v>
      </c>
      <c r="N137" s="1" t="s">
        <v>820</v>
      </c>
      <c r="O137" s="1" t="s">
        <v>821</v>
      </c>
      <c r="P137" s="1" t="s">
        <v>822</v>
      </c>
      <c r="Q137" s="1" t="s">
        <v>823</v>
      </c>
      <c r="R137" s="1" t="s">
        <v>1461</v>
      </c>
      <c r="S137" s="1" t="s">
        <v>825</v>
      </c>
      <c r="T137" s="1" t="s">
        <v>826</v>
      </c>
      <c r="U137" s="1" t="s">
        <v>834</v>
      </c>
      <c r="V137" s="1" t="s">
        <v>864</v>
      </c>
    </row>
    <row r="138" s="1" customFormat="1" spans="1:22">
      <c r="A138" s="3">
        <v>999221916461590</v>
      </c>
      <c r="B138" s="1" t="s">
        <v>1462</v>
      </c>
      <c r="C138" s="1" t="s">
        <v>1463</v>
      </c>
      <c r="D138" s="1" t="s">
        <v>1464</v>
      </c>
      <c r="E138" s="1" t="s">
        <v>1465</v>
      </c>
      <c r="F138" s="1" t="s">
        <v>991</v>
      </c>
      <c r="G138" s="1" t="s">
        <v>816</v>
      </c>
      <c r="H138" s="1" t="s">
        <v>817</v>
      </c>
      <c r="I138" s="1" t="s">
        <v>1466</v>
      </c>
      <c r="J138" s="1" t="s">
        <v>819</v>
      </c>
      <c r="K138" s="1" t="s">
        <v>1466</v>
      </c>
      <c r="L138" s="1" t="s">
        <v>1466</v>
      </c>
      <c r="M138" s="1" t="s">
        <v>820</v>
      </c>
      <c r="N138" s="1" t="s">
        <v>820</v>
      </c>
      <c r="O138" s="1" t="s">
        <v>821</v>
      </c>
      <c r="P138" s="1" t="s">
        <v>822</v>
      </c>
      <c r="Q138" s="1" t="s">
        <v>823</v>
      </c>
      <c r="R138" s="1" t="s">
        <v>1467</v>
      </c>
      <c r="S138" s="1" t="s">
        <v>825</v>
      </c>
      <c r="T138" s="1" t="s">
        <v>826</v>
      </c>
      <c r="U138" s="1" t="s">
        <v>834</v>
      </c>
      <c r="V138" s="1" t="s">
        <v>848</v>
      </c>
    </row>
    <row r="139" s="1" customFormat="1" spans="1:22">
      <c r="A139" s="3">
        <v>21855268502</v>
      </c>
      <c r="B139" s="1" t="s">
        <v>1468</v>
      </c>
      <c r="C139" s="1" t="s">
        <v>1469</v>
      </c>
      <c r="D139" s="1" t="s">
        <v>1253</v>
      </c>
      <c r="E139" s="1" t="s">
        <v>1470</v>
      </c>
      <c r="F139" s="1" t="s">
        <v>884</v>
      </c>
      <c r="G139" s="1" t="s">
        <v>816</v>
      </c>
      <c r="H139" s="1" t="s">
        <v>817</v>
      </c>
      <c r="I139" s="1" t="s">
        <v>1471</v>
      </c>
      <c r="J139" s="1" t="s">
        <v>819</v>
      </c>
      <c r="K139" s="1" t="s">
        <v>1471</v>
      </c>
      <c r="L139" s="1" t="s">
        <v>1471</v>
      </c>
      <c r="M139" s="1" t="s">
        <v>820</v>
      </c>
      <c r="N139" s="1" t="s">
        <v>820</v>
      </c>
      <c r="O139" s="1" t="s">
        <v>821</v>
      </c>
      <c r="P139" s="1" t="s">
        <v>822</v>
      </c>
      <c r="Q139" s="1" t="s">
        <v>823</v>
      </c>
      <c r="R139" s="1" t="s">
        <v>1472</v>
      </c>
      <c r="S139" s="1" t="s">
        <v>825</v>
      </c>
      <c r="T139" s="1" t="s">
        <v>826</v>
      </c>
      <c r="U139" s="1" t="s">
        <v>834</v>
      </c>
      <c r="V139" s="1" t="s">
        <v>848</v>
      </c>
    </row>
    <row r="140" s="1" customFormat="1" spans="1:22">
      <c r="A140" s="3">
        <v>21780665347</v>
      </c>
      <c r="B140" s="1" t="s">
        <v>1473</v>
      </c>
      <c r="C140" s="1" t="s">
        <v>1474</v>
      </c>
      <c r="D140" s="1" t="s">
        <v>1475</v>
      </c>
      <c r="E140" s="1" t="s">
        <v>1476</v>
      </c>
      <c r="F140" s="1" t="s">
        <v>884</v>
      </c>
      <c r="G140" s="1" t="s">
        <v>816</v>
      </c>
      <c r="H140" s="1" t="s">
        <v>817</v>
      </c>
      <c r="I140" s="1" t="s">
        <v>1477</v>
      </c>
      <c r="J140" s="1" t="s">
        <v>819</v>
      </c>
      <c r="K140" s="1" t="s">
        <v>1477</v>
      </c>
      <c r="L140" s="1" t="s">
        <v>1477</v>
      </c>
      <c r="M140" s="1" t="s">
        <v>820</v>
      </c>
      <c r="N140" s="1" t="s">
        <v>820</v>
      </c>
      <c r="O140" s="1" t="s">
        <v>821</v>
      </c>
      <c r="P140" s="1" t="s">
        <v>822</v>
      </c>
      <c r="Q140" s="1" t="s">
        <v>823</v>
      </c>
      <c r="R140" s="1" t="s">
        <v>1478</v>
      </c>
      <c r="S140" s="1" t="s">
        <v>825</v>
      </c>
      <c r="T140" s="1" t="s">
        <v>826</v>
      </c>
      <c r="U140" s="1" t="s">
        <v>834</v>
      </c>
      <c r="V140" s="1" t="s">
        <v>1333</v>
      </c>
    </row>
    <row r="141" s="1" customFormat="1" spans="1:22">
      <c r="A141" s="3">
        <v>999222118588601</v>
      </c>
      <c r="B141" s="1" t="s">
        <v>1479</v>
      </c>
      <c r="C141" s="1" t="s">
        <v>1480</v>
      </c>
      <c r="D141" s="1" t="s">
        <v>1481</v>
      </c>
      <c r="E141" s="1" t="s">
        <v>1482</v>
      </c>
      <c r="F141" s="1" t="s">
        <v>1022</v>
      </c>
      <c r="G141" s="1" t="s">
        <v>816</v>
      </c>
      <c r="H141" s="1" t="s">
        <v>817</v>
      </c>
      <c r="I141" s="1" t="s">
        <v>1483</v>
      </c>
      <c r="J141" s="1" t="s">
        <v>819</v>
      </c>
      <c r="K141" s="1" t="s">
        <v>1483</v>
      </c>
      <c r="L141" s="1" t="s">
        <v>1483</v>
      </c>
      <c r="M141" s="1" t="s">
        <v>820</v>
      </c>
      <c r="N141" s="1" t="s">
        <v>820</v>
      </c>
      <c r="O141" s="1" t="s">
        <v>821</v>
      </c>
      <c r="P141" s="1" t="s">
        <v>822</v>
      </c>
      <c r="Q141" s="1" t="s">
        <v>823</v>
      </c>
      <c r="R141" s="1" t="s">
        <v>1484</v>
      </c>
      <c r="S141" s="1" t="s">
        <v>825</v>
      </c>
      <c r="T141" s="1" t="s">
        <v>826</v>
      </c>
      <c r="U141" s="1" t="s">
        <v>834</v>
      </c>
      <c r="V141" s="1" t="s">
        <v>848</v>
      </c>
    </row>
    <row r="142" s="1" customFormat="1" spans="1:22">
      <c r="A142" s="3">
        <v>999222029295749</v>
      </c>
      <c r="B142" s="1" t="s">
        <v>1485</v>
      </c>
      <c r="C142" s="1" t="s">
        <v>1486</v>
      </c>
      <c r="D142" s="1" t="s">
        <v>1487</v>
      </c>
      <c r="E142" s="1" t="s">
        <v>1488</v>
      </c>
      <c r="F142" s="1" t="s">
        <v>812</v>
      </c>
      <c r="G142" s="1" t="s">
        <v>816</v>
      </c>
      <c r="H142" s="1" t="s">
        <v>817</v>
      </c>
      <c r="I142" s="1" t="s">
        <v>1489</v>
      </c>
      <c r="J142" s="1" t="s">
        <v>819</v>
      </c>
      <c r="K142" s="1" t="s">
        <v>1489</v>
      </c>
      <c r="L142" s="1" t="s">
        <v>1489</v>
      </c>
      <c r="M142" s="1" t="s">
        <v>820</v>
      </c>
      <c r="N142" s="1" t="s">
        <v>820</v>
      </c>
      <c r="O142" s="1" t="s">
        <v>821</v>
      </c>
      <c r="P142" s="1" t="s">
        <v>822</v>
      </c>
      <c r="Q142" s="1" t="s">
        <v>823</v>
      </c>
      <c r="R142" s="1" t="s">
        <v>1490</v>
      </c>
      <c r="S142" s="1" t="s">
        <v>825</v>
      </c>
      <c r="T142" s="1" t="s">
        <v>826</v>
      </c>
      <c r="U142" s="1" t="s">
        <v>834</v>
      </c>
      <c r="V142" s="1" t="s">
        <v>900</v>
      </c>
    </row>
    <row r="143" s="1" customFormat="1" spans="1:22">
      <c r="A143" s="3">
        <v>21637110250</v>
      </c>
      <c r="B143" s="1" t="s">
        <v>1491</v>
      </c>
      <c r="C143" s="1" t="s">
        <v>1492</v>
      </c>
      <c r="D143" s="1" t="s">
        <v>1493</v>
      </c>
      <c r="E143" s="1" t="s">
        <v>1494</v>
      </c>
      <c r="F143" s="1" t="s">
        <v>884</v>
      </c>
      <c r="G143" s="1" t="s">
        <v>816</v>
      </c>
      <c r="H143" s="1" t="s">
        <v>817</v>
      </c>
      <c r="I143" s="1" t="s">
        <v>1495</v>
      </c>
      <c r="J143" s="1" t="s">
        <v>819</v>
      </c>
      <c r="K143" s="1" t="s">
        <v>1495</v>
      </c>
      <c r="L143" s="1" t="s">
        <v>1495</v>
      </c>
      <c r="M143" s="1" t="s">
        <v>820</v>
      </c>
      <c r="N143" s="1" t="s">
        <v>820</v>
      </c>
      <c r="O143" s="1" t="s">
        <v>821</v>
      </c>
      <c r="P143" s="1" t="s">
        <v>822</v>
      </c>
      <c r="Q143" s="1" t="s">
        <v>823</v>
      </c>
      <c r="R143" s="1" t="s">
        <v>1496</v>
      </c>
      <c r="S143" s="1" t="s">
        <v>825</v>
      </c>
      <c r="T143" s="1" t="s">
        <v>826</v>
      </c>
      <c r="U143" s="1" t="s">
        <v>834</v>
      </c>
      <c r="V143" s="1" t="s">
        <v>848</v>
      </c>
    </row>
    <row r="144" s="1" customFormat="1" spans="1:22">
      <c r="A144" s="3">
        <v>21146436327</v>
      </c>
      <c r="B144" s="1" t="s">
        <v>1497</v>
      </c>
      <c r="C144" s="1" t="s">
        <v>1498</v>
      </c>
      <c r="D144" s="1" t="s">
        <v>1499</v>
      </c>
      <c r="E144" s="1" t="s">
        <v>1500</v>
      </c>
      <c r="F144" s="1" t="s">
        <v>812</v>
      </c>
      <c r="G144" s="1" t="s">
        <v>816</v>
      </c>
      <c r="H144" s="1" t="s">
        <v>817</v>
      </c>
      <c r="I144" s="1" t="s">
        <v>1501</v>
      </c>
      <c r="J144" s="1" t="s">
        <v>819</v>
      </c>
      <c r="K144" s="1" t="s">
        <v>1501</v>
      </c>
      <c r="L144" s="1" t="s">
        <v>1501</v>
      </c>
      <c r="M144" s="1" t="s">
        <v>820</v>
      </c>
      <c r="N144" s="1" t="s">
        <v>820</v>
      </c>
      <c r="O144" s="1" t="s">
        <v>821</v>
      </c>
      <c r="P144" s="1" t="s">
        <v>822</v>
      </c>
      <c r="Q144" s="1" t="s">
        <v>823</v>
      </c>
      <c r="R144" s="1" t="s">
        <v>1502</v>
      </c>
      <c r="S144" s="1" t="s">
        <v>825</v>
      </c>
      <c r="T144" s="1" t="s">
        <v>826</v>
      </c>
      <c r="U144" s="1" t="s">
        <v>834</v>
      </c>
      <c r="V144" s="1" t="s">
        <v>864</v>
      </c>
    </row>
    <row r="145" s="1" customFormat="1" spans="1:22">
      <c r="A145" s="3">
        <v>21843313994</v>
      </c>
      <c r="B145" s="1" t="s">
        <v>1503</v>
      </c>
      <c r="C145" s="1" t="s">
        <v>1504</v>
      </c>
      <c r="D145" s="1" t="s">
        <v>1499</v>
      </c>
      <c r="E145" s="1" t="s">
        <v>1505</v>
      </c>
      <c r="F145" s="1" t="s">
        <v>884</v>
      </c>
      <c r="G145" s="1" t="s">
        <v>816</v>
      </c>
      <c r="H145" s="1" t="s">
        <v>817</v>
      </c>
      <c r="I145" s="1" t="s">
        <v>1506</v>
      </c>
      <c r="J145" s="1" t="s">
        <v>819</v>
      </c>
      <c r="K145" s="1" t="s">
        <v>1506</v>
      </c>
      <c r="L145" s="1" t="s">
        <v>1506</v>
      </c>
      <c r="M145" s="1" t="s">
        <v>820</v>
      </c>
      <c r="N145" s="1" t="s">
        <v>820</v>
      </c>
      <c r="O145" s="1" t="s">
        <v>821</v>
      </c>
      <c r="P145" s="1" t="s">
        <v>822</v>
      </c>
      <c r="Q145" s="1" t="s">
        <v>823</v>
      </c>
      <c r="R145" s="1" t="s">
        <v>1507</v>
      </c>
      <c r="S145" s="1" t="s">
        <v>825</v>
      </c>
      <c r="T145" s="1" t="s">
        <v>826</v>
      </c>
      <c r="U145" s="1" t="s">
        <v>834</v>
      </c>
      <c r="V145" s="1" t="s">
        <v>864</v>
      </c>
    </row>
    <row r="146" s="1" customFormat="1" spans="1:22">
      <c r="A146" s="3">
        <v>21881189564</v>
      </c>
      <c r="B146" s="1" t="s">
        <v>1508</v>
      </c>
      <c r="C146" s="1" t="s">
        <v>1509</v>
      </c>
      <c r="D146" s="1" t="s">
        <v>1288</v>
      </c>
      <c r="E146" s="1" t="s">
        <v>1510</v>
      </c>
      <c r="F146" s="1" t="s">
        <v>812</v>
      </c>
      <c r="G146" s="1" t="s">
        <v>816</v>
      </c>
      <c r="H146" s="1" t="s">
        <v>817</v>
      </c>
      <c r="I146" s="1" t="s">
        <v>1511</v>
      </c>
      <c r="J146" s="1" t="s">
        <v>819</v>
      </c>
      <c r="K146" s="1" t="s">
        <v>1511</v>
      </c>
      <c r="L146" s="1" t="s">
        <v>1511</v>
      </c>
      <c r="M146" s="1" t="s">
        <v>820</v>
      </c>
      <c r="N146" s="1" t="s">
        <v>820</v>
      </c>
      <c r="O146" s="1" t="s">
        <v>821</v>
      </c>
      <c r="P146" s="1" t="s">
        <v>822</v>
      </c>
      <c r="Q146" s="1" t="s">
        <v>823</v>
      </c>
      <c r="R146" s="1" t="s">
        <v>1512</v>
      </c>
      <c r="S146" s="1" t="s">
        <v>825</v>
      </c>
      <c r="T146" s="1" t="s">
        <v>826</v>
      </c>
      <c r="U146" s="1" t="s">
        <v>834</v>
      </c>
      <c r="V146" s="1" t="s">
        <v>864</v>
      </c>
    </row>
    <row r="147" s="1" customFormat="1" spans="1:22">
      <c r="A147" s="3">
        <v>999221976374876</v>
      </c>
      <c r="B147" s="1" t="s">
        <v>1513</v>
      </c>
      <c r="C147" s="1" t="s">
        <v>1514</v>
      </c>
      <c r="D147" s="1" t="s">
        <v>1515</v>
      </c>
      <c r="E147" s="1" t="s">
        <v>1516</v>
      </c>
      <c r="F147" s="1" t="s">
        <v>884</v>
      </c>
      <c r="G147" s="1" t="s">
        <v>816</v>
      </c>
      <c r="H147" s="1" t="s">
        <v>817</v>
      </c>
      <c r="I147" s="1" t="s">
        <v>1517</v>
      </c>
      <c r="J147" s="1" t="s">
        <v>819</v>
      </c>
      <c r="K147" s="1" t="s">
        <v>1517</v>
      </c>
      <c r="L147" s="1" t="s">
        <v>1517</v>
      </c>
      <c r="M147" s="1" t="s">
        <v>820</v>
      </c>
      <c r="N147" s="1" t="s">
        <v>820</v>
      </c>
      <c r="O147" s="1" t="s">
        <v>821</v>
      </c>
      <c r="P147" s="1" t="s">
        <v>822</v>
      </c>
      <c r="Q147" s="1" t="s">
        <v>823</v>
      </c>
      <c r="R147" s="1" t="s">
        <v>1518</v>
      </c>
      <c r="S147" s="1" t="s">
        <v>825</v>
      </c>
      <c r="T147" s="1" t="s">
        <v>826</v>
      </c>
      <c r="U147" s="1" t="s">
        <v>834</v>
      </c>
      <c r="V147" s="1" t="s">
        <v>848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win11</cp:lastModifiedBy>
  <dcterms:created xsi:type="dcterms:W3CDTF">2023-02-15T01:49:00Z</dcterms:created>
  <dcterms:modified xsi:type="dcterms:W3CDTF">2023-02-15T01:57:37Z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BB9FB736B47F401FA32EE6EAB80787ED</vt:lpwstr>
  </property>
  <property fmtid="{D5CDD505-2E9C-101B-9397-08002B2CF9AE}" pid="3" name="KSOProductBuildVer">
    <vt:lpwstr>2052-11.1.0.13703</vt:lpwstr>
  </property>
</Properties>
</file>