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<sst xmlns="http://schemas.openxmlformats.org/spreadsheetml/2006/main" count="601" uniqueCount="218">
  <si>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</si>
  <si>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</si>
  <si>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</si>
  <si>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</si>
  <si>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</si>
  <si>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</si>
  <si>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</si>
  <si>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</si>
  <si>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</si>
  <si>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</si>
  <si>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</si>
  <si>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</si>
  <si>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</si>
  <si>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</si>
  <si>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</si>
  <si>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</si>
  <si>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</si>
  <si>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</si>
  <si>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</si>
  <si>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</si>
  <si>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</si>
  <si>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</si>
  <si>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</si>
  <si>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</si>
  <si>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</si>
  <si>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999222098547355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</si>
  <si>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</si>
  <si>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</si>
  <si>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</si>
  <si>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</si>
  <si>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</si>
  <si>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李静</t>
  </si>
  <si>
    <t>CA363230215CNY</t>
  </si>
  <si>
    <t>未提现</t>
  </si>
  <si>
    <t>携程开票</t>
  </si>
  <si>
    <t xml:space="preserve">	</t>
  </si>
  <si>
    <t xml:space="preserve">999222313821527	</t>
  </si>
  <si>
    <t>叶启冬</t>
  </si>
  <si>
    <t xml:space="preserve">999222313828657	</t>
  </si>
  <si>
    <t>商务江景大床房&lt;特惠专享&gt;&lt;双人入住&gt;&lt;日历房套餐高价值&gt;&lt;双早&gt;&lt;新酒店礼盒&gt;</t>
  </si>
  <si>
    <t>叶启冬,邓晞明</t>
  </si>
  <si>
    <t xml:space="preserve">999222416049859	</t>
  </si>
  <si>
    <t>商务城景大床房&lt;特惠专享&gt;&lt;双人入住&gt;&lt;日历房套餐高价值&gt;&lt;双早&gt;&lt;新酒店礼盒&gt;</t>
  </si>
  <si>
    <t>赵春</t>
  </si>
  <si>
    <t xml:space="preserve">22422941156	</t>
  </si>
  <si>
    <t>商务江景大床房&lt;超值特惠&gt;&lt;双人入住&gt;&lt;日历房套餐高价值&gt;&lt;单早&gt;&lt;新酒店礼盒&gt;</t>
  </si>
  <si>
    <t>王小涵</t>
  </si>
  <si>
    <t xml:space="preserve">999222426657121	</t>
  </si>
  <si>
    <t>商务城景大床房&lt;超值特惠&gt;&lt;双人入住&gt;&lt;日历房套餐高价值&gt;&lt;单早&gt;&lt;新酒店礼盒&gt;</t>
  </si>
  <si>
    <t>吕先蕾</t>
  </si>
  <si>
    <t xml:space="preserve">999222427305115	</t>
  </si>
  <si>
    <t>[梅州]梅州麓湖山酒店(67856423)</t>
  </si>
  <si>
    <t>标准双床房&lt;双人入住&gt;&lt;升级特惠&gt;&lt;双早&gt;&lt;新高价值日历房套餐&gt;&lt;新酒店礼盒&gt;</t>
  </si>
  <si>
    <t>李焱</t>
  </si>
  <si>
    <t xml:space="preserve">999222427554724	</t>
  </si>
  <si>
    <t>[蕉岭]蕉岭培鸿乡墅(100954969)</t>
  </si>
  <si>
    <t>秋田双人房&lt;超值特惠&gt;&lt;双人入住&gt;&lt;双早&gt;</t>
  </si>
  <si>
    <t>刘彬让</t>
  </si>
  <si>
    <t xml:space="preserve">999222427695160	</t>
  </si>
  <si>
    <t>丘师</t>
  </si>
  <si>
    <t xml:space="preserve">999222428317943	</t>
  </si>
  <si>
    <t>相冲</t>
  </si>
  <si>
    <t xml:space="preserve">999222428486979	</t>
  </si>
  <si>
    <t xml:space="preserve">999222430825802	</t>
  </si>
  <si>
    <t>孙陇平</t>
  </si>
  <si>
    <t xml:space="preserve">999222432254364	</t>
  </si>
  <si>
    <t>邱铭泽</t>
  </si>
  <si>
    <t xml:space="preserve">999222432268821	</t>
  </si>
  <si>
    <t xml:space="preserve">999222049732865	</t>
  </si>
  <si>
    <t>补单</t>
  </si>
  <si>
    <t>[梅州]梅州麓湖山酒店(662841)</t>
  </si>
  <si>
    <t>零压豪华大床房&lt;超值特惠&gt;&lt;双人入住&gt;&lt;日历房套餐高价值&gt;&lt;双早&gt;&lt;新酒店礼盒&gt;</t>
  </si>
  <si>
    <t>谢玉刚</t>
  </si>
  <si>
    <t xml:space="preserve">1866915	</t>
  </si>
  <si>
    <t>，</t>
  </si>
  <si>
    <t>999222098547355</t>
  </si>
  <si>
    <t>202301061602090021</t>
  </si>
  <si>
    <t>999222313821527</t>
  </si>
  <si>
    <t>202301231317470021</t>
  </si>
  <si>
    <t>999222313828657</t>
  </si>
  <si>
    <t>202301231318070025</t>
  </si>
  <si>
    <t>999222416049859</t>
  </si>
  <si>
    <t>202301292128100068</t>
  </si>
  <si>
    <t>202301300928030073</t>
  </si>
  <si>
    <t>999222426657121</t>
  </si>
  <si>
    <t>202301301421070034</t>
  </si>
  <si>
    <t>999222427305115</t>
  </si>
  <si>
    <t>202301301524010025</t>
  </si>
  <si>
    <t>999222427554724</t>
  </si>
  <si>
    <t>202301301529400073</t>
  </si>
  <si>
    <t>999222427695160</t>
  </si>
  <si>
    <t>202301301542410034</t>
  </si>
  <si>
    <t>999222428317943</t>
  </si>
  <si>
    <t>202301301700240068</t>
  </si>
  <si>
    <t>999222428486979</t>
  </si>
  <si>
    <t>202301301709310021</t>
  </si>
  <si>
    <t>999222430825802</t>
  </si>
  <si>
    <t>202301301725220068</t>
  </si>
  <si>
    <t>999222432254364</t>
  </si>
  <si>
    <t>202301301819300021</t>
  </si>
  <si>
    <t>999222432268821</t>
  </si>
  <si>
    <t>202301301826200068</t>
  </si>
  <si>
    <t>999222049732865</t>
  </si>
  <si>
    <t>202301171611230001</t>
  </si>
  <si>
    <t>999222049732865此单之前少结算14.54元先正常收款了，此次是补回</t>
  </si>
  <si>
    <t>房集： i230215094417  5038.9元  999222049732865此单之前少结算14.54元先正常收款了，此次是补回</t>
  </si>
  <si>
    <t>CNY / HKD 当前参考汇率: 1.147978035</t>
  </si>
  <si>
    <t>总计：5053.44 CNY/
5801.24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</si>
  <si>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</si>
  <si>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</si>
  <si>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</si>
  <si>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</si>
  <si>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</si>
  <si>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</si>
  <si>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</si>
  <si>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</si>
  <si>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</si>
  <si>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</si>
  <si>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</si>
  <si>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</si>
  <si>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</si>
  <si>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</si>
  <si>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</si>
  <si>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</si>
  <si>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</si>
  <si>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</si>
  <si>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</si>
  <si>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</si>
  <si>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2991120</t>
  </si>
  <si>
    <t>台东知本金都大饭店</t>
  </si>
  <si>
    <t>LU JINGJING</t>
  </si>
  <si>
    <t>2023-01-31</t>
  </si>
  <si>
    <t>退房日月结</t>
  </si>
  <si>
    <t>346.00</t>
  </si>
  <si>
    <t>RMB</t>
  </si>
  <si>
    <t>0</t>
  </si>
  <si>
    <t>0.00</t>
  </si>
  <si>
    <t>携程汇登国内直连</t>
  </si>
  <si>
    <t>01.011264</t>
  </si>
  <si>
    <t>2023-01-30 22:10:37</t>
  </si>
  <si>
    <t>否</t>
  </si>
  <si>
    <t>广州汇登信息科技有限公司</t>
  </si>
  <si>
    <t>直连</t>
  </si>
  <si>
    <t>中国</t>
  </si>
  <si>
    <t>2990432</t>
  </si>
  <si>
    <t>尚客优精选酒店(大新汽车站店)</t>
  </si>
  <si>
    <t>刘东霖</t>
  </si>
  <si>
    <t>108.00</t>
  </si>
  <si>
    <t>2023-01-30 18:41:42</t>
  </si>
  <si>
    <t>2989901</t>
  </si>
  <si>
    <t>南京富建城市酒店</t>
  </si>
  <si>
    <t>张轮金</t>
  </si>
  <si>
    <t>216.00</t>
  </si>
  <si>
    <t>2023-01-30 15:42:58</t>
  </si>
  <si>
    <t>2989267</t>
  </si>
  <si>
    <t>文昌南国温德姆花园酒店</t>
  </si>
  <si>
    <t>吴建波</t>
  </si>
  <si>
    <t>591.00</t>
  </si>
  <si>
    <t>2023-01-30 11:53:50</t>
  </si>
  <si>
    <t>2989260</t>
  </si>
  <si>
    <t>刘三</t>
  </si>
  <si>
    <t>2023-01-30 11:52:00</t>
  </si>
  <si>
    <t>2988760</t>
  </si>
  <si>
    <t>台东小天使民宿</t>
  </si>
  <si>
    <t>YU PEIJUNG</t>
  </si>
  <si>
    <t>573.00</t>
  </si>
  <si>
    <t>2023-01-30 06:47:31</t>
  </si>
  <si>
    <t>2988642</t>
  </si>
  <si>
    <t>东莞银丰花园酒店</t>
  </si>
  <si>
    <t>吴小云</t>
  </si>
  <si>
    <t>184.00</t>
  </si>
  <si>
    <t>2023-01-30 03:37:10</t>
  </si>
  <si>
    <t>2988481</t>
  </si>
  <si>
    <t>汉庭酒店(南通北大街店)</t>
  </si>
  <si>
    <t>王俊</t>
  </si>
  <si>
    <t>141.00</t>
  </si>
  <si>
    <t>2023-01-30 00:51:23</t>
  </si>
  <si>
    <t>2023-01-29</t>
  </si>
  <si>
    <t>2987339</t>
  </si>
  <si>
    <t>西安君乐城堡酒店</t>
  </si>
  <si>
    <t>程康勇</t>
  </si>
  <si>
    <t>571.00</t>
  </si>
  <si>
    <t>2023-01-29 16:50:28</t>
  </si>
  <si>
    <t>2985959</t>
  </si>
  <si>
    <t>南投知竹常乐主题民宿</t>
  </si>
  <si>
    <t>YANG CHIENYING</t>
  </si>
  <si>
    <t>267.00</t>
  </si>
  <si>
    <t>2023-01-29 00:56:23</t>
  </si>
  <si>
    <t>2023-01-27</t>
  </si>
  <si>
    <t>2983083</t>
  </si>
  <si>
    <t>台东娜路弯花园酒店</t>
  </si>
  <si>
    <t>LIN MEI LIEN,LIN MEI LIEN</t>
  </si>
  <si>
    <t>530.00</t>
  </si>
  <si>
    <t>2023-01-27 22:01:41</t>
  </si>
  <si>
    <t>2980734</t>
  </si>
  <si>
    <t>488.00</t>
  </si>
  <si>
    <t>2023-01-27 00:32:41</t>
  </si>
  <si>
    <t>2023-01-24</t>
  </si>
  <si>
    <t>2975500</t>
  </si>
  <si>
    <t>汉庭优佳酒店(北京首都机场店)</t>
  </si>
  <si>
    <t>曹凤,曹思友</t>
  </si>
  <si>
    <t>454.00</t>
  </si>
  <si>
    <t>2023-01-24 22:48:51</t>
  </si>
  <si>
    <t>2023-01-21</t>
  </si>
  <si>
    <t>2968896</t>
  </si>
  <si>
    <t>西双版纳悦椿温泉度假酒店</t>
  </si>
  <si>
    <t>方怡</t>
  </si>
  <si>
    <t>811.00</t>
  </si>
  <si>
    <t>2023-01-21 22:22:49</t>
  </si>
  <si>
    <t>2023-01-19</t>
  </si>
  <si>
    <t>2962870</t>
  </si>
  <si>
    <t>常琴,胡宁</t>
  </si>
  <si>
    <t>1620.00</t>
  </si>
  <si>
    <t>2023-01-19 14:59:11</t>
  </si>
  <si>
    <t>2961646</t>
  </si>
  <si>
    <t>郝曼希</t>
  </si>
  <si>
    <t>810.00</t>
  </si>
  <si>
    <t>2023-01-19 02:11:59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</si>
</sst>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16</xdr:col>
      <xdr:colOff>76200</xdr:colOff>
      <xdr:row>57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1534775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44955</v>
      </c>
      <c r="G2" s="6">
        <v>44957</v>
      </c>
      <c r="H2" s="4">
        <v>1</v>
      </c>
      <c r="I2" s="4">
        <v>2</v>
      </c>
      <c r="J2" s="4">
        <v>2</v>
      </c>
      <c r="K2" s="4" t="s">
        <v>30</v>
      </c>
      <c r="L2" s="4">
        <v>665</v>
      </c>
      <c r="M2" s="4">
        <v>665</v>
      </c>
      <c r="N2" s="4" t="s">
        <v>31</v>
      </c>
      <c r="O2" s="4" t="s">
        <v>32</v>
      </c>
      <c r="P2" s="4" t="s">
        <v>33</v>
      </c>
      <c r="Q2" s="4">
        <v>0</v>
      </c>
      <c r="R2" s="8">
        <v>44932</v>
      </c>
      <c r="S2" s="6">
        <v>44972</v>
      </c>
      <c r="T2" s="4" t="s">
        <v>34</v>
      </c>
      <c r="U2" s="4">
        <v>665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44956</v>
      </c>
      <c r="G3" s="6">
        <v>44957</v>
      </c>
      <c r="H3" s="4">
        <v>1</v>
      </c>
      <c r="I3" s="4">
        <v>1</v>
      </c>
      <c r="J3" s="4">
        <v>1</v>
      </c>
      <c r="K3" s="4" t="s">
        <v>30</v>
      </c>
      <c r="L3" s="4">
        <v>341.6</v>
      </c>
      <c r="M3" s="4">
        <v>341.6</v>
      </c>
      <c r="N3" s="4" t="s">
        <v>37</v>
      </c>
      <c r="O3" s="4" t="s">
        <v>32</v>
      </c>
      <c r="P3" s="4" t="s">
        <v>33</v>
      </c>
      <c r="Q3" s="4">
        <v>0</v>
      </c>
      <c r="R3" s="8">
        <v>44949</v>
      </c>
      <c r="S3" s="6">
        <v>44972</v>
      </c>
      <c r="T3" s="4" t="s">
        <v>34</v>
      </c>
      <c r="U3" s="4">
        <v>341.6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44956</v>
      </c>
      <c r="G4" s="6">
        <v>44957</v>
      </c>
      <c r="H4" s="4">
        <v>2</v>
      </c>
      <c r="I4" s="4">
        <v>1</v>
      </c>
      <c r="J4" s="4">
        <v>2</v>
      </c>
      <c r="K4" s="4" t="s">
        <v>30</v>
      </c>
      <c r="L4" s="4">
        <v>683.2</v>
      </c>
      <c r="M4" s="4">
        <v>683.2</v>
      </c>
      <c r="N4" s="4" t="s">
        <v>40</v>
      </c>
      <c r="O4" s="4" t="s">
        <v>32</v>
      </c>
      <c r="P4" s="4" t="s">
        <v>33</v>
      </c>
      <c r="Q4" s="4">
        <v>0</v>
      </c>
      <c r="R4" s="8">
        <v>44949</v>
      </c>
      <c r="S4" s="6">
        <v>44972</v>
      </c>
      <c r="T4" s="4" t="s">
        <v>34</v>
      </c>
      <c r="U4" s="4">
        <v>683.2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42</v>
      </c>
      <c r="F5" s="6">
        <v>44956</v>
      </c>
      <c r="G5" s="6">
        <v>44957</v>
      </c>
      <c r="H5" s="4">
        <v>1</v>
      </c>
      <c r="I5" s="4">
        <v>1</v>
      </c>
      <c r="J5" s="4">
        <v>1</v>
      </c>
      <c r="K5" s="4" t="s">
        <v>30</v>
      </c>
      <c r="L5" s="4">
        <v>366</v>
      </c>
      <c r="M5" s="4">
        <v>366</v>
      </c>
      <c r="N5" s="4" t="s">
        <v>43</v>
      </c>
      <c r="O5" s="4" t="s">
        <v>32</v>
      </c>
      <c r="P5" s="4" t="s">
        <v>33</v>
      </c>
      <c r="Q5" s="4">
        <v>0</v>
      </c>
      <c r="R5" s="8">
        <v>44955</v>
      </c>
      <c r="S5" s="6">
        <v>44972</v>
      </c>
      <c r="T5" s="4" t="s">
        <v>34</v>
      </c>
      <c r="U5" s="4">
        <v>366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28</v>
      </c>
      <c r="E6" s="4" t="s">
        <v>45</v>
      </c>
      <c r="F6" s="6">
        <v>44956</v>
      </c>
      <c r="G6" s="6">
        <v>44957</v>
      </c>
      <c r="H6" s="4">
        <v>1</v>
      </c>
      <c r="I6" s="4">
        <v>1</v>
      </c>
      <c r="J6" s="4">
        <v>1</v>
      </c>
      <c r="K6" s="4" t="s">
        <v>30</v>
      </c>
      <c r="L6" s="4">
        <v>333.2</v>
      </c>
      <c r="M6" s="4">
        <v>333.2</v>
      </c>
      <c r="N6" s="4" t="s">
        <v>46</v>
      </c>
      <c r="O6" s="4" t="s">
        <v>32</v>
      </c>
      <c r="P6" s="4" t="s">
        <v>33</v>
      </c>
      <c r="Q6" s="4">
        <v>0</v>
      </c>
      <c r="R6" s="8">
        <v>44956.0000115741</v>
      </c>
      <c r="S6" s="6">
        <v>44972</v>
      </c>
      <c r="T6" s="4" t="s">
        <v>34</v>
      </c>
      <c r="U6" s="4">
        <v>333.2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28</v>
      </c>
      <c r="E7" s="4" t="s">
        <v>48</v>
      </c>
      <c r="F7" s="6">
        <v>44956</v>
      </c>
      <c r="G7" s="6">
        <v>44957</v>
      </c>
      <c r="H7" s="4">
        <v>1</v>
      </c>
      <c r="I7" s="4">
        <v>1</v>
      </c>
      <c r="J7" s="4">
        <v>1</v>
      </c>
      <c r="K7" s="4" t="s">
        <v>30</v>
      </c>
      <c r="L7" s="4">
        <v>333.2</v>
      </c>
      <c r="M7" s="4">
        <v>333.2</v>
      </c>
      <c r="N7" s="4" t="s">
        <v>49</v>
      </c>
      <c r="O7" s="4" t="s">
        <v>32</v>
      </c>
      <c r="P7" s="4" t="s">
        <v>33</v>
      </c>
      <c r="Q7" s="4">
        <v>0</v>
      </c>
      <c r="R7" s="8">
        <v>44956</v>
      </c>
      <c r="S7" s="6">
        <v>44972</v>
      </c>
      <c r="T7" s="4" t="s">
        <v>34</v>
      </c>
      <c r="U7" s="4">
        <v>333.2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44956</v>
      </c>
      <c r="G8" s="6">
        <v>44957</v>
      </c>
      <c r="H8" s="4">
        <v>1</v>
      </c>
      <c r="I8" s="4">
        <v>1</v>
      </c>
      <c r="J8" s="4">
        <v>1</v>
      </c>
      <c r="K8" s="4" t="s">
        <v>30</v>
      </c>
      <c r="L8" s="4">
        <v>266</v>
      </c>
      <c r="M8" s="4">
        <v>266</v>
      </c>
      <c r="N8" s="4" t="s">
        <v>53</v>
      </c>
      <c r="O8" s="4" t="s">
        <v>32</v>
      </c>
      <c r="P8" s="4" t="s">
        <v>33</v>
      </c>
      <c r="Q8" s="4">
        <v>0</v>
      </c>
      <c r="R8" s="8">
        <v>44956</v>
      </c>
      <c r="S8" s="6">
        <v>44972</v>
      </c>
      <c r="T8" s="4" t="s">
        <v>34</v>
      </c>
      <c r="U8" s="4">
        <v>266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44956</v>
      </c>
      <c r="G9" s="6">
        <v>44957</v>
      </c>
      <c r="H9" s="4">
        <v>1</v>
      </c>
      <c r="I9" s="4">
        <v>1</v>
      </c>
      <c r="J9" s="4">
        <v>1</v>
      </c>
      <c r="K9" s="4" t="s">
        <v>30</v>
      </c>
      <c r="L9" s="4">
        <v>210</v>
      </c>
      <c r="M9" s="4">
        <v>210</v>
      </c>
      <c r="N9" s="4" t="s">
        <v>57</v>
      </c>
      <c r="O9" s="4" t="s">
        <v>32</v>
      </c>
      <c r="P9" s="4" t="s">
        <v>33</v>
      </c>
      <c r="Q9" s="4">
        <v>0</v>
      </c>
      <c r="R9" s="8">
        <v>44956</v>
      </c>
      <c r="S9" s="6">
        <v>44972</v>
      </c>
      <c r="T9" s="4" t="s">
        <v>34</v>
      </c>
      <c r="U9" s="4">
        <v>210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55</v>
      </c>
      <c r="E10" s="4" t="s">
        <v>56</v>
      </c>
      <c r="F10" s="6">
        <v>44956</v>
      </c>
      <c r="G10" s="6">
        <v>44957</v>
      </c>
      <c r="H10" s="4">
        <v>1</v>
      </c>
      <c r="I10" s="4">
        <v>1</v>
      </c>
      <c r="J10" s="4">
        <v>1</v>
      </c>
      <c r="K10" s="4" t="s">
        <v>30</v>
      </c>
      <c r="L10" s="4">
        <v>225</v>
      </c>
      <c r="M10" s="4">
        <v>225</v>
      </c>
      <c r="N10" s="4" t="s">
        <v>59</v>
      </c>
      <c r="O10" s="4" t="s">
        <v>32</v>
      </c>
      <c r="P10" s="4" t="s">
        <v>33</v>
      </c>
      <c r="Q10" s="4">
        <v>0</v>
      </c>
      <c r="R10" s="8">
        <v>44956</v>
      </c>
      <c r="S10" s="6">
        <v>44972</v>
      </c>
      <c r="T10" s="4" t="s">
        <v>34</v>
      </c>
      <c r="U10" s="4">
        <v>225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28</v>
      </c>
      <c r="E11" s="4" t="s">
        <v>45</v>
      </c>
      <c r="F11" s="6">
        <v>44956</v>
      </c>
      <c r="G11" s="6">
        <v>44957</v>
      </c>
      <c r="H11" s="4">
        <v>1</v>
      </c>
      <c r="I11" s="4">
        <v>1</v>
      </c>
      <c r="J11" s="4">
        <v>1</v>
      </c>
      <c r="K11" s="4" t="s">
        <v>30</v>
      </c>
      <c r="L11" s="4">
        <v>333.2</v>
      </c>
      <c r="M11" s="4">
        <v>333.2</v>
      </c>
      <c r="N11" s="4" t="s">
        <v>61</v>
      </c>
      <c r="O11" s="4" t="s">
        <v>32</v>
      </c>
      <c r="P11" s="4" t="s">
        <v>33</v>
      </c>
      <c r="Q11" s="4">
        <v>0</v>
      </c>
      <c r="R11" s="8">
        <v>44956</v>
      </c>
      <c r="S11" s="6">
        <v>44972</v>
      </c>
      <c r="T11" s="4" t="s">
        <v>34</v>
      </c>
      <c r="U11" s="4">
        <v>333.2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62</v>
      </c>
      <c r="B12" s="4" t="s">
        <v>26</v>
      </c>
      <c r="C12" s="4" t="s">
        <v>27</v>
      </c>
      <c r="D12" s="4" t="s">
        <v>55</v>
      </c>
      <c r="E12" s="4" t="s">
        <v>56</v>
      </c>
      <c r="F12" s="6">
        <v>44956</v>
      </c>
      <c r="G12" s="6">
        <v>44957</v>
      </c>
      <c r="H12" s="4">
        <v>1</v>
      </c>
      <c r="I12" s="4">
        <v>1</v>
      </c>
      <c r="J12" s="4">
        <v>1</v>
      </c>
      <c r="K12" s="4" t="s">
        <v>30</v>
      </c>
      <c r="L12" s="4">
        <v>274.5</v>
      </c>
      <c r="M12" s="4">
        <v>274.5</v>
      </c>
      <c r="N12" s="4" t="s">
        <v>59</v>
      </c>
      <c r="O12" s="4" t="s">
        <v>32</v>
      </c>
      <c r="P12" s="4" t="s">
        <v>33</v>
      </c>
      <c r="Q12" s="4">
        <v>0</v>
      </c>
      <c r="R12" s="8">
        <v>44956</v>
      </c>
      <c r="S12" s="6">
        <v>44972</v>
      </c>
      <c r="T12" s="4" t="s">
        <v>34</v>
      </c>
      <c r="U12" s="4">
        <v>274.5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63</v>
      </c>
      <c r="B13" s="4" t="s">
        <v>26</v>
      </c>
      <c r="C13" s="4" t="s">
        <v>27</v>
      </c>
      <c r="D13" s="4" t="s">
        <v>28</v>
      </c>
      <c r="E13" s="4" t="s">
        <v>45</v>
      </c>
      <c r="F13" s="6">
        <v>44956</v>
      </c>
      <c r="G13" s="6">
        <v>44957</v>
      </c>
      <c r="H13" s="4">
        <v>1</v>
      </c>
      <c r="I13" s="4">
        <v>1</v>
      </c>
      <c r="J13" s="4">
        <v>1</v>
      </c>
      <c r="K13" s="4" t="s">
        <v>30</v>
      </c>
      <c r="L13" s="4">
        <v>333.2</v>
      </c>
      <c r="M13" s="4">
        <v>333.2</v>
      </c>
      <c r="N13" s="4" t="s">
        <v>64</v>
      </c>
      <c r="O13" s="4" t="s">
        <v>32</v>
      </c>
      <c r="P13" s="4" t="s">
        <v>33</v>
      </c>
      <c r="Q13" s="4">
        <v>0</v>
      </c>
      <c r="R13" s="8">
        <v>44956</v>
      </c>
      <c r="S13" s="6">
        <v>44972</v>
      </c>
      <c r="T13" s="4" t="s">
        <v>34</v>
      </c>
      <c r="U13" s="4">
        <v>333.2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65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44956</v>
      </c>
      <c r="G14" s="6">
        <v>44957</v>
      </c>
      <c r="H14" s="4">
        <v>1</v>
      </c>
      <c r="I14" s="4">
        <v>1</v>
      </c>
      <c r="J14" s="4">
        <v>1</v>
      </c>
      <c r="K14" s="4" t="s">
        <v>30</v>
      </c>
      <c r="L14" s="4">
        <v>341.6</v>
      </c>
      <c r="M14" s="4">
        <v>341.6</v>
      </c>
      <c r="N14" s="4" t="s">
        <v>66</v>
      </c>
      <c r="O14" s="4" t="s">
        <v>32</v>
      </c>
      <c r="P14" s="4" t="s">
        <v>33</v>
      </c>
      <c r="Q14" s="4">
        <v>0</v>
      </c>
      <c r="R14" s="8">
        <v>44956</v>
      </c>
      <c r="S14" s="6">
        <v>44972</v>
      </c>
      <c r="T14" s="4" t="s">
        <v>34</v>
      </c>
      <c r="U14" s="4">
        <v>341.6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67</v>
      </c>
      <c r="B15" s="4" t="s">
        <v>26</v>
      </c>
      <c r="C15" s="4" t="s">
        <v>27</v>
      </c>
      <c r="D15" s="4" t="s">
        <v>28</v>
      </c>
      <c r="E15" s="4" t="s">
        <v>45</v>
      </c>
      <c r="F15" s="6">
        <v>44956</v>
      </c>
      <c r="G15" s="6">
        <v>44957</v>
      </c>
      <c r="H15" s="4">
        <v>1</v>
      </c>
      <c r="I15" s="4">
        <v>1</v>
      </c>
      <c r="J15" s="4">
        <v>1</v>
      </c>
      <c r="K15" s="4" t="s">
        <v>30</v>
      </c>
      <c r="L15" s="4">
        <v>333.2</v>
      </c>
      <c r="M15" s="4">
        <v>333.2</v>
      </c>
      <c r="N15" s="4" t="s">
        <v>66</v>
      </c>
      <c r="O15" s="4" t="s">
        <v>32</v>
      </c>
      <c r="P15" s="4" t="s">
        <v>33</v>
      </c>
      <c r="Q15" s="4">
        <v>0</v>
      </c>
      <c r="R15" s="8">
        <v>44956</v>
      </c>
      <c r="S15" s="6">
        <v>44972</v>
      </c>
      <c r="T15" s="4" t="s">
        <v>34</v>
      </c>
      <c r="U15" s="4">
        <v>333.2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68</v>
      </c>
      <c r="B16" s="4" t="s">
        <v>26</v>
      </c>
      <c r="C16" s="4" t="s">
        <v>69</v>
      </c>
      <c r="D16" s="4" t="s">
        <v>70</v>
      </c>
      <c r="E16" s="4" t="s">
        <v>71</v>
      </c>
      <c r="F16" s="6">
        <v>44927</v>
      </c>
      <c r="G16" s="6">
        <v>44928</v>
      </c>
      <c r="H16" s="4">
        <v>1</v>
      </c>
      <c r="I16" s="4">
        <v>1</v>
      </c>
      <c r="J16" s="4">
        <v>1</v>
      </c>
      <c r="K16" s="4" t="s">
        <v>30</v>
      </c>
      <c r="L16" s="4">
        <v>14.54</v>
      </c>
      <c r="M16" s="4">
        <v>14.54</v>
      </c>
      <c r="N16" s="4" t="s">
        <v>72</v>
      </c>
      <c r="O16" s="4" t="s">
        <v>32</v>
      </c>
      <c r="P16" s="4" t="s">
        <v>33</v>
      </c>
      <c r="Q16" s="4">
        <v>0</v>
      </c>
      <c r="R16" s="8">
        <v>44927.3859143518</v>
      </c>
      <c r="S16" s="6">
        <v>44972</v>
      </c>
      <c r="T16" s="4" t="s">
        <v>34</v>
      </c>
      <c r="U16" s="4">
        <v>14.54</v>
      </c>
      <c r="V16" s="4">
        <v>0</v>
      </c>
      <c r="W16" s="4">
        <v>0</v>
      </c>
      <c r="X16" s="4" t="s">
        <v>35</v>
      </c>
      <c r="Y16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10">
      <c r="A2" s="9" t="s">
        <v>75</v>
      </c>
      <c r="B2" s="6">
        <v>44955</v>
      </c>
      <c r="C2" s="6">
        <v>44957</v>
      </c>
      <c r="D2" s="4">
        <v>665</v>
      </c>
      <c r="E2" s="4">
        <v>665</v>
      </c>
      <c r="F2" s="10" t="s">
        <v>76</v>
      </c>
      <c r="G2" s="4">
        <f>D2-E2</f>
        <v>0</v>
      </c>
      <c r="H2" s="4" t="str">
        <f>$H$1&amp;F2</f>
        <v>，202301061602090021</v>
      </c>
      <c r="I2" s="4" t="e">
        <f>VLOOKUP(A2,HOP!A:U,21,0)</f>
        <v>#N/A</v>
      </c>
      <c r="J2" s="4">
        <v>1.6</v>
      </c>
    </row>
    <row r="3" s="4" customFormat="1" spans="1:10">
      <c r="A3" s="9" t="s">
        <v>77</v>
      </c>
      <c r="B3" s="6">
        <v>44956</v>
      </c>
      <c r="C3" s="6">
        <v>44957</v>
      </c>
      <c r="D3" s="4">
        <v>341.6</v>
      </c>
      <c r="E3" s="4">
        <v>341.6</v>
      </c>
      <c r="F3" s="10" t="s">
        <v>78</v>
      </c>
      <c r="G3" s="4">
        <f t="shared" ref="G3:G16" si="0">D3-E3</f>
        <v>0</v>
      </c>
      <c r="H3" s="4" t="str">
        <f t="shared" ref="H3:H16" si="1">$H$1&amp;F3</f>
        <v>，202301231317470021</v>
      </c>
      <c r="I3" s="4" t="e">
        <f>VLOOKUP(A3,HOP!A:U,21,0)</f>
        <v>#N/A</v>
      </c>
      <c r="J3" s="4">
        <v>1.23</v>
      </c>
    </row>
    <row r="4" s="4" customFormat="1" spans="1:10">
      <c r="A4" s="9" t="s">
        <v>79</v>
      </c>
      <c r="B4" s="6">
        <v>44956</v>
      </c>
      <c r="C4" s="6">
        <v>44957</v>
      </c>
      <c r="D4" s="4">
        <v>683.2</v>
      </c>
      <c r="E4" s="4">
        <v>683.2</v>
      </c>
      <c r="F4" s="10" t="s">
        <v>80</v>
      </c>
      <c r="G4" s="4">
        <f t="shared" si="0"/>
        <v>0</v>
      </c>
      <c r="H4" s="4" t="str">
        <f t="shared" si="1"/>
        <v>，202301231318070025</v>
      </c>
      <c r="I4" s="4" t="e">
        <f>VLOOKUP(A4,HOP!A:U,21,0)</f>
        <v>#N/A</v>
      </c>
      <c r="J4" s="4">
        <v>1.23</v>
      </c>
    </row>
    <row r="5" s="4" customFormat="1" spans="1:10">
      <c r="A5" s="9" t="s">
        <v>81</v>
      </c>
      <c r="B5" s="6">
        <v>44956</v>
      </c>
      <c r="C5" s="6">
        <v>44957</v>
      </c>
      <c r="D5" s="4">
        <v>366</v>
      </c>
      <c r="E5" s="4">
        <v>366</v>
      </c>
      <c r="F5" s="10" t="s">
        <v>82</v>
      </c>
      <c r="G5" s="4">
        <f t="shared" si="0"/>
        <v>0</v>
      </c>
      <c r="H5" s="4" t="str">
        <f t="shared" si="1"/>
        <v>，202301292128100068</v>
      </c>
      <c r="I5" s="4" t="e">
        <f>VLOOKUP(A5,HOP!A:U,21,0)</f>
        <v>#N/A</v>
      </c>
      <c r="J5" s="4">
        <v>1.29</v>
      </c>
    </row>
    <row r="6" s="4" customFormat="1" spans="1:10">
      <c r="A6" s="5">
        <v>22422941156</v>
      </c>
      <c r="B6" s="6">
        <v>44956</v>
      </c>
      <c r="C6" s="6">
        <v>44957</v>
      </c>
      <c r="D6" s="4">
        <v>333.2</v>
      </c>
      <c r="E6" s="4">
        <v>333.2</v>
      </c>
      <c r="F6" s="10" t="s">
        <v>83</v>
      </c>
      <c r="G6" s="4">
        <f t="shared" si="0"/>
        <v>0</v>
      </c>
      <c r="H6" s="4" t="str">
        <f t="shared" si="1"/>
        <v>，202301300928030073</v>
      </c>
      <c r="I6" s="4" t="e">
        <f>VLOOKUP(A6,HOP!A:U,21,0)</f>
        <v>#N/A</v>
      </c>
      <c r="J6" s="7">
        <v>1.3</v>
      </c>
    </row>
    <row r="7" s="4" customFormat="1" spans="1:10">
      <c r="A7" s="9" t="s">
        <v>84</v>
      </c>
      <c r="B7" s="6">
        <v>44956</v>
      </c>
      <c r="C7" s="6">
        <v>44957</v>
      </c>
      <c r="D7" s="4">
        <v>333.2</v>
      </c>
      <c r="E7" s="4">
        <v>333.2</v>
      </c>
      <c r="F7" s="10" t="s">
        <v>85</v>
      </c>
      <c r="G7" s="4">
        <f t="shared" si="0"/>
        <v>0</v>
      </c>
      <c r="H7" s="4" t="str">
        <f t="shared" si="1"/>
        <v>，202301301421070034</v>
      </c>
      <c r="I7" s="4" t="e">
        <f>VLOOKUP(A7,HOP!A:U,21,0)</f>
        <v>#N/A</v>
      </c>
      <c r="J7" s="7">
        <v>1.3</v>
      </c>
    </row>
    <row r="8" s="4" customFormat="1" spans="1:10">
      <c r="A8" s="9" t="s">
        <v>86</v>
      </c>
      <c r="B8" s="6">
        <v>44956</v>
      </c>
      <c r="C8" s="6">
        <v>44957</v>
      </c>
      <c r="D8" s="4">
        <v>266</v>
      </c>
      <c r="E8" s="4">
        <v>266</v>
      </c>
      <c r="F8" s="10" t="s">
        <v>87</v>
      </c>
      <c r="G8" s="4">
        <f t="shared" si="0"/>
        <v>0</v>
      </c>
      <c r="H8" s="4" t="str">
        <f t="shared" si="1"/>
        <v>，202301301524010025</v>
      </c>
      <c r="I8" s="4" t="e">
        <f>VLOOKUP(A8,HOP!A:U,21,0)</f>
        <v>#N/A</v>
      </c>
      <c r="J8" s="7">
        <v>1.3</v>
      </c>
    </row>
    <row r="9" s="4" customFormat="1" spans="1:10">
      <c r="A9" s="9" t="s">
        <v>88</v>
      </c>
      <c r="B9" s="6">
        <v>44956</v>
      </c>
      <c r="C9" s="6">
        <v>44957</v>
      </c>
      <c r="D9" s="4">
        <v>210</v>
      </c>
      <c r="E9" s="4">
        <v>210</v>
      </c>
      <c r="F9" s="10" t="s">
        <v>89</v>
      </c>
      <c r="G9" s="4">
        <f t="shared" si="0"/>
        <v>0</v>
      </c>
      <c r="H9" s="4" t="str">
        <f t="shared" si="1"/>
        <v>，202301301529400073</v>
      </c>
      <c r="I9" s="4" t="e">
        <f>VLOOKUP(A9,HOP!A:U,21,0)</f>
        <v>#N/A</v>
      </c>
      <c r="J9" s="7">
        <v>1.3</v>
      </c>
    </row>
    <row r="10" s="4" customFormat="1" spans="1:10">
      <c r="A10" s="9" t="s">
        <v>90</v>
      </c>
      <c r="B10" s="6">
        <v>44956</v>
      </c>
      <c r="C10" s="6">
        <v>44957</v>
      </c>
      <c r="D10" s="4">
        <v>225</v>
      </c>
      <c r="E10" s="4">
        <v>225</v>
      </c>
      <c r="F10" s="10" t="s">
        <v>91</v>
      </c>
      <c r="G10" s="4">
        <f t="shared" si="0"/>
        <v>0</v>
      </c>
      <c r="H10" s="4" t="str">
        <f t="shared" si="1"/>
        <v>，202301301542410034</v>
      </c>
      <c r="I10" s="4" t="e">
        <f>VLOOKUP(A10,HOP!A:U,21,0)</f>
        <v>#N/A</v>
      </c>
      <c r="J10" s="7">
        <v>1.3</v>
      </c>
    </row>
    <row r="11" s="4" customFormat="1" spans="1:10">
      <c r="A11" s="9" t="s">
        <v>92</v>
      </c>
      <c r="B11" s="6">
        <v>44956</v>
      </c>
      <c r="C11" s="6">
        <v>44957</v>
      </c>
      <c r="D11" s="4">
        <v>333.2</v>
      </c>
      <c r="E11" s="4">
        <v>333.2</v>
      </c>
      <c r="F11" s="10" t="s">
        <v>93</v>
      </c>
      <c r="G11" s="4">
        <f t="shared" si="0"/>
        <v>0</v>
      </c>
      <c r="H11" s="4" t="str">
        <f t="shared" si="1"/>
        <v>，202301301700240068</v>
      </c>
      <c r="I11" s="4" t="e">
        <f>VLOOKUP(A11,HOP!A:U,21,0)</f>
        <v>#N/A</v>
      </c>
      <c r="J11" s="7">
        <v>1.3</v>
      </c>
    </row>
    <row r="12" s="4" customFormat="1" spans="1:10">
      <c r="A12" s="9" t="s">
        <v>94</v>
      </c>
      <c r="B12" s="6">
        <v>44956</v>
      </c>
      <c r="C12" s="6">
        <v>44957</v>
      </c>
      <c r="D12" s="4">
        <v>274.5</v>
      </c>
      <c r="E12" s="4">
        <v>274.5</v>
      </c>
      <c r="F12" s="10" t="s">
        <v>95</v>
      </c>
      <c r="G12" s="4">
        <f t="shared" si="0"/>
        <v>0</v>
      </c>
      <c r="H12" s="4" t="str">
        <f t="shared" si="1"/>
        <v>，202301301709310021</v>
      </c>
      <c r="I12" s="4" t="e">
        <f>VLOOKUP(A12,HOP!A:U,21,0)</f>
        <v>#N/A</v>
      </c>
      <c r="J12" s="7">
        <v>1.3</v>
      </c>
    </row>
    <row r="13" s="4" customFormat="1" spans="1:10">
      <c r="A13" s="9" t="s">
        <v>96</v>
      </c>
      <c r="B13" s="6">
        <v>44956</v>
      </c>
      <c r="C13" s="6">
        <v>44957</v>
      </c>
      <c r="D13" s="4">
        <v>333.2</v>
      </c>
      <c r="E13" s="4">
        <v>333.2</v>
      </c>
      <c r="F13" s="10" t="s">
        <v>97</v>
      </c>
      <c r="G13" s="4">
        <f t="shared" si="0"/>
        <v>0</v>
      </c>
      <c r="H13" s="4" t="str">
        <f t="shared" si="1"/>
        <v>，202301301725220068</v>
      </c>
      <c r="I13" s="4" t="e">
        <f>VLOOKUP(A13,HOP!A:U,21,0)</f>
        <v>#N/A</v>
      </c>
      <c r="J13" s="7">
        <v>1.3</v>
      </c>
    </row>
    <row r="14" s="4" customFormat="1" spans="1:10">
      <c r="A14" s="9" t="s">
        <v>98</v>
      </c>
      <c r="B14" s="6">
        <v>44956</v>
      </c>
      <c r="C14" s="6">
        <v>44957</v>
      </c>
      <c r="D14" s="4">
        <v>341.6</v>
      </c>
      <c r="E14" s="4">
        <v>341.6</v>
      </c>
      <c r="F14" s="10" t="s">
        <v>99</v>
      </c>
      <c r="G14" s="4">
        <f t="shared" si="0"/>
        <v>0</v>
      </c>
      <c r="H14" s="4" t="str">
        <f t="shared" si="1"/>
        <v>，202301301819300021</v>
      </c>
      <c r="I14" s="4" t="e">
        <f>VLOOKUP(A14,HOP!A:U,21,0)</f>
        <v>#N/A</v>
      </c>
      <c r="J14" s="7">
        <v>1.3</v>
      </c>
    </row>
    <row r="15" s="4" customFormat="1" spans="1:10">
      <c r="A15" s="9" t="s">
        <v>100</v>
      </c>
      <c r="B15" s="6">
        <v>44956</v>
      </c>
      <c r="C15" s="6">
        <v>44957</v>
      </c>
      <c r="D15" s="4">
        <v>333.2</v>
      </c>
      <c r="E15" s="4">
        <v>333.2</v>
      </c>
      <c r="F15" s="10" t="s">
        <v>101</v>
      </c>
      <c r="G15" s="4">
        <f t="shared" si="0"/>
        <v>0</v>
      </c>
      <c r="H15" s="4" t="str">
        <f t="shared" si="1"/>
        <v>，202301301826200068</v>
      </c>
      <c r="I15" s="4" t="e">
        <f>VLOOKUP(A15,HOP!A:U,21,0)</f>
        <v>#N/A</v>
      </c>
      <c r="J15" s="7">
        <v>1.3</v>
      </c>
    </row>
    <row r="16" s="4" customFormat="1" spans="1:11">
      <c r="A16" s="9" t="s">
        <v>102</v>
      </c>
      <c r="B16" s="6">
        <v>44927</v>
      </c>
      <c r="C16" s="6">
        <v>44928</v>
      </c>
      <c r="D16" s="4">
        <v>14.54</v>
      </c>
      <c r="E16" s="4" t="e">
        <f>VLOOKUP(A16,HOP!A:L,12,0)</f>
        <v>#N/A</v>
      </c>
      <c r="F16" s="10" t="s">
        <v>103</v>
      </c>
      <c r="G16" s="4" t="e">
        <f t="shared" si="0"/>
        <v>#N/A</v>
      </c>
      <c r="H16" s="4" t="str">
        <f t="shared" si="1"/>
        <v>，202301171611230001</v>
      </c>
      <c r="I16" s="4" t="e">
        <f>VLOOKUP(A16,HOP!A:U,21,0)</f>
        <v>#N/A</v>
      </c>
      <c r="K16" s="10" t="s">
        <v>104</v>
      </c>
    </row>
    <row r="18" spans="4:4">
      <c r="D18" s="4">
        <f>SUM(D2:D17)</f>
        <v>5053.44</v>
      </c>
    </row>
    <row r="23" spans="1:1">
      <c r="A23" s="4" t="s">
        <v>105</v>
      </c>
    </row>
    <row r="24" spans="1:1">
      <c r="A24" s="4" t="s">
        <v>106</v>
      </c>
    </row>
    <row r="25" spans="1:1">
      <c r="A25" s="4" t="s">
        <v>107</v>
      </c>
    </row>
  </sheetData>
  <autoFilter ref="A1:X1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999222436159881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127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142</v>
      </c>
      <c r="V2" s="1" t="s">
        <v>143</v>
      </c>
    </row>
    <row r="3" s="1" customFormat="1" spans="1:22">
      <c r="A3" s="3">
        <v>999222432637439</v>
      </c>
      <c r="B3" s="1" t="s">
        <v>127</v>
      </c>
      <c r="C3" s="1" t="s">
        <v>144</v>
      </c>
      <c r="D3" s="1" t="s">
        <v>145</v>
      </c>
      <c r="E3" s="1" t="s">
        <v>146</v>
      </c>
      <c r="F3" s="1" t="s">
        <v>127</v>
      </c>
      <c r="G3" s="1" t="s">
        <v>131</v>
      </c>
      <c r="H3" s="1" t="s">
        <v>132</v>
      </c>
      <c r="I3" s="1" t="s">
        <v>147</v>
      </c>
      <c r="J3" s="1" t="s">
        <v>134</v>
      </c>
      <c r="K3" s="1" t="s">
        <v>147</v>
      </c>
      <c r="L3" s="1" t="s">
        <v>147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148</v>
      </c>
      <c r="S3" s="1" t="s">
        <v>140</v>
      </c>
      <c r="T3" s="1" t="s">
        <v>141</v>
      </c>
      <c r="U3" s="1" t="s">
        <v>142</v>
      </c>
      <c r="V3" s="1" t="s">
        <v>143</v>
      </c>
    </row>
    <row r="4" s="1" customFormat="1" spans="1:22">
      <c r="A4" s="3">
        <v>999222427795988</v>
      </c>
      <c r="B4" s="1" t="s">
        <v>127</v>
      </c>
      <c r="C4" s="1" t="s">
        <v>149</v>
      </c>
      <c r="D4" s="1" t="s">
        <v>150</v>
      </c>
      <c r="E4" s="1" t="s">
        <v>151</v>
      </c>
      <c r="F4" s="1" t="s">
        <v>127</v>
      </c>
      <c r="G4" s="1" t="s">
        <v>131</v>
      </c>
      <c r="H4" s="1" t="s">
        <v>132</v>
      </c>
      <c r="I4" s="1" t="s">
        <v>152</v>
      </c>
      <c r="J4" s="1" t="s">
        <v>134</v>
      </c>
      <c r="K4" s="1" t="s">
        <v>152</v>
      </c>
      <c r="L4" s="1" t="s">
        <v>152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153</v>
      </c>
      <c r="S4" s="1" t="s">
        <v>140</v>
      </c>
      <c r="T4" s="1" t="s">
        <v>141</v>
      </c>
      <c r="U4" s="1" t="s">
        <v>142</v>
      </c>
      <c r="V4" s="1" t="s">
        <v>143</v>
      </c>
    </row>
    <row r="5" s="1" customFormat="1" spans="1:22">
      <c r="A5" s="3">
        <v>999222424726123</v>
      </c>
      <c r="B5" s="1" t="s">
        <v>127</v>
      </c>
      <c r="C5" s="1" t="s">
        <v>154</v>
      </c>
      <c r="D5" s="1" t="s">
        <v>155</v>
      </c>
      <c r="E5" s="1" t="s">
        <v>156</v>
      </c>
      <c r="F5" s="1" t="s">
        <v>127</v>
      </c>
      <c r="G5" s="1" t="s">
        <v>131</v>
      </c>
      <c r="H5" s="1" t="s">
        <v>132</v>
      </c>
      <c r="I5" s="1" t="s">
        <v>157</v>
      </c>
      <c r="J5" s="1" t="s">
        <v>134</v>
      </c>
      <c r="K5" s="1" t="s">
        <v>157</v>
      </c>
      <c r="L5" s="1" t="s">
        <v>157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158</v>
      </c>
      <c r="S5" s="1" t="s">
        <v>140</v>
      </c>
      <c r="T5" s="1" t="s">
        <v>141</v>
      </c>
      <c r="U5" s="1" t="s">
        <v>142</v>
      </c>
      <c r="V5" s="1" t="s">
        <v>143</v>
      </c>
    </row>
    <row r="6" s="1" customFormat="1" spans="1:22">
      <c r="A6" s="3">
        <v>999222424700618</v>
      </c>
      <c r="B6" s="1" t="s">
        <v>127</v>
      </c>
      <c r="C6" s="1" t="s">
        <v>159</v>
      </c>
      <c r="D6" s="1" t="s">
        <v>155</v>
      </c>
      <c r="E6" s="1" t="s">
        <v>160</v>
      </c>
      <c r="F6" s="1" t="s">
        <v>127</v>
      </c>
      <c r="G6" s="1" t="s">
        <v>131</v>
      </c>
      <c r="H6" s="1" t="s">
        <v>132</v>
      </c>
      <c r="I6" s="1" t="s">
        <v>157</v>
      </c>
      <c r="J6" s="1" t="s">
        <v>134</v>
      </c>
      <c r="K6" s="1" t="s">
        <v>157</v>
      </c>
      <c r="L6" s="1" t="s">
        <v>157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161</v>
      </c>
      <c r="S6" s="1" t="s">
        <v>140</v>
      </c>
      <c r="T6" s="1" t="s">
        <v>141</v>
      </c>
      <c r="U6" s="1" t="s">
        <v>142</v>
      </c>
      <c r="V6" s="1" t="s">
        <v>143</v>
      </c>
    </row>
    <row r="7" s="1" customFormat="1" spans="1:22">
      <c r="A7" s="3">
        <v>999222422114823</v>
      </c>
      <c r="B7" s="1" t="s">
        <v>127</v>
      </c>
      <c r="C7" s="1" t="s">
        <v>162</v>
      </c>
      <c r="D7" s="1" t="s">
        <v>163</v>
      </c>
      <c r="E7" s="1" t="s">
        <v>164</v>
      </c>
      <c r="F7" s="1" t="s">
        <v>127</v>
      </c>
      <c r="G7" s="1" t="s">
        <v>131</v>
      </c>
      <c r="H7" s="1" t="s">
        <v>132</v>
      </c>
      <c r="I7" s="1" t="s">
        <v>165</v>
      </c>
      <c r="J7" s="1" t="s">
        <v>134</v>
      </c>
      <c r="K7" s="1" t="s">
        <v>165</v>
      </c>
      <c r="L7" s="1" t="s">
        <v>165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166</v>
      </c>
      <c r="S7" s="1" t="s">
        <v>140</v>
      </c>
      <c r="T7" s="1" t="s">
        <v>141</v>
      </c>
      <c r="U7" s="1" t="s">
        <v>142</v>
      </c>
      <c r="V7" s="1" t="s">
        <v>143</v>
      </c>
    </row>
    <row r="8" s="1" customFormat="1" spans="1:22">
      <c r="A8" s="3">
        <v>999222421839199</v>
      </c>
      <c r="B8" s="1" t="s">
        <v>127</v>
      </c>
      <c r="C8" s="1" t="s">
        <v>167</v>
      </c>
      <c r="D8" s="1" t="s">
        <v>168</v>
      </c>
      <c r="E8" s="1" t="s">
        <v>169</v>
      </c>
      <c r="F8" s="1" t="s">
        <v>127</v>
      </c>
      <c r="G8" s="1" t="s">
        <v>131</v>
      </c>
      <c r="H8" s="1" t="s">
        <v>132</v>
      </c>
      <c r="I8" s="1" t="s">
        <v>170</v>
      </c>
      <c r="J8" s="1" t="s">
        <v>134</v>
      </c>
      <c r="K8" s="1" t="s">
        <v>170</v>
      </c>
      <c r="L8" s="1" t="s">
        <v>170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171</v>
      </c>
      <c r="S8" s="1" t="s">
        <v>140</v>
      </c>
      <c r="T8" s="1" t="s">
        <v>141</v>
      </c>
      <c r="U8" s="1" t="s">
        <v>142</v>
      </c>
      <c r="V8" s="1" t="s">
        <v>143</v>
      </c>
    </row>
    <row r="9" s="1" customFormat="1" spans="1:22">
      <c r="A9" s="3">
        <v>999222420715630</v>
      </c>
      <c r="B9" s="1" t="s">
        <v>127</v>
      </c>
      <c r="C9" s="1" t="s">
        <v>172</v>
      </c>
      <c r="D9" s="1" t="s">
        <v>173</v>
      </c>
      <c r="E9" s="1" t="s">
        <v>174</v>
      </c>
      <c r="F9" s="1" t="s">
        <v>127</v>
      </c>
      <c r="G9" s="1" t="s">
        <v>131</v>
      </c>
      <c r="H9" s="1" t="s">
        <v>132</v>
      </c>
      <c r="I9" s="1" t="s">
        <v>175</v>
      </c>
      <c r="J9" s="1" t="s">
        <v>134</v>
      </c>
      <c r="K9" s="1" t="s">
        <v>175</v>
      </c>
      <c r="L9" s="1" t="s">
        <v>175</v>
      </c>
      <c r="M9" s="1" t="s">
        <v>135</v>
      </c>
      <c r="N9" s="1" t="s">
        <v>135</v>
      </c>
      <c r="O9" s="1" t="s">
        <v>136</v>
      </c>
      <c r="P9" s="1" t="s">
        <v>137</v>
      </c>
      <c r="Q9" s="1" t="s">
        <v>138</v>
      </c>
      <c r="R9" s="1" t="s">
        <v>176</v>
      </c>
      <c r="S9" s="1" t="s">
        <v>140</v>
      </c>
      <c r="T9" s="1" t="s">
        <v>141</v>
      </c>
      <c r="U9" s="1" t="s">
        <v>142</v>
      </c>
      <c r="V9" s="1" t="s">
        <v>143</v>
      </c>
    </row>
    <row r="10" s="1" customFormat="1" spans="1:22">
      <c r="A10" s="3">
        <v>999222411881361</v>
      </c>
      <c r="B10" s="1" t="s">
        <v>177</v>
      </c>
      <c r="C10" s="1" t="s">
        <v>178</v>
      </c>
      <c r="D10" s="1" t="s">
        <v>179</v>
      </c>
      <c r="E10" s="1" t="s">
        <v>180</v>
      </c>
      <c r="F10" s="1" t="s">
        <v>127</v>
      </c>
      <c r="G10" s="1" t="s">
        <v>131</v>
      </c>
      <c r="H10" s="1" t="s">
        <v>132</v>
      </c>
      <c r="I10" s="1" t="s">
        <v>181</v>
      </c>
      <c r="J10" s="1" t="s">
        <v>134</v>
      </c>
      <c r="K10" s="1" t="s">
        <v>181</v>
      </c>
      <c r="L10" s="1" t="s">
        <v>181</v>
      </c>
      <c r="M10" s="1" t="s">
        <v>135</v>
      </c>
      <c r="N10" s="1" t="s">
        <v>135</v>
      </c>
      <c r="O10" s="1" t="s">
        <v>136</v>
      </c>
      <c r="P10" s="1" t="s">
        <v>137</v>
      </c>
      <c r="Q10" s="1" t="s">
        <v>138</v>
      </c>
      <c r="R10" s="1" t="s">
        <v>182</v>
      </c>
      <c r="S10" s="1" t="s">
        <v>140</v>
      </c>
      <c r="T10" s="1" t="s">
        <v>141</v>
      </c>
      <c r="U10" s="1" t="s">
        <v>142</v>
      </c>
      <c r="V10" s="1" t="s">
        <v>143</v>
      </c>
    </row>
    <row r="11" s="1" customFormat="1" spans="1:22">
      <c r="A11" s="3">
        <v>999222402471670</v>
      </c>
      <c r="B11" s="1" t="s">
        <v>177</v>
      </c>
      <c r="C11" s="1" t="s">
        <v>183</v>
      </c>
      <c r="D11" s="1" t="s">
        <v>184</v>
      </c>
      <c r="E11" s="1" t="s">
        <v>185</v>
      </c>
      <c r="F11" s="1" t="s">
        <v>127</v>
      </c>
      <c r="G11" s="1" t="s">
        <v>131</v>
      </c>
      <c r="H11" s="1" t="s">
        <v>132</v>
      </c>
      <c r="I11" s="1" t="s">
        <v>186</v>
      </c>
      <c r="J11" s="1" t="s">
        <v>134</v>
      </c>
      <c r="K11" s="1" t="s">
        <v>186</v>
      </c>
      <c r="L11" s="1" t="s">
        <v>186</v>
      </c>
      <c r="M11" s="1" t="s">
        <v>135</v>
      </c>
      <c r="N11" s="1" t="s">
        <v>135</v>
      </c>
      <c r="O11" s="1" t="s">
        <v>136</v>
      </c>
      <c r="P11" s="1" t="s">
        <v>137</v>
      </c>
      <c r="Q11" s="1" t="s">
        <v>138</v>
      </c>
      <c r="R11" s="1" t="s">
        <v>187</v>
      </c>
      <c r="S11" s="1" t="s">
        <v>140</v>
      </c>
      <c r="T11" s="1" t="s">
        <v>141</v>
      </c>
      <c r="U11" s="1" t="s">
        <v>142</v>
      </c>
      <c r="V11" s="1" t="s">
        <v>143</v>
      </c>
    </row>
    <row r="12" s="1" customFormat="1" spans="1:22">
      <c r="A12" s="3">
        <v>999222383135420</v>
      </c>
      <c r="B12" s="1" t="s">
        <v>188</v>
      </c>
      <c r="C12" s="1" t="s">
        <v>189</v>
      </c>
      <c r="D12" s="1" t="s">
        <v>190</v>
      </c>
      <c r="E12" s="1" t="s">
        <v>191</v>
      </c>
      <c r="F12" s="1" t="s">
        <v>127</v>
      </c>
      <c r="G12" s="1" t="s">
        <v>131</v>
      </c>
      <c r="H12" s="1" t="s">
        <v>132</v>
      </c>
      <c r="I12" s="1" t="s">
        <v>192</v>
      </c>
      <c r="J12" s="1" t="s">
        <v>134</v>
      </c>
      <c r="K12" s="1" t="s">
        <v>192</v>
      </c>
      <c r="L12" s="1" t="s">
        <v>192</v>
      </c>
      <c r="M12" s="1" t="s">
        <v>135</v>
      </c>
      <c r="N12" s="1" t="s">
        <v>135</v>
      </c>
      <c r="O12" s="1" t="s">
        <v>136</v>
      </c>
      <c r="P12" s="1" t="s">
        <v>137</v>
      </c>
      <c r="Q12" s="1" t="s">
        <v>138</v>
      </c>
      <c r="R12" s="1" t="s">
        <v>193</v>
      </c>
      <c r="S12" s="1" t="s">
        <v>140</v>
      </c>
      <c r="T12" s="1" t="s">
        <v>141</v>
      </c>
      <c r="U12" s="1" t="s">
        <v>142</v>
      </c>
      <c r="V12" s="1" t="s">
        <v>143</v>
      </c>
    </row>
    <row r="13" s="1" customFormat="1" spans="1:22">
      <c r="A13" s="3">
        <v>999222368718262</v>
      </c>
      <c r="B13" s="1" t="s">
        <v>188</v>
      </c>
      <c r="C13" s="1" t="s">
        <v>194</v>
      </c>
      <c r="D13" s="1" t="s">
        <v>163</v>
      </c>
      <c r="E13" s="1" t="s">
        <v>164</v>
      </c>
      <c r="F13" s="1" t="s">
        <v>127</v>
      </c>
      <c r="G13" s="1" t="s">
        <v>131</v>
      </c>
      <c r="H13" s="1" t="s">
        <v>132</v>
      </c>
      <c r="I13" s="1" t="s">
        <v>195</v>
      </c>
      <c r="J13" s="1" t="s">
        <v>134</v>
      </c>
      <c r="K13" s="1" t="s">
        <v>195</v>
      </c>
      <c r="L13" s="1" t="s">
        <v>195</v>
      </c>
      <c r="M13" s="1" t="s">
        <v>135</v>
      </c>
      <c r="N13" s="1" t="s">
        <v>135</v>
      </c>
      <c r="O13" s="1" t="s">
        <v>136</v>
      </c>
      <c r="P13" s="1" t="s">
        <v>137</v>
      </c>
      <c r="Q13" s="1" t="s">
        <v>138</v>
      </c>
      <c r="R13" s="1" t="s">
        <v>196</v>
      </c>
      <c r="S13" s="1" t="s">
        <v>140</v>
      </c>
      <c r="T13" s="1" t="s">
        <v>141</v>
      </c>
      <c r="U13" s="1" t="s">
        <v>142</v>
      </c>
      <c r="V13" s="1" t="s">
        <v>143</v>
      </c>
    </row>
    <row r="14" s="1" customFormat="1" spans="1:22">
      <c r="A14" s="3">
        <v>999222337377567</v>
      </c>
      <c r="B14" s="1" t="s">
        <v>197</v>
      </c>
      <c r="C14" s="1" t="s">
        <v>198</v>
      </c>
      <c r="D14" s="1" t="s">
        <v>199</v>
      </c>
      <c r="E14" s="1" t="s">
        <v>200</v>
      </c>
      <c r="F14" s="1" t="s">
        <v>127</v>
      </c>
      <c r="G14" s="1" t="s">
        <v>131</v>
      </c>
      <c r="H14" s="1" t="s">
        <v>132</v>
      </c>
      <c r="I14" s="1" t="s">
        <v>201</v>
      </c>
      <c r="J14" s="1" t="s">
        <v>134</v>
      </c>
      <c r="K14" s="1" t="s">
        <v>201</v>
      </c>
      <c r="L14" s="1" t="s">
        <v>201</v>
      </c>
      <c r="M14" s="1" t="s">
        <v>135</v>
      </c>
      <c r="N14" s="1" t="s">
        <v>135</v>
      </c>
      <c r="O14" s="1" t="s">
        <v>136</v>
      </c>
      <c r="P14" s="1" t="s">
        <v>137</v>
      </c>
      <c r="Q14" s="1" t="s">
        <v>138</v>
      </c>
      <c r="R14" s="1" t="s">
        <v>202</v>
      </c>
      <c r="S14" s="1" t="s">
        <v>140</v>
      </c>
      <c r="T14" s="1" t="s">
        <v>141</v>
      </c>
      <c r="U14" s="1" t="s">
        <v>142</v>
      </c>
      <c r="V14" s="1" t="s">
        <v>143</v>
      </c>
    </row>
    <row r="15" s="1" customFormat="1" spans="1:22">
      <c r="A15" s="3">
        <v>999222298307037</v>
      </c>
      <c r="B15" s="1" t="s">
        <v>203</v>
      </c>
      <c r="C15" s="1" t="s">
        <v>204</v>
      </c>
      <c r="D15" s="1" t="s">
        <v>205</v>
      </c>
      <c r="E15" s="1" t="s">
        <v>206</v>
      </c>
      <c r="F15" s="1" t="s">
        <v>127</v>
      </c>
      <c r="G15" s="1" t="s">
        <v>131</v>
      </c>
      <c r="H15" s="1" t="s">
        <v>132</v>
      </c>
      <c r="I15" s="1" t="s">
        <v>207</v>
      </c>
      <c r="J15" s="1" t="s">
        <v>134</v>
      </c>
      <c r="K15" s="1" t="s">
        <v>207</v>
      </c>
      <c r="L15" s="1" t="s">
        <v>207</v>
      </c>
      <c r="M15" s="1" t="s">
        <v>135</v>
      </c>
      <c r="N15" s="1" t="s">
        <v>135</v>
      </c>
      <c r="O15" s="1" t="s">
        <v>136</v>
      </c>
      <c r="P15" s="1" t="s">
        <v>137</v>
      </c>
      <c r="Q15" s="1" t="s">
        <v>138</v>
      </c>
      <c r="R15" s="1" t="s">
        <v>208</v>
      </c>
      <c r="S15" s="1" t="s">
        <v>140</v>
      </c>
      <c r="T15" s="1" t="s">
        <v>141</v>
      </c>
      <c r="U15" s="1" t="s">
        <v>142</v>
      </c>
      <c r="V15" s="1" t="s">
        <v>143</v>
      </c>
    </row>
    <row r="16" s="1" customFormat="1" spans="1:22">
      <c r="A16" s="3">
        <v>999222271259105</v>
      </c>
      <c r="B16" s="1" t="s">
        <v>209</v>
      </c>
      <c r="C16" s="1" t="s">
        <v>210</v>
      </c>
      <c r="D16" s="1" t="s">
        <v>205</v>
      </c>
      <c r="E16" s="1" t="s">
        <v>211</v>
      </c>
      <c r="F16" s="1" t="s">
        <v>127</v>
      </c>
      <c r="G16" s="1" t="s">
        <v>131</v>
      </c>
      <c r="H16" s="1" t="s">
        <v>132</v>
      </c>
      <c r="I16" s="1" t="s">
        <v>212</v>
      </c>
      <c r="J16" s="1" t="s">
        <v>134</v>
      </c>
      <c r="K16" s="1" t="s">
        <v>212</v>
      </c>
      <c r="L16" s="1" t="s">
        <v>212</v>
      </c>
      <c r="M16" s="1" t="s">
        <v>135</v>
      </c>
      <c r="N16" s="1" t="s">
        <v>135</v>
      </c>
      <c r="O16" s="1" t="s">
        <v>136</v>
      </c>
      <c r="P16" s="1" t="s">
        <v>137</v>
      </c>
      <c r="Q16" s="1" t="s">
        <v>138</v>
      </c>
      <c r="R16" s="1" t="s">
        <v>213</v>
      </c>
      <c r="S16" s="1" t="s">
        <v>140</v>
      </c>
      <c r="T16" s="1" t="s">
        <v>141</v>
      </c>
      <c r="U16" s="1" t="s">
        <v>142</v>
      </c>
      <c r="V16" s="1" t="s">
        <v>143</v>
      </c>
    </row>
    <row r="17" s="1" customFormat="1" spans="1:22">
      <c r="A17" s="3">
        <v>999222267832012</v>
      </c>
      <c r="B17" s="1" t="s">
        <v>209</v>
      </c>
      <c r="C17" s="1" t="s">
        <v>214</v>
      </c>
      <c r="D17" s="1" t="s">
        <v>205</v>
      </c>
      <c r="E17" s="1" t="s">
        <v>215</v>
      </c>
      <c r="F17" s="1" t="s">
        <v>127</v>
      </c>
      <c r="G17" s="1" t="s">
        <v>131</v>
      </c>
      <c r="H17" s="1" t="s">
        <v>132</v>
      </c>
      <c r="I17" s="1" t="s">
        <v>216</v>
      </c>
      <c r="J17" s="1" t="s">
        <v>134</v>
      </c>
      <c r="K17" s="1" t="s">
        <v>216</v>
      </c>
      <c r="L17" s="1" t="s">
        <v>216</v>
      </c>
      <c r="M17" s="1" t="s">
        <v>135</v>
      </c>
      <c r="N17" s="1" t="s">
        <v>135</v>
      </c>
      <c r="O17" s="1" t="s">
        <v>136</v>
      </c>
      <c r="P17" s="1" t="s">
        <v>137</v>
      </c>
      <c r="Q17" s="1" t="s">
        <v>138</v>
      </c>
      <c r="R17" s="1" t="s">
        <v>217</v>
      </c>
      <c r="S17" s="1" t="s">
        <v>140</v>
      </c>
      <c r="T17" s="1" t="s">
        <v>141</v>
      </c>
      <c r="U17" s="1" t="s">
        <v>142</v>
      </c>
      <c r="V17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2023-02-15T01:31:00Z</dcterms:created>
  <dcterms:modified xsi:type="dcterms:W3CDTF">2023-02-15T01:48:28Z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FBAC26C3C101462D9C50C15E06FD7815</vt:lpwstr>
  </property>
  <property fmtid="{D5CDD505-2E9C-101B-9397-08002B2CF9AE}" pid="3" name="KSOProductBuildVer">
    <vt:lpwstr>2052-11.1.0.13703</vt:lpwstr>
  </property>
</Properties>
</file>