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对账!$A$1:$I$178</definedName>
  </definedNames>
  <calcPr calcId="144525"/>
</workbook>
</file>

<file path=xl/sharedStrings.xml><?xml version="1.0" encoding="utf-8"?>
<sst xmlns="http://schemas.openxmlformats.org/spreadsheetml/2006/main" count="9237" uniqueCount="1854">
  <si>
    <t>去哪儿网酒店预付对账单</t>
  </si>
  <si>
    <t>供应商名称：</t>
  </si>
  <si>
    <t>趣悠游</t>
  </si>
  <si>
    <t>结算周期：</t>
  </si>
  <si>
    <t>2023-02-06至2023-02-12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</si>
  <si>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</si>
  <si>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</si>
  <si>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</si>
  <si>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</si>
  <si>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</si>
  <si>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</si>
  <si>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</si>
  <si>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</si>
  <si>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</si>
  <si>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</si>
  <si>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</si>
  <si>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</si>
  <si>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</si>
  <si>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</si>
  <si>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</si>
  <si>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¥303,090.04</t>
  </si>
  <si>
    <t>¥82,611.00</t>
  </si>
  <si>
    <t>¥21,160.04</t>
  </si>
  <si>
    <t>-¥2,265.40</t>
  </si>
  <si>
    <t>¥196,500.60</t>
  </si>
  <si>
    <t>分类信息</t>
  </si>
  <si>
    <t>业务类型</t>
  </si>
  <si>
    <t>酒店预付（点击查看明细）</t>
  </si>
  <si>
    <t>¥198,766.00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</si>
  <si>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</si>
  <si>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</si>
  <si>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</si>
  <si>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</si>
  <si>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</si>
  <si>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</si>
  <si>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</si>
  <si>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</si>
  <si>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</si>
  <si>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</si>
  <si>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</si>
  <si>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</si>
  <si>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</si>
  <si>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</si>
  <si>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</si>
  <si>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</si>
  <si>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</si>
  <si>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</si>
  <si>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</si>
  <si>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</si>
  <si>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</si>
  <si>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</si>
  <si>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</si>
  <si>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</si>
  <si>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</si>
  <si>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</si>
  <si>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</si>
  <si>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</si>
  <si>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</si>
  <si>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</si>
  <si>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</si>
  <si>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</si>
  <si>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</si>
  <si>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</si>
  <si>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</si>
  <si>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</si>
  <si>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</si>
  <si>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</si>
  <si>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</si>
  <si>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</si>
  <si>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</si>
  <si>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</si>
  <si>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</si>
  <si>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703236304789</t>
  </si>
  <si>
    <t>2930995</t>
  </si>
  <si>
    <t>酒店预付</t>
  </si>
  <si>
    <t>否</t>
  </si>
  <si>
    <t>普通</t>
  </si>
  <si>
    <t>221843591</t>
  </si>
  <si>
    <t>澳门英皇娱乐酒店</t>
  </si>
  <si>
    <t>1626188</t>
  </si>
  <si>
    <t>WU/QIANLIN</t>
  </si>
  <si>
    <t>2023-01-08</t>
  </si>
  <si>
    <t>2023-02-03</t>
  </si>
  <si>
    <t>2023-02-06</t>
  </si>
  <si>
    <t>¥1,269.00</t>
  </si>
  <si>
    <t>¥108.00</t>
  </si>
  <si>
    <t>¥1,161.00</t>
  </si>
  <si>
    <t>Superior Room</t>
  </si>
  <si>
    <t>WEBSITE</t>
  </si>
  <si>
    <t>703247230165</t>
  </si>
  <si>
    <t>2961482</t>
  </si>
  <si>
    <t>197296331</t>
  </si>
  <si>
    <t>新加坡史各士皇族酒店</t>
  </si>
  <si>
    <t>ZHANG/RUIXI|CHEN/YUNDI</t>
  </si>
  <si>
    <t>2023-01-19</t>
  </si>
  <si>
    <t>¥4,299.00</t>
  </si>
  <si>
    <t>¥459.00</t>
  </si>
  <si>
    <t>¥3,840.00</t>
  </si>
  <si>
    <t>Deluxe King</t>
  </si>
  <si>
    <t>703261579946</t>
  </si>
  <si>
    <t>2996466</t>
  </si>
  <si>
    <t>221838959</t>
  </si>
  <si>
    <t>澳门十六浦索菲特大酒店</t>
  </si>
  <si>
    <t>HOU/NING|XU/WENLIANG</t>
  </si>
  <si>
    <t>2023-02-02</t>
  </si>
  <si>
    <t>¥6,504.00</t>
  </si>
  <si>
    <t>¥725.00</t>
  </si>
  <si>
    <t>¥5,779.00</t>
  </si>
  <si>
    <t>Superior Twin Room Club Millesime</t>
  </si>
  <si>
    <t>703260395656</t>
  </si>
  <si>
    <t>2994421</t>
  </si>
  <si>
    <t>243276511</t>
  </si>
  <si>
    <t>澳门艺舍 - (前 澳门新新酒店)</t>
  </si>
  <si>
    <t>HUANG/YIXUAN|HUANG/JIFENG|JIANG/YUFU</t>
  </si>
  <si>
    <t>2023-02-01</t>
  </si>
  <si>
    <t>2023-02-04</t>
  </si>
  <si>
    <t>¥3,078.00</t>
  </si>
  <si>
    <t>¥281.00</t>
  </si>
  <si>
    <t>¥2,797.00</t>
  </si>
  <si>
    <t>Suite</t>
  </si>
  <si>
    <t>703258163767</t>
  </si>
  <si>
    <t>2989950</t>
  </si>
  <si>
    <t>197324210</t>
  </si>
  <si>
    <t>曼谷铂尔曼G酒店 （政府卫生认证）</t>
  </si>
  <si>
    <t>YANG/MEILIN|YANG/ZHIMIN</t>
  </si>
  <si>
    <t>2023-01-30</t>
  </si>
  <si>
    <t>¥2,289.00</t>
  </si>
  <si>
    <t>¥234.00</t>
  </si>
  <si>
    <t>¥2,055.00</t>
  </si>
  <si>
    <t>G Deluxe Twin bed Room</t>
  </si>
  <si>
    <t>703261356602</t>
  </si>
  <si>
    <t>2996615</t>
  </si>
  <si>
    <t>197287889</t>
  </si>
  <si>
    <t>曼谷贵都酒店</t>
  </si>
  <si>
    <t>ZHU/YING</t>
  </si>
  <si>
    <t>¥633.00</t>
  </si>
  <si>
    <t>¥66.00</t>
  </si>
  <si>
    <t>¥567.00</t>
  </si>
  <si>
    <t>Supreme Room</t>
  </si>
  <si>
    <t>703262119311</t>
  </si>
  <si>
    <t>2999450</t>
  </si>
  <si>
    <t>816611443</t>
  </si>
  <si>
    <t>桥牌俱乐部</t>
  </si>
  <si>
    <t>CHANG/NA</t>
  </si>
  <si>
    <t>¥753.00</t>
  </si>
  <si>
    <t>¥81.00</t>
  </si>
  <si>
    <t>¥672.00</t>
  </si>
  <si>
    <t>standard twin room</t>
  </si>
  <si>
    <t>703263528705</t>
  </si>
  <si>
    <t>3002297</t>
  </si>
  <si>
    <t>871131228</t>
  </si>
  <si>
    <t>普吉岛迈考美丽亚酒店(政府卫生认证)</t>
  </si>
  <si>
    <t>LI/ZHIXUAN|CHEN/ZEYOU</t>
  </si>
  <si>
    <t>2023-02-05</t>
  </si>
  <si>
    <t>¥2,498.00</t>
  </si>
  <si>
    <t>¥237.00</t>
  </si>
  <si>
    <t>¥2,261.00</t>
  </si>
  <si>
    <t>One Bedroom Villa with Private Pool</t>
  </si>
  <si>
    <t>703263767843</t>
  </si>
  <si>
    <t>3004526</t>
  </si>
  <si>
    <t>236602694</t>
  </si>
  <si>
    <t>坤甸特蓝瑟雷酒店</t>
  </si>
  <si>
    <t>JULIAN/AGUSTINA|KE/JINBAN</t>
  </si>
  <si>
    <t>¥174.00</t>
  </si>
  <si>
    <t>¥18.00</t>
  </si>
  <si>
    <t>¥156.00</t>
  </si>
  <si>
    <t>superior room</t>
  </si>
  <si>
    <t>703264312913</t>
  </si>
  <si>
    <t>3005082</t>
  </si>
  <si>
    <t>197295836</t>
  </si>
  <si>
    <t>曼谷宜必思尚品素坤逸康福酒店</t>
  </si>
  <si>
    <t>HU/WENXIN|HU/CHUYAN</t>
  </si>
  <si>
    <t>¥289.00</t>
  </si>
  <si>
    <t>¥28.00</t>
  </si>
  <si>
    <t>¥261.00</t>
  </si>
  <si>
    <t>Standard Twin Room</t>
  </si>
  <si>
    <t>703264453916</t>
  </si>
  <si>
    <t>3005860</t>
  </si>
  <si>
    <t>804837835</t>
  </si>
  <si>
    <t>BAY HOTEL</t>
  </si>
  <si>
    <t>QIAN/JIAYUE</t>
  </si>
  <si>
    <t>¥134.00</t>
  </si>
  <si>
    <t>¥13.00</t>
  </si>
  <si>
    <t>¥121.00</t>
  </si>
  <si>
    <t>703264776651</t>
  </si>
  <si>
    <t>3005762</t>
  </si>
  <si>
    <t>199565078</t>
  </si>
  <si>
    <t>曼谷廊曼机场阿玛瑞酒店</t>
  </si>
  <si>
    <t>YAO/TINGGUANG|LOI/AMAN</t>
  </si>
  <si>
    <t>¥577.00</t>
  </si>
  <si>
    <t>¥60.00</t>
  </si>
  <si>
    <t>¥517.00</t>
  </si>
  <si>
    <t>Deluxe Twin Room</t>
  </si>
  <si>
    <t>703262088707</t>
  </si>
  <si>
    <t>3000893</t>
  </si>
  <si>
    <t>221839022</t>
  </si>
  <si>
    <t>香港都会海逸酒店</t>
  </si>
  <si>
    <t>YAO/YAO</t>
  </si>
  <si>
    <t>¥1,030.00</t>
  </si>
  <si>
    <t>¥91.00</t>
  </si>
  <si>
    <t>¥939.00</t>
  </si>
  <si>
    <t>Superior  Room</t>
  </si>
  <si>
    <t>703263098721</t>
  </si>
  <si>
    <t>3003531</t>
  </si>
  <si>
    <t>859497608</t>
  </si>
  <si>
    <t>香港悦品度假酒店(屯门)</t>
  </si>
  <si>
    <t>WEN/XUEMIN</t>
  </si>
  <si>
    <t>¥708.00</t>
  </si>
  <si>
    <t>¥62.00</t>
  </si>
  <si>
    <t>¥646.00</t>
  </si>
  <si>
    <t>Penguin Family Room</t>
  </si>
  <si>
    <t>703263307660</t>
  </si>
  <si>
    <t>3003719</t>
  </si>
  <si>
    <t>HE/XUEQIN</t>
  </si>
  <si>
    <t>¥1,050.00</t>
  </si>
  <si>
    <t>¥90.00</t>
  </si>
  <si>
    <t>¥960.00</t>
  </si>
  <si>
    <t>Superior Room (Run of House)-</t>
  </si>
  <si>
    <t>703264118248</t>
  </si>
  <si>
    <t>3005396</t>
  </si>
  <si>
    <t>221856656</t>
  </si>
  <si>
    <t>香港九龙海湾酒店</t>
  </si>
  <si>
    <t>CHU/SIUKINJOE</t>
  </si>
  <si>
    <t>¥557.00</t>
  </si>
  <si>
    <t>¥48.00</t>
  </si>
  <si>
    <t>¥509.00</t>
  </si>
  <si>
    <t>2 Bedroom Suite City View</t>
  </si>
  <si>
    <t>703263724375</t>
  </si>
  <si>
    <t>3004588</t>
  </si>
  <si>
    <t>221861702</t>
  </si>
  <si>
    <t>香港丽豪酒店</t>
  </si>
  <si>
    <t>ZHANG/LI</t>
  </si>
  <si>
    <t>¥515.00</t>
  </si>
  <si>
    <t>¥45.00</t>
  </si>
  <si>
    <t>¥470.00</t>
  </si>
  <si>
    <t>Premier Room</t>
  </si>
  <si>
    <t>703265542802</t>
  </si>
  <si>
    <t>3007639</t>
  </si>
  <si>
    <t>221839043</t>
  </si>
  <si>
    <t>马哥孛罗香港酒店</t>
  </si>
  <si>
    <t>LI/RONG</t>
  </si>
  <si>
    <t>2023-02-12</t>
  </si>
  <si>
    <t>2023-02-14</t>
  </si>
  <si>
    <t>¥1,800.00</t>
  </si>
  <si>
    <t>2023-02-06 10:37:26</t>
  </si>
  <si>
    <t>703265215511</t>
  </si>
  <si>
    <t>3008082</t>
  </si>
  <si>
    <t>QU/KADAN</t>
  </si>
  <si>
    <t>2023-02-08</t>
  </si>
  <si>
    <t>2023-02-10</t>
  </si>
  <si>
    <t>¥2,542.00</t>
  </si>
  <si>
    <t>2023-02-06 13:23:07</t>
  </si>
  <si>
    <t>703265495013</t>
  </si>
  <si>
    <t>3008154</t>
  </si>
  <si>
    <t>871576551</t>
  </si>
  <si>
    <t>迪拜中城派拉蒙酒店</t>
  </si>
  <si>
    <t>LIU/JIANG</t>
  </si>
  <si>
    <t>2023-02-07</t>
  </si>
  <si>
    <t>¥2,445.00</t>
  </si>
  <si>
    <t>2023-02-06 14:35:51</t>
  </si>
  <si>
    <t>BLOCKBUSTER SUITE (ONE BEDROOM)</t>
  </si>
  <si>
    <t>703265915650</t>
  </si>
  <si>
    <t>3009428</t>
  </si>
  <si>
    <t>871131234</t>
  </si>
  <si>
    <t>普吉岛西奈奢华酒店(政府卫生认证)</t>
  </si>
  <si>
    <t>CAO/LINGWEI</t>
  </si>
  <si>
    <t>2023-02-15</t>
  </si>
  <si>
    <t>¥1,972.00</t>
  </si>
  <si>
    <t>2023-02-06 21:19:40</t>
  </si>
  <si>
    <t>Studio Ocean Pool Villa</t>
  </si>
  <si>
    <t>703265807227</t>
  </si>
  <si>
    <t>3009547</t>
  </si>
  <si>
    <t>ZHANG/YUEKANG</t>
  </si>
  <si>
    <t>¥420.00</t>
  </si>
  <si>
    <t>2023-02-06 21:22:44</t>
  </si>
  <si>
    <t>Superior Room (Run of the house)</t>
  </si>
  <si>
    <t>703261945141</t>
  </si>
  <si>
    <t>2996689</t>
  </si>
  <si>
    <t>197325923</t>
  </si>
  <si>
    <t>长岛市花园温德姆酒店&amp;度假村</t>
  </si>
  <si>
    <t>JIA/HAORAN</t>
  </si>
  <si>
    <t>¥1,634.00</t>
  </si>
  <si>
    <t>¥162.00</t>
  </si>
  <si>
    <t>¥1,472.00</t>
  </si>
  <si>
    <t>Room, 1 King Bed, Accessible, Non Smoking (Roll-In Shower)</t>
  </si>
  <si>
    <t>703263880577</t>
  </si>
  <si>
    <t>3002176</t>
  </si>
  <si>
    <t>221846855</t>
  </si>
  <si>
    <t>核桃市-工业城凯艺套房酒店</t>
  </si>
  <si>
    <t>TAN/LEI</t>
  </si>
  <si>
    <t>¥1,276.00</t>
  </si>
  <si>
    <t>¥128.00</t>
  </si>
  <si>
    <t>¥1,148.00</t>
  </si>
  <si>
    <t>king room non-smoking</t>
  </si>
  <si>
    <t>703265640284</t>
  </si>
  <si>
    <t>3009781</t>
  </si>
  <si>
    <t>221844503</t>
  </si>
  <si>
    <t>逸林酒店</t>
  </si>
  <si>
    <t>ZHOU/CHENXIN|QIU/CIFU</t>
  </si>
  <si>
    <t>2023-02-18</t>
  </si>
  <si>
    <t>2023-02-20</t>
  </si>
  <si>
    <t>¥564.00</t>
  </si>
  <si>
    <t>2023-02-06 22:43:22</t>
  </si>
  <si>
    <t>Superior Twin Room</t>
  </si>
  <si>
    <t>703237144023</t>
  </si>
  <si>
    <t>2933689</t>
  </si>
  <si>
    <t>856248101</t>
  </si>
  <si>
    <t>澳门新口岸智选假日酒店</t>
  </si>
  <si>
    <t>CHEN/XIAOQIAN|YU/CHENXI</t>
  </si>
  <si>
    <t>2023-01-09</t>
  </si>
  <si>
    <t>¥1,840.00</t>
  </si>
  <si>
    <t>¥163.00</t>
  </si>
  <si>
    <t>¥1,677.00</t>
  </si>
  <si>
    <t>Standard 2 Twin Beds Room</t>
  </si>
  <si>
    <t>703241230118</t>
  </si>
  <si>
    <t>2943927</t>
  </si>
  <si>
    <t>HU/CHENGZHEN</t>
  </si>
  <si>
    <t>2023-01-13</t>
  </si>
  <si>
    <t>¥921.00</t>
  </si>
  <si>
    <t>¥830.00</t>
  </si>
  <si>
    <t>sofitel club deluxe room</t>
  </si>
  <si>
    <t>703235213445</t>
  </si>
  <si>
    <t>2927302</t>
  </si>
  <si>
    <t>221842439</t>
  </si>
  <si>
    <t>澳门葡京酒店</t>
  </si>
  <si>
    <t>LAN/HUI|WANG/JING</t>
  </si>
  <si>
    <t>2023-01-07</t>
  </si>
  <si>
    <t>¥896.00</t>
  </si>
  <si>
    <t>¥88.00</t>
  </si>
  <si>
    <t>¥808.00</t>
  </si>
  <si>
    <t>703257354873</t>
  </si>
  <si>
    <t>2986392</t>
  </si>
  <si>
    <t>WU/YUE</t>
  </si>
  <si>
    <t>2023-01-29</t>
  </si>
  <si>
    <t>¥5,595.00</t>
  </si>
  <si>
    <t>¥488.00</t>
  </si>
  <si>
    <t>¥5,107.00</t>
  </si>
  <si>
    <t>double or twin superiorior with double bed</t>
  </si>
  <si>
    <t>703259656736</t>
  </si>
  <si>
    <t>2992596</t>
  </si>
  <si>
    <t>197304566</t>
  </si>
  <si>
    <t>吉隆坡皇家朱兰酒店</t>
  </si>
  <si>
    <t>CHEN/QINLING|XUAN/XIAO</t>
  </si>
  <si>
    <t>2023-01-31</t>
  </si>
  <si>
    <t>¥1,016.00</t>
  </si>
  <si>
    <t>¥908.00</t>
  </si>
  <si>
    <t>703256773575</t>
  </si>
  <si>
    <t>2983776</t>
  </si>
  <si>
    <t>221855828</t>
  </si>
  <si>
    <t>澳门皇冠假日酒店</t>
  </si>
  <si>
    <t>MENG/MING</t>
  </si>
  <si>
    <t>2023-01-28</t>
  </si>
  <si>
    <t>¥719.00</t>
  </si>
  <si>
    <t>¥74.00</t>
  </si>
  <si>
    <t>¥645.00</t>
  </si>
  <si>
    <t>Standard Room-King Bed</t>
  </si>
  <si>
    <t>703258993660</t>
  </si>
  <si>
    <t>2990452</t>
  </si>
  <si>
    <t>221838068</t>
  </si>
  <si>
    <t>澳门凯旋门酒店</t>
  </si>
  <si>
    <t>FENG/YIHAN|JI/YIXUAN</t>
  </si>
  <si>
    <t>¥2,424.00</t>
  </si>
  <si>
    <t>¥260.00</t>
  </si>
  <si>
    <t>¥2,164.00</t>
  </si>
  <si>
    <t>Premier Twin Room</t>
  </si>
  <si>
    <t>703259886358</t>
  </si>
  <si>
    <t>2991839</t>
  </si>
  <si>
    <t>HUANG/QINGQING|GAO/WANTING|HUANG/ZHENFENG|ZHU/YUANYING</t>
  </si>
  <si>
    <t>¥3,648.00</t>
  </si>
  <si>
    <t>¥336.00</t>
  </si>
  <si>
    <t>¥3,312.00</t>
  </si>
  <si>
    <t>703261118491</t>
  </si>
  <si>
    <t>2996863</t>
  </si>
  <si>
    <t>221845652</t>
  </si>
  <si>
    <t>香港珀荟酒店</t>
  </si>
  <si>
    <t>ZHOU/ZHEN</t>
  </si>
  <si>
    <t>¥2,100.00</t>
  </si>
  <si>
    <t>¥181.00</t>
  </si>
  <si>
    <t>¥1,919.00</t>
  </si>
  <si>
    <t>superior queen bed room</t>
  </si>
  <si>
    <t>703262975347</t>
  </si>
  <si>
    <t>3001084</t>
  </si>
  <si>
    <t>815996404</t>
  </si>
  <si>
    <t>悦品酒店(荃湾店)</t>
  </si>
  <si>
    <t>WANG/HUIFENG</t>
  </si>
  <si>
    <t>¥858.00</t>
  </si>
  <si>
    <t>¥72.00</t>
  </si>
  <si>
    <t>¥786.00</t>
  </si>
  <si>
    <t>Elite Deluxe</t>
  </si>
  <si>
    <t>703263845485</t>
  </si>
  <si>
    <t>3003682</t>
  </si>
  <si>
    <t>DONG/JUN</t>
  </si>
  <si>
    <t>¥3,242.00</t>
  </si>
  <si>
    <t>¥360.00</t>
  </si>
  <si>
    <t>¥2,882.00</t>
  </si>
  <si>
    <t>703252957027</t>
  </si>
  <si>
    <t>2975206</t>
  </si>
  <si>
    <t>XIE/MIN|WU/GUOHAO</t>
  </si>
  <si>
    <t>2023-01-24</t>
  </si>
  <si>
    <t>¥2,644.00</t>
  </si>
  <si>
    <t>¥228.00</t>
  </si>
  <si>
    <t>¥2,416.00</t>
  </si>
  <si>
    <t>STUDIO Studio Pool Villa</t>
  </si>
  <si>
    <t>703263998232</t>
  </si>
  <si>
    <t>3003867</t>
  </si>
  <si>
    <t>197293763</t>
  </si>
  <si>
    <t>曼谷沙吞路耐拉提瓦斯公寓酒店</t>
  </si>
  <si>
    <t>WENG/XIAOLING</t>
  </si>
  <si>
    <t>¥837.00</t>
  </si>
  <si>
    <t>¥87.00</t>
  </si>
  <si>
    <t>¥750.00</t>
  </si>
  <si>
    <t>Studio Room</t>
  </si>
  <si>
    <t>703265717720</t>
  </si>
  <si>
    <t>3007050</t>
  </si>
  <si>
    <t>238537775</t>
  </si>
  <si>
    <t>澳门万龙酒店</t>
  </si>
  <si>
    <t>ZHANG/LUYAO</t>
  </si>
  <si>
    <t>¥479.00</t>
  </si>
  <si>
    <t>¥47.00</t>
  </si>
  <si>
    <t>¥432.00</t>
  </si>
  <si>
    <t>Deluxe Double Room</t>
  </si>
  <si>
    <t>703265992082</t>
  </si>
  <si>
    <t>3007679</t>
  </si>
  <si>
    <t>LI/CHANG</t>
  </si>
  <si>
    <t>703265995022</t>
  </si>
  <si>
    <t>3009483</t>
  </si>
  <si>
    <t>820583428</t>
  </si>
  <si>
    <t>澳门御龙酒店</t>
  </si>
  <si>
    <t>FONG/OIMO</t>
  </si>
  <si>
    <t>¥419.00</t>
  </si>
  <si>
    <t>¥41.00</t>
  </si>
  <si>
    <t>¥378.00</t>
  </si>
  <si>
    <t>superior twin rooms</t>
  </si>
  <si>
    <t>703264410073</t>
  </si>
  <si>
    <t>3004745</t>
  </si>
  <si>
    <t>804831472</t>
  </si>
  <si>
    <t>迪拜巴尼亚斯地标广场酒店</t>
  </si>
  <si>
    <t>GAO/SHUWANG</t>
  </si>
  <si>
    <t>¥415.00</t>
  </si>
  <si>
    <t>¥374.00</t>
  </si>
  <si>
    <t>Standard Room</t>
  </si>
  <si>
    <t>703265383103</t>
  </si>
  <si>
    <t>3009591</t>
  </si>
  <si>
    <t>CAO/LINGWEI|DENG/MENGNA</t>
  </si>
  <si>
    <t>2023-02-07 11:14:28</t>
  </si>
  <si>
    <t>703265666566</t>
  </si>
  <si>
    <t>3009758</t>
  </si>
  <si>
    <t>LIN/XIAN|XU/MIQIU|XU/CHENYIXUAN|LU/YITING</t>
  </si>
  <si>
    <t>2023-02-13</t>
  </si>
  <si>
    <t>¥4,402.00</t>
  </si>
  <si>
    <t>2023-02-07 11:15:27</t>
  </si>
  <si>
    <t>703266978265</t>
  </si>
  <si>
    <t>3010873</t>
  </si>
  <si>
    <t>197288558</t>
  </si>
  <si>
    <t>赫纳恩棕榈滩度假酒店</t>
  </si>
  <si>
    <t>YE/HONGDA|ZHOU/YING</t>
  </si>
  <si>
    <t>2023-02-09</t>
  </si>
  <si>
    <t>¥8,964.00</t>
  </si>
  <si>
    <t>2023-02-07 12:08:39</t>
  </si>
  <si>
    <t>Deluxe Room</t>
  </si>
  <si>
    <t>703266866692</t>
  </si>
  <si>
    <t>3011443</t>
  </si>
  <si>
    <t>201622028</t>
  </si>
  <si>
    <t>碧玛莱温泉度假酒店(政府卫生认证)</t>
  </si>
  <si>
    <t>PAN/DA|WU/XINLING</t>
  </si>
  <si>
    <t>2023-02-21</t>
  </si>
  <si>
    <t>2023-02-23</t>
  </si>
  <si>
    <t>¥5,132.00</t>
  </si>
  <si>
    <t>2023-02-07 16:39:24</t>
  </si>
  <si>
    <t>deluxe  room</t>
  </si>
  <si>
    <t>703262388345</t>
  </si>
  <si>
    <t>2999492</t>
  </si>
  <si>
    <t>197322530</t>
  </si>
  <si>
    <t>康帕斯酒店集团曼谷素坤逸10巷格乐丽雅酒店</t>
  </si>
  <si>
    <t>CHAN/SAPYU|CHU/LAIKUN</t>
  </si>
  <si>
    <t>2023-02-11</t>
  </si>
  <si>
    <t>¥4,992.00</t>
  </si>
  <si>
    <t>2023-02-07 20:17:59</t>
  </si>
  <si>
    <t>Premier Deck</t>
  </si>
  <si>
    <t>703264908396</t>
  </si>
  <si>
    <t>3005851</t>
  </si>
  <si>
    <t>197296523</t>
  </si>
  <si>
    <t>太空针塔西雅图旅客之家酒店</t>
  </si>
  <si>
    <t>CHEN/YUHAN</t>
  </si>
  <si>
    <t>¥1,130.00</t>
  </si>
  <si>
    <t>¥112.00</t>
  </si>
  <si>
    <t>¥1,018.00</t>
  </si>
  <si>
    <t>queen bed room (non smoking)</t>
  </si>
  <si>
    <t>703241864424</t>
  </si>
  <si>
    <t>2943924</t>
  </si>
  <si>
    <t>SHI/SI|HU/CHENGZHEN</t>
  </si>
  <si>
    <t>703252097941</t>
  </si>
  <si>
    <t>2974187</t>
  </si>
  <si>
    <t>240118436</t>
  </si>
  <si>
    <t>吉隆坡国际机场航空城图恩酒店（机场酒店）</t>
  </si>
  <si>
    <t>Sharifa/Kather</t>
  </si>
  <si>
    <t>¥213.00</t>
  </si>
  <si>
    <t>¥23.00</t>
  </si>
  <si>
    <t>¥190.00</t>
  </si>
  <si>
    <t>Double Room</t>
  </si>
  <si>
    <t>703258101826</t>
  </si>
  <si>
    <t>2989310</t>
  </si>
  <si>
    <t>WU/BIN</t>
  </si>
  <si>
    <t>¥1,216.00</t>
  </si>
  <si>
    <t>¥130.00</t>
  </si>
  <si>
    <t>¥1,086.00</t>
  </si>
  <si>
    <t>Standard Double Room</t>
  </si>
  <si>
    <t>703257194851</t>
  </si>
  <si>
    <t>2987933</t>
  </si>
  <si>
    <t>221839079</t>
  </si>
  <si>
    <t>香港百乐酒店</t>
  </si>
  <si>
    <t>WU/MEI</t>
  </si>
  <si>
    <t>¥1,602.00</t>
  </si>
  <si>
    <t>¥133.00</t>
  </si>
  <si>
    <t>¥1,469.00</t>
  </si>
  <si>
    <t>703259455334</t>
  </si>
  <si>
    <t>2993910</t>
  </si>
  <si>
    <t>221838062</t>
  </si>
  <si>
    <t>澳门文华东方酒店</t>
  </si>
  <si>
    <t>Min/Lu</t>
  </si>
  <si>
    <t>¥3,678.00</t>
  </si>
  <si>
    <t>¥395.00</t>
  </si>
  <si>
    <t>¥3,283.00</t>
  </si>
  <si>
    <t>Deluxe City View Room</t>
  </si>
  <si>
    <t>703260296583</t>
  </si>
  <si>
    <t>2994091</t>
  </si>
  <si>
    <t>820593751</t>
  </si>
  <si>
    <t>Page148, 晋致酒店</t>
  </si>
  <si>
    <t>TIAN/ZHUOYU|XU/CHENHAO</t>
  </si>
  <si>
    <t>¥1,410.00</t>
  </si>
  <si>
    <t>¥119.00</t>
  </si>
  <si>
    <t>¥1,291.00</t>
  </si>
  <si>
    <t>superior greenery room</t>
  </si>
  <si>
    <t>703261874523</t>
  </si>
  <si>
    <t>2998039</t>
  </si>
  <si>
    <t>YIN/SHUOJIE</t>
  </si>
  <si>
    <t>¥1,209.00</t>
  </si>
  <si>
    <t>¥99.00</t>
  </si>
  <si>
    <t>¥1,110.00</t>
  </si>
  <si>
    <t>703262409721</t>
  </si>
  <si>
    <t>3001862</t>
  </si>
  <si>
    <t>PAN/BING</t>
  </si>
  <si>
    <t>¥1,120.00</t>
  </si>
  <si>
    <t>¥98.00</t>
  </si>
  <si>
    <t>¥1,022.00</t>
  </si>
  <si>
    <t>703264897981</t>
  </si>
  <si>
    <t>3005332</t>
  </si>
  <si>
    <t>KONG/SHAOYING</t>
  </si>
  <si>
    <t>¥1,314.00</t>
  </si>
  <si>
    <t>¥114.00</t>
  </si>
  <si>
    <t>¥1,200.00</t>
  </si>
  <si>
    <t>703264453114</t>
  </si>
  <si>
    <t>3005180</t>
  </si>
  <si>
    <t>860017946</t>
  </si>
  <si>
    <t>香港E酒店</t>
  </si>
  <si>
    <t>NING/ZIXUAN|SHI/XIUHONG|NING/HAORAN</t>
  </si>
  <si>
    <t>¥693.00</t>
  </si>
  <si>
    <t>¥57.00</t>
  </si>
  <si>
    <t>¥636.00</t>
  </si>
  <si>
    <t>Elite King Room</t>
  </si>
  <si>
    <t>703264659886</t>
  </si>
  <si>
    <t>3005582</t>
  </si>
  <si>
    <t>BUN/WAIKIT</t>
  </si>
  <si>
    <t>¥801.00</t>
  </si>
  <si>
    <t>¥71.00</t>
  </si>
  <si>
    <t>¥730.00</t>
  </si>
  <si>
    <t>703266673874</t>
  </si>
  <si>
    <t>3010782</t>
  </si>
  <si>
    <t>221835098</t>
  </si>
  <si>
    <t>香港海景丝丽酒店</t>
  </si>
  <si>
    <t>HUANG/XIUHONG</t>
  </si>
  <si>
    <t>¥304.00</t>
  </si>
  <si>
    <t>¥25.00</t>
  </si>
  <si>
    <t>¥279.00</t>
  </si>
  <si>
    <t>703263339282</t>
  </si>
  <si>
    <t>3002431</t>
  </si>
  <si>
    <t>LIU/PAI</t>
  </si>
  <si>
    <t>¥1,980.00</t>
  </si>
  <si>
    <t>¥1,806.00</t>
  </si>
  <si>
    <t>703238761069</t>
  </si>
  <si>
    <t>2935064</t>
  </si>
  <si>
    <t>197333105</t>
  </si>
  <si>
    <t>沙美岛萨凯海滩度假村 (SHA Plus+)</t>
  </si>
  <si>
    <t>WANG/BINGJIANG|ZHANG/JIA</t>
  </si>
  <si>
    <t>2023-01-10</t>
  </si>
  <si>
    <t>¥2,610.00</t>
  </si>
  <si>
    <t>¥2,373.00</t>
  </si>
  <si>
    <t>703261794826</t>
  </si>
  <si>
    <t>2996657</t>
  </si>
  <si>
    <t>197323478</t>
  </si>
  <si>
    <t>住宿酒店</t>
  </si>
  <si>
    <t>YANG/QIAN</t>
  </si>
  <si>
    <t>¥586.00</t>
  </si>
  <si>
    <t>¥56.00</t>
  </si>
  <si>
    <t>¥530.00</t>
  </si>
  <si>
    <t>STAY Deluxe Twin Room</t>
  </si>
  <si>
    <t>703260571499</t>
  </si>
  <si>
    <t>2994507</t>
  </si>
  <si>
    <t>197585867</t>
  </si>
  <si>
    <t>格莱富酒店</t>
  </si>
  <si>
    <t>ZHOU/JIAYI|YANG/XIAOMIN</t>
  </si>
  <si>
    <t>¥666.00</t>
  </si>
  <si>
    <t>¥600.00</t>
  </si>
  <si>
    <t>703261801424</t>
  </si>
  <si>
    <t>2997442</t>
  </si>
  <si>
    <t>ZHANG/YANHUA</t>
  </si>
  <si>
    <t>¥663.00</t>
  </si>
  <si>
    <t>¥597.00</t>
  </si>
  <si>
    <t>703262242983</t>
  </si>
  <si>
    <t>2999398</t>
  </si>
  <si>
    <t>WANG/LIMIN</t>
  </si>
  <si>
    <t>¥69.00</t>
  </si>
  <si>
    <t>703264705569</t>
  </si>
  <si>
    <t>3006057</t>
  </si>
  <si>
    <t>LIANG/PING</t>
  </si>
  <si>
    <t>¥44.00</t>
  </si>
  <si>
    <t>¥376.00</t>
  </si>
  <si>
    <t>703265488128</t>
  </si>
  <si>
    <t>3007520</t>
  </si>
  <si>
    <t>197285849</t>
  </si>
  <si>
    <t>奇德伦中心酒店 (政府卫生认证)</t>
  </si>
  <si>
    <t>SUN/SIYUE|LI/SUFANG</t>
  </si>
  <si>
    <t>¥928.00</t>
  </si>
  <si>
    <t>¥96.00</t>
  </si>
  <si>
    <t>¥832.00</t>
  </si>
  <si>
    <t>Deluxe Zensation Room</t>
  </si>
  <si>
    <t>703265007166</t>
  </si>
  <si>
    <t>3009674</t>
  </si>
  <si>
    <t>WU/WEIFAN|WU/SHENGZHEN</t>
  </si>
  <si>
    <t>703264003216</t>
  </si>
  <si>
    <t>3006586</t>
  </si>
  <si>
    <t>QIU/YAOWEI|MAO/BIYAN</t>
  </si>
  <si>
    <t>¥822.00</t>
  </si>
  <si>
    <t>703266137767</t>
  </si>
  <si>
    <t>3011609</t>
  </si>
  <si>
    <t>871131111</t>
  </si>
  <si>
    <t>达沃阿卡西亚酒店(Staycation Approved)</t>
  </si>
  <si>
    <t>CHEN/QINGPING</t>
  </si>
  <si>
    <t>¥524.00</t>
  </si>
  <si>
    <t>¥468.00</t>
  </si>
  <si>
    <t>703261519342</t>
  </si>
  <si>
    <t>2999164</t>
  </si>
  <si>
    <t>197305442</t>
  </si>
  <si>
    <t>迪拜朱美拉智选假日酒店</t>
  </si>
  <si>
    <t>LIU/JIE</t>
  </si>
  <si>
    <t>¥2,132.00</t>
  </si>
  <si>
    <t>¥212.00</t>
  </si>
  <si>
    <t>¥1,920.00</t>
  </si>
  <si>
    <t>703267347115</t>
  </si>
  <si>
    <t>3013730</t>
  </si>
  <si>
    <t>NIE/YUYU</t>
  </si>
  <si>
    <t>¥252.00</t>
  </si>
  <si>
    <t>2023-02-08 12:14:27</t>
  </si>
  <si>
    <t>Deluxe Room, 2 Twin Beds</t>
  </si>
  <si>
    <t>703267225242</t>
  </si>
  <si>
    <t>3013696</t>
  </si>
  <si>
    <t>197295737</t>
  </si>
  <si>
    <t>芭堤雅发现海滩酒店 (政府卫生认证)</t>
  </si>
  <si>
    <t>GOY/YA|WEN/YAN</t>
  </si>
  <si>
    <t>¥547.00</t>
  </si>
  <si>
    <t>2023-02-08 12:28:44</t>
  </si>
  <si>
    <t>DEE Tower Superior Room</t>
  </si>
  <si>
    <t>703267252456</t>
  </si>
  <si>
    <t>3013695</t>
  </si>
  <si>
    <t>SHI/HUIYAN|LIU/XIAOQIN</t>
  </si>
  <si>
    <t>2023-02-08 12:28:55</t>
  </si>
  <si>
    <t>703267593819</t>
  </si>
  <si>
    <t>3014293</t>
  </si>
  <si>
    <t>197295179</t>
  </si>
  <si>
    <t>曼谷铂尔曼皇权酒店 (政府卫生认证)</t>
  </si>
  <si>
    <t>LV/CUELING</t>
  </si>
  <si>
    <t>¥818.00</t>
  </si>
  <si>
    <t>2023-02-08 16:49:03</t>
  </si>
  <si>
    <t>703256909578</t>
  </si>
  <si>
    <t>2984758</t>
  </si>
  <si>
    <t>197322620</t>
  </si>
  <si>
    <t>曼谷安曼纳酒店 (政府卫生认证)</t>
  </si>
  <si>
    <t>XUE/JIAXIN|CHEN/LUMIAO</t>
  </si>
  <si>
    <t>2023-05-01</t>
  </si>
  <si>
    <t>2023-05-04</t>
  </si>
  <si>
    <t>¥2,025.00</t>
  </si>
  <si>
    <t>2023-02-09 00:38:24</t>
  </si>
  <si>
    <t>Deluxe King Room</t>
  </si>
  <si>
    <t>703241276818</t>
  </si>
  <si>
    <t>2944520</t>
  </si>
  <si>
    <t>221888840</t>
  </si>
  <si>
    <t>澳门美狮美高梅酒店</t>
  </si>
  <si>
    <t>PENG/BO|MA/RUJIA</t>
  </si>
  <si>
    <t>¥1,958.00</t>
  </si>
  <si>
    <t>¥194.00</t>
  </si>
  <si>
    <t>¥1,764.00</t>
  </si>
  <si>
    <t>Resort King</t>
  </si>
  <si>
    <t>703240744521</t>
  </si>
  <si>
    <t>2943057</t>
  </si>
  <si>
    <t>ZHAO/JUAN|LIU/HONGCHI</t>
  </si>
  <si>
    <t>2023-01-12</t>
  </si>
  <si>
    <t>¥2,937.00</t>
  </si>
  <si>
    <t>¥291.00</t>
  </si>
  <si>
    <t>¥2,646.00</t>
  </si>
  <si>
    <t>Resort King bed Room</t>
  </si>
  <si>
    <t>703242594167</t>
  </si>
  <si>
    <t>2947789</t>
  </si>
  <si>
    <t>221888837</t>
  </si>
  <si>
    <t>永利澳门酒店</t>
  </si>
  <si>
    <t>WANG/JINGJING|YAN/JIE</t>
  </si>
  <si>
    <t>2023-01-14</t>
  </si>
  <si>
    <t>¥2,200.00</t>
  </si>
  <si>
    <t>¥218.00</t>
  </si>
  <si>
    <t>¥1,982.00</t>
  </si>
  <si>
    <t>703248885685</t>
  </si>
  <si>
    <t>2966064</t>
  </si>
  <si>
    <t>CHEN/GANG</t>
  </si>
  <si>
    <t>2023-01-20</t>
  </si>
  <si>
    <t>¥2,484.00</t>
  </si>
  <si>
    <t>¥246.00</t>
  </si>
  <si>
    <t>¥2,238.00</t>
  </si>
  <si>
    <t>703253543414</t>
  </si>
  <si>
    <t>2976813</t>
  </si>
  <si>
    <t>221841122</t>
  </si>
  <si>
    <t>澳门维景酒店</t>
  </si>
  <si>
    <t>LYU/BINYING|LUO/ZIXIN</t>
  </si>
  <si>
    <t>2023-01-25</t>
  </si>
  <si>
    <t>¥994.00</t>
  </si>
  <si>
    <t>¥94.00</t>
  </si>
  <si>
    <t>¥900.00</t>
  </si>
  <si>
    <t>703261547182</t>
  </si>
  <si>
    <t>2997326</t>
  </si>
  <si>
    <t>WANG/JIAN</t>
  </si>
  <si>
    <t>¥1,486.00</t>
  </si>
  <si>
    <t>¥159.00</t>
  </si>
  <si>
    <t>¥1,327.00</t>
  </si>
  <si>
    <t>703263470798</t>
  </si>
  <si>
    <t>3002975</t>
  </si>
  <si>
    <t>221888795</t>
  </si>
  <si>
    <t>英皇骏景酒店</t>
  </si>
  <si>
    <t>JIANG/HUIZI|GAO/CHUN</t>
  </si>
  <si>
    <t>¥2,010.00</t>
  </si>
  <si>
    <t>703249191431</t>
  </si>
  <si>
    <t>2968053</t>
  </si>
  <si>
    <t>197315330</t>
  </si>
  <si>
    <t>普吉岛西瑞湾威斯汀水疗度假酒店(政府卫生认证)</t>
  </si>
  <si>
    <t>CHEN/YENING</t>
  </si>
  <si>
    <t>2023-01-21</t>
  </si>
  <si>
    <t>¥6,872.00</t>
  </si>
  <si>
    <t>¥652.00</t>
  </si>
  <si>
    <t>¥6,220.00</t>
  </si>
  <si>
    <t>Two Bedrooms Sala Pool Villa Seaview</t>
  </si>
  <si>
    <t>703260995478</t>
  </si>
  <si>
    <t>2994504</t>
  </si>
  <si>
    <t>YANG/HANDAN</t>
  </si>
  <si>
    <t>¥798.00</t>
  </si>
  <si>
    <t>¥717.00</t>
  </si>
  <si>
    <t>703261168118</t>
  </si>
  <si>
    <t>2998194</t>
  </si>
  <si>
    <t>240015146</t>
  </si>
  <si>
    <t>曼谷素坤逸11号巷美居酒店</t>
  </si>
  <si>
    <t>WANG/GUOLI|HE/JINJING|HAN/XUE|WANG/YUE</t>
  </si>
  <si>
    <t>¥3,120.00</t>
  </si>
  <si>
    <t>¥309.00</t>
  </si>
  <si>
    <t>¥2,811.00</t>
  </si>
  <si>
    <t>family room</t>
  </si>
  <si>
    <t>703263935578</t>
  </si>
  <si>
    <t>3004084</t>
  </si>
  <si>
    <t>YUAN/JUHENG</t>
  </si>
  <si>
    <t>¥84.00</t>
  </si>
  <si>
    <t>¥714.00</t>
  </si>
  <si>
    <t>703264008544</t>
  </si>
  <si>
    <t>3006572</t>
  </si>
  <si>
    <t>MAO/JIE|II/JING</t>
  </si>
  <si>
    <t>703265902131</t>
  </si>
  <si>
    <t>3009258</t>
  </si>
  <si>
    <t>HUANG/KUNXIANG</t>
  </si>
  <si>
    <t>¥1,230.00</t>
  </si>
  <si>
    <t>¥106.00</t>
  </si>
  <si>
    <t>¥1,124.00</t>
  </si>
  <si>
    <t>Superior room</t>
  </si>
  <si>
    <t>703265780788</t>
  </si>
  <si>
    <t>3009765</t>
  </si>
  <si>
    <t>LI/BOYING</t>
  </si>
  <si>
    <t>¥1,222.00</t>
  </si>
  <si>
    <t>¥135.00</t>
  </si>
  <si>
    <t>¥1,087.00</t>
  </si>
  <si>
    <t>703266791112</t>
  </si>
  <si>
    <t>3010571</t>
  </si>
  <si>
    <t>YANG/YUNCAI</t>
  </si>
  <si>
    <t>¥1,262.00</t>
  </si>
  <si>
    <t>¥111.00</t>
  </si>
  <si>
    <t>¥1,151.00</t>
  </si>
  <si>
    <t>703267088852</t>
  </si>
  <si>
    <t>3014420</t>
  </si>
  <si>
    <t>221835650</t>
  </si>
  <si>
    <t>香港华美达海景酒店</t>
  </si>
  <si>
    <t>LI/SHUO</t>
  </si>
  <si>
    <t>¥300.52</t>
  </si>
  <si>
    <t>¥26.52</t>
  </si>
  <si>
    <t>¥274.00</t>
  </si>
  <si>
    <t>Standard City View Room</t>
  </si>
  <si>
    <t>703267717106</t>
  </si>
  <si>
    <t>3014938</t>
  </si>
  <si>
    <t>LEUNG/TUNGNGAI</t>
  </si>
  <si>
    <t>703266095748</t>
  </si>
  <si>
    <t>3010299</t>
  </si>
  <si>
    <t>197297387</t>
  </si>
  <si>
    <t>迪拜加纳格兰德酒店</t>
  </si>
  <si>
    <t>YU/HAIYANG</t>
  </si>
  <si>
    <t>¥1,578.00</t>
  </si>
  <si>
    <t>¥1,422.00</t>
  </si>
  <si>
    <t>One Bedroom Apartment</t>
  </si>
  <si>
    <t>703268887954</t>
  </si>
  <si>
    <t>3016096</t>
  </si>
  <si>
    <t>LI/YI|ZHANG/YAN</t>
  </si>
  <si>
    <t>2023-02-16</t>
  </si>
  <si>
    <t>2023-02-09 12:00:10</t>
  </si>
  <si>
    <t>703268481567</t>
  </si>
  <si>
    <t>3016646</t>
  </si>
  <si>
    <t>CHEN/HUIPING|CHEN/HUIPING</t>
  </si>
  <si>
    <t>¥1,700.00</t>
  </si>
  <si>
    <t>2023-02-09 13:34:05</t>
  </si>
  <si>
    <t>703268299299</t>
  </si>
  <si>
    <t>3016631</t>
  </si>
  <si>
    <t>¥1,476.00</t>
  </si>
  <si>
    <t>2023-02-09 13:34:33</t>
  </si>
  <si>
    <t>703268745210</t>
  </si>
  <si>
    <t>3016783</t>
  </si>
  <si>
    <t>221835647</t>
  </si>
  <si>
    <t>香港万丽海景酒店</t>
  </si>
  <si>
    <t>YU/XINCHEN</t>
  </si>
  <si>
    <t>¥2,077.00</t>
  </si>
  <si>
    <t>2023-02-09 14:27:41</t>
  </si>
  <si>
    <t>Room, 1 Queen Bed, Non Smoking, Harbor View</t>
  </si>
  <si>
    <t>703264776833</t>
  </si>
  <si>
    <t>3006302</t>
  </si>
  <si>
    <t>221842457</t>
  </si>
  <si>
    <t>澳门君怡酒店</t>
  </si>
  <si>
    <t>DONG/LIANJUN</t>
  </si>
  <si>
    <t>¥1,318.00</t>
  </si>
  <si>
    <t>2023-02-09 23:42:46</t>
  </si>
  <si>
    <t>703239217884</t>
  </si>
  <si>
    <t>2938745</t>
  </si>
  <si>
    <t>HAN/CHANGZHE|WANG/XUEQI</t>
  </si>
  <si>
    <t>2023-01-11</t>
  </si>
  <si>
    <t>¥1,064.00</t>
  </si>
  <si>
    <t>¥80.00</t>
  </si>
  <si>
    <t>¥984.00</t>
  </si>
  <si>
    <t>703243776830</t>
  </si>
  <si>
    <t>2951954</t>
  </si>
  <si>
    <t>MENG/LEI</t>
  </si>
  <si>
    <t>2023-01-15</t>
  </si>
  <si>
    <t>¥4,388.00</t>
  </si>
  <si>
    <t>¥436.00</t>
  </si>
  <si>
    <t>¥3,952.00</t>
  </si>
  <si>
    <t>703244907581</t>
  </si>
  <si>
    <t>2955387</t>
  </si>
  <si>
    <t>HAN/HAN</t>
  </si>
  <si>
    <t>2023-01-16</t>
  </si>
  <si>
    <t>¥1,097.00</t>
  </si>
  <si>
    <t>¥109.00</t>
  </si>
  <si>
    <t>¥988.00</t>
  </si>
  <si>
    <t>703252347606</t>
  </si>
  <si>
    <t>2975165</t>
  </si>
  <si>
    <t>HUANG/WENBO</t>
  </si>
  <si>
    <t>¥2,220.00</t>
  </si>
  <si>
    <t>¥230.00</t>
  </si>
  <si>
    <t>¥1,990.00</t>
  </si>
  <si>
    <t>703252447102</t>
  </si>
  <si>
    <t>2975164</t>
  </si>
  <si>
    <t>LU/HANXUE</t>
  </si>
  <si>
    <t>703257433210</t>
  </si>
  <si>
    <t>2986650</t>
  </si>
  <si>
    <t>CHEN/HANHUA|HUANG/TING</t>
  </si>
  <si>
    <t>¥1,042.00</t>
  </si>
  <si>
    <t>¥82.00</t>
  </si>
  <si>
    <t>703262904294</t>
  </si>
  <si>
    <t>3000784</t>
  </si>
  <si>
    <t>CHEN/QIAN|HU/YUJI|XIA/QIAN</t>
  </si>
  <si>
    <t>¥1,839.00</t>
  </si>
  <si>
    <t>¥1,680.00</t>
  </si>
  <si>
    <t>Deluxe Harbour View Room</t>
  </si>
  <si>
    <t>703265943887</t>
  </si>
  <si>
    <t>3007159</t>
  </si>
  <si>
    <t>221854046</t>
  </si>
  <si>
    <t>港青酒店</t>
  </si>
  <si>
    <t>FANG/YONG|ZHAO/JIJUN</t>
  </si>
  <si>
    <t>¥1,596.00</t>
  </si>
  <si>
    <t>¥138.00</t>
  </si>
  <si>
    <t>¥1,458.00</t>
  </si>
  <si>
    <t>703264739093</t>
  </si>
  <si>
    <t>3005685</t>
  </si>
  <si>
    <t>221842451</t>
  </si>
  <si>
    <t>京都酒店</t>
  </si>
  <si>
    <t>ZHONG/HAOMAN|ZHENG/JUAN</t>
  </si>
  <si>
    <t>¥1,797.00</t>
  </si>
  <si>
    <t>¥180.00</t>
  </si>
  <si>
    <t>¥1,617.00</t>
  </si>
  <si>
    <t>Standard Trendy Twin Room</t>
  </si>
  <si>
    <t>703265342563</t>
  </si>
  <si>
    <t>3009663</t>
  </si>
  <si>
    <t>221843768</t>
  </si>
  <si>
    <t>香港百利酒店</t>
  </si>
  <si>
    <t>CHUANG/HOITIK</t>
  </si>
  <si>
    <t>¥1,932.00</t>
  </si>
  <si>
    <t>¥164.00</t>
  </si>
  <si>
    <t>¥1,768.00</t>
  </si>
  <si>
    <t>703261768562</t>
  </si>
  <si>
    <t>2996515</t>
  </si>
  <si>
    <t>210831068</t>
  </si>
  <si>
    <t>普吉岛玛丽莎别墅酒店(政府卫生认证)</t>
  </si>
  <si>
    <t>WANG/YILIN|GAO/HANTAO</t>
  </si>
  <si>
    <t>¥5,086.00</t>
  </si>
  <si>
    <t>¥4,562.00</t>
  </si>
  <si>
    <t>Superior Pool Villa</t>
  </si>
  <si>
    <t>703263604904</t>
  </si>
  <si>
    <t>3002673</t>
  </si>
  <si>
    <t>221839130</t>
  </si>
  <si>
    <t>目的地度假普吉岛苏林海滩(政府卫生认证)</t>
  </si>
  <si>
    <t>NIU/YUFEI|YU/YAN</t>
  </si>
  <si>
    <t>¥2,490.00</t>
  </si>
  <si>
    <t>¥2,244.00</t>
  </si>
  <si>
    <t>Family Fun Junior Twin Suite</t>
  </si>
  <si>
    <t>703265901137</t>
  </si>
  <si>
    <t>3007070</t>
  </si>
  <si>
    <t>MAO/JIE|II/JING|MAO/JIE|LI/LING</t>
  </si>
  <si>
    <t>¥464.00</t>
  </si>
  <si>
    <t>¥46.00</t>
  </si>
  <si>
    <t>¥418.00</t>
  </si>
  <si>
    <t>703267221631</t>
  </si>
  <si>
    <t>3013092</t>
  </si>
  <si>
    <t>¥500.00</t>
  </si>
  <si>
    <t>¥50.00</t>
  </si>
  <si>
    <t>¥450.00</t>
  </si>
  <si>
    <t>703267037060</t>
  </si>
  <si>
    <t>3013666</t>
  </si>
  <si>
    <t>YUAN/WEI</t>
  </si>
  <si>
    <t>¥263.00</t>
  </si>
  <si>
    <t>¥26.00</t>
  </si>
  <si>
    <t>703269837322</t>
  </si>
  <si>
    <t>3018769</t>
  </si>
  <si>
    <t>SHI/YULIAN</t>
  </si>
  <si>
    <t>¥682.00</t>
  </si>
  <si>
    <t>2023-02-10 08:38:31</t>
  </si>
  <si>
    <t>Premier Double Room</t>
  </si>
  <si>
    <t>703268570988</t>
  </si>
  <si>
    <t>3017532</t>
  </si>
  <si>
    <t>221857097</t>
  </si>
  <si>
    <t>全合一套房酒店</t>
  </si>
  <si>
    <t>XUE/JUAN</t>
  </si>
  <si>
    <t>¥127.00</t>
  </si>
  <si>
    <t>703261889533</t>
  </si>
  <si>
    <t>2996866</t>
  </si>
  <si>
    <t>WANG/WEIJIA</t>
  </si>
  <si>
    <t>¥43.00</t>
  </si>
  <si>
    <t>¥481.00</t>
  </si>
  <si>
    <t>703260601196</t>
  </si>
  <si>
    <t>2994128</t>
  </si>
  <si>
    <t>CAI/XIULING|LI/HUAJUN</t>
  </si>
  <si>
    <t>2023-02-17</t>
  </si>
  <si>
    <t>2023-02-10 09:59:22</t>
  </si>
  <si>
    <t>703266603569</t>
  </si>
  <si>
    <t>3010160</t>
  </si>
  <si>
    <t>ZHNAG/YUHANG|XU/JIAWEI</t>
  </si>
  <si>
    <t>¥2,993.00</t>
  </si>
  <si>
    <t>¥332.00</t>
  </si>
  <si>
    <t>¥2,661.00</t>
  </si>
  <si>
    <t>Resort Double Premier View</t>
  </si>
  <si>
    <t>703268755623</t>
  </si>
  <si>
    <t>3018203</t>
  </si>
  <si>
    <t>221835677</t>
  </si>
  <si>
    <t>香港荃湾丝丽酒店</t>
  </si>
  <si>
    <t>XU/JINLING</t>
  </si>
  <si>
    <t>¥346.00</t>
  </si>
  <si>
    <t>¥30.00</t>
  </si>
  <si>
    <t>¥316.00</t>
  </si>
  <si>
    <t>703268024936</t>
  </si>
  <si>
    <t>3017980</t>
  </si>
  <si>
    <t>197332640</t>
  </si>
  <si>
    <t>都喜公主月光沙滩度假酒店</t>
  </si>
  <si>
    <t>YU/KANKAN|WANG/JIAN</t>
  </si>
  <si>
    <t>2023-02-22</t>
  </si>
  <si>
    <t>¥2,568.00</t>
  </si>
  <si>
    <t>2023-02-10 14:27:38</t>
  </si>
  <si>
    <t>Deluxe Garden Twin</t>
  </si>
  <si>
    <t>703269695885</t>
  </si>
  <si>
    <t>3019688</t>
  </si>
  <si>
    <t>LIN/WEILIANG|YE/SHUYU</t>
  </si>
  <si>
    <t>2023-02-19</t>
  </si>
  <si>
    <t>¥925.00</t>
  </si>
  <si>
    <t>2023-02-10 15:12:44</t>
  </si>
  <si>
    <t>703269891127</t>
  </si>
  <si>
    <t>3020557</t>
  </si>
  <si>
    <t>197303600</t>
  </si>
  <si>
    <t>大阪日航酒店</t>
  </si>
  <si>
    <t>CHEN/YANJUN|CHEN/ZEFENG</t>
  </si>
  <si>
    <t>¥1,968.00</t>
  </si>
  <si>
    <t>2023-02-10 19:53:18</t>
  </si>
  <si>
    <t>Standard Single Room</t>
  </si>
  <si>
    <t>703268305454</t>
  </si>
  <si>
    <t>3017078</t>
  </si>
  <si>
    <t>820604002</t>
  </si>
  <si>
    <t>高山通风度假娱乐场酒店</t>
  </si>
  <si>
    <t>ZHIXUAN/HUANG|YUHUAN/WU</t>
  </si>
  <si>
    <t>¥1,398.00</t>
  </si>
  <si>
    <t>¥150.00</t>
  </si>
  <si>
    <t>¥1,248.00</t>
  </si>
  <si>
    <t>King Bed Suite</t>
  </si>
  <si>
    <t>703269009437</t>
  </si>
  <si>
    <t>3021187</t>
  </si>
  <si>
    <t>230698175</t>
  </si>
  <si>
    <t>香港一零八馆</t>
  </si>
  <si>
    <t>LI/LYU</t>
  </si>
  <si>
    <t>¥797.00</t>
  </si>
  <si>
    <t>2023-02-10 23:03:11</t>
  </si>
  <si>
    <t>Superior Double Room</t>
  </si>
  <si>
    <t>703244037052</t>
  </si>
  <si>
    <t>2954735</t>
  </si>
  <si>
    <t>LIANG/SHIQI</t>
  </si>
  <si>
    <t>¥583.00</t>
  </si>
  <si>
    <t>¥539.00</t>
  </si>
  <si>
    <t>703257616278</t>
  </si>
  <si>
    <t>2985894</t>
  </si>
  <si>
    <t>YU/JING</t>
  </si>
  <si>
    <t>¥2,440.00</t>
  </si>
  <si>
    <t>¥191.00</t>
  </si>
  <si>
    <t>¥2,249.00</t>
  </si>
  <si>
    <t>703261006145</t>
  </si>
  <si>
    <t>2996832</t>
  </si>
  <si>
    <t>ZHANG/JUNLONH</t>
  </si>
  <si>
    <t>¥673.00</t>
  </si>
  <si>
    <t>703262484054</t>
  </si>
  <si>
    <t>3000788</t>
  </si>
  <si>
    <t>WANG/YINING|HE/BEIBEI</t>
  </si>
  <si>
    <t>¥482.00</t>
  </si>
  <si>
    <t>¥38.00</t>
  </si>
  <si>
    <t>¥444.00</t>
  </si>
  <si>
    <t>703263643674</t>
  </si>
  <si>
    <t>3004251</t>
  </si>
  <si>
    <t>871131237</t>
  </si>
  <si>
    <t>辉盛凯贝丽</t>
  </si>
  <si>
    <t>LI/RUNFA|YANG/YIPENG</t>
  </si>
  <si>
    <t>¥1,326.00</t>
  </si>
  <si>
    <t>¥137.00</t>
  </si>
  <si>
    <t>¥1,129.00</t>
  </si>
  <si>
    <t>Studio Executive Twin</t>
  </si>
  <si>
    <t>703263450577</t>
  </si>
  <si>
    <t>3003571</t>
  </si>
  <si>
    <t>WU/JUNCHENG|LIU/DIAN</t>
  </si>
  <si>
    <t>¥1,260.00</t>
  </si>
  <si>
    <t>¥104.00</t>
  </si>
  <si>
    <t>¥1,156.00</t>
  </si>
  <si>
    <t>703264868835</t>
  </si>
  <si>
    <t>3006952</t>
  </si>
  <si>
    <t>LEE/CHINGKUIALEX|WANG/LEI</t>
  </si>
  <si>
    <t>¥2,690.00</t>
  </si>
  <si>
    <t>¥288.00</t>
  </si>
  <si>
    <t>¥2,402.00</t>
  </si>
  <si>
    <t>703265201177</t>
  </si>
  <si>
    <t>3007410</t>
  </si>
  <si>
    <t>WU/BANGGANG</t>
  </si>
  <si>
    <t>¥854.00</t>
  </si>
  <si>
    <t>¥73.00</t>
  </si>
  <si>
    <t>¥781.00</t>
  </si>
  <si>
    <t>703257265557</t>
  </si>
  <si>
    <t>2988372</t>
  </si>
  <si>
    <t>873556895</t>
  </si>
  <si>
    <t>曼谷索拉利亚西铁酒店</t>
  </si>
  <si>
    <t>CHEN/KE|LUO/LIHUA</t>
  </si>
  <si>
    <t>¥2,912.00</t>
  </si>
  <si>
    <t>¥268.00</t>
  </si>
  <si>
    <t>703262286941</t>
  </si>
  <si>
    <t>2999788</t>
  </si>
  <si>
    <t>YANG/LEI</t>
  </si>
  <si>
    <t>¥1,105.00</t>
  </si>
  <si>
    <t>¥110.00</t>
  </si>
  <si>
    <t>¥995.00</t>
  </si>
  <si>
    <t>703264075013</t>
  </si>
  <si>
    <t>3004737</t>
  </si>
  <si>
    <t>DONG/SHUQIN|HE/YATING</t>
  </si>
  <si>
    <t>¥940.00</t>
  </si>
  <si>
    <t>703265201107</t>
  </si>
  <si>
    <t>3007444</t>
  </si>
  <si>
    <t>YU/XIAOJUAN</t>
  </si>
  <si>
    <t>¥594.00</t>
  </si>
  <si>
    <t>703264566999</t>
  </si>
  <si>
    <t>3006478</t>
  </si>
  <si>
    <t>WANG/HUAN</t>
  </si>
  <si>
    <t>¥884.00</t>
  </si>
  <si>
    <t>¥92.00</t>
  </si>
  <si>
    <t>¥792.00</t>
  </si>
  <si>
    <t>703266234063</t>
  </si>
  <si>
    <t>3012389</t>
  </si>
  <si>
    <t>197289803</t>
  </si>
  <si>
    <t>曼谷 JW 万豪酒店 (政府卫生认证)</t>
  </si>
  <si>
    <t>PAN/LU</t>
  </si>
  <si>
    <t>¥3,554.00</t>
  </si>
  <si>
    <t>¥380.00</t>
  </si>
  <si>
    <t>¥3,174.00</t>
  </si>
  <si>
    <t>Deluxe king room</t>
  </si>
  <si>
    <t>703267591670</t>
  </si>
  <si>
    <t>3013146</t>
  </si>
  <si>
    <t>GU/JIANQUN|BIAN/QIUQIU|SUN/JUMING|ZHANG/WEIWEI</t>
  </si>
  <si>
    <t>¥3,132.00</t>
  </si>
  <si>
    <t>¥321.00</t>
  </si>
  <si>
    <t>703269688427</t>
  </si>
  <si>
    <t>3019463</t>
  </si>
  <si>
    <t>871569483</t>
  </si>
  <si>
    <t>UHG - 安努季节酒店</t>
  </si>
  <si>
    <t>LI/ZHE</t>
  </si>
  <si>
    <t>¥467.00</t>
  </si>
  <si>
    <t>¥423.00</t>
  </si>
  <si>
    <t>Superior King Room</t>
  </si>
  <si>
    <t>703269087223</t>
  </si>
  <si>
    <t>3021205</t>
  </si>
  <si>
    <t>197335700</t>
  </si>
  <si>
    <t>特罗皮卡纳酒店</t>
  </si>
  <si>
    <t>yang/wenhao</t>
  </si>
  <si>
    <t>¥330.00</t>
  </si>
  <si>
    <t>¥31.00</t>
  </si>
  <si>
    <t>¥299.00</t>
  </si>
  <si>
    <t>Superior Cabana</t>
  </si>
  <si>
    <t>703269859510</t>
  </si>
  <si>
    <t>3018582</t>
  </si>
  <si>
    <t>CHEN/MEIYOU</t>
  </si>
  <si>
    <t>¥796.00</t>
  </si>
  <si>
    <t>¥79.00</t>
  </si>
  <si>
    <t>703269807443</t>
  </si>
  <si>
    <t>3018398</t>
  </si>
  <si>
    <t>221866898</t>
  </si>
  <si>
    <t>香港维港凯悦尚萃酒店</t>
  </si>
  <si>
    <t>REN/TAOYU|CHEN/XUNUO</t>
  </si>
  <si>
    <t>¥1,947.00</t>
  </si>
  <si>
    <t>¥177.00</t>
  </si>
  <si>
    <t>¥1,770.00</t>
  </si>
  <si>
    <t>harbour view king room</t>
  </si>
  <si>
    <t>703267768620</t>
  </si>
  <si>
    <t>3014386</t>
  </si>
  <si>
    <t>197329397</t>
  </si>
  <si>
    <t>宿务水蓝城机场酒店</t>
  </si>
  <si>
    <t>DENG/JIAMIN</t>
  </si>
  <si>
    <t>¥712.00</t>
  </si>
  <si>
    <t>¥76.00</t>
  </si>
  <si>
    <t>703269203154</t>
  </si>
  <si>
    <t>3018777</t>
  </si>
  <si>
    <t>221839049</t>
  </si>
  <si>
    <t>香港朗廷酒店</t>
  </si>
  <si>
    <t>YANG/JUN|HUANG/ZHI</t>
  </si>
  <si>
    <t>¥5,874.00</t>
  </si>
  <si>
    <t>¥534.00</t>
  </si>
  <si>
    <t>¥5,340.00</t>
  </si>
  <si>
    <t>Deluxe City View Double Room</t>
  </si>
  <si>
    <t>703269856653</t>
  </si>
  <si>
    <t>3018827</t>
  </si>
  <si>
    <t>LAM/TSANG</t>
  </si>
  <si>
    <t>¥446.00</t>
  </si>
  <si>
    <t>¥408.00</t>
  </si>
  <si>
    <t>Standard City View Twin Room</t>
  </si>
  <si>
    <t>703269566533</t>
  </si>
  <si>
    <t>3019763</t>
  </si>
  <si>
    <t>ZHUO/MIAOTING|SONG/XIANTING</t>
  </si>
  <si>
    <t>¥536.00</t>
  </si>
  <si>
    <t>¥489.00</t>
  </si>
  <si>
    <t>703269606684</t>
  </si>
  <si>
    <t>3019549</t>
  </si>
  <si>
    <t>221835587</t>
  </si>
  <si>
    <t>香港荃湾帝盛酒店</t>
  </si>
  <si>
    <t>LIN/YONGXI</t>
  </si>
  <si>
    <t>¥412.00</t>
  </si>
  <si>
    <t>¥36.00</t>
  </si>
  <si>
    <t>703269755380</t>
  </si>
  <si>
    <t>3020694</t>
  </si>
  <si>
    <t>HUANG/FAN</t>
  </si>
  <si>
    <t>¥685.00</t>
  </si>
  <si>
    <t>¥59.00</t>
  </si>
  <si>
    <t>¥626.00</t>
  </si>
  <si>
    <t>703262203312</t>
  </si>
  <si>
    <t>3000860</t>
  </si>
  <si>
    <t>197280359</t>
  </si>
  <si>
    <t>迪拜克里克喜来登酒店</t>
  </si>
  <si>
    <t>TAN/LIJIAN</t>
  </si>
  <si>
    <t>¥2,060.00</t>
  </si>
  <si>
    <t>¥1,880.00</t>
  </si>
  <si>
    <t>Deluxe  City view Room</t>
  </si>
  <si>
    <t>703268911067</t>
  </si>
  <si>
    <t>3015976</t>
  </si>
  <si>
    <t>197302034</t>
  </si>
  <si>
    <t>迪拜国际金融中心丽思卡顿酒店</t>
  </si>
  <si>
    <t>WANG/WENWEN</t>
  </si>
  <si>
    <t>¥8,210.00</t>
  </si>
  <si>
    <t>¥814.00</t>
  </si>
  <si>
    <t>¥7,396.00</t>
  </si>
  <si>
    <t>One-Bedroom Apartment</t>
  </si>
  <si>
    <t>703269587028</t>
  </si>
  <si>
    <t>3018416</t>
  </si>
  <si>
    <t>197297105</t>
  </si>
  <si>
    <t>迪拜龙城宜必思尚品酒店</t>
  </si>
  <si>
    <t>SHE/AOLIN</t>
  </si>
  <si>
    <t>¥622.00</t>
  </si>
  <si>
    <t>¥61.00</t>
  </si>
  <si>
    <t>¥561.00</t>
  </si>
  <si>
    <t>703270043915</t>
  </si>
  <si>
    <t>3021970</t>
  </si>
  <si>
    <t>197289830</t>
  </si>
  <si>
    <t>曼谷都市酒店</t>
  </si>
  <si>
    <t>XIE/YANSHAN</t>
  </si>
  <si>
    <t>2023-02-11 11:34:58</t>
  </si>
  <si>
    <t>standard twin bed room</t>
  </si>
  <si>
    <t>703261034494</t>
  </si>
  <si>
    <t>2997403</t>
  </si>
  <si>
    <t>CAI/HONGLING|KE/RONGYI</t>
  </si>
  <si>
    <t>¥1,447.00</t>
  </si>
  <si>
    <t>2023-02-11 12:53:38</t>
  </si>
  <si>
    <t>703270848136</t>
  </si>
  <si>
    <t>3022193</t>
  </si>
  <si>
    <t>LIN/JIANHUA|WANG/YI|TANG/XIN</t>
  </si>
  <si>
    <t>2023-02-11 13:25:23</t>
  </si>
  <si>
    <t>703270632096</t>
  </si>
  <si>
    <t>3022867</t>
  </si>
  <si>
    <t>221884106</t>
  </si>
  <si>
    <t>胡志明市西贡柏悦酒店</t>
  </si>
  <si>
    <t>DIEUAI/DO</t>
  </si>
  <si>
    <t>¥7,281.00</t>
  </si>
  <si>
    <t>2023-02-11 17:51:01</t>
  </si>
  <si>
    <t>Park Deluxe Suite</t>
  </si>
  <si>
    <t>703270204172</t>
  </si>
  <si>
    <t>3022975</t>
  </si>
  <si>
    <t>ZHENXIANG/LI</t>
  </si>
  <si>
    <t>¥6,497.00</t>
  </si>
  <si>
    <t>2023-02-11 18:21:25</t>
  </si>
  <si>
    <t>Lam Son Suite</t>
  </si>
  <si>
    <t>703270234216</t>
  </si>
  <si>
    <t>3023755</t>
  </si>
  <si>
    <t>¥6,161.00</t>
  </si>
  <si>
    <t>2023-02-11 22:30:45</t>
  </si>
  <si>
    <t>Park Suite King</t>
  </si>
  <si>
    <t>703240236494</t>
  </si>
  <si>
    <t>2943290</t>
  </si>
  <si>
    <t>YANG/XIAOHONG</t>
  </si>
  <si>
    <t>¥1,301.00</t>
  </si>
  <si>
    <t>¥129.00</t>
  </si>
  <si>
    <t>¥1,172.00</t>
  </si>
  <si>
    <t>703255369489</t>
  </si>
  <si>
    <t>2983098</t>
  </si>
  <si>
    <t>221839718</t>
  </si>
  <si>
    <t>澳门金龙酒店</t>
  </si>
  <si>
    <t>LI/KEXIN</t>
  </si>
  <si>
    <t>2023-01-27</t>
  </si>
  <si>
    <t>¥1,362.00</t>
  </si>
  <si>
    <t>¥1,232.00</t>
  </si>
  <si>
    <t>703263516602</t>
  </si>
  <si>
    <t>3002072</t>
  </si>
  <si>
    <t>221835689</t>
  </si>
  <si>
    <t>宜必思香港中上环酒店</t>
  </si>
  <si>
    <t>HE/WEIHAO</t>
  </si>
  <si>
    <t>¥532.00</t>
  </si>
  <si>
    <t>¥42.00</t>
  </si>
  <si>
    <t>¥490.00</t>
  </si>
  <si>
    <t>Standard Queen City View Room</t>
  </si>
  <si>
    <t>703265662237</t>
  </si>
  <si>
    <t>3007457</t>
  </si>
  <si>
    <t>859496684</t>
  </si>
  <si>
    <t>富荟尚乘上环酒店</t>
  </si>
  <si>
    <t>LYU/BIN|SHAO/XIAOJUAN</t>
  </si>
  <si>
    <t>¥2,307.00</t>
  </si>
  <si>
    <t>¥2,127.00</t>
  </si>
  <si>
    <t>ISelect Premier</t>
  </si>
  <si>
    <t>703264486657</t>
  </si>
  <si>
    <t>3005074</t>
  </si>
  <si>
    <t>221838080</t>
  </si>
  <si>
    <t>澳门莱斯酒店</t>
  </si>
  <si>
    <t>LEI/QIHIA</t>
  </si>
  <si>
    <t>¥1,392.00</t>
  </si>
  <si>
    <t>¥132.00</t>
  </si>
  <si>
    <t>Superior Wharf View Room</t>
  </si>
  <si>
    <t>703259516939</t>
  </si>
  <si>
    <t>2992566</t>
  </si>
  <si>
    <t>214351751</t>
  </si>
  <si>
    <t>曼谷利特酒店 (政府卫生认证)</t>
  </si>
  <si>
    <t>HAN/XIAOYU|ZHOU/HANG|LIANG/PAN|ZHOU/YU</t>
  </si>
  <si>
    <t>¥3,354.00</t>
  </si>
  <si>
    <t>¥300.00</t>
  </si>
  <si>
    <t>¥2,904.00</t>
  </si>
  <si>
    <t>Different Degree Twin Room</t>
  </si>
  <si>
    <t>703259123535</t>
  </si>
  <si>
    <t>2992555</t>
  </si>
  <si>
    <t>LI/MENGYING|LIU/JIANXIN</t>
  </si>
  <si>
    <t>¥1,452.00</t>
  </si>
  <si>
    <t>Different Degree Room</t>
  </si>
  <si>
    <t>¥75.00</t>
  </si>
  <si>
    <t>703270662009</t>
  </si>
  <si>
    <t>3021643</t>
  </si>
  <si>
    <t>240038942</t>
  </si>
  <si>
    <t>拉查达17普拉斯酒店</t>
  </si>
  <si>
    <t>LI/XIAOQI</t>
  </si>
  <si>
    <t>¥120.00</t>
  </si>
  <si>
    <t>703267461093</t>
  </si>
  <si>
    <t>3012969</t>
  </si>
  <si>
    <t>221837939</t>
  </si>
  <si>
    <t>香港迪士尼乐园酒店</t>
  </si>
  <si>
    <t>DONG/WENJIE|WU/ZUOCHENG</t>
  </si>
  <si>
    <t>¥4,306.00</t>
  </si>
  <si>
    <t>¥391.00</t>
  </si>
  <si>
    <t>¥3,915.00</t>
  </si>
  <si>
    <t>Standard Room, 2 Double Beds</t>
  </si>
  <si>
    <t>703265210782</t>
  </si>
  <si>
    <t>3010037</t>
  </si>
  <si>
    <t>221838011</t>
  </si>
  <si>
    <t>澳门利澳酒店</t>
  </si>
  <si>
    <t>CHEN/WEIYI|LIU/JIE|ZHU/TANYUE</t>
  </si>
  <si>
    <t>¥1,282.00</t>
  </si>
  <si>
    <t>¥1,155.00</t>
  </si>
  <si>
    <t>Family Room</t>
  </si>
  <si>
    <t>703269097940</t>
  </si>
  <si>
    <t>3018822</t>
  </si>
  <si>
    <t>221888783</t>
  </si>
  <si>
    <t>香港君立酒店</t>
  </si>
  <si>
    <t>CHAI/LIPING</t>
  </si>
  <si>
    <t>¥894.00</t>
  </si>
  <si>
    <t>¥78.00</t>
  </si>
  <si>
    <t>¥816.00</t>
  </si>
  <si>
    <t>Cosy Room</t>
  </si>
  <si>
    <t>703270399795</t>
  </si>
  <si>
    <t>3021349</t>
  </si>
  <si>
    <t>859496942</t>
  </si>
  <si>
    <t>香港四季阳光国际酒店</t>
  </si>
  <si>
    <t>XU/JINGJING</t>
  </si>
  <si>
    <t>¥760.00</t>
  </si>
  <si>
    <t>¥63.00</t>
  </si>
  <si>
    <t>¥697.00</t>
  </si>
  <si>
    <t>Deluxe King Bed Room</t>
  </si>
  <si>
    <t>703270938537</t>
  </si>
  <si>
    <t>3021848</t>
  </si>
  <si>
    <t>LU/CHARLIE</t>
  </si>
  <si>
    <t>¥738.00</t>
  </si>
  <si>
    <t>¥659.00</t>
  </si>
  <si>
    <t>703270667224</t>
  </si>
  <si>
    <t>3022974</t>
  </si>
  <si>
    <t>LI/QIANTING</t>
  </si>
  <si>
    <t>¥729.00</t>
  </si>
  <si>
    <t>703271006865</t>
  </si>
  <si>
    <t>3024583</t>
  </si>
  <si>
    <t>沙美岛萨凯海滩度假村 (政府卫生认证)</t>
  </si>
  <si>
    <t>MEI/JIAJING|GUO/FEIHU|LI/CHAO</t>
  </si>
  <si>
    <t>¥1,646.00</t>
  </si>
  <si>
    <t>2023-02-12 12:09:10</t>
  </si>
  <si>
    <t>703268518851</t>
  </si>
  <si>
    <t>3015802</t>
  </si>
  <si>
    <t>197333177</t>
  </si>
  <si>
    <t>伊斯坦布尔老城华美达酒店</t>
  </si>
  <si>
    <t>HE/WENKAI|XIE/HUA</t>
  </si>
  <si>
    <t>¥1,794.00</t>
  </si>
  <si>
    <t>¥192.00</t>
  </si>
  <si>
    <t>Room, 2 Twin Beds, Non Smoking</t>
  </si>
  <si>
    <t>合计</t>
  </si>
  <si>
    <t/>
  </si>
  <si>
    <t>¥220,479.04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</si>
  <si>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</si>
  <si>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</si>
  <si>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</si>
  <si>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</si>
  <si>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</si>
  <si>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</si>
  <si>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</si>
  <si>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chase_deduct_NzZM230207154914854</t>
  </si>
  <si>
    <t>1615646</t>
  </si>
  <si>
    <t>赔付-房费追回</t>
  </si>
  <si>
    <t>-¥45.00</t>
  </si>
  <si>
    <t>--</t>
  </si>
  <si>
    <t>生成追赔task#追赔系统-预付扣款直连#</t>
  </si>
  <si>
    <t>NIMH20230206212400197804</t>
  </si>
  <si>
    <t>csg_manual_202302070937419213091</t>
  </si>
  <si>
    <t>703238946923</t>
  </si>
  <si>
    <t>¥474.60</t>
  </si>
  <si>
    <t>查看此单用户高知预订的是标准加大双床房，酒店告知收到的是标准间，核实此单代理数据有误，代理责，故代理应承担127.4元，我处已结算房费，已追赔602元，故我处应补回贵司474.6元</t>
  </si>
  <si>
    <t>chase_deduct_CsxE230208095750793</t>
  </si>
  <si>
    <t>-¥1,248.00</t>
  </si>
  <si>
    <t>NIMH20230207180317445543</t>
  </si>
  <si>
    <t>chase_deduct_8Ppt230211130357250</t>
  </si>
  <si>
    <t>-¥1,447.00</t>
  </si>
  <si>
    <t>NPH20230211122331882492</t>
  </si>
  <si>
    <t>返现日期</t>
  </si>
  <si>
    <t>，</t>
  </si>
  <si>
    <r>
      <t>本期扣款</t>
    </r>
    <r>
      <rPr>
        <sz val="10"/>
        <rFont val="Arial"/>
        <charset val="134"/>
      </rPr>
      <t>45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</si>
  <si>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474.6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</si>
  <si>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1248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</si>
  <si>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1447</t>
    </r>
    <r>
      <rPr>
        <sz val="10"/>
        <rFont val="宋体"/>
        <charset val="134"/>
      </rPr>
      <t>元</t>
    </r>
  </si>
  <si>
    <t>A230214153042481</t>
  </si>
  <si>
    <t>A230214153110481</t>
  </si>
  <si>
    <r>
      <t>总计：</t>
    </r>
    <r>
      <rPr>
        <sz val="10"/>
        <rFont val="Arial"/>
        <charset val="134"/>
      </rPr>
      <t>196500.6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</si>
  <si>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</si>
  <si>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</si>
  <si>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</si>
  <si>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</si>
  <si>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</si>
  <si>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</si>
  <si>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</si>
  <si>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</si>
  <si>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</si>
  <si>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</si>
  <si>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</si>
  <si>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</si>
  <si>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</si>
  <si>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</si>
  <si>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</si>
  <si>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</si>
  <si>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</si>
  <si>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</si>
  <si>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LI QIANTING</t>
  </si>
  <si>
    <t>退房日周结</t>
  </si>
  <si>
    <t>729.00</t>
  </si>
  <si>
    <t>RMB</t>
  </si>
  <si>
    <t>0</t>
  </si>
  <si>
    <t>0.00</t>
  </si>
  <si>
    <t>趣悠游国际直连</t>
  </si>
  <si>
    <t>1659</t>
  </si>
  <si>
    <t>2023-02-11 18:01:14</t>
  </si>
  <si>
    <t>汇智国际旅游发展有限公司</t>
  </si>
  <si>
    <t>直连</t>
  </si>
  <si>
    <t>中国</t>
  </si>
  <si>
    <t>LU CHARLIE</t>
  </si>
  <si>
    <t>659.00</t>
  </si>
  <si>
    <t>2023-02-11 11:00:36</t>
  </si>
  <si>
    <t>直采</t>
  </si>
  <si>
    <t>菲律宾</t>
  </si>
  <si>
    <t>LI XIAOQI</t>
  </si>
  <si>
    <t>120.00</t>
  </si>
  <si>
    <t>2023-02-11 08:14:20</t>
  </si>
  <si>
    <t>泰国</t>
  </si>
  <si>
    <t>XU JINGJING</t>
  </si>
  <si>
    <t>697.00</t>
  </si>
  <si>
    <t>2023-02-11 00:40:45</t>
  </si>
  <si>
    <t>yang wenhao</t>
  </si>
  <si>
    <t>299.00</t>
  </si>
  <si>
    <t>2023-02-10 23:03:15</t>
  </si>
  <si>
    <t>HUANG FAN</t>
  </si>
  <si>
    <t>626.00</t>
  </si>
  <si>
    <t>2023-02-10 20:27:29</t>
  </si>
  <si>
    <t>ZHUO MIAOTING,SONG XIANTING</t>
  </si>
  <si>
    <t>489.00</t>
  </si>
  <si>
    <t>2023-02-10 15:12:15</t>
  </si>
  <si>
    <t>LIN YONGXI</t>
  </si>
  <si>
    <t>376.00</t>
  </si>
  <si>
    <t>2023-02-10 13:56:32</t>
  </si>
  <si>
    <t>LI ZHE</t>
  </si>
  <si>
    <t>423.00</t>
  </si>
  <si>
    <t>2023-02-10 13:27:13</t>
  </si>
  <si>
    <t>LAM TSANG</t>
  </si>
  <si>
    <t>408.00</t>
  </si>
  <si>
    <t>2023-02-10 09:03:58</t>
  </si>
  <si>
    <t>CHAI LIPING</t>
  </si>
  <si>
    <t>816.00</t>
  </si>
  <si>
    <t>2023-02-10 09:01:16</t>
  </si>
  <si>
    <t>YANG JUN,HUANG ZHI</t>
  </si>
  <si>
    <t>5340.00</t>
  </si>
  <si>
    <t>2023-02-10 08:30:08</t>
  </si>
  <si>
    <t>CHEN MEIYOU</t>
  </si>
  <si>
    <t>717.00</t>
  </si>
  <si>
    <t>2023-02-10 03:34:52</t>
  </si>
  <si>
    <t>SHE AOLIN</t>
  </si>
  <si>
    <t>561.00</t>
  </si>
  <si>
    <t>2023-02-10 00:21:36</t>
  </si>
  <si>
    <t>阿拉伯联合酋长国</t>
  </si>
  <si>
    <t>REN TAOYU,CHEN XUNUO</t>
  </si>
  <si>
    <t>1770.00</t>
  </si>
  <si>
    <t>2023-02-10 00:11:22</t>
  </si>
  <si>
    <t>XU JINLING</t>
  </si>
  <si>
    <t>316.00</t>
  </si>
  <si>
    <t>2023-02-09 22:35:21</t>
  </si>
  <si>
    <t>XUE JUAN</t>
  </si>
  <si>
    <t>114.00</t>
  </si>
  <si>
    <t>2023-02-09 18:42:01</t>
  </si>
  <si>
    <t>ZHIXUAN HUANG,YUHUAN WU</t>
  </si>
  <si>
    <t>1248.00</t>
  </si>
  <si>
    <t>2023-02-09 16:03:31</t>
  </si>
  <si>
    <t>美国</t>
  </si>
  <si>
    <t>WANG WENWEN</t>
  </si>
  <si>
    <t>7396.00</t>
  </si>
  <si>
    <t>2023-02-09 08:23:58</t>
  </si>
  <si>
    <t>HE WENKAI,XIE HUA</t>
  </si>
  <si>
    <t>1602.00</t>
  </si>
  <si>
    <t>2023-02-09 04:26:28</t>
  </si>
  <si>
    <t>土耳其</t>
  </si>
  <si>
    <t>LEUNG TUNGNGAI</t>
  </si>
  <si>
    <t>274.00</t>
  </si>
  <si>
    <t>2023-02-08 20:17:26</t>
  </si>
  <si>
    <t>LI SHUO</t>
  </si>
  <si>
    <t>2023-02-08 17:08:03</t>
  </si>
  <si>
    <t>DENG JIAMIN</t>
  </si>
  <si>
    <t>636.00</t>
  </si>
  <si>
    <t>2023-02-08 16:56:07</t>
  </si>
  <si>
    <t>YUAN WEI</t>
  </si>
  <si>
    <t>237.00</t>
  </si>
  <si>
    <t>2023-02-08 11:27:12</t>
  </si>
  <si>
    <t>曼谷素坤逸11号美居酒店</t>
  </si>
  <si>
    <t>GU JIANQUN,BIAN QIUQIU,SUN JUMING,ZHANG WEIWEI</t>
  </si>
  <si>
    <t>2811.00</t>
  </si>
  <si>
    <t>2023-02-08 12:02:33</t>
  </si>
  <si>
    <t>YANG QIAN</t>
  </si>
  <si>
    <t>450.00</t>
  </si>
  <si>
    <t>2023-02-08 02:18:08</t>
  </si>
  <si>
    <t>DONG WENJIE,WU ZUOCHENG</t>
  </si>
  <si>
    <t>3915.00</t>
  </si>
  <si>
    <t>2023-02-08 00:29:09</t>
  </si>
  <si>
    <t>曼谷JW万豪酒店</t>
  </si>
  <si>
    <t>PAN LU</t>
  </si>
  <si>
    <t>3174.00</t>
  </si>
  <si>
    <t>2023-02-07 20:59:14</t>
  </si>
  <si>
    <t>CHEN QINGPING</t>
  </si>
  <si>
    <t>468.00</t>
  </si>
  <si>
    <t>2023-02-07 17:06:59</t>
  </si>
  <si>
    <t>HUANG XIUHONG</t>
  </si>
  <si>
    <t>279.00</t>
  </si>
  <si>
    <t>2023-02-07 11:22:19</t>
  </si>
  <si>
    <t>YANG YUNCAI</t>
  </si>
  <si>
    <t>1151.00</t>
  </si>
  <si>
    <t>2023-02-07 09:58:22</t>
  </si>
  <si>
    <t>YU HAIYANG</t>
  </si>
  <si>
    <t>1422.00</t>
  </si>
  <si>
    <t>2023-02-07 05:23:18</t>
  </si>
  <si>
    <t>ZHNAG YUHANG,XU JIAWEI</t>
  </si>
  <si>
    <t>2661.00</t>
  </si>
  <si>
    <t>2023-02-07 01:45:47</t>
  </si>
  <si>
    <t>CHEN WEIYI,LIU JIE,ZHU TANYUE</t>
  </si>
  <si>
    <t>1155.00</t>
  </si>
  <si>
    <t>2023-02-06 23:57:02</t>
  </si>
  <si>
    <t>LI BOYING</t>
  </si>
  <si>
    <t>1087.00</t>
  </si>
  <si>
    <t>2023-02-06 22:14:51</t>
  </si>
  <si>
    <t>斯里纳卡林海纳酒店</t>
  </si>
  <si>
    <t>WU WEIFAN,WU SHENGZHEN</t>
  </si>
  <si>
    <t>121.00</t>
  </si>
  <si>
    <t>2023-02-06 21:48:59</t>
  </si>
  <si>
    <t>CHUANG HOITIK</t>
  </si>
  <si>
    <t>1767.99</t>
  </si>
  <si>
    <t>2023-02-06 21:43:07</t>
  </si>
  <si>
    <t>FONG OIMO</t>
  </si>
  <si>
    <t>378.00</t>
  </si>
  <si>
    <t>2023-02-06 20:54:14</t>
  </si>
  <si>
    <t>HUANG KUNXIANG</t>
  </si>
  <si>
    <t>1124.00</t>
  </si>
  <si>
    <t>2023-02-06 19:47:26</t>
  </si>
  <si>
    <t>LI CHANG</t>
  </si>
  <si>
    <t>432.00</t>
  </si>
  <si>
    <t>2023-02-06 10:35:28</t>
  </si>
  <si>
    <t>奇德伦中心酒店 (SHA Extra Plus)</t>
  </si>
  <si>
    <t>SUN SIYUE,LI SUFANG</t>
  </si>
  <si>
    <t>832.00</t>
  </si>
  <si>
    <t>2023-02-06 09:54:32</t>
  </si>
  <si>
    <t>LYU BIN,SHAO XIAOJUAN</t>
  </si>
  <si>
    <t>2127.00</t>
  </si>
  <si>
    <t>2023-02-06 08:34:13</t>
  </si>
  <si>
    <t>YU XIAOJUAN</t>
  </si>
  <si>
    <t>594.00</t>
  </si>
  <si>
    <t>2023-02-06 08:24:14</t>
  </si>
  <si>
    <t>WU BANGGANG</t>
  </si>
  <si>
    <t>781.00</t>
  </si>
  <si>
    <t>2023-02-06 07:54:15</t>
  </si>
  <si>
    <t>FANG YONG,ZHAO JIJUN</t>
  </si>
  <si>
    <t>1458.00</t>
  </si>
  <si>
    <t>2023-02-06 01:31:13</t>
  </si>
  <si>
    <t>MAO JIE,II JING,MAO JIE,LI LING</t>
  </si>
  <si>
    <t>418.00</t>
  </si>
  <si>
    <t>2023-02-06 00:27:14</t>
  </si>
  <si>
    <t>ZHANG LUYAO</t>
  </si>
  <si>
    <t>2023-02-06 00:14:26</t>
  </si>
  <si>
    <t>LEE CHINGKUIALEX,WANG LEI</t>
  </si>
  <si>
    <t>2402.00</t>
  </si>
  <si>
    <t>2023-02-05 23:18:13</t>
  </si>
  <si>
    <t>QIU YAOWEI,MAO BIYAN</t>
  </si>
  <si>
    <t>750.00</t>
  </si>
  <si>
    <t>2023-02-05 20:48:14</t>
  </si>
  <si>
    <t>MAO JIE,II JING</t>
  </si>
  <si>
    <t>2023-02-05 20:43:13</t>
  </si>
  <si>
    <t>WANG HUAN</t>
  </si>
  <si>
    <t>792.00</t>
  </si>
  <si>
    <t>2023-02-05 20:05:17</t>
  </si>
  <si>
    <t>LIANG PING</t>
  </si>
  <si>
    <t>2023-02-05 17:20:14</t>
  </si>
  <si>
    <t>QIAN JIAYUE</t>
  </si>
  <si>
    <t>2023-02-05 16:04:20</t>
  </si>
  <si>
    <t>CHEN YUHAN</t>
  </si>
  <si>
    <t>1018.00</t>
  </si>
  <si>
    <t>2023-02-05 15:51:16</t>
  </si>
  <si>
    <t>YAO TINGGUANG,LOI AMAN</t>
  </si>
  <si>
    <t>517.00</t>
  </si>
  <si>
    <t>2023-02-05 15:17:46</t>
  </si>
  <si>
    <t>ZHONG HAOMAN,ZHENG JUAN</t>
  </si>
  <si>
    <t>1617.00</t>
  </si>
  <si>
    <t>2023-02-05 14:36:15</t>
  </si>
  <si>
    <t>BUN WAIKIT</t>
  </si>
  <si>
    <t>729.99</t>
  </si>
  <si>
    <t>2023-02-05 13:59:14</t>
  </si>
  <si>
    <t>CHU SIUKINJOE</t>
  </si>
  <si>
    <t>509.00</t>
  </si>
  <si>
    <t>2023-02-05 12:38:21</t>
  </si>
  <si>
    <t>KONG SHAOYING</t>
  </si>
  <si>
    <t>1200.00</t>
  </si>
  <si>
    <t>2023-02-05 12:09:14</t>
  </si>
  <si>
    <t>NING ZIXUAN,SHI XIUHONG,NING HAORAN</t>
  </si>
  <si>
    <t>2023-02-05 11:04:34</t>
  </si>
  <si>
    <t>宜必思尚品曼谷素坤逸康福酒店</t>
  </si>
  <si>
    <t>HU WENXIN,HU CHUYAN</t>
  </si>
  <si>
    <t>261.00</t>
  </si>
  <si>
    <t>2023-02-05 10:42:54</t>
  </si>
  <si>
    <t>LEI QIHIA</t>
  </si>
  <si>
    <t>1260.00</t>
  </si>
  <si>
    <t>2023-02-05 10:02:26</t>
  </si>
  <si>
    <t>GAO SHUWANG</t>
  </si>
  <si>
    <t>374.00</t>
  </si>
  <si>
    <t>2023-02-05 01:47:06</t>
  </si>
  <si>
    <t>DONG SHUQIN,HE YATING</t>
  </si>
  <si>
    <t>940.00</t>
  </si>
  <si>
    <t>2023-02-05 01:41:21</t>
  </si>
  <si>
    <t>ZHANG LI</t>
  </si>
  <si>
    <t>470.00</t>
  </si>
  <si>
    <t>2023-02-04 23:47:34</t>
  </si>
  <si>
    <t>JULIAN AGUSTINA,KE JINBAN</t>
  </si>
  <si>
    <t>156.00</t>
  </si>
  <si>
    <t>2023-02-04 23:12:56</t>
  </si>
  <si>
    <t>印度尼西亚</t>
  </si>
  <si>
    <t>辉盛凯贝丽打</t>
  </si>
  <si>
    <t>LI RUNFA,YANG YIPENG</t>
  </si>
  <si>
    <t>1189.00</t>
  </si>
  <si>
    <t>2023-02-05 12:18:34</t>
  </si>
  <si>
    <t>马来西亚</t>
  </si>
  <si>
    <t>YUAN JUHENG</t>
  </si>
  <si>
    <t>714.00</t>
  </si>
  <si>
    <t>2023-02-04 20:24:18</t>
  </si>
  <si>
    <t>曼谷沙吞娜拉提瓦酒店</t>
  </si>
  <si>
    <t>WENG XIAOLING</t>
  </si>
  <si>
    <t>2023-02-04 18:51:16</t>
  </si>
  <si>
    <t>HE XUEQIN</t>
  </si>
  <si>
    <t>960.00</t>
  </si>
  <si>
    <t>2023-02-04 17:51:22</t>
  </si>
  <si>
    <t>DONG JUN</t>
  </si>
  <si>
    <t>2882.00</t>
  </si>
  <si>
    <t>2023-02-04 17:37:16</t>
  </si>
  <si>
    <t>WU JUNCHENG,LIU DIAN</t>
  </si>
  <si>
    <t>1155.99</t>
  </si>
  <si>
    <t>2023-02-04 16:57:17</t>
  </si>
  <si>
    <t>WU QIANLIN</t>
  </si>
  <si>
    <t>1161.00</t>
  </si>
  <si>
    <t>2023-01-08 14:36:17</t>
  </si>
  <si>
    <t>LYU BINYING,LUO ZIXIN</t>
  </si>
  <si>
    <t>900.00</t>
  </si>
  <si>
    <t>2023-01-25 15:14:17</t>
  </si>
  <si>
    <t>HUANG YIXUAN,HUANG JIFENG,JIANG YUFU</t>
  </si>
  <si>
    <t>2797.00</t>
  </si>
  <si>
    <t>2023-02-01 07:54:19</t>
  </si>
  <si>
    <t>WU BIN</t>
  </si>
  <si>
    <t>1086.00</t>
  </si>
  <si>
    <t>2023-01-30 12:15:19</t>
  </si>
  <si>
    <t>LAN HUI,WANG JING</t>
  </si>
  <si>
    <t>808.00</t>
  </si>
  <si>
    <t>2023-01-07 06:07:55</t>
  </si>
  <si>
    <t>LI KEXIN</t>
  </si>
  <si>
    <t>1232.00</t>
  </si>
  <si>
    <t>2023-01-27 22:07:51</t>
  </si>
  <si>
    <t>FENG YIHAN,JI YIXUAN</t>
  </si>
  <si>
    <t>2164.00</t>
  </si>
  <si>
    <t>2023-01-30 18:50:36</t>
  </si>
  <si>
    <t>Min Lu</t>
  </si>
  <si>
    <t>3283.00</t>
  </si>
  <si>
    <t>2023-01-31 22:44:17</t>
  </si>
  <si>
    <t>WANG JIAN</t>
  </si>
  <si>
    <t>1327.00</t>
  </si>
  <si>
    <t>2023-02-02 12:08:17</t>
  </si>
  <si>
    <t>HOU NING,XU WENLIANG</t>
  </si>
  <si>
    <t>5778.99</t>
  </si>
  <si>
    <t>2023-02-02 00:45:34</t>
  </si>
  <si>
    <t>HU CHENGZHEN</t>
  </si>
  <si>
    <t>830.00</t>
  </si>
  <si>
    <t>2023-01-13 00:20:16</t>
  </si>
  <si>
    <t>SHI SI,HU CHENGZHEN</t>
  </si>
  <si>
    <t>2023-01-13 00:18:14</t>
  </si>
  <si>
    <t>HUANG QINGQING,GAO WANTING,HUANG ZHENFENG,ZHU YUANYING</t>
  </si>
  <si>
    <t>3312.00</t>
  </si>
  <si>
    <t>2023-01-31 09:21:15</t>
  </si>
  <si>
    <t>LIU PAI</t>
  </si>
  <si>
    <t>1806.00</t>
  </si>
  <si>
    <t>2023-02-04 08:22:14</t>
  </si>
  <si>
    <t>YAO YAO</t>
  </si>
  <si>
    <t>939.00</t>
  </si>
  <si>
    <t>2023-02-03 16:59:22</t>
  </si>
  <si>
    <t>YIN SHUOJIE</t>
  </si>
  <si>
    <t>1110.00</t>
  </si>
  <si>
    <t>2023-02-02 16:54:14</t>
  </si>
  <si>
    <t>WANG WEIJIA</t>
  </si>
  <si>
    <t>481.00</t>
  </si>
  <si>
    <t>2023-02-02 08:40:27</t>
  </si>
  <si>
    <t>ZHANG JUNLONH</t>
  </si>
  <si>
    <t>673.00</t>
  </si>
  <si>
    <t>2023-02-02 08:16:25</t>
  </si>
  <si>
    <t>LIANG SHIQI</t>
  </si>
  <si>
    <t>539.00</t>
  </si>
  <si>
    <t>2023-01-16 19:06:24</t>
  </si>
  <si>
    <t>HAN CHANGZHE,WANG XUEQI</t>
  </si>
  <si>
    <t>984.00</t>
  </si>
  <si>
    <t>2023-01-11 11:38:13</t>
  </si>
  <si>
    <t>WU MEI</t>
  </si>
  <si>
    <t>1469.01</t>
  </si>
  <si>
    <t>2023-01-29 20:12:27</t>
  </si>
  <si>
    <t>CHEN HANHUA,HUANG TING</t>
  </si>
  <si>
    <t>2023-01-29 12:16:31</t>
  </si>
  <si>
    <t>WU YUE</t>
  </si>
  <si>
    <t>5107.00</t>
  </si>
  <si>
    <t>2023-01-29 10:12:22</t>
  </si>
  <si>
    <t>CHEN QIAN,HU YUJI,XIA QIAN</t>
  </si>
  <si>
    <t>1680.00</t>
  </si>
  <si>
    <t>2023-02-03 16:22:25</t>
  </si>
  <si>
    <t>威斯汀普吉岛西瑞湾度假村及水疗中心</t>
  </si>
  <si>
    <t>CHEN YENING</t>
  </si>
  <si>
    <t>6220.00</t>
  </si>
  <si>
    <t>2023-01-22 08:01:35</t>
  </si>
  <si>
    <t>目的地度假普吉岛苏林海滩(SHA Extra Plus)</t>
  </si>
  <si>
    <t>NIU YUFEI,YU YAN</t>
  </si>
  <si>
    <t>2244.00</t>
  </si>
  <si>
    <t>2023-02-04 10:55:22</t>
  </si>
  <si>
    <t>沙美岛萨凯海滩度假村</t>
  </si>
  <si>
    <t>WANG BINGJIANG</t>
  </si>
  <si>
    <t>2373.00</t>
  </si>
  <si>
    <t>2023-01-10 10:55:08</t>
  </si>
  <si>
    <t>曼谷利特酒店</t>
  </si>
  <si>
    <t>HAN XIAOYU,ZHOU HANG,LIANG PAN,ZHOU YU</t>
  </si>
  <si>
    <t>3054.00</t>
  </si>
  <si>
    <t>2023-01-31 15:05:33</t>
  </si>
  <si>
    <t>LI MENGYING,LIU JIANXIN</t>
  </si>
  <si>
    <t>1527.00</t>
  </si>
  <si>
    <t>2023-01-31 15:01:58</t>
  </si>
  <si>
    <t>HE WEIHAO</t>
  </si>
  <si>
    <t>490.00</t>
  </si>
  <si>
    <t>2023-02-04 00:18:13</t>
  </si>
  <si>
    <t>曼谷铂尔曼G酒店</t>
  </si>
  <si>
    <t>YANG MEILIN,YANG ZHIMIN</t>
  </si>
  <si>
    <t>2055.00</t>
  </si>
  <si>
    <t>2023-01-31 12:30:58</t>
  </si>
  <si>
    <t>MENG MING</t>
  </si>
  <si>
    <t>645.00</t>
  </si>
  <si>
    <t>2023-01-28 09:06:53</t>
  </si>
  <si>
    <t>ZHOU ZHEN</t>
  </si>
  <si>
    <t>1919.00</t>
  </si>
  <si>
    <t>2023-02-02 08:38:32</t>
  </si>
  <si>
    <t>LIU JIE</t>
  </si>
  <si>
    <t>1920.00</t>
  </si>
  <si>
    <t>2023-02-02 23:21:50</t>
  </si>
  <si>
    <t>普吉岛玛丽莎别墅酒店(SHA Plus+)</t>
  </si>
  <si>
    <t>WANG YILIN,GAO HANTAO</t>
  </si>
  <si>
    <t>4562.00</t>
  </si>
  <si>
    <t>2023-02-02 10:46:07</t>
  </si>
  <si>
    <t>ZHANG RUIXI,CHEN YUNDI</t>
  </si>
  <si>
    <t>3840.00</t>
  </si>
  <si>
    <t>2023-01-19 00:05:13</t>
  </si>
  <si>
    <t>新加坡</t>
  </si>
  <si>
    <t>CHEN QINLING,XUAN XIAO</t>
  </si>
  <si>
    <t>908.00</t>
  </si>
  <si>
    <t>2023-01-31 15:48:52</t>
  </si>
  <si>
    <t>ZHU YING</t>
  </si>
  <si>
    <t>567.00</t>
  </si>
  <si>
    <t>2023-02-02 03:08:37</t>
  </si>
  <si>
    <t>WANG LIMIN</t>
  </si>
  <si>
    <t>597.00</t>
  </si>
  <si>
    <t>2023-02-03 01:54:14</t>
  </si>
  <si>
    <t>ZHOU JIAYI,YANG XIAOMIN</t>
  </si>
  <si>
    <t>600.00</t>
  </si>
  <si>
    <t>2023-02-01 09:59:33</t>
  </si>
  <si>
    <t>YANG HANDAN</t>
  </si>
  <si>
    <t>2023-02-01 09:56:42</t>
  </si>
  <si>
    <t>ZHANG YANHUA</t>
  </si>
  <si>
    <t>2023-02-02 12:49:15</t>
  </si>
  <si>
    <t>YANG LEI</t>
  </si>
  <si>
    <t>995.00</t>
  </si>
  <si>
    <t>2023-02-03 09:30:12</t>
  </si>
  <si>
    <t>WANG GUOLI,HE JINJING,HAN XUE,WANG YUE</t>
  </si>
  <si>
    <t>2023-02-02 18:02:27</t>
  </si>
  <si>
    <t>JIA HAORAN</t>
  </si>
  <si>
    <t>1472.00</t>
  </si>
  <si>
    <t>2023-02-02 05:20:55</t>
  </si>
  <si>
    <t>TAN LEI</t>
  </si>
  <si>
    <t>1148.00</t>
  </si>
  <si>
    <t>2023-02-04 01:40:33</t>
  </si>
  <si>
    <t>TAN LIJIAN</t>
  </si>
  <si>
    <t>1880.00</t>
  </si>
  <si>
    <t>2023-02-03 16:46:07</t>
  </si>
  <si>
    <t>530.00</t>
  </si>
  <si>
    <t>2023-02-02 04:25:08</t>
  </si>
  <si>
    <t>YANG XIAOHONG</t>
  </si>
  <si>
    <t>1172.00</t>
  </si>
  <si>
    <t>2023-01-12 20:17:37</t>
  </si>
  <si>
    <t>ZHAO JUAN,LIU HONGCHI</t>
  </si>
  <si>
    <t>2646.00</t>
  </si>
  <si>
    <t>2023-01-12 18:56:51</t>
  </si>
  <si>
    <t>PENG BO,MA RUJIA</t>
  </si>
  <si>
    <t>1764.00</t>
  </si>
  <si>
    <t>2023-01-13 09:27:17</t>
  </si>
  <si>
    <t>HAN HAN</t>
  </si>
  <si>
    <t>988.00</t>
  </si>
  <si>
    <t>2023-01-16 22:30:33</t>
  </si>
  <si>
    <t>MENG LEI</t>
  </si>
  <si>
    <t>3952.00</t>
  </si>
  <si>
    <t>2023-01-15 19:40:14</t>
  </si>
  <si>
    <t>WANG JINGJING,YAN JIE</t>
  </si>
  <si>
    <t>1982.00</t>
  </si>
  <si>
    <t>2023-01-14 11:01:33</t>
  </si>
  <si>
    <t>CHEN GANG</t>
  </si>
  <si>
    <t>2238.00</t>
  </si>
  <si>
    <t>2023-01-20 17:31:14</t>
  </si>
  <si>
    <t>HUANG WENBO</t>
  </si>
  <si>
    <t>1990.00</t>
  </si>
  <si>
    <t>2023-01-24 20:29:18</t>
  </si>
  <si>
    <t>LU HANXUE</t>
  </si>
  <si>
    <t>2023-01-24 20:29:08</t>
  </si>
  <si>
    <t>JIANG HUIZI,GAO CHUN</t>
  </si>
  <si>
    <t>2010.00</t>
  </si>
  <si>
    <t>2023-02-04 13:01:14</t>
  </si>
  <si>
    <t>Sharifa Kather</t>
  </si>
  <si>
    <t>190.00</t>
  </si>
  <si>
    <t>2023-01-24 13:38:14</t>
  </si>
  <si>
    <t>WANG YINING,HE BEIBEI</t>
  </si>
  <si>
    <t>444.00</t>
  </si>
  <si>
    <t>2023-02-03 16:24:10</t>
  </si>
  <si>
    <t>PAN BING</t>
  </si>
  <si>
    <t>1022.00</t>
  </si>
  <si>
    <t>2023-02-03 22:41:36</t>
  </si>
  <si>
    <t>WANG HUIFENG</t>
  </si>
  <si>
    <t>786.00</t>
  </si>
  <si>
    <t>2023-02-03 18:12:13</t>
  </si>
  <si>
    <t>TIAN ZHUOYU,XU CHENHAO</t>
  </si>
  <si>
    <t>1290.99</t>
  </si>
  <si>
    <t>2023-02-02 11:08:33</t>
  </si>
  <si>
    <t>YU JING</t>
  </si>
  <si>
    <t>2249.00</t>
  </si>
  <si>
    <t>2023-01-29 09:41:35</t>
  </si>
  <si>
    <t>CHANG NA</t>
  </si>
  <si>
    <t>672.00</t>
  </si>
  <si>
    <t>2023-02-03 02:53:32</t>
  </si>
  <si>
    <t>柬埔寨</t>
  </si>
  <si>
    <t>CHEN XIAOQIAN,YU CHENXI</t>
  </si>
  <si>
    <t>1677.00</t>
  </si>
  <si>
    <t>2023-01-09 18:05:23</t>
  </si>
  <si>
    <t>WEN XUEMIN</t>
  </si>
  <si>
    <t>646.00</t>
  </si>
  <si>
    <t>2023-02-04 16:43:25</t>
  </si>
  <si>
    <t>CHEN KE,LUO LIHUA</t>
  </si>
  <si>
    <t>2684.00</t>
  </si>
  <si>
    <t>2023-01-30 09:53:42</t>
  </si>
  <si>
    <t>普吉岛西奈奢华酒店(SHA Extra Plus)</t>
  </si>
  <si>
    <t>XIE MIN,WU GUOHAO</t>
  </si>
  <si>
    <t>2416.00</t>
  </si>
  <si>
    <t>2023-01-25 11:40:05</t>
  </si>
  <si>
    <t>CAI HONGLING,KE RONGYI</t>
  </si>
  <si>
    <t>1321.00</t>
  </si>
  <si>
    <t>-1321</t>
  </si>
  <si>
    <t>2023-02-11 14:17:06</t>
  </si>
  <si>
    <t>普吉岛迈考美丽亚酒店(SHA Extra Plus)</t>
  </si>
  <si>
    <t>LI ZHIXUAN,CHEN ZEYOU</t>
  </si>
  <si>
    <t>2261.00</t>
  </si>
  <si>
    <t>2023-02-04 10:03:36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</si>
</sst>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2" borderId="11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17" borderId="14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0" fillId="17" borderId="10" applyNumberFormat="0" applyAlignment="0" applyProtection="0">
      <alignment vertical="center"/>
    </xf>
    <xf numFmtId="0" fontId="31" fillId="19" borderId="15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176</v>
      </c>
      <c r="B5" s="28" t="s">
        <v>19</v>
      </c>
      <c r="C5" s="10" t="s">
        <v>20</v>
      </c>
      <c r="D5" s="29" t="s">
        <v>21</v>
      </c>
      <c r="E5" s="30" t="s">
        <v>22</v>
      </c>
      <c r="F5" s="30" t="s">
        <v>23</v>
      </c>
      <c r="G5" s="31">
        <v>0</v>
      </c>
      <c r="H5" s="32" t="s">
        <v>19</v>
      </c>
      <c r="I5" s="43" t="s">
        <v>24</v>
      </c>
      <c r="J5" s="10" t="s">
        <v>19</v>
      </c>
      <c r="K5" s="10" t="s">
        <v>24</v>
      </c>
    </row>
    <row r="6" ht="27.95" customHeight="1" spans="1:9">
      <c r="A6" s="23" t="s">
        <v>25</v>
      </c>
      <c r="D6" s="33"/>
      <c r="E6" s="34"/>
      <c r="F6" s="34"/>
      <c r="G6" s="35"/>
      <c r="H6" s="34"/>
      <c r="I6" s="39"/>
    </row>
    <row r="7" ht="15" customHeight="1" spans="1:11">
      <c r="A7" s="25" t="s">
        <v>26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6" t="s">
        <v>27</v>
      </c>
      <c r="B8" s="37">
        <v>176</v>
      </c>
      <c r="C8" s="37" t="s">
        <v>19</v>
      </c>
      <c r="D8" s="37" t="s">
        <v>20</v>
      </c>
      <c r="E8" s="38" t="s">
        <v>21</v>
      </c>
      <c r="F8" s="38" t="s">
        <v>22</v>
      </c>
      <c r="G8" s="38">
        <v>0</v>
      </c>
      <c r="H8" s="37" t="s">
        <v>19</v>
      </c>
      <c r="I8" s="44" t="s">
        <v>28</v>
      </c>
      <c r="J8" s="10" t="s">
        <v>19</v>
      </c>
      <c r="K8" s="10" t="s">
        <v>28</v>
      </c>
    </row>
    <row r="9" ht="15" customHeight="1" spans="1:11">
      <c r="A9" s="36" t="s">
        <v>29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10" t="s">
        <v>19</v>
      </c>
      <c r="K9" s="10" t="s">
        <v>19</v>
      </c>
    </row>
    <row r="10" ht="15" customHeight="1" spans="1:11">
      <c r="A10" s="36" t="s">
        <v>30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10" t="s">
        <v>19</v>
      </c>
      <c r="K10" s="10" t="s">
        <v>19</v>
      </c>
    </row>
    <row r="11" ht="27.95" customHeight="1" spans="1:9">
      <c r="A11" s="23" t="s">
        <v>31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32</v>
      </c>
      <c r="B12" s="41"/>
      <c r="C12" s="21"/>
      <c r="F12" s="42"/>
      <c r="I12" s="42"/>
    </row>
    <row r="13" ht="15" customHeight="1" spans="1:9">
      <c r="A13" s="40" t="s">
        <v>33</v>
      </c>
      <c r="B13" s="41" t="s">
        <v>34</v>
      </c>
      <c r="C13" s="21"/>
      <c r="F13" s="42"/>
      <c r="I13" s="42"/>
    </row>
    <row r="14" ht="15" customHeight="1" spans="1:9">
      <c r="A14" s="40" t="s">
        <v>35</v>
      </c>
      <c r="B14" s="41" t="s">
        <v>36</v>
      </c>
      <c r="C14" s="21"/>
      <c r="F14" s="42"/>
      <c r="G14" s="21"/>
      <c r="H14" s="21"/>
      <c r="I14" s="42"/>
    </row>
    <row r="15" ht="15" customHeight="1" spans="1:9">
      <c r="A15" s="40" t="s">
        <v>37</v>
      </c>
      <c r="B15" s="41" t="s">
        <v>38</v>
      </c>
      <c r="C15" s="21"/>
      <c r="F15" s="42"/>
      <c r="I15" s="42"/>
    </row>
    <row r="16" ht="15" customHeight="1" spans="1:9">
      <c r="A16" s="40" t="s">
        <v>39</v>
      </c>
      <c r="B16" s="41" t="s">
        <v>40</v>
      </c>
      <c r="C16" s="21"/>
      <c r="F16" s="42"/>
      <c r="I16" s="42"/>
    </row>
    <row r="17" ht="15" customHeight="1" spans="1:6">
      <c r="A17" s="40" t="s">
        <v>41</v>
      </c>
      <c r="B17" s="41" t="s">
        <v>42</v>
      </c>
      <c r="C17" s="21"/>
      <c r="F17" s="42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3" t="s">
        <v>63</v>
      </c>
      <c r="Y1" s="13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3</v>
      </c>
      <c r="N2" s="7" t="s">
        <v>81</v>
      </c>
      <c r="O2" s="7" t="s">
        <v>82</v>
      </c>
      <c r="P2" s="7" t="s">
        <v>83</v>
      </c>
      <c r="Q2" s="7"/>
      <c r="R2" s="14" t="s">
        <v>84</v>
      </c>
      <c r="S2" s="16" t="s">
        <v>19</v>
      </c>
      <c r="T2" s="7"/>
      <c r="U2" s="14" t="s">
        <v>19</v>
      </c>
      <c r="V2" s="14" t="s">
        <v>84</v>
      </c>
      <c r="W2" s="16" t="s">
        <v>85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3</v>
      </c>
      <c r="N3" s="7" t="s">
        <v>94</v>
      </c>
      <c r="O3" s="7" t="s">
        <v>82</v>
      </c>
      <c r="P3" s="7" t="s">
        <v>83</v>
      </c>
      <c r="Q3" s="7"/>
      <c r="R3" s="14" t="s">
        <v>95</v>
      </c>
      <c r="S3" s="16" t="s">
        <v>19</v>
      </c>
      <c r="T3" s="7"/>
      <c r="U3" s="14" t="s">
        <v>19</v>
      </c>
      <c r="V3" s="14" t="s">
        <v>95</v>
      </c>
      <c r="W3" s="16" t="s">
        <v>96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101</v>
      </c>
      <c r="H4" s="7" t="s">
        <v>102</v>
      </c>
      <c r="I4" s="7" t="s">
        <v>79</v>
      </c>
      <c r="J4" s="7" t="s">
        <v>2</v>
      </c>
      <c r="K4" s="7" t="s">
        <v>103</v>
      </c>
      <c r="L4" s="7">
        <v>1</v>
      </c>
      <c r="M4" s="7">
        <v>3</v>
      </c>
      <c r="N4" s="7" t="s">
        <v>104</v>
      </c>
      <c r="O4" s="7" t="s">
        <v>82</v>
      </c>
      <c r="P4" s="7" t="s">
        <v>83</v>
      </c>
      <c r="Q4" s="7"/>
      <c r="R4" s="14" t="s">
        <v>105</v>
      </c>
      <c r="S4" s="16" t="s">
        <v>19</v>
      </c>
      <c r="T4" s="7"/>
      <c r="U4" s="14" t="s">
        <v>19</v>
      </c>
      <c r="V4" s="14" t="s">
        <v>105</v>
      </c>
      <c r="W4" s="16" t="s">
        <v>106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111</v>
      </c>
      <c r="H5" s="7" t="s">
        <v>112</v>
      </c>
      <c r="I5" s="7" t="s">
        <v>79</v>
      </c>
      <c r="J5" s="7" t="s">
        <v>2</v>
      </c>
      <c r="K5" s="7" t="s">
        <v>113</v>
      </c>
      <c r="L5" s="7">
        <v>1</v>
      </c>
      <c r="M5" s="7">
        <v>2</v>
      </c>
      <c r="N5" s="7" t="s">
        <v>114</v>
      </c>
      <c r="O5" s="7" t="s">
        <v>115</v>
      </c>
      <c r="P5" s="7" t="s">
        <v>83</v>
      </c>
      <c r="Q5" s="7"/>
      <c r="R5" s="14" t="s">
        <v>116</v>
      </c>
      <c r="S5" s="16" t="s">
        <v>19</v>
      </c>
      <c r="T5" s="7"/>
      <c r="U5" s="14" t="s">
        <v>19</v>
      </c>
      <c r="V5" s="14" t="s">
        <v>116</v>
      </c>
      <c r="W5" s="16" t="s">
        <v>117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120</v>
      </c>
      <c r="B6" s="6" t="s">
        <v>121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122</v>
      </c>
      <c r="H6" s="7" t="s">
        <v>123</v>
      </c>
      <c r="I6" s="7" t="s">
        <v>79</v>
      </c>
      <c r="J6" s="7" t="s">
        <v>2</v>
      </c>
      <c r="K6" s="7" t="s">
        <v>124</v>
      </c>
      <c r="L6" s="7">
        <v>1</v>
      </c>
      <c r="M6" s="7">
        <v>3</v>
      </c>
      <c r="N6" s="7" t="s">
        <v>125</v>
      </c>
      <c r="O6" s="7" t="s">
        <v>82</v>
      </c>
      <c r="P6" s="7" t="s">
        <v>83</v>
      </c>
      <c r="Q6" s="7"/>
      <c r="R6" s="14" t="s">
        <v>126</v>
      </c>
      <c r="S6" s="16" t="s">
        <v>19</v>
      </c>
      <c r="T6" s="7"/>
      <c r="U6" s="14" t="s">
        <v>19</v>
      </c>
      <c r="V6" s="14" t="s">
        <v>126</v>
      </c>
      <c r="W6" s="16" t="s">
        <v>127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130</v>
      </c>
      <c r="B7" s="6" t="s">
        <v>131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132</v>
      </c>
      <c r="H7" s="7" t="s">
        <v>133</v>
      </c>
      <c r="I7" s="7" t="s">
        <v>79</v>
      </c>
      <c r="J7" s="7" t="s">
        <v>2</v>
      </c>
      <c r="K7" s="7" t="s">
        <v>134</v>
      </c>
      <c r="L7" s="7">
        <v>1</v>
      </c>
      <c r="M7" s="7">
        <v>3</v>
      </c>
      <c r="N7" s="7" t="s">
        <v>104</v>
      </c>
      <c r="O7" s="7" t="s">
        <v>82</v>
      </c>
      <c r="P7" s="7" t="s">
        <v>83</v>
      </c>
      <c r="Q7" s="7"/>
      <c r="R7" s="14" t="s">
        <v>135</v>
      </c>
      <c r="S7" s="16" t="s">
        <v>19</v>
      </c>
      <c r="T7" s="7"/>
      <c r="U7" s="14" t="s">
        <v>19</v>
      </c>
      <c r="V7" s="14" t="s">
        <v>135</v>
      </c>
      <c r="W7" s="16" t="s">
        <v>136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137</v>
      </c>
      <c r="AD7" t="s">
        <v>6</v>
      </c>
      <c r="AE7" t="s">
        <v>138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139</v>
      </c>
      <c r="B8" s="6" t="s">
        <v>140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141</v>
      </c>
      <c r="H8" s="7" t="s">
        <v>142</v>
      </c>
      <c r="I8" s="7" t="s">
        <v>79</v>
      </c>
      <c r="J8" s="7" t="s">
        <v>2</v>
      </c>
      <c r="K8" s="7" t="s">
        <v>143</v>
      </c>
      <c r="L8" s="7">
        <v>1</v>
      </c>
      <c r="M8" s="7">
        <v>3</v>
      </c>
      <c r="N8" s="7" t="s">
        <v>82</v>
      </c>
      <c r="O8" s="7" t="s">
        <v>82</v>
      </c>
      <c r="P8" s="7" t="s">
        <v>83</v>
      </c>
      <c r="Q8" s="7"/>
      <c r="R8" s="14" t="s">
        <v>144</v>
      </c>
      <c r="S8" s="16" t="s">
        <v>19</v>
      </c>
      <c r="T8" s="7"/>
      <c r="U8" s="14" t="s">
        <v>19</v>
      </c>
      <c r="V8" s="14" t="s">
        <v>144</v>
      </c>
      <c r="W8" s="16" t="s">
        <v>145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148</v>
      </c>
      <c r="B9" s="6" t="s">
        <v>149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150</v>
      </c>
      <c r="H9" s="7" t="s">
        <v>151</v>
      </c>
      <c r="I9" s="7" t="s">
        <v>79</v>
      </c>
      <c r="J9" s="7" t="s">
        <v>2</v>
      </c>
      <c r="K9" s="7" t="s">
        <v>152</v>
      </c>
      <c r="L9" s="7">
        <v>1</v>
      </c>
      <c r="M9" s="7">
        <v>1</v>
      </c>
      <c r="N9" s="7" t="s">
        <v>115</v>
      </c>
      <c r="O9" s="7" t="s">
        <v>153</v>
      </c>
      <c r="P9" s="7" t="s">
        <v>83</v>
      </c>
      <c r="Q9" s="7"/>
      <c r="R9" s="14" t="s">
        <v>154</v>
      </c>
      <c r="S9" s="16" t="s">
        <v>19</v>
      </c>
      <c r="T9" s="7"/>
      <c r="U9" s="14" t="s">
        <v>19</v>
      </c>
      <c r="V9" s="14" t="s">
        <v>154</v>
      </c>
      <c r="W9" s="16" t="s">
        <v>155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156</v>
      </c>
      <c r="AD9" t="s">
        <v>6</v>
      </c>
      <c r="AE9" t="s">
        <v>157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158</v>
      </c>
      <c r="B10" s="6" t="s">
        <v>159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160</v>
      </c>
      <c r="H10" s="7" t="s">
        <v>161</v>
      </c>
      <c r="I10" s="7" t="s">
        <v>79</v>
      </c>
      <c r="J10" s="7" t="s">
        <v>2</v>
      </c>
      <c r="K10" s="7" t="s">
        <v>162</v>
      </c>
      <c r="L10" s="7">
        <v>1</v>
      </c>
      <c r="M10" s="7">
        <v>1</v>
      </c>
      <c r="N10" s="7" t="s">
        <v>115</v>
      </c>
      <c r="O10" s="7" t="s">
        <v>153</v>
      </c>
      <c r="P10" s="7" t="s">
        <v>83</v>
      </c>
      <c r="Q10" s="7"/>
      <c r="R10" s="14" t="s">
        <v>163</v>
      </c>
      <c r="S10" s="16" t="s">
        <v>19</v>
      </c>
      <c r="T10" s="7"/>
      <c r="U10" s="14" t="s">
        <v>19</v>
      </c>
      <c r="V10" s="14" t="s">
        <v>163</v>
      </c>
      <c r="W10" s="16" t="s">
        <v>164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165</v>
      </c>
      <c r="AD10" t="s">
        <v>6</v>
      </c>
      <c r="AE10" t="s">
        <v>166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167</v>
      </c>
      <c r="B11" s="6" t="s">
        <v>168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169</v>
      </c>
      <c r="H11" s="7" t="s">
        <v>170</v>
      </c>
      <c r="I11" s="7" t="s">
        <v>79</v>
      </c>
      <c r="J11" s="7" t="s">
        <v>2</v>
      </c>
      <c r="K11" s="7" t="s">
        <v>171</v>
      </c>
      <c r="L11" s="7">
        <v>1</v>
      </c>
      <c r="M11" s="7">
        <v>1</v>
      </c>
      <c r="N11" s="7" t="s">
        <v>153</v>
      </c>
      <c r="O11" s="7" t="s">
        <v>153</v>
      </c>
      <c r="P11" s="7" t="s">
        <v>83</v>
      </c>
      <c r="Q11" s="7"/>
      <c r="R11" s="14" t="s">
        <v>172</v>
      </c>
      <c r="S11" s="16" t="s">
        <v>19</v>
      </c>
      <c r="T11" s="7"/>
      <c r="U11" s="14" t="s">
        <v>19</v>
      </c>
      <c r="V11" s="14" t="s">
        <v>172</v>
      </c>
      <c r="W11" s="16" t="s">
        <v>173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174</v>
      </c>
      <c r="AD11" t="s">
        <v>6</v>
      </c>
      <c r="AE11" t="s">
        <v>175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176</v>
      </c>
      <c r="B12" s="6" t="s">
        <v>177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178</v>
      </c>
      <c r="H12" s="7" t="s">
        <v>179</v>
      </c>
      <c r="I12" s="7" t="s">
        <v>79</v>
      </c>
      <c r="J12" s="7" t="s">
        <v>2</v>
      </c>
      <c r="K12" s="7" t="s">
        <v>180</v>
      </c>
      <c r="L12" s="7">
        <v>1</v>
      </c>
      <c r="M12" s="7">
        <v>1</v>
      </c>
      <c r="N12" s="7" t="s">
        <v>153</v>
      </c>
      <c r="O12" s="7" t="s">
        <v>153</v>
      </c>
      <c r="P12" s="7" t="s">
        <v>83</v>
      </c>
      <c r="Q12" s="7"/>
      <c r="R12" s="14" t="s">
        <v>181</v>
      </c>
      <c r="S12" s="16" t="s">
        <v>19</v>
      </c>
      <c r="T12" s="7"/>
      <c r="U12" s="14" t="s">
        <v>19</v>
      </c>
      <c r="V12" s="14" t="s">
        <v>181</v>
      </c>
      <c r="W12" s="16" t="s">
        <v>182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183</v>
      </c>
      <c r="AD12" t="s">
        <v>6</v>
      </c>
      <c r="AE12" t="s">
        <v>87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184</v>
      </c>
      <c r="B13" s="6" t="s">
        <v>185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186</v>
      </c>
      <c r="H13" s="7" t="s">
        <v>187</v>
      </c>
      <c r="I13" s="7" t="s">
        <v>79</v>
      </c>
      <c r="J13" s="7" t="s">
        <v>2</v>
      </c>
      <c r="K13" s="7" t="s">
        <v>188</v>
      </c>
      <c r="L13" s="7">
        <v>1</v>
      </c>
      <c r="M13" s="7">
        <v>1</v>
      </c>
      <c r="N13" s="7" t="s">
        <v>153</v>
      </c>
      <c r="O13" s="7" t="s">
        <v>153</v>
      </c>
      <c r="P13" s="7" t="s">
        <v>83</v>
      </c>
      <c r="Q13" s="7"/>
      <c r="R13" s="14" t="s">
        <v>189</v>
      </c>
      <c r="S13" s="16" t="s">
        <v>19</v>
      </c>
      <c r="T13" s="7"/>
      <c r="U13" s="14" t="s">
        <v>19</v>
      </c>
      <c r="V13" s="14" t="s">
        <v>189</v>
      </c>
      <c r="W13" s="16" t="s">
        <v>190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191</v>
      </c>
      <c r="AD13" t="s">
        <v>6</v>
      </c>
      <c r="AE13" t="s">
        <v>192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193</v>
      </c>
      <c r="B14" s="6" t="s">
        <v>194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195</v>
      </c>
      <c r="H14" s="7" t="s">
        <v>196</v>
      </c>
      <c r="I14" s="7" t="s">
        <v>79</v>
      </c>
      <c r="J14" s="7" t="s">
        <v>2</v>
      </c>
      <c r="K14" s="7" t="s">
        <v>197</v>
      </c>
      <c r="L14" s="7">
        <v>1</v>
      </c>
      <c r="M14" s="7">
        <v>2</v>
      </c>
      <c r="N14" s="7" t="s">
        <v>82</v>
      </c>
      <c r="O14" s="7" t="s">
        <v>115</v>
      </c>
      <c r="P14" s="7" t="s">
        <v>83</v>
      </c>
      <c r="Q14" s="7"/>
      <c r="R14" s="14" t="s">
        <v>198</v>
      </c>
      <c r="S14" s="16" t="s">
        <v>19</v>
      </c>
      <c r="T14" s="7"/>
      <c r="U14" s="14" t="s">
        <v>19</v>
      </c>
      <c r="V14" s="14" t="s">
        <v>198</v>
      </c>
      <c r="W14" s="16" t="s">
        <v>199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200</v>
      </c>
      <c r="AD14" t="s">
        <v>6</v>
      </c>
      <c r="AE14" t="s">
        <v>201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202</v>
      </c>
      <c r="B15" s="6" t="s">
        <v>203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204</v>
      </c>
      <c r="H15" s="7" t="s">
        <v>205</v>
      </c>
      <c r="I15" s="7" t="s">
        <v>79</v>
      </c>
      <c r="J15" s="7" t="s">
        <v>2</v>
      </c>
      <c r="K15" s="7" t="s">
        <v>206</v>
      </c>
      <c r="L15" s="7">
        <v>1</v>
      </c>
      <c r="M15" s="7">
        <v>1</v>
      </c>
      <c r="N15" s="7" t="s">
        <v>115</v>
      </c>
      <c r="O15" s="7" t="s">
        <v>153</v>
      </c>
      <c r="P15" s="7" t="s">
        <v>83</v>
      </c>
      <c r="Q15" s="7"/>
      <c r="R15" s="14" t="s">
        <v>207</v>
      </c>
      <c r="S15" s="16" t="s">
        <v>19</v>
      </c>
      <c r="T15" s="7"/>
      <c r="U15" s="14" t="s">
        <v>19</v>
      </c>
      <c r="V15" s="14" t="s">
        <v>207</v>
      </c>
      <c r="W15" s="16" t="s">
        <v>208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209</v>
      </c>
      <c r="AD15" t="s">
        <v>6</v>
      </c>
      <c r="AE15" t="s">
        <v>210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211</v>
      </c>
      <c r="B16" s="6" t="s">
        <v>212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204</v>
      </c>
      <c r="H16" s="7" t="s">
        <v>205</v>
      </c>
      <c r="I16" s="7" t="s">
        <v>79</v>
      </c>
      <c r="J16" s="7" t="s">
        <v>2</v>
      </c>
      <c r="K16" s="7" t="s">
        <v>213</v>
      </c>
      <c r="L16" s="7">
        <v>1</v>
      </c>
      <c r="M16" s="7">
        <v>2</v>
      </c>
      <c r="N16" s="7" t="s">
        <v>115</v>
      </c>
      <c r="O16" s="7" t="s">
        <v>115</v>
      </c>
      <c r="P16" s="7" t="s">
        <v>83</v>
      </c>
      <c r="Q16" s="7"/>
      <c r="R16" s="14" t="s">
        <v>214</v>
      </c>
      <c r="S16" s="16" t="s">
        <v>19</v>
      </c>
      <c r="T16" s="7"/>
      <c r="U16" s="14" t="s">
        <v>19</v>
      </c>
      <c r="V16" s="14" t="s">
        <v>214</v>
      </c>
      <c r="W16" s="16" t="s">
        <v>215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216</v>
      </c>
      <c r="AD16" t="s">
        <v>6</v>
      </c>
      <c r="AE16" t="s">
        <v>217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218</v>
      </c>
      <c r="B17" s="6" t="s">
        <v>219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220</v>
      </c>
      <c r="H17" s="7" t="s">
        <v>221</v>
      </c>
      <c r="I17" s="7" t="s">
        <v>79</v>
      </c>
      <c r="J17" s="7" t="s">
        <v>2</v>
      </c>
      <c r="K17" s="7" t="s">
        <v>222</v>
      </c>
      <c r="L17" s="7">
        <v>1</v>
      </c>
      <c r="M17" s="7">
        <v>1</v>
      </c>
      <c r="N17" s="7" t="s">
        <v>153</v>
      </c>
      <c r="O17" s="7" t="s">
        <v>153</v>
      </c>
      <c r="P17" s="7" t="s">
        <v>83</v>
      </c>
      <c r="Q17" s="7"/>
      <c r="R17" s="14" t="s">
        <v>223</v>
      </c>
      <c r="S17" s="16" t="s">
        <v>19</v>
      </c>
      <c r="T17" s="7"/>
      <c r="U17" s="14" t="s">
        <v>19</v>
      </c>
      <c r="V17" s="14" t="s">
        <v>223</v>
      </c>
      <c r="W17" s="16" t="s">
        <v>224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225</v>
      </c>
      <c r="AD17" t="s">
        <v>6</v>
      </c>
      <c r="AE17" t="s">
        <v>226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227</v>
      </c>
      <c r="B18" s="6" t="s">
        <v>228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229</v>
      </c>
      <c r="H18" s="7" t="s">
        <v>230</v>
      </c>
      <c r="I18" s="7" t="s">
        <v>79</v>
      </c>
      <c r="J18" s="7" t="s">
        <v>2</v>
      </c>
      <c r="K18" s="7" t="s">
        <v>231</v>
      </c>
      <c r="L18" s="7">
        <v>1</v>
      </c>
      <c r="M18" s="7">
        <v>1</v>
      </c>
      <c r="N18" s="7" t="s">
        <v>115</v>
      </c>
      <c r="O18" s="7" t="s">
        <v>153</v>
      </c>
      <c r="P18" s="7" t="s">
        <v>83</v>
      </c>
      <c r="Q18" s="7"/>
      <c r="R18" s="14" t="s">
        <v>232</v>
      </c>
      <c r="S18" s="16" t="s">
        <v>19</v>
      </c>
      <c r="T18" s="7"/>
      <c r="U18" s="14" t="s">
        <v>19</v>
      </c>
      <c r="V18" s="14" t="s">
        <v>232</v>
      </c>
      <c r="W18" s="16" t="s">
        <v>233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234</v>
      </c>
      <c r="AD18" t="s">
        <v>6</v>
      </c>
      <c r="AE18" t="s">
        <v>235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236</v>
      </c>
      <c r="B19" s="6" t="s">
        <v>237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238</v>
      </c>
      <c r="H19" s="7" t="s">
        <v>239</v>
      </c>
      <c r="I19" s="7" t="s">
        <v>79</v>
      </c>
      <c r="J19" s="7" t="s">
        <v>2</v>
      </c>
      <c r="K19" s="7" t="s">
        <v>240</v>
      </c>
      <c r="L19" s="7">
        <v>1</v>
      </c>
      <c r="M19" s="7">
        <v>2</v>
      </c>
      <c r="N19" s="7" t="s">
        <v>83</v>
      </c>
      <c r="O19" s="7" t="s">
        <v>241</v>
      </c>
      <c r="P19" s="7" t="s">
        <v>242</v>
      </c>
      <c r="Q19" s="7"/>
      <c r="R19" s="14" t="s">
        <v>243</v>
      </c>
      <c r="S19" s="16" t="s">
        <v>243</v>
      </c>
      <c r="T19" s="7" t="s">
        <v>244</v>
      </c>
      <c r="U19" s="14" t="s">
        <v>19</v>
      </c>
      <c r="V19" s="14" t="s">
        <v>19</v>
      </c>
      <c r="W19" s="16" t="s">
        <v>19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19</v>
      </c>
      <c r="AD19" t="s">
        <v>6</v>
      </c>
      <c r="AE19" t="s">
        <v>87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245</v>
      </c>
      <c r="B20" s="6" t="s">
        <v>246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238</v>
      </c>
      <c r="H20" s="7" t="s">
        <v>239</v>
      </c>
      <c r="I20" s="7" t="s">
        <v>79</v>
      </c>
      <c r="J20" s="7" t="s">
        <v>2</v>
      </c>
      <c r="K20" s="7" t="s">
        <v>247</v>
      </c>
      <c r="L20" s="7">
        <v>1</v>
      </c>
      <c r="M20" s="7">
        <v>2</v>
      </c>
      <c r="N20" s="7" t="s">
        <v>83</v>
      </c>
      <c r="O20" s="7" t="s">
        <v>248</v>
      </c>
      <c r="P20" s="7" t="s">
        <v>249</v>
      </c>
      <c r="Q20" s="7"/>
      <c r="R20" s="14" t="s">
        <v>250</v>
      </c>
      <c r="S20" s="16" t="s">
        <v>250</v>
      </c>
      <c r="T20" s="7" t="s">
        <v>251</v>
      </c>
      <c r="U20" s="14" t="s">
        <v>19</v>
      </c>
      <c r="V20" s="14" t="s">
        <v>19</v>
      </c>
      <c r="W20" s="16" t="s">
        <v>19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19</v>
      </c>
      <c r="AD20" t="s">
        <v>6</v>
      </c>
      <c r="AE20" t="s">
        <v>87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252</v>
      </c>
      <c r="B21" s="6" t="s">
        <v>253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254</v>
      </c>
      <c r="H21" s="7" t="s">
        <v>255</v>
      </c>
      <c r="I21" s="7" t="s">
        <v>79</v>
      </c>
      <c r="J21" s="7" t="s">
        <v>2</v>
      </c>
      <c r="K21" s="7" t="s">
        <v>256</v>
      </c>
      <c r="L21" s="7">
        <v>1</v>
      </c>
      <c r="M21" s="7">
        <v>1</v>
      </c>
      <c r="N21" s="7" t="s">
        <v>83</v>
      </c>
      <c r="O21" s="7" t="s">
        <v>83</v>
      </c>
      <c r="P21" s="7" t="s">
        <v>257</v>
      </c>
      <c r="Q21" s="7"/>
      <c r="R21" s="14" t="s">
        <v>258</v>
      </c>
      <c r="S21" s="16" t="s">
        <v>258</v>
      </c>
      <c r="T21" s="7" t="s">
        <v>259</v>
      </c>
      <c r="U21" s="14" t="s">
        <v>19</v>
      </c>
      <c r="V21" s="14" t="s">
        <v>19</v>
      </c>
      <c r="W21" s="16" t="s">
        <v>19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19</v>
      </c>
      <c r="AD21" t="s">
        <v>6</v>
      </c>
      <c r="AE21" t="s">
        <v>260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261</v>
      </c>
      <c r="B22" s="6" t="s">
        <v>262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263</v>
      </c>
      <c r="H22" s="7" t="s">
        <v>264</v>
      </c>
      <c r="I22" s="7" t="s">
        <v>79</v>
      </c>
      <c r="J22" s="7" t="s">
        <v>2</v>
      </c>
      <c r="K22" s="7" t="s">
        <v>265</v>
      </c>
      <c r="L22" s="7">
        <v>1</v>
      </c>
      <c r="M22" s="7">
        <v>1</v>
      </c>
      <c r="N22" s="7" t="s">
        <v>83</v>
      </c>
      <c r="O22" s="7" t="s">
        <v>242</v>
      </c>
      <c r="P22" s="7" t="s">
        <v>266</v>
      </c>
      <c r="Q22" s="7"/>
      <c r="R22" s="14" t="s">
        <v>267</v>
      </c>
      <c r="S22" s="16" t="s">
        <v>267</v>
      </c>
      <c r="T22" s="7" t="s">
        <v>268</v>
      </c>
      <c r="U22" s="14" t="s">
        <v>19</v>
      </c>
      <c r="V22" s="14" t="s">
        <v>19</v>
      </c>
      <c r="W22" s="16" t="s">
        <v>19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19</v>
      </c>
      <c r="AD22" t="s">
        <v>6</v>
      </c>
      <c r="AE22" t="s">
        <v>269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270</v>
      </c>
      <c r="B23" s="6" t="s">
        <v>271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204</v>
      </c>
      <c r="H23" s="7" t="s">
        <v>205</v>
      </c>
      <c r="I23" s="7" t="s">
        <v>79</v>
      </c>
      <c r="J23" s="7" t="s">
        <v>2</v>
      </c>
      <c r="K23" s="7" t="s">
        <v>272</v>
      </c>
      <c r="L23" s="7">
        <v>1</v>
      </c>
      <c r="M23" s="7">
        <v>1</v>
      </c>
      <c r="N23" s="7" t="s">
        <v>83</v>
      </c>
      <c r="O23" s="7" t="s">
        <v>83</v>
      </c>
      <c r="P23" s="7" t="s">
        <v>257</v>
      </c>
      <c r="Q23" s="7"/>
      <c r="R23" s="14" t="s">
        <v>273</v>
      </c>
      <c r="S23" s="16" t="s">
        <v>273</v>
      </c>
      <c r="T23" s="7" t="s">
        <v>274</v>
      </c>
      <c r="U23" s="14" t="s">
        <v>19</v>
      </c>
      <c r="V23" s="14" t="s">
        <v>19</v>
      </c>
      <c r="W23" s="16" t="s">
        <v>19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19</v>
      </c>
      <c r="AD23" t="s">
        <v>6</v>
      </c>
      <c r="AE23" t="s">
        <v>275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276</v>
      </c>
      <c r="B24" s="6" t="s">
        <v>277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278</v>
      </c>
      <c r="H24" s="7" t="s">
        <v>279</v>
      </c>
      <c r="I24" s="7" t="s">
        <v>79</v>
      </c>
      <c r="J24" s="7" t="s">
        <v>2</v>
      </c>
      <c r="K24" s="7" t="s">
        <v>280</v>
      </c>
      <c r="L24" s="7">
        <v>1</v>
      </c>
      <c r="M24" s="7">
        <v>2</v>
      </c>
      <c r="N24" s="7" t="s">
        <v>104</v>
      </c>
      <c r="O24" s="7" t="s">
        <v>115</v>
      </c>
      <c r="P24" s="7" t="s">
        <v>83</v>
      </c>
      <c r="Q24" s="7"/>
      <c r="R24" s="14" t="s">
        <v>281</v>
      </c>
      <c r="S24" s="16" t="s">
        <v>19</v>
      </c>
      <c r="T24" s="7"/>
      <c r="U24" s="14" t="s">
        <v>19</v>
      </c>
      <c r="V24" s="14" t="s">
        <v>281</v>
      </c>
      <c r="W24" s="16" t="s">
        <v>282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283</v>
      </c>
      <c r="AD24" t="s">
        <v>6</v>
      </c>
      <c r="AE24" t="s">
        <v>284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285</v>
      </c>
      <c r="B25" s="6" t="s">
        <v>286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287</v>
      </c>
      <c r="H25" s="7" t="s">
        <v>288</v>
      </c>
      <c r="I25" s="7" t="s">
        <v>79</v>
      </c>
      <c r="J25" s="7" t="s">
        <v>2</v>
      </c>
      <c r="K25" s="7" t="s">
        <v>289</v>
      </c>
      <c r="L25" s="7">
        <v>1</v>
      </c>
      <c r="M25" s="7">
        <v>2</v>
      </c>
      <c r="N25" s="7" t="s">
        <v>115</v>
      </c>
      <c r="O25" s="7" t="s">
        <v>115</v>
      </c>
      <c r="P25" s="7" t="s">
        <v>83</v>
      </c>
      <c r="Q25" s="7"/>
      <c r="R25" s="14" t="s">
        <v>290</v>
      </c>
      <c r="S25" s="16" t="s">
        <v>19</v>
      </c>
      <c r="T25" s="7"/>
      <c r="U25" s="14" t="s">
        <v>19</v>
      </c>
      <c r="V25" s="14" t="s">
        <v>290</v>
      </c>
      <c r="W25" s="16" t="s">
        <v>291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292</v>
      </c>
      <c r="AD25" t="s">
        <v>6</v>
      </c>
      <c r="AE25" t="s">
        <v>293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294</v>
      </c>
      <c r="B26" s="6" t="s">
        <v>295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296</v>
      </c>
      <c r="H26" s="7" t="s">
        <v>297</v>
      </c>
      <c r="I26" s="7" t="s">
        <v>79</v>
      </c>
      <c r="J26" s="7" t="s">
        <v>2</v>
      </c>
      <c r="K26" s="7" t="s">
        <v>298</v>
      </c>
      <c r="L26" s="7">
        <v>1</v>
      </c>
      <c r="M26" s="7">
        <v>2</v>
      </c>
      <c r="N26" s="7" t="s">
        <v>83</v>
      </c>
      <c r="O26" s="7" t="s">
        <v>299</v>
      </c>
      <c r="P26" s="7" t="s">
        <v>300</v>
      </c>
      <c r="Q26" s="7"/>
      <c r="R26" s="14" t="s">
        <v>301</v>
      </c>
      <c r="S26" s="16" t="s">
        <v>301</v>
      </c>
      <c r="T26" s="7" t="s">
        <v>302</v>
      </c>
      <c r="U26" s="14" t="s">
        <v>19</v>
      </c>
      <c r="V26" s="14" t="s">
        <v>19</v>
      </c>
      <c r="W26" s="16" t="s">
        <v>19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19</v>
      </c>
      <c r="AD26" t="s">
        <v>6</v>
      </c>
      <c r="AE26" t="s">
        <v>303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304</v>
      </c>
      <c r="B27" s="6" t="s">
        <v>305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306</v>
      </c>
      <c r="H27" s="7" t="s">
        <v>307</v>
      </c>
      <c r="I27" s="7" t="s">
        <v>79</v>
      </c>
      <c r="J27" s="7" t="s">
        <v>2</v>
      </c>
      <c r="K27" s="7" t="s">
        <v>308</v>
      </c>
      <c r="L27" s="7">
        <v>1</v>
      </c>
      <c r="M27" s="7">
        <v>4</v>
      </c>
      <c r="N27" s="7" t="s">
        <v>309</v>
      </c>
      <c r="O27" s="7" t="s">
        <v>82</v>
      </c>
      <c r="P27" s="7" t="s">
        <v>257</v>
      </c>
      <c r="Q27" s="7"/>
      <c r="R27" s="14" t="s">
        <v>310</v>
      </c>
      <c r="S27" s="16" t="s">
        <v>19</v>
      </c>
      <c r="T27" s="7"/>
      <c r="U27" s="14" t="s">
        <v>19</v>
      </c>
      <c r="V27" s="14" t="s">
        <v>310</v>
      </c>
      <c r="W27" s="16" t="s">
        <v>311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312</v>
      </c>
      <c r="AD27" t="s">
        <v>6</v>
      </c>
      <c r="AE27" t="s">
        <v>313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314</v>
      </c>
      <c r="B28" s="6" t="s">
        <v>315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101</v>
      </c>
      <c r="H28" s="7" t="s">
        <v>102</v>
      </c>
      <c r="I28" s="7" t="s">
        <v>79</v>
      </c>
      <c r="J28" s="7" t="s">
        <v>2</v>
      </c>
      <c r="K28" s="7" t="s">
        <v>316</v>
      </c>
      <c r="L28" s="7">
        <v>1</v>
      </c>
      <c r="M28" s="7">
        <v>1</v>
      </c>
      <c r="N28" s="7" t="s">
        <v>317</v>
      </c>
      <c r="O28" s="7" t="s">
        <v>83</v>
      </c>
      <c r="P28" s="7" t="s">
        <v>257</v>
      </c>
      <c r="Q28" s="7"/>
      <c r="R28" s="14" t="s">
        <v>318</v>
      </c>
      <c r="S28" s="16" t="s">
        <v>19</v>
      </c>
      <c r="T28" s="7"/>
      <c r="U28" s="14" t="s">
        <v>19</v>
      </c>
      <c r="V28" s="14" t="s">
        <v>318</v>
      </c>
      <c r="W28" s="16" t="s">
        <v>199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319</v>
      </c>
      <c r="AD28" t="s">
        <v>6</v>
      </c>
      <c r="AE28" t="s">
        <v>320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321</v>
      </c>
      <c r="B29" s="6" t="s">
        <v>322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323</v>
      </c>
      <c r="H29" s="7" t="s">
        <v>324</v>
      </c>
      <c r="I29" s="7" t="s">
        <v>79</v>
      </c>
      <c r="J29" s="7" t="s">
        <v>2</v>
      </c>
      <c r="K29" s="7" t="s">
        <v>325</v>
      </c>
      <c r="L29" s="7">
        <v>1</v>
      </c>
      <c r="M29" s="7">
        <v>2</v>
      </c>
      <c r="N29" s="7" t="s">
        <v>326</v>
      </c>
      <c r="O29" s="7" t="s">
        <v>153</v>
      </c>
      <c r="P29" s="7" t="s">
        <v>257</v>
      </c>
      <c r="Q29" s="7"/>
      <c r="R29" s="14" t="s">
        <v>327</v>
      </c>
      <c r="S29" s="16" t="s">
        <v>19</v>
      </c>
      <c r="T29" s="7"/>
      <c r="U29" s="14" t="s">
        <v>19</v>
      </c>
      <c r="V29" s="14" t="s">
        <v>327</v>
      </c>
      <c r="W29" s="16" t="s">
        <v>328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329</v>
      </c>
      <c r="AD29" t="s">
        <v>6</v>
      </c>
      <c r="AE29" t="s">
        <v>175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330</v>
      </c>
      <c r="B30" s="6" t="s">
        <v>331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238</v>
      </c>
      <c r="H30" s="7" t="s">
        <v>239</v>
      </c>
      <c r="I30" s="7" t="s">
        <v>79</v>
      </c>
      <c r="J30" s="7" t="s">
        <v>2</v>
      </c>
      <c r="K30" s="7" t="s">
        <v>332</v>
      </c>
      <c r="L30" s="7">
        <v>1</v>
      </c>
      <c r="M30" s="7">
        <v>5</v>
      </c>
      <c r="N30" s="7" t="s">
        <v>333</v>
      </c>
      <c r="O30" s="7" t="s">
        <v>104</v>
      </c>
      <c r="P30" s="7" t="s">
        <v>257</v>
      </c>
      <c r="Q30" s="7"/>
      <c r="R30" s="14" t="s">
        <v>334</v>
      </c>
      <c r="S30" s="16" t="s">
        <v>19</v>
      </c>
      <c r="T30" s="7"/>
      <c r="U30" s="14" t="s">
        <v>19</v>
      </c>
      <c r="V30" s="14" t="s">
        <v>334</v>
      </c>
      <c r="W30" s="16" t="s">
        <v>335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336</v>
      </c>
      <c r="AD30" t="s">
        <v>6</v>
      </c>
      <c r="AE30" t="s">
        <v>337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338</v>
      </c>
      <c r="B31" s="6" t="s">
        <v>339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340</v>
      </c>
      <c r="H31" s="7" t="s">
        <v>341</v>
      </c>
      <c r="I31" s="7" t="s">
        <v>79</v>
      </c>
      <c r="J31" s="7" t="s">
        <v>2</v>
      </c>
      <c r="K31" s="7" t="s">
        <v>342</v>
      </c>
      <c r="L31" s="7">
        <v>1</v>
      </c>
      <c r="M31" s="7">
        <v>2</v>
      </c>
      <c r="N31" s="7" t="s">
        <v>343</v>
      </c>
      <c r="O31" s="7" t="s">
        <v>153</v>
      </c>
      <c r="P31" s="7" t="s">
        <v>257</v>
      </c>
      <c r="Q31" s="7"/>
      <c r="R31" s="14" t="s">
        <v>344</v>
      </c>
      <c r="S31" s="16" t="s">
        <v>19</v>
      </c>
      <c r="T31" s="7"/>
      <c r="U31" s="14" t="s">
        <v>19</v>
      </c>
      <c r="V31" s="14" t="s">
        <v>344</v>
      </c>
      <c r="W31" s="16" t="s">
        <v>85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345</v>
      </c>
      <c r="AD31" t="s">
        <v>6</v>
      </c>
      <c r="AE31" t="s">
        <v>87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346</v>
      </c>
      <c r="B32" s="6" t="s">
        <v>347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348</v>
      </c>
      <c r="H32" s="7" t="s">
        <v>349</v>
      </c>
      <c r="I32" s="7" t="s">
        <v>79</v>
      </c>
      <c r="J32" s="7" t="s">
        <v>2</v>
      </c>
      <c r="K32" s="7" t="s">
        <v>350</v>
      </c>
      <c r="L32" s="7">
        <v>1</v>
      </c>
      <c r="M32" s="7">
        <v>1</v>
      </c>
      <c r="N32" s="7" t="s">
        <v>351</v>
      </c>
      <c r="O32" s="7" t="s">
        <v>83</v>
      </c>
      <c r="P32" s="7" t="s">
        <v>257</v>
      </c>
      <c r="Q32" s="7"/>
      <c r="R32" s="14" t="s">
        <v>352</v>
      </c>
      <c r="S32" s="16" t="s">
        <v>19</v>
      </c>
      <c r="T32" s="7"/>
      <c r="U32" s="14" t="s">
        <v>19</v>
      </c>
      <c r="V32" s="14" t="s">
        <v>352</v>
      </c>
      <c r="W32" s="16" t="s">
        <v>353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354</v>
      </c>
      <c r="AD32" t="s">
        <v>6</v>
      </c>
      <c r="AE32" t="s">
        <v>355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356</v>
      </c>
      <c r="B33" s="6" t="s">
        <v>357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358</v>
      </c>
      <c r="H33" s="7" t="s">
        <v>359</v>
      </c>
      <c r="I33" s="7" t="s">
        <v>79</v>
      </c>
      <c r="J33" s="7" t="s">
        <v>2</v>
      </c>
      <c r="K33" s="7" t="s">
        <v>360</v>
      </c>
      <c r="L33" s="7">
        <v>1</v>
      </c>
      <c r="M33" s="7">
        <v>2</v>
      </c>
      <c r="N33" s="7" t="s">
        <v>125</v>
      </c>
      <c r="O33" s="7" t="s">
        <v>153</v>
      </c>
      <c r="P33" s="7" t="s">
        <v>257</v>
      </c>
      <c r="Q33" s="7"/>
      <c r="R33" s="14" t="s">
        <v>361</v>
      </c>
      <c r="S33" s="16" t="s">
        <v>19</v>
      </c>
      <c r="T33" s="7"/>
      <c r="U33" s="14" t="s">
        <v>19</v>
      </c>
      <c r="V33" s="14" t="s">
        <v>361</v>
      </c>
      <c r="W33" s="16" t="s">
        <v>362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363</v>
      </c>
      <c r="AD33" t="s">
        <v>6</v>
      </c>
      <c r="AE33" t="s">
        <v>364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365</v>
      </c>
      <c r="B34" s="6" t="s">
        <v>366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195</v>
      </c>
      <c r="H34" s="7" t="s">
        <v>196</v>
      </c>
      <c r="I34" s="7" t="s">
        <v>79</v>
      </c>
      <c r="J34" s="7" t="s">
        <v>2</v>
      </c>
      <c r="K34" s="7" t="s">
        <v>367</v>
      </c>
      <c r="L34" s="7">
        <v>2</v>
      </c>
      <c r="M34" s="7">
        <v>4</v>
      </c>
      <c r="N34" s="7" t="s">
        <v>343</v>
      </c>
      <c r="O34" s="7" t="s">
        <v>82</v>
      </c>
      <c r="P34" s="7" t="s">
        <v>257</v>
      </c>
      <c r="Q34" s="7"/>
      <c r="R34" s="14" t="s">
        <v>368</v>
      </c>
      <c r="S34" s="16" t="s">
        <v>19</v>
      </c>
      <c r="T34" s="7"/>
      <c r="U34" s="14" t="s">
        <v>19</v>
      </c>
      <c r="V34" s="14" t="s">
        <v>368</v>
      </c>
      <c r="W34" s="16" t="s">
        <v>369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370</v>
      </c>
      <c r="AD34" t="s">
        <v>6</v>
      </c>
      <c r="AE34" t="s">
        <v>87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371</v>
      </c>
      <c r="B35" s="6" t="s">
        <v>372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373</v>
      </c>
      <c r="H35" s="7" t="s">
        <v>374</v>
      </c>
      <c r="I35" s="7" t="s">
        <v>79</v>
      </c>
      <c r="J35" s="7" t="s">
        <v>2</v>
      </c>
      <c r="K35" s="7" t="s">
        <v>375</v>
      </c>
      <c r="L35" s="7">
        <v>1</v>
      </c>
      <c r="M35" s="7">
        <v>5</v>
      </c>
      <c r="N35" s="7" t="s">
        <v>104</v>
      </c>
      <c r="O35" s="7" t="s">
        <v>104</v>
      </c>
      <c r="P35" s="7" t="s">
        <v>257</v>
      </c>
      <c r="Q35" s="7"/>
      <c r="R35" s="14" t="s">
        <v>376</v>
      </c>
      <c r="S35" s="16" t="s">
        <v>19</v>
      </c>
      <c r="T35" s="7"/>
      <c r="U35" s="14" t="s">
        <v>19</v>
      </c>
      <c r="V35" s="14" t="s">
        <v>376</v>
      </c>
      <c r="W35" s="16" t="s">
        <v>377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378</v>
      </c>
      <c r="AD35" t="s">
        <v>6</v>
      </c>
      <c r="AE35" t="s">
        <v>379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380</v>
      </c>
      <c r="B36" s="6" t="s">
        <v>381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382</v>
      </c>
      <c r="H36" s="7" t="s">
        <v>383</v>
      </c>
      <c r="I36" s="7" t="s">
        <v>79</v>
      </c>
      <c r="J36" s="7" t="s">
        <v>2</v>
      </c>
      <c r="K36" s="7" t="s">
        <v>384</v>
      </c>
      <c r="L36" s="7">
        <v>1</v>
      </c>
      <c r="M36" s="7">
        <v>3</v>
      </c>
      <c r="N36" s="7" t="s">
        <v>82</v>
      </c>
      <c r="O36" s="7" t="s">
        <v>115</v>
      </c>
      <c r="P36" s="7" t="s">
        <v>257</v>
      </c>
      <c r="Q36" s="7"/>
      <c r="R36" s="14" t="s">
        <v>385</v>
      </c>
      <c r="S36" s="16" t="s">
        <v>19</v>
      </c>
      <c r="T36" s="7"/>
      <c r="U36" s="14" t="s">
        <v>19</v>
      </c>
      <c r="V36" s="14" t="s">
        <v>385</v>
      </c>
      <c r="W36" s="16" t="s">
        <v>386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387</v>
      </c>
      <c r="AD36" t="s">
        <v>6</v>
      </c>
      <c r="AE36" t="s">
        <v>388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389</v>
      </c>
      <c r="B37" s="6" t="s">
        <v>390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358</v>
      </c>
      <c r="H37" s="7" t="s">
        <v>359</v>
      </c>
      <c r="I37" s="7" t="s">
        <v>79</v>
      </c>
      <c r="J37" s="7" t="s">
        <v>2</v>
      </c>
      <c r="K37" s="7" t="s">
        <v>391</v>
      </c>
      <c r="L37" s="7">
        <v>1</v>
      </c>
      <c r="M37" s="7">
        <v>2</v>
      </c>
      <c r="N37" s="7" t="s">
        <v>115</v>
      </c>
      <c r="O37" s="7" t="s">
        <v>153</v>
      </c>
      <c r="P37" s="7" t="s">
        <v>257</v>
      </c>
      <c r="Q37" s="7"/>
      <c r="R37" s="14" t="s">
        <v>392</v>
      </c>
      <c r="S37" s="16" t="s">
        <v>19</v>
      </c>
      <c r="T37" s="7"/>
      <c r="U37" s="14" t="s">
        <v>19</v>
      </c>
      <c r="V37" s="14" t="s">
        <v>392</v>
      </c>
      <c r="W37" s="16" t="s">
        <v>393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394</v>
      </c>
      <c r="AD37" t="s">
        <v>6</v>
      </c>
      <c r="AE37" t="s">
        <v>364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395</v>
      </c>
      <c r="B38" s="6" t="s">
        <v>396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263</v>
      </c>
      <c r="H38" s="7" t="s">
        <v>264</v>
      </c>
      <c r="I38" s="7" t="s">
        <v>79</v>
      </c>
      <c r="J38" s="7" t="s">
        <v>2</v>
      </c>
      <c r="K38" s="7" t="s">
        <v>397</v>
      </c>
      <c r="L38" s="7">
        <v>1</v>
      </c>
      <c r="M38" s="7">
        <v>2</v>
      </c>
      <c r="N38" s="7" t="s">
        <v>398</v>
      </c>
      <c r="O38" s="7" t="s">
        <v>153</v>
      </c>
      <c r="P38" s="7" t="s">
        <v>257</v>
      </c>
      <c r="Q38" s="7"/>
      <c r="R38" s="14" t="s">
        <v>399</v>
      </c>
      <c r="S38" s="16" t="s">
        <v>19</v>
      </c>
      <c r="T38" s="7"/>
      <c r="U38" s="14" t="s">
        <v>19</v>
      </c>
      <c r="V38" s="14" t="s">
        <v>399</v>
      </c>
      <c r="W38" s="16" t="s">
        <v>400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401</v>
      </c>
      <c r="AD38" t="s">
        <v>6</v>
      </c>
      <c r="AE38" t="s">
        <v>402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403</v>
      </c>
      <c r="B39" s="6" t="s">
        <v>404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405</v>
      </c>
      <c r="H39" s="7" t="s">
        <v>406</v>
      </c>
      <c r="I39" s="7" t="s">
        <v>79</v>
      </c>
      <c r="J39" s="7" t="s">
        <v>2</v>
      </c>
      <c r="K39" s="7" t="s">
        <v>407</v>
      </c>
      <c r="L39" s="7">
        <v>1</v>
      </c>
      <c r="M39" s="7">
        <v>3</v>
      </c>
      <c r="N39" s="7" t="s">
        <v>115</v>
      </c>
      <c r="O39" s="7" t="s">
        <v>115</v>
      </c>
      <c r="P39" s="7" t="s">
        <v>257</v>
      </c>
      <c r="Q39" s="7"/>
      <c r="R39" s="14" t="s">
        <v>408</v>
      </c>
      <c r="S39" s="16" t="s">
        <v>19</v>
      </c>
      <c r="T39" s="7"/>
      <c r="U39" s="14" t="s">
        <v>19</v>
      </c>
      <c r="V39" s="14" t="s">
        <v>408</v>
      </c>
      <c r="W39" s="16" t="s">
        <v>409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410</v>
      </c>
      <c r="AD39" t="s">
        <v>6</v>
      </c>
      <c r="AE39" t="s">
        <v>411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412</v>
      </c>
      <c r="B40" s="6" t="s">
        <v>413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414</v>
      </c>
      <c r="H40" s="7" t="s">
        <v>415</v>
      </c>
      <c r="I40" s="7" t="s">
        <v>79</v>
      </c>
      <c r="J40" s="7" t="s">
        <v>2</v>
      </c>
      <c r="K40" s="7" t="s">
        <v>416</v>
      </c>
      <c r="L40" s="7">
        <v>1</v>
      </c>
      <c r="M40" s="7">
        <v>1</v>
      </c>
      <c r="N40" s="7" t="s">
        <v>83</v>
      </c>
      <c r="O40" s="7" t="s">
        <v>83</v>
      </c>
      <c r="P40" s="7" t="s">
        <v>257</v>
      </c>
      <c r="Q40" s="7"/>
      <c r="R40" s="14" t="s">
        <v>417</v>
      </c>
      <c r="S40" s="16" t="s">
        <v>19</v>
      </c>
      <c r="T40" s="7"/>
      <c r="U40" s="14" t="s">
        <v>19</v>
      </c>
      <c r="V40" s="14" t="s">
        <v>417</v>
      </c>
      <c r="W40" s="16" t="s">
        <v>418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419</v>
      </c>
      <c r="AD40" t="s">
        <v>6</v>
      </c>
      <c r="AE40" t="s">
        <v>420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421</v>
      </c>
      <c r="B41" s="6" t="s">
        <v>422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414</v>
      </c>
      <c r="H41" s="7" t="s">
        <v>415</v>
      </c>
      <c r="I41" s="7" t="s">
        <v>79</v>
      </c>
      <c r="J41" s="7" t="s">
        <v>2</v>
      </c>
      <c r="K41" s="7" t="s">
        <v>423</v>
      </c>
      <c r="L41" s="7">
        <v>1</v>
      </c>
      <c r="M41" s="7">
        <v>1</v>
      </c>
      <c r="N41" s="7" t="s">
        <v>83</v>
      </c>
      <c r="O41" s="7" t="s">
        <v>83</v>
      </c>
      <c r="P41" s="7" t="s">
        <v>257</v>
      </c>
      <c r="Q41" s="7"/>
      <c r="R41" s="14" t="s">
        <v>417</v>
      </c>
      <c r="S41" s="16" t="s">
        <v>19</v>
      </c>
      <c r="T41" s="7"/>
      <c r="U41" s="14" t="s">
        <v>19</v>
      </c>
      <c r="V41" s="14" t="s">
        <v>417</v>
      </c>
      <c r="W41" s="16" t="s">
        <v>418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419</v>
      </c>
      <c r="AD41" t="s">
        <v>6</v>
      </c>
      <c r="AE41" t="s">
        <v>420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424</v>
      </c>
      <c r="B42" s="6" t="s">
        <v>425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426</v>
      </c>
      <c r="H42" s="7" t="s">
        <v>427</v>
      </c>
      <c r="I42" s="7" t="s">
        <v>79</v>
      </c>
      <c r="J42" s="7" t="s">
        <v>2</v>
      </c>
      <c r="K42" s="7" t="s">
        <v>428</v>
      </c>
      <c r="L42" s="7">
        <v>1</v>
      </c>
      <c r="M42" s="7">
        <v>1</v>
      </c>
      <c r="N42" s="7" t="s">
        <v>83</v>
      </c>
      <c r="O42" s="7" t="s">
        <v>83</v>
      </c>
      <c r="P42" s="7" t="s">
        <v>257</v>
      </c>
      <c r="Q42" s="7"/>
      <c r="R42" s="14" t="s">
        <v>429</v>
      </c>
      <c r="S42" s="16" t="s">
        <v>19</v>
      </c>
      <c r="T42" s="7"/>
      <c r="U42" s="14" t="s">
        <v>19</v>
      </c>
      <c r="V42" s="14" t="s">
        <v>429</v>
      </c>
      <c r="W42" s="16" t="s">
        <v>430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431</v>
      </c>
      <c r="AD42" t="s">
        <v>6</v>
      </c>
      <c r="AE42" t="s">
        <v>432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433</v>
      </c>
      <c r="B43" s="6" t="s">
        <v>434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435</v>
      </c>
      <c r="H43" s="7" t="s">
        <v>436</v>
      </c>
      <c r="I43" s="7" t="s">
        <v>79</v>
      </c>
      <c r="J43" s="7" t="s">
        <v>2</v>
      </c>
      <c r="K43" s="7" t="s">
        <v>437</v>
      </c>
      <c r="L43" s="7">
        <v>1</v>
      </c>
      <c r="M43" s="7">
        <v>1</v>
      </c>
      <c r="N43" s="7" t="s">
        <v>153</v>
      </c>
      <c r="O43" s="7" t="s">
        <v>83</v>
      </c>
      <c r="P43" s="7" t="s">
        <v>257</v>
      </c>
      <c r="Q43" s="7"/>
      <c r="R43" s="14" t="s">
        <v>438</v>
      </c>
      <c r="S43" s="16" t="s">
        <v>19</v>
      </c>
      <c r="T43" s="7"/>
      <c r="U43" s="14" t="s">
        <v>19</v>
      </c>
      <c r="V43" s="14" t="s">
        <v>438</v>
      </c>
      <c r="W43" s="16" t="s">
        <v>430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439</v>
      </c>
      <c r="AD43" t="s">
        <v>6</v>
      </c>
      <c r="AE43" t="s">
        <v>440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441</v>
      </c>
      <c r="B44" s="6" t="s">
        <v>442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263</v>
      </c>
      <c r="H44" s="7" t="s">
        <v>264</v>
      </c>
      <c r="I44" s="7" t="s">
        <v>79</v>
      </c>
      <c r="J44" s="7" t="s">
        <v>2</v>
      </c>
      <c r="K44" s="7" t="s">
        <v>443</v>
      </c>
      <c r="L44" s="7">
        <v>1</v>
      </c>
      <c r="M44" s="7">
        <v>1</v>
      </c>
      <c r="N44" s="7" t="s">
        <v>83</v>
      </c>
      <c r="O44" s="7" t="s">
        <v>242</v>
      </c>
      <c r="P44" s="7" t="s">
        <v>266</v>
      </c>
      <c r="Q44" s="7"/>
      <c r="R44" s="14" t="s">
        <v>267</v>
      </c>
      <c r="S44" s="16" t="s">
        <v>267</v>
      </c>
      <c r="T44" s="7" t="s">
        <v>444</v>
      </c>
      <c r="U44" s="14" t="s">
        <v>19</v>
      </c>
      <c r="V44" s="14" t="s">
        <v>19</v>
      </c>
      <c r="W44" s="16" t="s">
        <v>19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19</v>
      </c>
      <c r="AD44" t="s">
        <v>6</v>
      </c>
      <c r="AE44" t="s">
        <v>269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445</v>
      </c>
      <c r="B45" s="6" t="s">
        <v>446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263</v>
      </c>
      <c r="H45" s="7" t="s">
        <v>264</v>
      </c>
      <c r="I45" s="7" t="s">
        <v>79</v>
      </c>
      <c r="J45" s="7" t="s">
        <v>2</v>
      </c>
      <c r="K45" s="7" t="s">
        <v>447</v>
      </c>
      <c r="L45" s="7">
        <v>2</v>
      </c>
      <c r="M45" s="7">
        <v>1</v>
      </c>
      <c r="N45" s="7" t="s">
        <v>83</v>
      </c>
      <c r="O45" s="7" t="s">
        <v>448</v>
      </c>
      <c r="P45" s="7" t="s">
        <v>242</v>
      </c>
      <c r="Q45" s="7"/>
      <c r="R45" s="14" t="s">
        <v>449</v>
      </c>
      <c r="S45" s="16" t="s">
        <v>449</v>
      </c>
      <c r="T45" s="7" t="s">
        <v>450</v>
      </c>
      <c r="U45" s="14" t="s">
        <v>19</v>
      </c>
      <c r="V45" s="14" t="s">
        <v>19</v>
      </c>
      <c r="W45" s="16" t="s">
        <v>19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19</v>
      </c>
      <c r="AD45" t="s">
        <v>6</v>
      </c>
      <c r="AE45" t="s">
        <v>402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451</v>
      </c>
      <c r="B46" s="6" t="s">
        <v>452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453</v>
      </c>
      <c r="H46" s="7" t="s">
        <v>454</v>
      </c>
      <c r="I46" s="7" t="s">
        <v>79</v>
      </c>
      <c r="J46" s="7" t="s">
        <v>2</v>
      </c>
      <c r="K46" s="7" t="s">
        <v>455</v>
      </c>
      <c r="L46" s="7">
        <v>2</v>
      </c>
      <c r="M46" s="7">
        <v>2</v>
      </c>
      <c r="N46" s="7" t="s">
        <v>257</v>
      </c>
      <c r="O46" s="7" t="s">
        <v>257</v>
      </c>
      <c r="P46" s="7" t="s">
        <v>456</v>
      </c>
      <c r="Q46" s="7"/>
      <c r="R46" s="14" t="s">
        <v>457</v>
      </c>
      <c r="S46" s="16" t="s">
        <v>457</v>
      </c>
      <c r="T46" s="7" t="s">
        <v>458</v>
      </c>
      <c r="U46" s="14" t="s">
        <v>19</v>
      </c>
      <c r="V46" s="14" t="s">
        <v>19</v>
      </c>
      <c r="W46" s="16" t="s">
        <v>19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19</v>
      </c>
      <c r="AD46" t="s">
        <v>6</v>
      </c>
      <c r="AE46" t="s">
        <v>459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460</v>
      </c>
      <c r="B47" s="6" t="s">
        <v>461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462</v>
      </c>
      <c r="H47" s="7" t="s">
        <v>463</v>
      </c>
      <c r="I47" s="7" t="s">
        <v>79</v>
      </c>
      <c r="J47" s="7" t="s">
        <v>2</v>
      </c>
      <c r="K47" s="7" t="s">
        <v>464</v>
      </c>
      <c r="L47" s="7">
        <v>1</v>
      </c>
      <c r="M47" s="7">
        <v>2</v>
      </c>
      <c r="N47" s="7" t="s">
        <v>257</v>
      </c>
      <c r="O47" s="7" t="s">
        <v>465</v>
      </c>
      <c r="P47" s="7" t="s">
        <v>466</v>
      </c>
      <c r="Q47" s="7"/>
      <c r="R47" s="14" t="s">
        <v>467</v>
      </c>
      <c r="S47" s="16" t="s">
        <v>467</v>
      </c>
      <c r="T47" s="7" t="s">
        <v>468</v>
      </c>
      <c r="U47" s="14" t="s">
        <v>19</v>
      </c>
      <c r="V47" s="14" t="s">
        <v>19</v>
      </c>
      <c r="W47" s="16" t="s">
        <v>19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19</v>
      </c>
      <c r="AD47" t="s">
        <v>6</v>
      </c>
      <c r="AE47" t="s">
        <v>469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470</v>
      </c>
      <c r="B48" s="6" t="s">
        <v>471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472</v>
      </c>
      <c r="H48" s="7" t="s">
        <v>473</v>
      </c>
      <c r="I48" s="7" t="s">
        <v>79</v>
      </c>
      <c r="J48" s="7" t="s">
        <v>2</v>
      </c>
      <c r="K48" s="7" t="s">
        <v>474</v>
      </c>
      <c r="L48" s="7">
        <v>2</v>
      </c>
      <c r="M48" s="7">
        <v>4</v>
      </c>
      <c r="N48" s="7" t="s">
        <v>82</v>
      </c>
      <c r="O48" s="7" t="s">
        <v>475</v>
      </c>
      <c r="P48" s="7" t="s">
        <v>266</v>
      </c>
      <c r="Q48" s="7"/>
      <c r="R48" s="14" t="s">
        <v>476</v>
      </c>
      <c r="S48" s="16" t="s">
        <v>476</v>
      </c>
      <c r="T48" s="7" t="s">
        <v>477</v>
      </c>
      <c r="U48" s="14" t="s">
        <v>19</v>
      </c>
      <c r="V48" s="14" t="s">
        <v>19</v>
      </c>
      <c r="W48" s="16" t="s">
        <v>19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19</v>
      </c>
      <c r="AD48" t="s">
        <v>6</v>
      </c>
      <c r="AE48" t="s">
        <v>478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479</v>
      </c>
      <c r="B49" s="6" t="s">
        <v>480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481</v>
      </c>
      <c r="H49" s="7" t="s">
        <v>482</v>
      </c>
      <c r="I49" s="7" t="s">
        <v>79</v>
      </c>
      <c r="J49" s="7" t="s">
        <v>2</v>
      </c>
      <c r="K49" s="7" t="s">
        <v>483</v>
      </c>
      <c r="L49" s="7">
        <v>1</v>
      </c>
      <c r="M49" s="7">
        <v>2</v>
      </c>
      <c r="N49" s="7" t="s">
        <v>153</v>
      </c>
      <c r="O49" s="7" t="s">
        <v>153</v>
      </c>
      <c r="P49" s="7" t="s">
        <v>257</v>
      </c>
      <c r="Q49" s="7"/>
      <c r="R49" s="14" t="s">
        <v>484</v>
      </c>
      <c r="S49" s="16" t="s">
        <v>19</v>
      </c>
      <c r="T49" s="7"/>
      <c r="U49" s="14" t="s">
        <v>19</v>
      </c>
      <c r="V49" s="14" t="s">
        <v>484</v>
      </c>
      <c r="W49" s="16" t="s">
        <v>485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486</v>
      </c>
      <c r="AD49" t="s">
        <v>6</v>
      </c>
      <c r="AE49" t="s">
        <v>487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488</v>
      </c>
      <c r="B50" s="6" t="s">
        <v>489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101</v>
      </c>
      <c r="H50" s="7" t="s">
        <v>102</v>
      </c>
      <c r="I50" s="7" t="s">
        <v>79</v>
      </c>
      <c r="J50" s="7" t="s">
        <v>2</v>
      </c>
      <c r="K50" s="7" t="s">
        <v>490</v>
      </c>
      <c r="L50" s="7">
        <v>1</v>
      </c>
      <c r="M50" s="7">
        <v>1</v>
      </c>
      <c r="N50" s="7" t="s">
        <v>317</v>
      </c>
      <c r="O50" s="7" t="s">
        <v>257</v>
      </c>
      <c r="P50" s="7" t="s">
        <v>248</v>
      </c>
      <c r="Q50" s="7"/>
      <c r="R50" s="14" t="s">
        <v>318</v>
      </c>
      <c r="S50" s="16" t="s">
        <v>19</v>
      </c>
      <c r="T50" s="7"/>
      <c r="U50" s="14" t="s">
        <v>19</v>
      </c>
      <c r="V50" s="14" t="s">
        <v>318</v>
      </c>
      <c r="W50" s="16" t="s">
        <v>199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319</v>
      </c>
      <c r="AD50" t="s">
        <v>6</v>
      </c>
      <c r="AE50" t="s">
        <v>320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491</v>
      </c>
      <c r="B51" s="6" t="s">
        <v>492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493</v>
      </c>
      <c r="H51" s="7" t="s">
        <v>494</v>
      </c>
      <c r="I51" s="7" t="s">
        <v>79</v>
      </c>
      <c r="J51" s="7" t="s">
        <v>2</v>
      </c>
      <c r="K51" s="7" t="s">
        <v>495</v>
      </c>
      <c r="L51" s="7">
        <v>1</v>
      </c>
      <c r="M51" s="7">
        <v>1</v>
      </c>
      <c r="N51" s="7" t="s">
        <v>398</v>
      </c>
      <c r="O51" s="7" t="s">
        <v>257</v>
      </c>
      <c r="P51" s="7" t="s">
        <v>248</v>
      </c>
      <c r="Q51" s="7"/>
      <c r="R51" s="14" t="s">
        <v>496</v>
      </c>
      <c r="S51" s="16" t="s">
        <v>19</v>
      </c>
      <c r="T51" s="7"/>
      <c r="U51" s="14" t="s">
        <v>19</v>
      </c>
      <c r="V51" s="14" t="s">
        <v>496</v>
      </c>
      <c r="W51" s="16" t="s">
        <v>497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498</v>
      </c>
      <c r="AD51" t="s">
        <v>6</v>
      </c>
      <c r="AE51" t="s">
        <v>499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500</v>
      </c>
      <c r="B52" s="6" t="s">
        <v>501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323</v>
      </c>
      <c r="H52" s="7" t="s">
        <v>324</v>
      </c>
      <c r="I52" s="7" t="s">
        <v>79</v>
      </c>
      <c r="J52" s="7" t="s">
        <v>2</v>
      </c>
      <c r="K52" s="7" t="s">
        <v>502</v>
      </c>
      <c r="L52" s="7">
        <v>1</v>
      </c>
      <c r="M52" s="7">
        <v>2</v>
      </c>
      <c r="N52" s="7" t="s">
        <v>125</v>
      </c>
      <c r="O52" s="7" t="s">
        <v>83</v>
      </c>
      <c r="P52" s="7" t="s">
        <v>248</v>
      </c>
      <c r="Q52" s="7"/>
      <c r="R52" s="14" t="s">
        <v>503</v>
      </c>
      <c r="S52" s="16" t="s">
        <v>19</v>
      </c>
      <c r="T52" s="7"/>
      <c r="U52" s="14" t="s">
        <v>19</v>
      </c>
      <c r="V52" s="14" t="s">
        <v>503</v>
      </c>
      <c r="W52" s="16" t="s">
        <v>504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505</v>
      </c>
      <c r="AD52" t="s">
        <v>6</v>
      </c>
      <c r="AE52" t="s">
        <v>506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507</v>
      </c>
      <c r="B53" s="6" t="s">
        <v>508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509</v>
      </c>
      <c r="H53" s="7" t="s">
        <v>510</v>
      </c>
      <c r="I53" s="7" t="s">
        <v>79</v>
      </c>
      <c r="J53" s="7" t="s">
        <v>2</v>
      </c>
      <c r="K53" s="7" t="s">
        <v>511</v>
      </c>
      <c r="L53" s="7">
        <v>1</v>
      </c>
      <c r="M53" s="7">
        <v>3</v>
      </c>
      <c r="N53" s="7" t="s">
        <v>333</v>
      </c>
      <c r="O53" s="7" t="s">
        <v>153</v>
      </c>
      <c r="P53" s="7" t="s">
        <v>248</v>
      </c>
      <c r="Q53" s="7"/>
      <c r="R53" s="14" t="s">
        <v>512</v>
      </c>
      <c r="S53" s="16" t="s">
        <v>19</v>
      </c>
      <c r="T53" s="7"/>
      <c r="U53" s="14" t="s">
        <v>19</v>
      </c>
      <c r="V53" s="14" t="s">
        <v>512</v>
      </c>
      <c r="W53" s="16" t="s">
        <v>513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514</v>
      </c>
      <c r="AD53" t="s">
        <v>6</v>
      </c>
      <c r="AE53" t="s">
        <v>87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515</v>
      </c>
      <c r="B54" s="6" t="s">
        <v>516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517</v>
      </c>
      <c r="H54" s="7" t="s">
        <v>518</v>
      </c>
      <c r="I54" s="7" t="s">
        <v>79</v>
      </c>
      <c r="J54" s="7" t="s">
        <v>2</v>
      </c>
      <c r="K54" s="7" t="s">
        <v>519</v>
      </c>
      <c r="L54" s="7">
        <v>1</v>
      </c>
      <c r="M54" s="7">
        <v>2</v>
      </c>
      <c r="N54" s="7" t="s">
        <v>343</v>
      </c>
      <c r="O54" s="7" t="s">
        <v>83</v>
      </c>
      <c r="P54" s="7" t="s">
        <v>248</v>
      </c>
      <c r="Q54" s="7"/>
      <c r="R54" s="14" t="s">
        <v>520</v>
      </c>
      <c r="S54" s="16" t="s">
        <v>19</v>
      </c>
      <c r="T54" s="7"/>
      <c r="U54" s="14" t="s">
        <v>19</v>
      </c>
      <c r="V54" s="14" t="s">
        <v>520</v>
      </c>
      <c r="W54" s="16" t="s">
        <v>521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522</v>
      </c>
      <c r="AD54" t="s">
        <v>6</v>
      </c>
      <c r="AE54" t="s">
        <v>523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524</v>
      </c>
      <c r="B55" s="6" t="s">
        <v>525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526</v>
      </c>
      <c r="H55" s="7" t="s">
        <v>527</v>
      </c>
      <c r="I55" s="7" t="s">
        <v>79</v>
      </c>
      <c r="J55" s="7" t="s">
        <v>2</v>
      </c>
      <c r="K55" s="7" t="s">
        <v>528</v>
      </c>
      <c r="L55" s="7">
        <v>1</v>
      </c>
      <c r="M55" s="7">
        <v>3</v>
      </c>
      <c r="N55" s="7" t="s">
        <v>114</v>
      </c>
      <c r="O55" s="7" t="s">
        <v>153</v>
      </c>
      <c r="P55" s="7" t="s">
        <v>248</v>
      </c>
      <c r="Q55" s="7"/>
      <c r="R55" s="14" t="s">
        <v>529</v>
      </c>
      <c r="S55" s="16" t="s">
        <v>19</v>
      </c>
      <c r="T55" s="7"/>
      <c r="U55" s="14" t="s">
        <v>19</v>
      </c>
      <c r="V55" s="14" t="s">
        <v>529</v>
      </c>
      <c r="W55" s="16" t="s">
        <v>530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531</v>
      </c>
      <c r="AD55" t="s">
        <v>6</v>
      </c>
      <c r="AE55" t="s">
        <v>532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533</v>
      </c>
      <c r="B56" s="6" t="s">
        <v>534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195</v>
      </c>
      <c r="H56" s="7" t="s">
        <v>196</v>
      </c>
      <c r="I56" s="7" t="s">
        <v>79</v>
      </c>
      <c r="J56" s="7" t="s">
        <v>2</v>
      </c>
      <c r="K56" s="7" t="s">
        <v>535</v>
      </c>
      <c r="L56" s="7">
        <v>1</v>
      </c>
      <c r="M56" s="7">
        <v>3</v>
      </c>
      <c r="N56" s="7" t="s">
        <v>104</v>
      </c>
      <c r="O56" s="7" t="s">
        <v>153</v>
      </c>
      <c r="P56" s="7" t="s">
        <v>248</v>
      </c>
      <c r="Q56" s="7"/>
      <c r="R56" s="14" t="s">
        <v>536</v>
      </c>
      <c r="S56" s="16" t="s">
        <v>19</v>
      </c>
      <c r="T56" s="7"/>
      <c r="U56" s="14" t="s">
        <v>19</v>
      </c>
      <c r="V56" s="14" t="s">
        <v>536</v>
      </c>
      <c r="W56" s="16" t="s">
        <v>537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538</v>
      </c>
      <c r="AD56" t="s">
        <v>6</v>
      </c>
      <c r="AE56" t="s">
        <v>87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539</v>
      </c>
      <c r="B57" s="6" t="s">
        <v>540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382</v>
      </c>
      <c r="H57" s="7" t="s">
        <v>383</v>
      </c>
      <c r="I57" s="7" t="s">
        <v>79</v>
      </c>
      <c r="J57" s="7" t="s">
        <v>2</v>
      </c>
      <c r="K57" s="7" t="s">
        <v>541</v>
      </c>
      <c r="L57" s="7">
        <v>1</v>
      </c>
      <c r="M57" s="7">
        <v>4</v>
      </c>
      <c r="N57" s="7" t="s">
        <v>82</v>
      </c>
      <c r="O57" s="7" t="s">
        <v>115</v>
      </c>
      <c r="P57" s="7" t="s">
        <v>248</v>
      </c>
      <c r="Q57" s="7"/>
      <c r="R57" s="14" t="s">
        <v>542</v>
      </c>
      <c r="S57" s="16" t="s">
        <v>19</v>
      </c>
      <c r="T57" s="7"/>
      <c r="U57" s="14" t="s">
        <v>19</v>
      </c>
      <c r="V57" s="14" t="s">
        <v>542</v>
      </c>
      <c r="W57" s="16" t="s">
        <v>543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544</v>
      </c>
      <c r="AD57" t="s">
        <v>6</v>
      </c>
      <c r="AE57" t="s">
        <v>388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545</v>
      </c>
      <c r="B58" s="6" t="s">
        <v>546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195</v>
      </c>
      <c r="H58" s="7" t="s">
        <v>196</v>
      </c>
      <c r="I58" s="7" t="s">
        <v>79</v>
      </c>
      <c r="J58" s="7" t="s">
        <v>2</v>
      </c>
      <c r="K58" s="7" t="s">
        <v>547</v>
      </c>
      <c r="L58" s="7">
        <v>1</v>
      </c>
      <c r="M58" s="7">
        <v>3</v>
      </c>
      <c r="N58" s="7" t="s">
        <v>153</v>
      </c>
      <c r="O58" s="7" t="s">
        <v>153</v>
      </c>
      <c r="P58" s="7" t="s">
        <v>248</v>
      </c>
      <c r="Q58" s="7"/>
      <c r="R58" s="14" t="s">
        <v>548</v>
      </c>
      <c r="S58" s="16" t="s">
        <v>19</v>
      </c>
      <c r="T58" s="7"/>
      <c r="U58" s="14" t="s">
        <v>19</v>
      </c>
      <c r="V58" s="14" t="s">
        <v>548</v>
      </c>
      <c r="W58" s="16" t="s">
        <v>549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550</v>
      </c>
      <c r="AD58" t="s">
        <v>6</v>
      </c>
      <c r="AE58" t="s">
        <v>87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551</v>
      </c>
      <c r="B59" s="6" t="s">
        <v>552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553</v>
      </c>
      <c r="H59" s="7" t="s">
        <v>554</v>
      </c>
      <c r="I59" s="7" t="s">
        <v>79</v>
      </c>
      <c r="J59" s="7" t="s">
        <v>2</v>
      </c>
      <c r="K59" s="7" t="s">
        <v>555</v>
      </c>
      <c r="L59" s="7">
        <v>1</v>
      </c>
      <c r="M59" s="7">
        <v>1</v>
      </c>
      <c r="N59" s="7" t="s">
        <v>153</v>
      </c>
      <c r="O59" s="7" t="s">
        <v>257</v>
      </c>
      <c r="P59" s="7" t="s">
        <v>248</v>
      </c>
      <c r="Q59" s="7"/>
      <c r="R59" s="14" t="s">
        <v>556</v>
      </c>
      <c r="S59" s="16" t="s">
        <v>19</v>
      </c>
      <c r="T59" s="7"/>
      <c r="U59" s="14" t="s">
        <v>19</v>
      </c>
      <c r="V59" s="14" t="s">
        <v>556</v>
      </c>
      <c r="W59" s="16" t="s">
        <v>557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558</v>
      </c>
      <c r="AD59" t="s">
        <v>6</v>
      </c>
      <c r="AE59" t="s">
        <v>559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560</v>
      </c>
      <c r="B60" s="6" t="s">
        <v>561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382</v>
      </c>
      <c r="H60" s="7" t="s">
        <v>383</v>
      </c>
      <c r="I60" s="7" t="s">
        <v>79</v>
      </c>
      <c r="J60" s="7" t="s">
        <v>2</v>
      </c>
      <c r="K60" s="7" t="s">
        <v>562</v>
      </c>
      <c r="L60" s="7">
        <v>1</v>
      </c>
      <c r="M60" s="7">
        <v>3</v>
      </c>
      <c r="N60" s="7" t="s">
        <v>153</v>
      </c>
      <c r="O60" s="7" t="s">
        <v>153</v>
      </c>
      <c r="P60" s="7" t="s">
        <v>248</v>
      </c>
      <c r="Q60" s="7"/>
      <c r="R60" s="14" t="s">
        <v>563</v>
      </c>
      <c r="S60" s="16" t="s">
        <v>19</v>
      </c>
      <c r="T60" s="7"/>
      <c r="U60" s="14" t="s">
        <v>19</v>
      </c>
      <c r="V60" s="14" t="s">
        <v>563</v>
      </c>
      <c r="W60" s="16" t="s">
        <v>564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565</v>
      </c>
      <c r="AD60" t="s">
        <v>6</v>
      </c>
      <c r="AE60" t="s">
        <v>388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566</v>
      </c>
      <c r="B61" s="6" t="s">
        <v>567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568</v>
      </c>
      <c r="H61" s="7" t="s">
        <v>569</v>
      </c>
      <c r="I61" s="7" t="s">
        <v>79</v>
      </c>
      <c r="J61" s="7" t="s">
        <v>2</v>
      </c>
      <c r="K61" s="7" t="s">
        <v>570</v>
      </c>
      <c r="L61" s="7">
        <v>1</v>
      </c>
      <c r="M61" s="7">
        <v>1</v>
      </c>
      <c r="N61" s="7" t="s">
        <v>257</v>
      </c>
      <c r="O61" s="7" t="s">
        <v>257</v>
      </c>
      <c r="P61" s="7" t="s">
        <v>248</v>
      </c>
      <c r="Q61" s="7"/>
      <c r="R61" s="14" t="s">
        <v>571</v>
      </c>
      <c r="S61" s="16" t="s">
        <v>19</v>
      </c>
      <c r="T61" s="7"/>
      <c r="U61" s="14" t="s">
        <v>19</v>
      </c>
      <c r="V61" s="14" t="s">
        <v>571</v>
      </c>
      <c r="W61" s="16" t="s">
        <v>572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573</v>
      </c>
      <c r="AD61" t="s">
        <v>6</v>
      </c>
      <c r="AE61" t="s">
        <v>440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574</v>
      </c>
      <c r="B62" s="6" t="s">
        <v>575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195</v>
      </c>
      <c r="H62" s="7" t="s">
        <v>196</v>
      </c>
      <c r="I62" s="7" t="s">
        <v>79</v>
      </c>
      <c r="J62" s="7" t="s">
        <v>2</v>
      </c>
      <c r="K62" s="7" t="s">
        <v>576</v>
      </c>
      <c r="L62" s="7">
        <v>1</v>
      </c>
      <c r="M62" s="7">
        <v>4</v>
      </c>
      <c r="N62" s="7" t="s">
        <v>115</v>
      </c>
      <c r="O62" s="7" t="s">
        <v>115</v>
      </c>
      <c r="P62" s="7" t="s">
        <v>248</v>
      </c>
      <c r="Q62" s="7"/>
      <c r="R62" s="14" t="s">
        <v>577</v>
      </c>
      <c r="S62" s="16" t="s">
        <v>19</v>
      </c>
      <c r="T62" s="7"/>
      <c r="U62" s="14" t="s">
        <v>19</v>
      </c>
      <c r="V62" s="14" t="s">
        <v>577</v>
      </c>
      <c r="W62" s="16" t="s">
        <v>163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578</v>
      </c>
      <c r="AD62" t="s">
        <v>6</v>
      </c>
      <c r="AE62" t="s">
        <v>87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579</v>
      </c>
      <c r="B63" s="6" t="s">
        <v>580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581</v>
      </c>
      <c r="H63" s="7" t="s">
        <v>582</v>
      </c>
      <c r="I63" s="7" t="s">
        <v>79</v>
      </c>
      <c r="J63" s="7" t="s">
        <v>2</v>
      </c>
      <c r="K63" s="7" t="s">
        <v>583</v>
      </c>
      <c r="L63" s="7">
        <v>1</v>
      </c>
      <c r="M63" s="7">
        <v>3</v>
      </c>
      <c r="N63" s="7" t="s">
        <v>584</v>
      </c>
      <c r="O63" s="7" t="s">
        <v>153</v>
      </c>
      <c r="P63" s="7" t="s">
        <v>248</v>
      </c>
      <c r="Q63" s="7"/>
      <c r="R63" s="14" t="s">
        <v>585</v>
      </c>
      <c r="S63" s="16" t="s">
        <v>19</v>
      </c>
      <c r="T63" s="7"/>
      <c r="U63" s="14" t="s">
        <v>19</v>
      </c>
      <c r="V63" s="14" t="s">
        <v>585</v>
      </c>
      <c r="W63" s="16" t="s">
        <v>155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586</v>
      </c>
      <c r="AD63" t="s">
        <v>6</v>
      </c>
      <c r="AE63" t="s">
        <v>235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587</v>
      </c>
      <c r="B64" s="6" t="s">
        <v>588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589</v>
      </c>
      <c r="H64" s="7" t="s">
        <v>590</v>
      </c>
      <c r="I64" s="7" t="s">
        <v>79</v>
      </c>
      <c r="J64" s="7" t="s">
        <v>2</v>
      </c>
      <c r="K64" s="7" t="s">
        <v>591</v>
      </c>
      <c r="L64" s="7">
        <v>1</v>
      </c>
      <c r="M64" s="7">
        <v>2</v>
      </c>
      <c r="N64" s="7" t="s">
        <v>104</v>
      </c>
      <c r="O64" s="7" t="s">
        <v>83</v>
      </c>
      <c r="P64" s="7" t="s">
        <v>248</v>
      </c>
      <c r="Q64" s="7"/>
      <c r="R64" s="14" t="s">
        <v>592</v>
      </c>
      <c r="S64" s="16" t="s">
        <v>19</v>
      </c>
      <c r="T64" s="7"/>
      <c r="U64" s="14" t="s">
        <v>19</v>
      </c>
      <c r="V64" s="14" t="s">
        <v>592</v>
      </c>
      <c r="W64" s="16" t="s">
        <v>593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594</v>
      </c>
      <c r="AD64" t="s">
        <v>6</v>
      </c>
      <c r="AE64" t="s">
        <v>595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596</v>
      </c>
      <c r="B65" s="6" t="s">
        <v>597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598</v>
      </c>
      <c r="H65" s="7" t="s">
        <v>599</v>
      </c>
      <c r="I65" s="7" t="s">
        <v>79</v>
      </c>
      <c r="J65" s="7" t="s">
        <v>2</v>
      </c>
      <c r="K65" s="7" t="s">
        <v>600</v>
      </c>
      <c r="L65" s="7">
        <v>1</v>
      </c>
      <c r="M65" s="7">
        <v>3</v>
      </c>
      <c r="N65" s="7" t="s">
        <v>114</v>
      </c>
      <c r="O65" s="7" t="s">
        <v>153</v>
      </c>
      <c r="P65" s="7" t="s">
        <v>248</v>
      </c>
      <c r="Q65" s="7"/>
      <c r="R65" s="14" t="s">
        <v>601</v>
      </c>
      <c r="S65" s="16" t="s">
        <v>19</v>
      </c>
      <c r="T65" s="7"/>
      <c r="U65" s="14" t="s">
        <v>19</v>
      </c>
      <c r="V65" s="14" t="s">
        <v>601</v>
      </c>
      <c r="W65" s="16" t="s">
        <v>136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602</v>
      </c>
      <c r="AD65" t="s">
        <v>6</v>
      </c>
      <c r="AE65" t="s">
        <v>87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603</v>
      </c>
      <c r="B66" s="6" t="s">
        <v>604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598</v>
      </c>
      <c r="H66" s="7" t="s">
        <v>599</v>
      </c>
      <c r="I66" s="7" t="s">
        <v>79</v>
      </c>
      <c r="J66" s="7" t="s">
        <v>2</v>
      </c>
      <c r="K66" s="7" t="s">
        <v>605</v>
      </c>
      <c r="L66" s="7">
        <v>1</v>
      </c>
      <c r="M66" s="7">
        <v>3</v>
      </c>
      <c r="N66" s="7" t="s">
        <v>104</v>
      </c>
      <c r="O66" s="7" t="s">
        <v>153</v>
      </c>
      <c r="P66" s="7" t="s">
        <v>248</v>
      </c>
      <c r="Q66" s="7"/>
      <c r="R66" s="14" t="s">
        <v>606</v>
      </c>
      <c r="S66" s="16" t="s">
        <v>19</v>
      </c>
      <c r="T66" s="7"/>
      <c r="U66" s="14" t="s">
        <v>19</v>
      </c>
      <c r="V66" s="14" t="s">
        <v>606</v>
      </c>
      <c r="W66" s="16" t="s">
        <v>136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607</v>
      </c>
      <c r="AD66" t="s">
        <v>6</v>
      </c>
      <c r="AE66" t="s">
        <v>87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608</v>
      </c>
      <c r="B67" s="6" t="s">
        <v>609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598</v>
      </c>
      <c r="H67" s="7" t="s">
        <v>599</v>
      </c>
      <c r="I67" s="7" t="s">
        <v>79</v>
      </c>
      <c r="J67" s="7" t="s">
        <v>2</v>
      </c>
      <c r="K67" s="7" t="s">
        <v>610</v>
      </c>
      <c r="L67" s="7">
        <v>1</v>
      </c>
      <c r="M67" s="7">
        <v>3</v>
      </c>
      <c r="N67" s="7" t="s">
        <v>82</v>
      </c>
      <c r="O67" s="7" t="s">
        <v>153</v>
      </c>
      <c r="P67" s="7" t="s">
        <v>248</v>
      </c>
      <c r="Q67" s="7"/>
      <c r="R67" s="14" t="s">
        <v>601</v>
      </c>
      <c r="S67" s="16" t="s">
        <v>19</v>
      </c>
      <c r="T67" s="7"/>
      <c r="U67" s="14" t="s">
        <v>19</v>
      </c>
      <c r="V67" s="14" t="s">
        <v>601</v>
      </c>
      <c r="W67" s="16" t="s">
        <v>611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607</v>
      </c>
      <c r="AD67" t="s">
        <v>6</v>
      </c>
      <c r="AE67" t="s">
        <v>87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612</v>
      </c>
      <c r="B68" s="6" t="s">
        <v>613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132</v>
      </c>
      <c r="H68" s="7" t="s">
        <v>133</v>
      </c>
      <c r="I68" s="7" t="s">
        <v>79</v>
      </c>
      <c r="J68" s="7" t="s">
        <v>2</v>
      </c>
      <c r="K68" s="7" t="s">
        <v>614</v>
      </c>
      <c r="L68" s="7">
        <v>1</v>
      </c>
      <c r="M68" s="7">
        <v>2</v>
      </c>
      <c r="N68" s="7" t="s">
        <v>153</v>
      </c>
      <c r="O68" s="7" t="s">
        <v>83</v>
      </c>
      <c r="P68" s="7" t="s">
        <v>248</v>
      </c>
      <c r="Q68" s="7"/>
      <c r="R68" s="14" t="s">
        <v>273</v>
      </c>
      <c r="S68" s="16" t="s">
        <v>19</v>
      </c>
      <c r="T68" s="7"/>
      <c r="U68" s="14" t="s">
        <v>19</v>
      </c>
      <c r="V68" s="14" t="s">
        <v>273</v>
      </c>
      <c r="W68" s="16" t="s">
        <v>615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616</v>
      </c>
      <c r="AD68" t="s">
        <v>6</v>
      </c>
      <c r="AE68" t="s">
        <v>138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617</v>
      </c>
      <c r="B69" s="6" t="s">
        <v>618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619</v>
      </c>
      <c r="H69" s="7" t="s">
        <v>620</v>
      </c>
      <c r="I69" s="7" t="s">
        <v>79</v>
      </c>
      <c r="J69" s="7" t="s">
        <v>2</v>
      </c>
      <c r="K69" s="7" t="s">
        <v>621</v>
      </c>
      <c r="L69" s="7">
        <v>1</v>
      </c>
      <c r="M69" s="7">
        <v>2</v>
      </c>
      <c r="N69" s="7" t="s">
        <v>83</v>
      </c>
      <c r="O69" s="7" t="s">
        <v>83</v>
      </c>
      <c r="P69" s="7" t="s">
        <v>248</v>
      </c>
      <c r="Q69" s="7"/>
      <c r="R69" s="14" t="s">
        <v>622</v>
      </c>
      <c r="S69" s="16" t="s">
        <v>19</v>
      </c>
      <c r="T69" s="7"/>
      <c r="U69" s="14" t="s">
        <v>19</v>
      </c>
      <c r="V69" s="14" t="s">
        <v>622</v>
      </c>
      <c r="W69" s="16" t="s">
        <v>623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624</v>
      </c>
      <c r="AD69" t="s">
        <v>6</v>
      </c>
      <c r="AE69" t="s">
        <v>625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626</v>
      </c>
      <c r="B70" s="6" t="s">
        <v>627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178</v>
      </c>
      <c r="H70" s="7" t="s">
        <v>179</v>
      </c>
      <c r="I70" s="7" t="s">
        <v>79</v>
      </c>
      <c r="J70" s="7" t="s">
        <v>2</v>
      </c>
      <c r="K70" s="7" t="s">
        <v>628</v>
      </c>
      <c r="L70" s="7">
        <v>1</v>
      </c>
      <c r="M70" s="7">
        <v>1</v>
      </c>
      <c r="N70" s="7" t="s">
        <v>83</v>
      </c>
      <c r="O70" s="7" t="s">
        <v>257</v>
      </c>
      <c r="P70" s="7" t="s">
        <v>248</v>
      </c>
      <c r="Q70" s="7"/>
      <c r="R70" s="14" t="s">
        <v>181</v>
      </c>
      <c r="S70" s="16" t="s">
        <v>19</v>
      </c>
      <c r="T70" s="7"/>
      <c r="U70" s="14" t="s">
        <v>19</v>
      </c>
      <c r="V70" s="14" t="s">
        <v>181</v>
      </c>
      <c r="W70" s="16" t="s">
        <v>182</v>
      </c>
      <c r="X70" s="16" t="s">
        <v>19</v>
      </c>
      <c r="Y70" s="14" t="s">
        <v>19</v>
      </c>
      <c r="Z70" s="16" t="s">
        <v>19</v>
      </c>
      <c r="AA70" s="17" t="s">
        <v>19</v>
      </c>
      <c r="AB70" t="s">
        <v>19</v>
      </c>
      <c r="AC70" t="s">
        <v>183</v>
      </c>
      <c r="AD70" t="s">
        <v>6</v>
      </c>
      <c r="AE70" t="s">
        <v>87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629</v>
      </c>
      <c r="B71" s="6" t="s">
        <v>630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195</v>
      </c>
      <c r="H71" s="7" t="s">
        <v>196</v>
      </c>
      <c r="I71" s="7" t="s">
        <v>79</v>
      </c>
      <c r="J71" s="7" t="s">
        <v>2</v>
      </c>
      <c r="K71" s="7" t="s">
        <v>631</v>
      </c>
      <c r="L71" s="7">
        <v>1</v>
      </c>
      <c r="M71" s="7">
        <v>2</v>
      </c>
      <c r="N71" s="7" t="s">
        <v>153</v>
      </c>
      <c r="O71" s="7" t="s">
        <v>83</v>
      </c>
      <c r="P71" s="7" t="s">
        <v>248</v>
      </c>
      <c r="Q71" s="7"/>
      <c r="R71" s="14" t="s">
        <v>632</v>
      </c>
      <c r="S71" s="16" t="s">
        <v>19</v>
      </c>
      <c r="T71" s="7"/>
      <c r="U71" s="14" t="s">
        <v>19</v>
      </c>
      <c r="V71" s="14" t="s">
        <v>632</v>
      </c>
      <c r="W71" s="16" t="s">
        <v>386</v>
      </c>
      <c r="X71" s="16" t="s">
        <v>19</v>
      </c>
      <c r="Y71" s="14" t="s">
        <v>19</v>
      </c>
      <c r="Z71" s="16" t="s">
        <v>19</v>
      </c>
      <c r="AA71" s="17" t="s">
        <v>19</v>
      </c>
      <c r="AB71" t="s">
        <v>19</v>
      </c>
      <c r="AC71" t="s">
        <v>410</v>
      </c>
      <c r="AD71" t="s">
        <v>6</v>
      </c>
      <c r="AE71" t="s">
        <v>87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633</v>
      </c>
      <c r="B72" s="6" t="s">
        <v>634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635</v>
      </c>
      <c r="H72" s="7" t="s">
        <v>636</v>
      </c>
      <c r="I72" s="7" t="s">
        <v>79</v>
      </c>
      <c r="J72" s="7" t="s">
        <v>2</v>
      </c>
      <c r="K72" s="7" t="s">
        <v>637</v>
      </c>
      <c r="L72" s="7">
        <v>1</v>
      </c>
      <c r="M72" s="7">
        <v>1</v>
      </c>
      <c r="N72" s="7" t="s">
        <v>257</v>
      </c>
      <c r="O72" s="7" t="s">
        <v>257</v>
      </c>
      <c r="P72" s="7" t="s">
        <v>248</v>
      </c>
      <c r="Q72" s="7"/>
      <c r="R72" s="14" t="s">
        <v>638</v>
      </c>
      <c r="S72" s="16" t="s">
        <v>19</v>
      </c>
      <c r="T72" s="7"/>
      <c r="U72" s="14" t="s">
        <v>19</v>
      </c>
      <c r="V72" s="14" t="s">
        <v>638</v>
      </c>
      <c r="W72" s="16" t="s">
        <v>593</v>
      </c>
      <c r="X72" s="16" t="s">
        <v>19</v>
      </c>
      <c r="Y72" s="14" t="s">
        <v>19</v>
      </c>
      <c r="Z72" s="16" t="s">
        <v>19</v>
      </c>
      <c r="AA72" s="17" t="s">
        <v>19</v>
      </c>
      <c r="AB72" t="s">
        <v>19</v>
      </c>
      <c r="AC72" t="s">
        <v>639</v>
      </c>
      <c r="AD72" t="s">
        <v>6</v>
      </c>
      <c r="AE72" t="s">
        <v>459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640</v>
      </c>
      <c r="B73" s="6" t="s">
        <v>641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642</v>
      </c>
      <c r="H73" s="7" t="s">
        <v>643</v>
      </c>
      <c r="I73" s="7" t="s">
        <v>79</v>
      </c>
      <c r="J73" s="7" t="s">
        <v>2</v>
      </c>
      <c r="K73" s="7" t="s">
        <v>644</v>
      </c>
      <c r="L73" s="7">
        <v>1</v>
      </c>
      <c r="M73" s="7">
        <v>4</v>
      </c>
      <c r="N73" s="7" t="s">
        <v>104</v>
      </c>
      <c r="O73" s="7" t="s">
        <v>115</v>
      </c>
      <c r="P73" s="7" t="s">
        <v>248</v>
      </c>
      <c r="Q73" s="7"/>
      <c r="R73" s="14" t="s">
        <v>645</v>
      </c>
      <c r="S73" s="16" t="s">
        <v>19</v>
      </c>
      <c r="T73" s="7"/>
      <c r="U73" s="14" t="s">
        <v>19</v>
      </c>
      <c r="V73" s="14" t="s">
        <v>645</v>
      </c>
      <c r="W73" s="16" t="s">
        <v>646</v>
      </c>
      <c r="X73" s="16" t="s">
        <v>19</v>
      </c>
      <c r="Y73" s="14" t="s">
        <v>19</v>
      </c>
      <c r="Z73" s="16" t="s">
        <v>19</v>
      </c>
      <c r="AA73" s="17" t="s">
        <v>19</v>
      </c>
      <c r="AB73" t="s">
        <v>19</v>
      </c>
      <c r="AC73" t="s">
        <v>647</v>
      </c>
      <c r="AD73" t="s">
        <v>6</v>
      </c>
      <c r="AE73" t="s">
        <v>440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648</v>
      </c>
      <c r="B74" s="6" t="s">
        <v>649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589</v>
      </c>
      <c r="H74" s="7" t="s">
        <v>590</v>
      </c>
      <c r="I74" s="7" t="s">
        <v>79</v>
      </c>
      <c r="J74" s="7" t="s">
        <v>2</v>
      </c>
      <c r="K74" s="7" t="s">
        <v>650</v>
      </c>
      <c r="L74" s="7">
        <v>1</v>
      </c>
      <c r="M74" s="7">
        <v>1</v>
      </c>
      <c r="N74" s="7" t="s">
        <v>248</v>
      </c>
      <c r="O74" s="7" t="s">
        <v>248</v>
      </c>
      <c r="P74" s="7" t="s">
        <v>456</v>
      </c>
      <c r="Q74" s="7"/>
      <c r="R74" s="14" t="s">
        <v>651</v>
      </c>
      <c r="S74" s="16" t="s">
        <v>651</v>
      </c>
      <c r="T74" s="7" t="s">
        <v>652</v>
      </c>
      <c r="U74" s="14" t="s">
        <v>19</v>
      </c>
      <c r="V74" s="14" t="s">
        <v>19</v>
      </c>
      <c r="W74" s="16" t="s">
        <v>19</v>
      </c>
      <c r="X74" s="16" t="s">
        <v>19</v>
      </c>
      <c r="Y74" s="14" t="s">
        <v>19</v>
      </c>
      <c r="Z74" s="16" t="s">
        <v>19</v>
      </c>
      <c r="AA74" s="17" t="s">
        <v>19</v>
      </c>
      <c r="AB74" t="s">
        <v>19</v>
      </c>
      <c r="AC74" t="s">
        <v>19</v>
      </c>
      <c r="AD74" t="s">
        <v>6</v>
      </c>
      <c r="AE74" t="s">
        <v>653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654</v>
      </c>
      <c r="B75" s="6" t="s">
        <v>655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656</v>
      </c>
      <c r="H75" s="7" t="s">
        <v>657</v>
      </c>
      <c r="I75" s="7" t="s">
        <v>79</v>
      </c>
      <c r="J75" s="7" t="s">
        <v>2</v>
      </c>
      <c r="K75" s="7" t="s">
        <v>658</v>
      </c>
      <c r="L75" s="7">
        <v>1</v>
      </c>
      <c r="M75" s="7">
        <v>1</v>
      </c>
      <c r="N75" s="7" t="s">
        <v>248</v>
      </c>
      <c r="O75" s="7" t="s">
        <v>456</v>
      </c>
      <c r="P75" s="7" t="s">
        <v>249</v>
      </c>
      <c r="Q75" s="7"/>
      <c r="R75" s="14" t="s">
        <v>659</v>
      </c>
      <c r="S75" s="16" t="s">
        <v>659</v>
      </c>
      <c r="T75" s="7" t="s">
        <v>660</v>
      </c>
      <c r="U75" s="14" t="s">
        <v>19</v>
      </c>
      <c r="V75" s="14" t="s">
        <v>19</v>
      </c>
      <c r="W75" s="16" t="s">
        <v>19</v>
      </c>
      <c r="X75" s="16" t="s">
        <v>19</v>
      </c>
      <c r="Y75" s="14" t="s">
        <v>19</v>
      </c>
      <c r="Z75" s="16" t="s">
        <v>19</v>
      </c>
      <c r="AA75" s="17" t="s">
        <v>19</v>
      </c>
      <c r="AB75" t="s">
        <v>19</v>
      </c>
      <c r="AC75" t="s">
        <v>19</v>
      </c>
      <c r="AD75" t="s">
        <v>6</v>
      </c>
      <c r="AE75" t="s">
        <v>661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662</v>
      </c>
      <c r="B76" s="6" t="s">
        <v>663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656</v>
      </c>
      <c r="H76" s="7" t="s">
        <v>657</v>
      </c>
      <c r="I76" s="7" t="s">
        <v>79</v>
      </c>
      <c r="J76" s="7" t="s">
        <v>2</v>
      </c>
      <c r="K76" s="7" t="s">
        <v>664</v>
      </c>
      <c r="L76" s="7">
        <v>1</v>
      </c>
      <c r="M76" s="7">
        <v>1</v>
      </c>
      <c r="N76" s="7" t="s">
        <v>248</v>
      </c>
      <c r="O76" s="7" t="s">
        <v>456</v>
      </c>
      <c r="P76" s="7" t="s">
        <v>249</v>
      </c>
      <c r="Q76" s="7"/>
      <c r="R76" s="14" t="s">
        <v>659</v>
      </c>
      <c r="S76" s="16" t="s">
        <v>659</v>
      </c>
      <c r="T76" s="7" t="s">
        <v>665</v>
      </c>
      <c r="U76" s="14" t="s">
        <v>19</v>
      </c>
      <c r="V76" s="14" t="s">
        <v>19</v>
      </c>
      <c r="W76" s="16" t="s">
        <v>19</v>
      </c>
      <c r="X76" s="16" t="s">
        <v>19</v>
      </c>
      <c r="Y76" s="14" t="s">
        <v>19</v>
      </c>
      <c r="Z76" s="16" t="s">
        <v>19</v>
      </c>
      <c r="AA76" s="17" t="s">
        <v>19</v>
      </c>
      <c r="AB76" t="s">
        <v>19</v>
      </c>
      <c r="AC76" t="s">
        <v>19</v>
      </c>
      <c r="AD76" t="s">
        <v>6</v>
      </c>
      <c r="AE76" t="s">
        <v>661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666</v>
      </c>
      <c r="B77" s="6" t="s">
        <v>667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668</v>
      </c>
      <c r="H77" s="7" t="s">
        <v>669</v>
      </c>
      <c r="I77" s="7" t="s">
        <v>79</v>
      </c>
      <c r="J77" s="7" t="s">
        <v>2</v>
      </c>
      <c r="K77" s="7" t="s">
        <v>670</v>
      </c>
      <c r="L77" s="7">
        <v>1</v>
      </c>
      <c r="M77" s="7">
        <v>1</v>
      </c>
      <c r="N77" s="7" t="s">
        <v>248</v>
      </c>
      <c r="O77" s="7" t="s">
        <v>248</v>
      </c>
      <c r="P77" s="7" t="s">
        <v>456</v>
      </c>
      <c r="Q77" s="7"/>
      <c r="R77" s="14" t="s">
        <v>671</v>
      </c>
      <c r="S77" s="16" t="s">
        <v>671</v>
      </c>
      <c r="T77" s="7" t="s">
        <v>672</v>
      </c>
      <c r="U77" s="14" t="s">
        <v>19</v>
      </c>
      <c r="V77" s="14" t="s">
        <v>19</v>
      </c>
      <c r="W77" s="16" t="s">
        <v>19</v>
      </c>
      <c r="X77" s="16" t="s">
        <v>19</v>
      </c>
      <c r="Y77" s="14" t="s">
        <v>19</v>
      </c>
      <c r="Z77" s="16" t="s">
        <v>19</v>
      </c>
      <c r="AA77" s="17" t="s">
        <v>19</v>
      </c>
      <c r="AB77" t="s">
        <v>19</v>
      </c>
      <c r="AC77" t="s">
        <v>19</v>
      </c>
      <c r="AD77" t="s">
        <v>6</v>
      </c>
      <c r="AE77" t="s">
        <v>87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673</v>
      </c>
      <c r="B78" s="6" t="s">
        <v>674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675</v>
      </c>
      <c r="H78" s="7" t="s">
        <v>676</v>
      </c>
      <c r="I78" s="7" t="s">
        <v>79</v>
      </c>
      <c r="J78" s="7" t="s">
        <v>2</v>
      </c>
      <c r="K78" s="7" t="s">
        <v>677</v>
      </c>
      <c r="L78" s="7">
        <v>1</v>
      </c>
      <c r="M78" s="7">
        <v>3</v>
      </c>
      <c r="N78" s="7" t="s">
        <v>351</v>
      </c>
      <c r="O78" s="7" t="s">
        <v>678</v>
      </c>
      <c r="P78" s="7" t="s">
        <v>679</v>
      </c>
      <c r="Q78" s="7"/>
      <c r="R78" s="14" t="s">
        <v>680</v>
      </c>
      <c r="S78" s="16" t="s">
        <v>680</v>
      </c>
      <c r="T78" s="7" t="s">
        <v>681</v>
      </c>
      <c r="U78" s="14" t="s">
        <v>19</v>
      </c>
      <c r="V78" s="14" t="s">
        <v>19</v>
      </c>
      <c r="W78" s="16" t="s">
        <v>19</v>
      </c>
      <c r="X78" s="16" t="s">
        <v>19</v>
      </c>
      <c r="Y78" s="14" t="s">
        <v>19</v>
      </c>
      <c r="Z78" s="16" t="s">
        <v>19</v>
      </c>
      <c r="AA78" s="17" t="s">
        <v>19</v>
      </c>
      <c r="AB78" t="s">
        <v>19</v>
      </c>
      <c r="AC78" t="s">
        <v>19</v>
      </c>
      <c r="AD78" t="s">
        <v>6</v>
      </c>
      <c r="AE78" t="s">
        <v>682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683</v>
      </c>
      <c r="B79" s="6" t="s">
        <v>684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685</v>
      </c>
      <c r="H79" s="7" t="s">
        <v>686</v>
      </c>
      <c r="I79" s="7" t="s">
        <v>79</v>
      </c>
      <c r="J79" s="7" t="s">
        <v>2</v>
      </c>
      <c r="K79" s="7" t="s">
        <v>687</v>
      </c>
      <c r="L79" s="7">
        <v>1</v>
      </c>
      <c r="M79" s="7">
        <v>2</v>
      </c>
      <c r="N79" s="7" t="s">
        <v>317</v>
      </c>
      <c r="O79" s="7" t="s">
        <v>257</v>
      </c>
      <c r="P79" s="7" t="s">
        <v>456</v>
      </c>
      <c r="Q79" s="7"/>
      <c r="R79" s="14" t="s">
        <v>688</v>
      </c>
      <c r="S79" s="16" t="s">
        <v>19</v>
      </c>
      <c r="T79" s="7"/>
      <c r="U79" s="14" t="s">
        <v>19</v>
      </c>
      <c r="V79" s="14" t="s">
        <v>688</v>
      </c>
      <c r="W79" s="16" t="s">
        <v>689</v>
      </c>
      <c r="X79" s="16" t="s">
        <v>19</v>
      </c>
      <c r="Y79" s="14" t="s">
        <v>19</v>
      </c>
      <c r="Z79" s="16" t="s">
        <v>19</v>
      </c>
      <c r="AA79" s="17" t="s">
        <v>19</v>
      </c>
      <c r="AB79" t="s">
        <v>19</v>
      </c>
      <c r="AC79" t="s">
        <v>690</v>
      </c>
      <c r="AD79" t="s">
        <v>6</v>
      </c>
      <c r="AE79" t="s">
        <v>691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692</v>
      </c>
      <c r="B80" s="6" t="s">
        <v>693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685</v>
      </c>
      <c r="H80" s="7" t="s">
        <v>686</v>
      </c>
      <c r="I80" s="7" t="s">
        <v>79</v>
      </c>
      <c r="J80" s="7" t="s">
        <v>2</v>
      </c>
      <c r="K80" s="7" t="s">
        <v>694</v>
      </c>
      <c r="L80" s="7">
        <v>1</v>
      </c>
      <c r="M80" s="7">
        <v>3</v>
      </c>
      <c r="N80" s="7" t="s">
        <v>695</v>
      </c>
      <c r="O80" s="7" t="s">
        <v>83</v>
      </c>
      <c r="P80" s="7" t="s">
        <v>456</v>
      </c>
      <c r="Q80" s="7"/>
      <c r="R80" s="14" t="s">
        <v>696</v>
      </c>
      <c r="S80" s="16" t="s">
        <v>19</v>
      </c>
      <c r="T80" s="7"/>
      <c r="U80" s="14" t="s">
        <v>19</v>
      </c>
      <c r="V80" s="14" t="s">
        <v>696</v>
      </c>
      <c r="W80" s="16" t="s">
        <v>697</v>
      </c>
      <c r="X80" s="16" t="s">
        <v>19</v>
      </c>
      <c r="Y80" s="14" t="s">
        <v>19</v>
      </c>
      <c r="Z80" s="16" t="s">
        <v>19</v>
      </c>
      <c r="AA80" s="17" t="s">
        <v>19</v>
      </c>
      <c r="AB80" t="s">
        <v>19</v>
      </c>
      <c r="AC80" t="s">
        <v>698</v>
      </c>
      <c r="AD80" t="s">
        <v>6</v>
      </c>
      <c r="AE80" t="s">
        <v>699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700</v>
      </c>
      <c r="B81" s="6" t="s">
        <v>701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702</v>
      </c>
      <c r="H81" s="7" t="s">
        <v>703</v>
      </c>
      <c r="I81" s="7" t="s">
        <v>79</v>
      </c>
      <c r="J81" s="7" t="s">
        <v>2</v>
      </c>
      <c r="K81" s="7" t="s">
        <v>704</v>
      </c>
      <c r="L81" s="7">
        <v>1</v>
      </c>
      <c r="M81" s="7">
        <v>2</v>
      </c>
      <c r="N81" s="7" t="s">
        <v>705</v>
      </c>
      <c r="O81" s="7" t="s">
        <v>257</v>
      </c>
      <c r="P81" s="7" t="s">
        <v>456</v>
      </c>
      <c r="Q81" s="7"/>
      <c r="R81" s="14" t="s">
        <v>706</v>
      </c>
      <c r="S81" s="16" t="s">
        <v>19</v>
      </c>
      <c r="T81" s="7"/>
      <c r="U81" s="14" t="s">
        <v>19</v>
      </c>
      <c r="V81" s="14" t="s">
        <v>706</v>
      </c>
      <c r="W81" s="16" t="s">
        <v>707</v>
      </c>
      <c r="X81" s="16" t="s">
        <v>19</v>
      </c>
      <c r="Y81" s="14" t="s">
        <v>19</v>
      </c>
      <c r="Z81" s="16" t="s">
        <v>19</v>
      </c>
      <c r="AA81" s="17" t="s">
        <v>19</v>
      </c>
      <c r="AB81" t="s">
        <v>19</v>
      </c>
      <c r="AC81" t="s">
        <v>708</v>
      </c>
      <c r="AD81" t="s">
        <v>6</v>
      </c>
      <c r="AE81" t="s">
        <v>523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709</v>
      </c>
      <c r="B82" s="6" t="s">
        <v>710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702</v>
      </c>
      <c r="H82" s="7" t="s">
        <v>703</v>
      </c>
      <c r="I82" s="7" t="s">
        <v>79</v>
      </c>
      <c r="J82" s="7" t="s">
        <v>2</v>
      </c>
      <c r="K82" s="7" t="s">
        <v>711</v>
      </c>
      <c r="L82" s="7">
        <v>1</v>
      </c>
      <c r="M82" s="7">
        <v>2</v>
      </c>
      <c r="N82" s="7" t="s">
        <v>712</v>
      </c>
      <c r="O82" s="7" t="s">
        <v>257</v>
      </c>
      <c r="P82" s="7" t="s">
        <v>456</v>
      </c>
      <c r="Q82" s="7"/>
      <c r="R82" s="14" t="s">
        <v>713</v>
      </c>
      <c r="S82" s="16" t="s">
        <v>19</v>
      </c>
      <c r="T82" s="7"/>
      <c r="U82" s="14" t="s">
        <v>19</v>
      </c>
      <c r="V82" s="14" t="s">
        <v>713</v>
      </c>
      <c r="W82" s="16" t="s">
        <v>714</v>
      </c>
      <c r="X82" s="16" t="s">
        <v>19</v>
      </c>
      <c r="Y82" s="14" t="s">
        <v>19</v>
      </c>
      <c r="Z82" s="16" t="s">
        <v>19</v>
      </c>
      <c r="AA82" s="17" t="s">
        <v>19</v>
      </c>
      <c r="AB82" t="s">
        <v>19</v>
      </c>
      <c r="AC82" t="s">
        <v>715</v>
      </c>
      <c r="AD82" t="s">
        <v>6</v>
      </c>
      <c r="AE82" t="s">
        <v>523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716</v>
      </c>
      <c r="B83" s="6" t="s">
        <v>717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718</v>
      </c>
      <c r="H83" s="7" t="s">
        <v>719</v>
      </c>
      <c r="I83" s="7" t="s">
        <v>79</v>
      </c>
      <c r="J83" s="7" t="s">
        <v>2</v>
      </c>
      <c r="K83" s="7" t="s">
        <v>720</v>
      </c>
      <c r="L83" s="7">
        <v>1</v>
      </c>
      <c r="M83" s="7">
        <v>2</v>
      </c>
      <c r="N83" s="7" t="s">
        <v>721</v>
      </c>
      <c r="O83" s="7" t="s">
        <v>257</v>
      </c>
      <c r="P83" s="7" t="s">
        <v>456</v>
      </c>
      <c r="Q83" s="7"/>
      <c r="R83" s="14" t="s">
        <v>722</v>
      </c>
      <c r="S83" s="16" t="s">
        <v>19</v>
      </c>
      <c r="T83" s="7"/>
      <c r="U83" s="14" t="s">
        <v>19</v>
      </c>
      <c r="V83" s="14" t="s">
        <v>722</v>
      </c>
      <c r="W83" s="16" t="s">
        <v>723</v>
      </c>
      <c r="X83" s="16" t="s">
        <v>19</v>
      </c>
      <c r="Y83" s="14" t="s">
        <v>19</v>
      </c>
      <c r="Z83" s="16" t="s">
        <v>19</v>
      </c>
      <c r="AA83" s="17" t="s">
        <v>19</v>
      </c>
      <c r="AB83" t="s">
        <v>19</v>
      </c>
      <c r="AC83" t="s">
        <v>724</v>
      </c>
      <c r="AD83" t="s">
        <v>6</v>
      </c>
      <c r="AE83" t="s">
        <v>87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725</v>
      </c>
      <c r="B84" s="6" t="s">
        <v>726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101</v>
      </c>
      <c r="H84" s="7" t="s">
        <v>102</v>
      </c>
      <c r="I84" s="7" t="s">
        <v>79</v>
      </c>
      <c r="J84" s="7" t="s">
        <v>2</v>
      </c>
      <c r="K84" s="7" t="s">
        <v>727</v>
      </c>
      <c r="L84" s="7">
        <v>1</v>
      </c>
      <c r="M84" s="7">
        <v>1</v>
      </c>
      <c r="N84" s="7" t="s">
        <v>104</v>
      </c>
      <c r="O84" s="7" t="s">
        <v>248</v>
      </c>
      <c r="P84" s="7" t="s">
        <v>456</v>
      </c>
      <c r="Q84" s="7"/>
      <c r="R84" s="14" t="s">
        <v>728</v>
      </c>
      <c r="S84" s="16" t="s">
        <v>19</v>
      </c>
      <c r="T84" s="7"/>
      <c r="U84" s="14" t="s">
        <v>19</v>
      </c>
      <c r="V84" s="14" t="s">
        <v>728</v>
      </c>
      <c r="W84" s="16" t="s">
        <v>729</v>
      </c>
      <c r="X84" s="16" t="s">
        <v>19</v>
      </c>
      <c r="Y84" s="14" t="s">
        <v>19</v>
      </c>
      <c r="Z84" s="16" t="s">
        <v>19</v>
      </c>
      <c r="AA84" s="17" t="s">
        <v>19</v>
      </c>
      <c r="AB84" t="s">
        <v>19</v>
      </c>
      <c r="AC84" t="s">
        <v>730</v>
      </c>
      <c r="AD84" t="s">
        <v>6</v>
      </c>
      <c r="AE84" t="s">
        <v>303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731</v>
      </c>
      <c r="B85" s="6" t="s">
        <v>732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733</v>
      </c>
      <c r="H85" s="7" t="s">
        <v>734</v>
      </c>
      <c r="I85" s="7" t="s">
        <v>79</v>
      </c>
      <c r="J85" s="7" t="s">
        <v>2</v>
      </c>
      <c r="K85" s="7" t="s">
        <v>735</v>
      </c>
      <c r="L85" s="7">
        <v>1</v>
      </c>
      <c r="M85" s="7">
        <v>5</v>
      </c>
      <c r="N85" s="7" t="s">
        <v>115</v>
      </c>
      <c r="O85" s="7" t="s">
        <v>115</v>
      </c>
      <c r="P85" s="7" t="s">
        <v>456</v>
      </c>
      <c r="Q85" s="7"/>
      <c r="R85" s="14" t="s">
        <v>706</v>
      </c>
      <c r="S85" s="16" t="s">
        <v>19</v>
      </c>
      <c r="T85" s="7"/>
      <c r="U85" s="14" t="s">
        <v>19</v>
      </c>
      <c r="V85" s="14" t="s">
        <v>706</v>
      </c>
      <c r="W85" s="16" t="s">
        <v>498</v>
      </c>
      <c r="X85" s="16" t="s">
        <v>19</v>
      </c>
      <c r="Y85" s="14" t="s">
        <v>19</v>
      </c>
      <c r="Z85" s="16" t="s">
        <v>19</v>
      </c>
      <c r="AA85" s="17" t="s">
        <v>19</v>
      </c>
      <c r="AB85" t="s">
        <v>19</v>
      </c>
      <c r="AC85" t="s">
        <v>736</v>
      </c>
      <c r="AD85" t="s">
        <v>6</v>
      </c>
      <c r="AE85" t="s">
        <v>87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737</v>
      </c>
      <c r="B86" s="6" t="s">
        <v>738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739</v>
      </c>
      <c r="H86" s="7" t="s">
        <v>740</v>
      </c>
      <c r="I86" s="7" t="s">
        <v>79</v>
      </c>
      <c r="J86" s="7" t="s">
        <v>2</v>
      </c>
      <c r="K86" s="7" t="s">
        <v>741</v>
      </c>
      <c r="L86" s="7">
        <v>1</v>
      </c>
      <c r="M86" s="7">
        <v>2</v>
      </c>
      <c r="N86" s="7" t="s">
        <v>742</v>
      </c>
      <c r="O86" s="7" t="s">
        <v>257</v>
      </c>
      <c r="P86" s="7" t="s">
        <v>456</v>
      </c>
      <c r="Q86" s="7"/>
      <c r="R86" s="14" t="s">
        <v>743</v>
      </c>
      <c r="S86" s="16" t="s">
        <v>19</v>
      </c>
      <c r="T86" s="7"/>
      <c r="U86" s="14" t="s">
        <v>19</v>
      </c>
      <c r="V86" s="14" t="s">
        <v>743</v>
      </c>
      <c r="W86" s="16" t="s">
        <v>744</v>
      </c>
      <c r="X86" s="16" t="s">
        <v>19</v>
      </c>
      <c r="Y86" s="14" t="s">
        <v>19</v>
      </c>
      <c r="Z86" s="16" t="s">
        <v>19</v>
      </c>
      <c r="AA86" s="17" t="s">
        <v>19</v>
      </c>
      <c r="AB86" t="s">
        <v>19</v>
      </c>
      <c r="AC86" t="s">
        <v>745</v>
      </c>
      <c r="AD86" t="s">
        <v>6</v>
      </c>
      <c r="AE86" t="s">
        <v>746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747</v>
      </c>
      <c r="B87" s="6" t="s">
        <v>748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598</v>
      </c>
      <c r="H87" s="7" t="s">
        <v>599</v>
      </c>
      <c r="I87" s="7" t="s">
        <v>79</v>
      </c>
      <c r="J87" s="7" t="s">
        <v>2</v>
      </c>
      <c r="K87" s="7" t="s">
        <v>749</v>
      </c>
      <c r="L87" s="7">
        <v>1</v>
      </c>
      <c r="M87" s="7">
        <v>3</v>
      </c>
      <c r="N87" s="7" t="s">
        <v>114</v>
      </c>
      <c r="O87" s="7" t="s">
        <v>83</v>
      </c>
      <c r="P87" s="7" t="s">
        <v>456</v>
      </c>
      <c r="Q87" s="7"/>
      <c r="R87" s="14" t="s">
        <v>750</v>
      </c>
      <c r="S87" s="16" t="s">
        <v>19</v>
      </c>
      <c r="T87" s="7"/>
      <c r="U87" s="14" t="s">
        <v>19</v>
      </c>
      <c r="V87" s="14" t="s">
        <v>750</v>
      </c>
      <c r="W87" s="16" t="s">
        <v>145</v>
      </c>
      <c r="X87" s="16" t="s">
        <v>19</v>
      </c>
      <c r="Y87" s="14" t="s">
        <v>19</v>
      </c>
      <c r="Z87" s="16" t="s">
        <v>19</v>
      </c>
      <c r="AA87" s="17" t="s">
        <v>19</v>
      </c>
      <c r="AB87" t="s">
        <v>19</v>
      </c>
      <c r="AC87" t="s">
        <v>751</v>
      </c>
      <c r="AD87" t="s">
        <v>6</v>
      </c>
      <c r="AE87" t="s">
        <v>459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752</v>
      </c>
      <c r="B88" s="6" t="s">
        <v>753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754</v>
      </c>
      <c r="H88" s="7" t="s">
        <v>755</v>
      </c>
      <c r="I88" s="7" t="s">
        <v>79</v>
      </c>
      <c r="J88" s="7" t="s">
        <v>2</v>
      </c>
      <c r="K88" s="7" t="s">
        <v>756</v>
      </c>
      <c r="L88" s="7">
        <v>1</v>
      </c>
      <c r="M88" s="7">
        <v>3</v>
      </c>
      <c r="N88" s="7" t="s">
        <v>104</v>
      </c>
      <c r="O88" s="7" t="s">
        <v>83</v>
      </c>
      <c r="P88" s="7" t="s">
        <v>456</v>
      </c>
      <c r="Q88" s="7"/>
      <c r="R88" s="14" t="s">
        <v>757</v>
      </c>
      <c r="S88" s="16" t="s">
        <v>19</v>
      </c>
      <c r="T88" s="7"/>
      <c r="U88" s="14" t="s">
        <v>19</v>
      </c>
      <c r="V88" s="14" t="s">
        <v>757</v>
      </c>
      <c r="W88" s="16" t="s">
        <v>758</v>
      </c>
      <c r="X88" s="16" t="s">
        <v>19</v>
      </c>
      <c r="Y88" s="14" t="s">
        <v>19</v>
      </c>
      <c r="Z88" s="16" t="s">
        <v>19</v>
      </c>
      <c r="AA88" s="17" t="s">
        <v>19</v>
      </c>
      <c r="AB88" t="s">
        <v>19</v>
      </c>
      <c r="AC88" t="s">
        <v>759</v>
      </c>
      <c r="AD88" t="s">
        <v>6</v>
      </c>
      <c r="AE88" t="s">
        <v>760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761</v>
      </c>
      <c r="B89" s="6" t="s">
        <v>762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598</v>
      </c>
      <c r="H89" s="7" t="s">
        <v>599</v>
      </c>
      <c r="I89" s="7" t="s">
        <v>79</v>
      </c>
      <c r="J89" s="7" t="s">
        <v>2</v>
      </c>
      <c r="K89" s="7" t="s">
        <v>763</v>
      </c>
      <c r="L89" s="7">
        <v>1</v>
      </c>
      <c r="M89" s="7">
        <v>3</v>
      </c>
      <c r="N89" s="7" t="s">
        <v>115</v>
      </c>
      <c r="O89" s="7" t="s">
        <v>83</v>
      </c>
      <c r="P89" s="7" t="s">
        <v>456</v>
      </c>
      <c r="Q89" s="7"/>
      <c r="R89" s="14" t="s">
        <v>750</v>
      </c>
      <c r="S89" s="16" t="s">
        <v>19</v>
      </c>
      <c r="T89" s="7"/>
      <c r="U89" s="14" t="s">
        <v>19</v>
      </c>
      <c r="V89" s="14" t="s">
        <v>750</v>
      </c>
      <c r="W89" s="16" t="s">
        <v>764</v>
      </c>
      <c r="X89" s="16" t="s">
        <v>19</v>
      </c>
      <c r="Y89" s="14" t="s">
        <v>19</v>
      </c>
      <c r="Z89" s="16" t="s">
        <v>19</v>
      </c>
      <c r="AA89" s="17" t="s">
        <v>19</v>
      </c>
      <c r="AB89" t="s">
        <v>19</v>
      </c>
      <c r="AC89" t="s">
        <v>765</v>
      </c>
      <c r="AD89" t="s">
        <v>6</v>
      </c>
      <c r="AE89" t="s">
        <v>459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766</v>
      </c>
      <c r="B90" s="6" t="s">
        <v>767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132</v>
      </c>
      <c r="H90" s="7" t="s">
        <v>133</v>
      </c>
      <c r="I90" s="7" t="s">
        <v>79</v>
      </c>
      <c r="J90" s="7" t="s">
        <v>2</v>
      </c>
      <c r="K90" s="7" t="s">
        <v>768</v>
      </c>
      <c r="L90" s="7">
        <v>1</v>
      </c>
      <c r="M90" s="7">
        <v>2</v>
      </c>
      <c r="N90" s="7" t="s">
        <v>153</v>
      </c>
      <c r="O90" s="7" t="s">
        <v>257</v>
      </c>
      <c r="P90" s="7" t="s">
        <v>456</v>
      </c>
      <c r="Q90" s="7"/>
      <c r="R90" s="14" t="s">
        <v>273</v>
      </c>
      <c r="S90" s="16" t="s">
        <v>19</v>
      </c>
      <c r="T90" s="7"/>
      <c r="U90" s="14" t="s">
        <v>19</v>
      </c>
      <c r="V90" s="14" t="s">
        <v>273</v>
      </c>
      <c r="W90" s="16" t="s">
        <v>615</v>
      </c>
      <c r="X90" s="16" t="s">
        <v>19</v>
      </c>
      <c r="Y90" s="14" t="s">
        <v>19</v>
      </c>
      <c r="Z90" s="16" t="s">
        <v>19</v>
      </c>
      <c r="AA90" s="17" t="s">
        <v>19</v>
      </c>
      <c r="AB90" t="s">
        <v>19</v>
      </c>
      <c r="AC90" t="s">
        <v>616</v>
      </c>
      <c r="AD90" t="s">
        <v>6</v>
      </c>
      <c r="AE90" t="s">
        <v>138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769</v>
      </c>
      <c r="B91" s="6" t="s">
        <v>770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229</v>
      </c>
      <c r="H91" s="7" t="s">
        <v>230</v>
      </c>
      <c r="I91" s="7" t="s">
        <v>79</v>
      </c>
      <c r="J91" s="7" t="s">
        <v>2</v>
      </c>
      <c r="K91" s="7" t="s">
        <v>771</v>
      </c>
      <c r="L91" s="7">
        <v>1</v>
      </c>
      <c r="M91" s="7">
        <v>2</v>
      </c>
      <c r="N91" s="7" t="s">
        <v>83</v>
      </c>
      <c r="O91" s="7" t="s">
        <v>257</v>
      </c>
      <c r="P91" s="7" t="s">
        <v>456</v>
      </c>
      <c r="Q91" s="7"/>
      <c r="R91" s="14" t="s">
        <v>772</v>
      </c>
      <c r="S91" s="16" t="s">
        <v>19</v>
      </c>
      <c r="T91" s="7"/>
      <c r="U91" s="14" t="s">
        <v>19</v>
      </c>
      <c r="V91" s="14" t="s">
        <v>772</v>
      </c>
      <c r="W91" s="16" t="s">
        <v>773</v>
      </c>
      <c r="X91" s="16" t="s">
        <v>19</v>
      </c>
      <c r="Y91" s="14" t="s">
        <v>19</v>
      </c>
      <c r="Z91" s="16" t="s">
        <v>19</v>
      </c>
      <c r="AA91" s="17" t="s">
        <v>19</v>
      </c>
      <c r="AB91" t="s">
        <v>19</v>
      </c>
      <c r="AC91" t="s">
        <v>774</v>
      </c>
      <c r="AD91" t="s">
        <v>6</v>
      </c>
      <c r="AE91" t="s">
        <v>775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776</v>
      </c>
      <c r="B92" s="6" t="s">
        <v>777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101</v>
      </c>
      <c r="H92" s="7" t="s">
        <v>102</v>
      </c>
      <c r="I92" s="7" t="s">
        <v>79</v>
      </c>
      <c r="J92" s="7" t="s">
        <v>2</v>
      </c>
      <c r="K92" s="7" t="s">
        <v>778</v>
      </c>
      <c r="L92" s="7">
        <v>1</v>
      </c>
      <c r="M92" s="7">
        <v>1</v>
      </c>
      <c r="N92" s="7" t="s">
        <v>83</v>
      </c>
      <c r="O92" s="7" t="s">
        <v>248</v>
      </c>
      <c r="P92" s="7" t="s">
        <v>456</v>
      </c>
      <c r="Q92" s="7"/>
      <c r="R92" s="14" t="s">
        <v>779</v>
      </c>
      <c r="S92" s="16" t="s">
        <v>19</v>
      </c>
      <c r="T92" s="7"/>
      <c r="U92" s="14" t="s">
        <v>19</v>
      </c>
      <c r="V92" s="14" t="s">
        <v>779</v>
      </c>
      <c r="W92" s="16" t="s">
        <v>780</v>
      </c>
      <c r="X92" s="16" t="s">
        <v>19</v>
      </c>
      <c r="Y92" s="14" t="s">
        <v>19</v>
      </c>
      <c r="Z92" s="16" t="s">
        <v>19</v>
      </c>
      <c r="AA92" s="17" t="s">
        <v>19</v>
      </c>
      <c r="AB92" t="s">
        <v>19</v>
      </c>
      <c r="AC92" t="s">
        <v>781</v>
      </c>
      <c r="AD92" t="s">
        <v>6</v>
      </c>
      <c r="AE92" t="s">
        <v>303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782</v>
      </c>
      <c r="B93" s="6" t="s">
        <v>783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195</v>
      </c>
      <c r="H93" s="7" t="s">
        <v>196</v>
      </c>
      <c r="I93" s="7" t="s">
        <v>79</v>
      </c>
      <c r="J93" s="7" t="s">
        <v>2</v>
      </c>
      <c r="K93" s="7" t="s">
        <v>784</v>
      </c>
      <c r="L93" s="7">
        <v>1</v>
      </c>
      <c r="M93" s="7">
        <v>2</v>
      </c>
      <c r="N93" s="7" t="s">
        <v>257</v>
      </c>
      <c r="O93" s="7" t="s">
        <v>257</v>
      </c>
      <c r="P93" s="7" t="s">
        <v>456</v>
      </c>
      <c r="Q93" s="7"/>
      <c r="R93" s="14" t="s">
        <v>785</v>
      </c>
      <c r="S93" s="16" t="s">
        <v>19</v>
      </c>
      <c r="T93" s="7"/>
      <c r="U93" s="14" t="s">
        <v>19</v>
      </c>
      <c r="V93" s="14" t="s">
        <v>785</v>
      </c>
      <c r="W93" s="16" t="s">
        <v>786</v>
      </c>
      <c r="X93" s="16" t="s">
        <v>19</v>
      </c>
      <c r="Y93" s="14" t="s">
        <v>19</v>
      </c>
      <c r="Z93" s="16" t="s">
        <v>19</v>
      </c>
      <c r="AA93" s="17" t="s">
        <v>19</v>
      </c>
      <c r="AB93" t="s">
        <v>19</v>
      </c>
      <c r="AC93" t="s">
        <v>787</v>
      </c>
      <c r="AD93" t="s">
        <v>6</v>
      </c>
      <c r="AE93" t="s">
        <v>87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788</v>
      </c>
      <c r="B94" s="6" t="s">
        <v>789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790</v>
      </c>
      <c r="H94" s="7" t="s">
        <v>791</v>
      </c>
      <c r="I94" s="7" t="s">
        <v>79</v>
      </c>
      <c r="J94" s="7" t="s">
        <v>2</v>
      </c>
      <c r="K94" s="7" t="s">
        <v>792</v>
      </c>
      <c r="L94" s="7">
        <v>1</v>
      </c>
      <c r="M94" s="7">
        <v>1</v>
      </c>
      <c r="N94" s="7" t="s">
        <v>248</v>
      </c>
      <c r="O94" s="7" t="s">
        <v>248</v>
      </c>
      <c r="P94" s="7" t="s">
        <v>456</v>
      </c>
      <c r="Q94" s="7"/>
      <c r="R94" s="14" t="s">
        <v>793</v>
      </c>
      <c r="S94" s="16" t="s">
        <v>19</v>
      </c>
      <c r="T94" s="7"/>
      <c r="U94" s="14" t="s">
        <v>19</v>
      </c>
      <c r="V94" s="14" t="s">
        <v>793</v>
      </c>
      <c r="W94" s="16" t="s">
        <v>794</v>
      </c>
      <c r="X94" s="16" t="s">
        <v>19</v>
      </c>
      <c r="Y94" s="14" t="s">
        <v>19</v>
      </c>
      <c r="Z94" s="16" t="s">
        <v>19</v>
      </c>
      <c r="AA94" s="17" t="s">
        <v>19</v>
      </c>
      <c r="AB94" t="s">
        <v>19</v>
      </c>
      <c r="AC94" t="s">
        <v>795</v>
      </c>
      <c r="AD94" t="s">
        <v>6</v>
      </c>
      <c r="AE94" t="s">
        <v>796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797</v>
      </c>
      <c r="B95" s="6" t="s">
        <v>798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790</v>
      </c>
      <c r="H95" s="7" t="s">
        <v>791</v>
      </c>
      <c r="I95" s="7" t="s">
        <v>79</v>
      </c>
      <c r="J95" s="7" t="s">
        <v>2</v>
      </c>
      <c r="K95" s="7" t="s">
        <v>799</v>
      </c>
      <c r="L95" s="7">
        <v>1</v>
      </c>
      <c r="M95" s="7">
        <v>1</v>
      </c>
      <c r="N95" s="7" t="s">
        <v>248</v>
      </c>
      <c r="O95" s="7" t="s">
        <v>248</v>
      </c>
      <c r="P95" s="7" t="s">
        <v>456</v>
      </c>
      <c r="Q95" s="7"/>
      <c r="R95" s="14" t="s">
        <v>793</v>
      </c>
      <c r="S95" s="16" t="s">
        <v>19</v>
      </c>
      <c r="T95" s="7"/>
      <c r="U95" s="14" t="s">
        <v>19</v>
      </c>
      <c r="V95" s="14" t="s">
        <v>793</v>
      </c>
      <c r="W95" s="16" t="s">
        <v>794</v>
      </c>
      <c r="X95" s="16" t="s">
        <v>19</v>
      </c>
      <c r="Y95" s="14" t="s">
        <v>19</v>
      </c>
      <c r="Z95" s="16" t="s">
        <v>19</v>
      </c>
      <c r="AA95" s="17" t="s">
        <v>19</v>
      </c>
      <c r="AB95" t="s">
        <v>19</v>
      </c>
      <c r="AC95" t="s">
        <v>795</v>
      </c>
      <c r="AD95" t="s">
        <v>6</v>
      </c>
      <c r="AE95" t="s">
        <v>796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800</v>
      </c>
      <c r="B96" s="6" t="s">
        <v>801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802</v>
      </c>
      <c r="H96" s="7" t="s">
        <v>803</v>
      </c>
      <c r="I96" s="7" t="s">
        <v>79</v>
      </c>
      <c r="J96" s="7" t="s">
        <v>2</v>
      </c>
      <c r="K96" s="7" t="s">
        <v>804</v>
      </c>
      <c r="L96" s="7">
        <v>1</v>
      </c>
      <c r="M96" s="7">
        <v>2</v>
      </c>
      <c r="N96" s="7" t="s">
        <v>257</v>
      </c>
      <c r="O96" s="7" t="s">
        <v>257</v>
      </c>
      <c r="P96" s="7" t="s">
        <v>456</v>
      </c>
      <c r="Q96" s="7"/>
      <c r="R96" s="14" t="s">
        <v>805</v>
      </c>
      <c r="S96" s="16" t="s">
        <v>19</v>
      </c>
      <c r="T96" s="7"/>
      <c r="U96" s="14" t="s">
        <v>19</v>
      </c>
      <c r="V96" s="14" t="s">
        <v>805</v>
      </c>
      <c r="W96" s="16" t="s">
        <v>165</v>
      </c>
      <c r="X96" s="16" t="s">
        <v>19</v>
      </c>
      <c r="Y96" s="14" t="s">
        <v>19</v>
      </c>
      <c r="Z96" s="16" t="s">
        <v>19</v>
      </c>
      <c r="AA96" s="17" t="s">
        <v>19</v>
      </c>
      <c r="AB96" t="s">
        <v>19</v>
      </c>
      <c r="AC96" t="s">
        <v>806</v>
      </c>
      <c r="AD96" t="s">
        <v>6</v>
      </c>
      <c r="AE96" t="s">
        <v>807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808</v>
      </c>
      <c r="B97" s="6" t="s">
        <v>809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263</v>
      </c>
      <c r="H97" s="7" t="s">
        <v>264</v>
      </c>
      <c r="I97" s="7" t="s">
        <v>79</v>
      </c>
      <c r="J97" s="7" t="s">
        <v>2</v>
      </c>
      <c r="K97" s="7" t="s">
        <v>810</v>
      </c>
      <c r="L97" s="7">
        <v>1</v>
      </c>
      <c r="M97" s="7">
        <v>2</v>
      </c>
      <c r="N97" s="7" t="s">
        <v>456</v>
      </c>
      <c r="O97" s="7" t="s">
        <v>811</v>
      </c>
      <c r="P97" s="7" t="s">
        <v>299</v>
      </c>
      <c r="Q97" s="7"/>
      <c r="R97" s="14" t="s">
        <v>449</v>
      </c>
      <c r="S97" s="16" t="s">
        <v>449</v>
      </c>
      <c r="T97" s="7" t="s">
        <v>812</v>
      </c>
      <c r="U97" s="14" t="s">
        <v>19</v>
      </c>
      <c r="V97" s="14" t="s">
        <v>19</v>
      </c>
      <c r="W97" s="16" t="s">
        <v>19</v>
      </c>
      <c r="X97" s="16" t="s">
        <v>19</v>
      </c>
      <c r="Y97" s="14" t="s">
        <v>19</v>
      </c>
      <c r="Z97" s="16" t="s">
        <v>19</v>
      </c>
      <c r="AA97" s="17" t="s">
        <v>19</v>
      </c>
      <c r="AB97" t="s">
        <v>19</v>
      </c>
      <c r="AC97" t="s">
        <v>19</v>
      </c>
      <c r="AD97" t="s">
        <v>6</v>
      </c>
      <c r="AE97" t="s">
        <v>402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813</v>
      </c>
      <c r="B98" s="6" t="s">
        <v>814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635</v>
      </c>
      <c r="H98" s="7" t="s">
        <v>636</v>
      </c>
      <c r="I98" s="7" t="s">
        <v>79</v>
      </c>
      <c r="J98" s="7" t="s">
        <v>2</v>
      </c>
      <c r="K98" s="7" t="s">
        <v>815</v>
      </c>
      <c r="L98" s="7">
        <v>2</v>
      </c>
      <c r="M98" s="7">
        <v>1</v>
      </c>
      <c r="N98" s="7" t="s">
        <v>456</v>
      </c>
      <c r="O98" s="7" t="s">
        <v>456</v>
      </c>
      <c r="P98" s="7" t="s">
        <v>249</v>
      </c>
      <c r="Q98" s="7"/>
      <c r="R98" s="14" t="s">
        <v>816</v>
      </c>
      <c r="S98" s="16" t="s">
        <v>816</v>
      </c>
      <c r="T98" s="7" t="s">
        <v>817</v>
      </c>
      <c r="U98" s="14" t="s">
        <v>19</v>
      </c>
      <c r="V98" s="14" t="s">
        <v>19</v>
      </c>
      <c r="W98" s="16" t="s">
        <v>19</v>
      </c>
      <c r="X98" s="16" t="s">
        <v>19</v>
      </c>
      <c r="Y98" s="14" t="s">
        <v>19</v>
      </c>
      <c r="Z98" s="16" t="s">
        <v>19</v>
      </c>
      <c r="AA98" s="17" t="s">
        <v>19</v>
      </c>
      <c r="AB98" t="s">
        <v>19</v>
      </c>
      <c r="AC98" t="s">
        <v>19</v>
      </c>
      <c r="AD98" t="s">
        <v>6</v>
      </c>
      <c r="AE98" t="s">
        <v>459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818</v>
      </c>
      <c r="B99" s="6" t="s">
        <v>819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635</v>
      </c>
      <c r="H99" s="7" t="s">
        <v>636</v>
      </c>
      <c r="I99" s="7" t="s">
        <v>79</v>
      </c>
      <c r="J99" s="7" t="s">
        <v>2</v>
      </c>
      <c r="K99" s="7" t="s">
        <v>815</v>
      </c>
      <c r="L99" s="7">
        <v>2</v>
      </c>
      <c r="M99" s="7">
        <v>1</v>
      </c>
      <c r="N99" s="7" t="s">
        <v>456</v>
      </c>
      <c r="O99" s="7" t="s">
        <v>456</v>
      </c>
      <c r="P99" s="7" t="s">
        <v>249</v>
      </c>
      <c r="Q99" s="7"/>
      <c r="R99" s="14" t="s">
        <v>820</v>
      </c>
      <c r="S99" s="16" t="s">
        <v>820</v>
      </c>
      <c r="T99" s="7" t="s">
        <v>821</v>
      </c>
      <c r="U99" s="14" t="s">
        <v>19</v>
      </c>
      <c r="V99" s="14" t="s">
        <v>19</v>
      </c>
      <c r="W99" s="16" t="s">
        <v>19</v>
      </c>
      <c r="X99" s="16" t="s">
        <v>19</v>
      </c>
      <c r="Y99" s="14" t="s">
        <v>19</v>
      </c>
      <c r="Z99" s="16" t="s">
        <v>19</v>
      </c>
      <c r="AA99" s="17" t="s">
        <v>19</v>
      </c>
      <c r="AB99" t="s">
        <v>19</v>
      </c>
      <c r="AC99" t="s">
        <v>19</v>
      </c>
      <c r="AD99" t="s">
        <v>6</v>
      </c>
      <c r="AE99" t="s">
        <v>459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822</v>
      </c>
      <c r="B100" s="6" t="s">
        <v>823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824</v>
      </c>
      <c r="H100" s="7" t="s">
        <v>825</v>
      </c>
      <c r="I100" s="7" t="s">
        <v>79</v>
      </c>
      <c r="J100" s="7" t="s">
        <v>2</v>
      </c>
      <c r="K100" s="7" t="s">
        <v>826</v>
      </c>
      <c r="L100" s="7">
        <v>1</v>
      </c>
      <c r="M100" s="7">
        <v>1</v>
      </c>
      <c r="N100" s="7" t="s">
        <v>456</v>
      </c>
      <c r="O100" s="7" t="s">
        <v>475</v>
      </c>
      <c r="P100" s="7" t="s">
        <v>241</v>
      </c>
      <c r="Q100" s="7"/>
      <c r="R100" s="14" t="s">
        <v>827</v>
      </c>
      <c r="S100" s="16" t="s">
        <v>827</v>
      </c>
      <c r="T100" s="7" t="s">
        <v>828</v>
      </c>
      <c r="U100" s="14" t="s">
        <v>19</v>
      </c>
      <c r="V100" s="14" t="s">
        <v>19</v>
      </c>
      <c r="W100" s="16" t="s">
        <v>19</v>
      </c>
      <c r="X100" s="16" t="s">
        <v>19</v>
      </c>
      <c r="Y100" s="14" t="s">
        <v>19</v>
      </c>
      <c r="Z100" s="16" t="s">
        <v>19</v>
      </c>
      <c r="AA100" s="17" t="s">
        <v>19</v>
      </c>
      <c r="AB100" t="s">
        <v>19</v>
      </c>
      <c r="AC100" t="s">
        <v>19</v>
      </c>
      <c r="AD100" t="s">
        <v>6</v>
      </c>
      <c r="AE100" t="s">
        <v>829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830</v>
      </c>
      <c r="B101" s="6" t="s">
        <v>831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832</v>
      </c>
      <c r="H101" s="7" t="s">
        <v>833</v>
      </c>
      <c r="I101" s="7" t="s">
        <v>79</v>
      </c>
      <c r="J101" s="7" t="s">
        <v>2</v>
      </c>
      <c r="K101" s="7" t="s">
        <v>834</v>
      </c>
      <c r="L101" s="7">
        <v>1</v>
      </c>
      <c r="M101" s="7">
        <v>2</v>
      </c>
      <c r="N101" s="7" t="s">
        <v>153</v>
      </c>
      <c r="O101" s="7" t="s">
        <v>456</v>
      </c>
      <c r="P101" s="7" t="s">
        <v>475</v>
      </c>
      <c r="Q101" s="7"/>
      <c r="R101" s="14" t="s">
        <v>835</v>
      </c>
      <c r="S101" s="16" t="s">
        <v>835</v>
      </c>
      <c r="T101" s="7" t="s">
        <v>836</v>
      </c>
      <c r="U101" s="14" t="s">
        <v>19</v>
      </c>
      <c r="V101" s="14" t="s">
        <v>19</v>
      </c>
      <c r="W101" s="16" t="s">
        <v>19</v>
      </c>
      <c r="X101" s="16" t="s">
        <v>19</v>
      </c>
      <c r="Y101" s="14" t="s">
        <v>19</v>
      </c>
      <c r="Z101" s="16" t="s">
        <v>19</v>
      </c>
      <c r="AA101" s="17" t="s">
        <v>19</v>
      </c>
      <c r="AB101" t="s">
        <v>19</v>
      </c>
      <c r="AC101" t="s">
        <v>19</v>
      </c>
      <c r="AD101" t="s">
        <v>6</v>
      </c>
      <c r="AE101" t="s">
        <v>364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837</v>
      </c>
      <c r="B102" s="6" t="s">
        <v>838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509</v>
      </c>
      <c r="H102" s="7" t="s">
        <v>510</v>
      </c>
      <c r="I102" s="7" t="s">
        <v>79</v>
      </c>
      <c r="J102" s="7" t="s">
        <v>2</v>
      </c>
      <c r="K102" s="7" t="s">
        <v>839</v>
      </c>
      <c r="L102" s="7">
        <v>1</v>
      </c>
      <c r="M102" s="7">
        <v>2</v>
      </c>
      <c r="N102" s="7" t="s">
        <v>840</v>
      </c>
      <c r="O102" s="7" t="s">
        <v>248</v>
      </c>
      <c r="P102" s="7" t="s">
        <v>249</v>
      </c>
      <c r="Q102" s="7"/>
      <c r="R102" s="14" t="s">
        <v>841</v>
      </c>
      <c r="S102" s="16" t="s">
        <v>19</v>
      </c>
      <c r="T102" s="7"/>
      <c r="U102" s="14" t="s">
        <v>19</v>
      </c>
      <c r="V102" s="14" t="s">
        <v>841</v>
      </c>
      <c r="W102" s="16" t="s">
        <v>842</v>
      </c>
      <c r="X102" s="16" t="s">
        <v>19</v>
      </c>
      <c r="Y102" s="14" t="s">
        <v>19</v>
      </c>
      <c r="Z102" s="16" t="s">
        <v>19</v>
      </c>
      <c r="AA102" s="17" t="s">
        <v>19</v>
      </c>
      <c r="AB102" t="s">
        <v>19</v>
      </c>
      <c r="AC102" t="s">
        <v>843</v>
      </c>
      <c r="AD102" t="s">
        <v>6</v>
      </c>
      <c r="AE102" t="s">
        <v>87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844</v>
      </c>
      <c r="B103" s="6" t="s">
        <v>845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702</v>
      </c>
      <c r="H103" s="7" t="s">
        <v>703</v>
      </c>
      <c r="I103" s="7" t="s">
        <v>79</v>
      </c>
      <c r="J103" s="7" t="s">
        <v>2</v>
      </c>
      <c r="K103" s="7" t="s">
        <v>846</v>
      </c>
      <c r="L103" s="7">
        <v>1</v>
      </c>
      <c r="M103" s="7">
        <v>4</v>
      </c>
      <c r="N103" s="7" t="s">
        <v>847</v>
      </c>
      <c r="O103" s="7" t="s">
        <v>83</v>
      </c>
      <c r="P103" s="7" t="s">
        <v>249</v>
      </c>
      <c r="Q103" s="7"/>
      <c r="R103" s="14" t="s">
        <v>848</v>
      </c>
      <c r="S103" s="16" t="s">
        <v>19</v>
      </c>
      <c r="T103" s="7"/>
      <c r="U103" s="14" t="s">
        <v>19</v>
      </c>
      <c r="V103" s="14" t="s">
        <v>848</v>
      </c>
      <c r="W103" s="16" t="s">
        <v>849</v>
      </c>
      <c r="X103" s="16" t="s">
        <v>19</v>
      </c>
      <c r="Y103" s="14" t="s">
        <v>19</v>
      </c>
      <c r="Z103" s="16" t="s">
        <v>19</v>
      </c>
      <c r="AA103" s="17" t="s">
        <v>19</v>
      </c>
      <c r="AB103" t="s">
        <v>19</v>
      </c>
      <c r="AC103" t="s">
        <v>850</v>
      </c>
      <c r="AD103" t="s">
        <v>6</v>
      </c>
      <c r="AE103" t="s">
        <v>523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851</v>
      </c>
      <c r="B104" s="6" t="s">
        <v>852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702</v>
      </c>
      <c r="H104" s="7" t="s">
        <v>703</v>
      </c>
      <c r="I104" s="7" t="s">
        <v>79</v>
      </c>
      <c r="J104" s="7" t="s">
        <v>2</v>
      </c>
      <c r="K104" s="7" t="s">
        <v>853</v>
      </c>
      <c r="L104" s="7">
        <v>1</v>
      </c>
      <c r="M104" s="7">
        <v>1</v>
      </c>
      <c r="N104" s="7" t="s">
        <v>854</v>
      </c>
      <c r="O104" s="7" t="s">
        <v>456</v>
      </c>
      <c r="P104" s="7" t="s">
        <v>249</v>
      </c>
      <c r="Q104" s="7"/>
      <c r="R104" s="14" t="s">
        <v>855</v>
      </c>
      <c r="S104" s="16" t="s">
        <v>19</v>
      </c>
      <c r="T104" s="7"/>
      <c r="U104" s="14" t="s">
        <v>19</v>
      </c>
      <c r="V104" s="14" t="s">
        <v>855</v>
      </c>
      <c r="W104" s="16" t="s">
        <v>856</v>
      </c>
      <c r="X104" s="16" t="s">
        <v>19</v>
      </c>
      <c r="Y104" s="14" t="s">
        <v>19</v>
      </c>
      <c r="Z104" s="16" t="s">
        <v>19</v>
      </c>
      <c r="AA104" s="17" t="s">
        <v>19</v>
      </c>
      <c r="AB104" t="s">
        <v>19</v>
      </c>
      <c r="AC104" t="s">
        <v>857</v>
      </c>
      <c r="AD104" t="s">
        <v>6</v>
      </c>
      <c r="AE104" t="s">
        <v>523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858</v>
      </c>
      <c r="B105" s="6" t="s">
        <v>859</v>
      </c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702</v>
      </c>
      <c r="H105" s="7" t="s">
        <v>703</v>
      </c>
      <c r="I105" s="7" t="s">
        <v>79</v>
      </c>
      <c r="J105" s="7" t="s">
        <v>2</v>
      </c>
      <c r="K105" s="7" t="s">
        <v>860</v>
      </c>
      <c r="L105" s="7">
        <v>1</v>
      </c>
      <c r="M105" s="7">
        <v>2</v>
      </c>
      <c r="N105" s="7" t="s">
        <v>398</v>
      </c>
      <c r="O105" s="7" t="s">
        <v>248</v>
      </c>
      <c r="P105" s="7" t="s">
        <v>249</v>
      </c>
      <c r="Q105" s="7"/>
      <c r="R105" s="14" t="s">
        <v>861</v>
      </c>
      <c r="S105" s="16" t="s">
        <v>19</v>
      </c>
      <c r="T105" s="7"/>
      <c r="U105" s="14" t="s">
        <v>19</v>
      </c>
      <c r="V105" s="14" t="s">
        <v>861</v>
      </c>
      <c r="W105" s="16" t="s">
        <v>862</v>
      </c>
      <c r="X105" s="16" t="s">
        <v>19</v>
      </c>
      <c r="Y105" s="14" t="s">
        <v>19</v>
      </c>
      <c r="Z105" s="16" t="s">
        <v>19</v>
      </c>
      <c r="AA105" s="17" t="s">
        <v>19</v>
      </c>
      <c r="AB105" t="s">
        <v>19</v>
      </c>
      <c r="AC105" t="s">
        <v>863</v>
      </c>
      <c r="AD105" t="s">
        <v>6</v>
      </c>
      <c r="AE105" t="s">
        <v>523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864</v>
      </c>
      <c r="B106" s="6" t="s">
        <v>865</v>
      </c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702</v>
      </c>
      <c r="H106" s="7" t="s">
        <v>703</v>
      </c>
      <c r="I106" s="7" t="s">
        <v>79</v>
      </c>
      <c r="J106" s="7" t="s">
        <v>2</v>
      </c>
      <c r="K106" s="7" t="s">
        <v>866</v>
      </c>
      <c r="L106" s="7">
        <v>1</v>
      </c>
      <c r="M106" s="7">
        <v>2</v>
      </c>
      <c r="N106" s="7" t="s">
        <v>398</v>
      </c>
      <c r="O106" s="7" t="s">
        <v>248</v>
      </c>
      <c r="P106" s="7" t="s">
        <v>249</v>
      </c>
      <c r="Q106" s="7"/>
      <c r="R106" s="14" t="s">
        <v>861</v>
      </c>
      <c r="S106" s="16" t="s">
        <v>19</v>
      </c>
      <c r="T106" s="7"/>
      <c r="U106" s="14" t="s">
        <v>19</v>
      </c>
      <c r="V106" s="14" t="s">
        <v>861</v>
      </c>
      <c r="W106" s="16" t="s">
        <v>862</v>
      </c>
      <c r="X106" s="16" t="s">
        <v>19</v>
      </c>
      <c r="Y106" s="14" t="s">
        <v>19</v>
      </c>
      <c r="Z106" s="16" t="s">
        <v>19</v>
      </c>
      <c r="AA106" s="17" t="s">
        <v>19</v>
      </c>
      <c r="AB106" t="s">
        <v>19</v>
      </c>
      <c r="AC106" t="s">
        <v>863</v>
      </c>
      <c r="AD106" t="s">
        <v>6</v>
      </c>
      <c r="AE106" t="s">
        <v>523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867</v>
      </c>
      <c r="B107" s="6" t="s">
        <v>868</v>
      </c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509</v>
      </c>
      <c r="H107" s="7" t="s">
        <v>510</v>
      </c>
      <c r="I107" s="7" t="s">
        <v>79</v>
      </c>
      <c r="J107" s="7" t="s">
        <v>2</v>
      </c>
      <c r="K107" s="7" t="s">
        <v>869</v>
      </c>
      <c r="L107" s="7">
        <v>2</v>
      </c>
      <c r="M107" s="7">
        <v>1</v>
      </c>
      <c r="N107" s="7" t="s">
        <v>333</v>
      </c>
      <c r="O107" s="7" t="s">
        <v>456</v>
      </c>
      <c r="P107" s="7" t="s">
        <v>249</v>
      </c>
      <c r="Q107" s="7"/>
      <c r="R107" s="14" t="s">
        <v>870</v>
      </c>
      <c r="S107" s="16" t="s">
        <v>19</v>
      </c>
      <c r="T107" s="7"/>
      <c r="U107" s="14" t="s">
        <v>19</v>
      </c>
      <c r="V107" s="14" t="s">
        <v>870</v>
      </c>
      <c r="W107" s="16" t="s">
        <v>871</v>
      </c>
      <c r="X107" s="16" t="s">
        <v>19</v>
      </c>
      <c r="Y107" s="14" t="s">
        <v>19</v>
      </c>
      <c r="Z107" s="16" t="s">
        <v>19</v>
      </c>
      <c r="AA107" s="17" t="s">
        <v>19</v>
      </c>
      <c r="AB107" t="s">
        <v>19</v>
      </c>
      <c r="AC107" t="s">
        <v>216</v>
      </c>
      <c r="AD107" t="s">
        <v>6</v>
      </c>
      <c r="AE107" t="s">
        <v>87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872</v>
      </c>
      <c r="B108" s="6" t="s">
        <v>873</v>
      </c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238</v>
      </c>
      <c r="H108" s="7" t="s">
        <v>239</v>
      </c>
      <c r="I108" s="7" t="s">
        <v>79</v>
      </c>
      <c r="J108" s="7" t="s">
        <v>2</v>
      </c>
      <c r="K108" s="7" t="s">
        <v>874</v>
      </c>
      <c r="L108" s="7">
        <v>1</v>
      </c>
      <c r="M108" s="7">
        <v>1</v>
      </c>
      <c r="N108" s="7" t="s">
        <v>82</v>
      </c>
      <c r="O108" s="7" t="s">
        <v>456</v>
      </c>
      <c r="P108" s="7" t="s">
        <v>249</v>
      </c>
      <c r="Q108" s="7"/>
      <c r="R108" s="14" t="s">
        <v>875</v>
      </c>
      <c r="S108" s="16" t="s">
        <v>19</v>
      </c>
      <c r="T108" s="7"/>
      <c r="U108" s="14" t="s">
        <v>19</v>
      </c>
      <c r="V108" s="14" t="s">
        <v>875</v>
      </c>
      <c r="W108" s="16" t="s">
        <v>729</v>
      </c>
      <c r="X108" s="16" t="s">
        <v>19</v>
      </c>
      <c r="Y108" s="14" t="s">
        <v>19</v>
      </c>
      <c r="Z108" s="16" t="s">
        <v>19</v>
      </c>
      <c r="AA108" s="17" t="s">
        <v>19</v>
      </c>
      <c r="AB108" t="s">
        <v>19</v>
      </c>
      <c r="AC108" t="s">
        <v>876</v>
      </c>
      <c r="AD108" t="s">
        <v>6</v>
      </c>
      <c r="AE108" t="s">
        <v>877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878</v>
      </c>
      <c r="B109" s="6" t="s">
        <v>879</v>
      </c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880</v>
      </c>
      <c r="H109" s="7" t="s">
        <v>881</v>
      </c>
      <c r="I109" s="7" t="s">
        <v>79</v>
      </c>
      <c r="J109" s="7" t="s">
        <v>2</v>
      </c>
      <c r="K109" s="7" t="s">
        <v>882</v>
      </c>
      <c r="L109" s="7">
        <v>1</v>
      </c>
      <c r="M109" s="7">
        <v>3</v>
      </c>
      <c r="N109" s="7" t="s">
        <v>83</v>
      </c>
      <c r="O109" s="7" t="s">
        <v>257</v>
      </c>
      <c r="P109" s="7" t="s">
        <v>249</v>
      </c>
      <c r="Q109" s="7"/>
      <c r="R109" s="14" t="s">
        <v>883</v>
      </c>
      <c r="S109" s="16" t="s">
        <v>19</v>
      </c>
      <c r="T109" s="7"/>
      <c r="U109" s="14" t="s">
        <v>19</v>
      </c>
      <c r="V109" s="14" t="s">
        <v>883</v>
      </c>
      <c r="W109" s="16" t="s">
        <v>884</v>
      </c>
      <c r="X109" s="16" t="s">
        <v>19</v>
      </c>
      <c r="Y109" s="14" t="s">
        <v>19</v>
      </c>
      <c r="Z109" s="16" t="s">
        <v>19</v>
      </c>
      <c r="AA109" s="17" t="s">
        <v>19</v>
      </c>
      <c r="AB109" t="s">
        <v>19</v>
      </c>
      <c r="AC109" t="s">
        <v>885</v>
      </c>
      <c r="AD109" t="s">
        <v>6</v>
      </c>
      <c r="AE109" t="s">
        <v>440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886</v>
      </c>
      <c r="B110" s="6" t="s">
        <v>887</v>
      </c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888</v>
      </c>
      <c r="H110" s="7" t="s">
        <v>889</v>
      </c>
      <c r="I110" s="7" t="s">
        <v>79</v>
      </c>
      <c r="J110" s="7" t="s">
        <v>2</v>
      </c>
      <c r="K110" s="7" t="s">
        <v>890</v>
      </c>
      <c r="L110" s="7">
        <v>1</v>
      </c>
      <c r="M110" s="7">
        <v>3</v>
      </c>
      <c r="N110" s="7" t="s">
        <v>153</v>
      </c>
      <c r="O110" s="7" t="s">
        <v>257</v>
      </c>
      <c r="P110" s="7" t="s">
        <v>249</v>
      </c>
      <c r="Q110" s="7"/>
      <c r="R110" s="14" t="s">
        <v>891</v>
      </c>
      <c r="S110" s="16" t="s">
        <v>19</v>
      </c>
      <c r="T110" s="7"/>
      <c r="U110" s="14" t="s">
        <v>19</v>
      </c>
      <c r="V110" s="14" t="s">
        <v>891</v>
      </c>
      <c r="W110" s="16" t="s">
        <v>892</v>
      </c>
      <c r="X110" s="16" t="s">
        <v>19</v>
      </c>
      <c r="Y110" s="14" t="s">
        <v>19</v>
      </c>
      <c r="Z110" s="16" t="s">
        <v>19</v>
      </c>
      <c r="AA110" s="17" t="s">
        <v>19</v>
      </c>
      <c r="AB110" t="s">
        <v>19</v>
      </c>
      <c r="AC110" t="s">
        <v>893</v>
      </c>
      <c r="AD110" t="s">
        <v>6</v>
      </c>
      <c r="AE110" t="s">
        <v>894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895</v>
      </c>
      <c r="B111" s="6" t="s">
        <v>896</v>
      </c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897</v>
      </c>
      <c r="H111" s="7" t="s">
        <v>898</v>
      </c>
      <c r="I111" s="7" t="s">
        <v>79</v>
      </c>
      <c r="J111" s="7" t="s">
        <v>2</v>
      </c>
      <c r="K111" s="7" t="s">
        <v>899</v>
      </c>
      <c r="L111" s="7">
        <v>1</v>
      </c>
      <c r="M111" s="7">
        <v>3</v>
      </c>
      <c r="N111" s="7" t="s">
        <v>83</v>
      </c>
      <c r="O111" s="7" t="s">
        <v>257</v>
      </c>
      <c r="P111" s="7" t="s">
        <v>249</v>
      </c>
      <c r="Q111" s="7"/>
      <c r="R111" s="14" t="s">
        <v>900</v>
      </c>
      <c r="S111" s="16" t="s">
        <v>19</v>
      </c>
      <c r="T111" s="7"/>
      <c r="U111" s="14" t="s">
        <v>19</v>
      </c>
      <c r="V111" s="14" t="s">
        <v>900</v>
      </c>
      <c r="W111" s="16" t="s">
        <v>901</v>
      </c>
      <c r="X111" s="16" t="s">
        <v>19</v>
      </c>
      <c r="Y111" s="14" t="s">
        <v>19</v>
      </c>
      <c r="Z111" s="16" t="s">
        <v>19</v>
      </c>
      <c r="AA111" s="17" t="s">
        <v>19</v>
      </c>
      <c r="AB111" t="s">
        <v>19</v>
      </c>
      <c r="AC111" t="s">
        <v>902</v>
      </c>
      <c r="AD111" t="s">
        <v>6</v>
      </c>
      <c r="AE111" t="s">
        <v>235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903</v>
      </c>
      <c r="B112" s="6" t="s">
        <v>904</v>
      </c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905</v>
      </c>
      <c r="H112" s="7" t="s">
        <v>906</v>
      </c>
      <c r="I112" s="7" t="s">
        <v>79</v>
      </c>
      <c r="J112" s="7" t="s">
        <v>2</v>
      </c>
      <c r="K112" s="7" t="s">
        <v>907</v>
      </c>
      <c r="L112" s="7">
        <v>1</v>
      </c>
      <c r="M112" s="7">
        <v>2</v>
      </c>
      <c r="N112" s="7" t="s">
        <v>104</v>
      </c>
      <c r="O112" s="7" t="s">
        <v>248</v>
      </c>
      <c r="P112" s="7" t="s">
        <v>249</v>
      </c>
      <c r="Q112" s="7"/>
      <c r="R112" s="14" t="s">
        <v>908</v>
      </c>
      <c r="S112" s="16" t="s">
        <v>19</v>
      </c>
      <c r="T112" s="7"/>
      <c r="U112" s="14" t="s">
        <v>19</v>
      </c>
      <c r="V112" s="14" t="s">
        <v>908</v>
      </c>
      <c r="W112" s="16" t="s">
        <v>638</v>
      </c>
      <c r="X112" s="16" t="s">
        <v>19</v>
      </c>
      <c r="Y112" s="14" t="s">
        <v>19</v>
      </c>
      <c r="Z112" s="16" t="s">
        <v>19</v>
      </c>
      <c r="AA112" s="17" t="s">
        <v>19</v>
      </c>
      <c r="AB112" t="s">
        <v>19</v>
      </c>
      <c r="AC112" t="s">
        <v>909</v>
      </c>
      <c r="AD112" t="s">
        <v>6</v>
      </c>
      <c r="AE112" t="s">
        <v>910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911</v>
      </c>
      <c r="B113" s="6" t="s">
        <v>912</v>
      </c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913</v>
      </c>
      <c r="H113" s="7" t="s">
        <v>914</v>
      </c>
      <c r="I113" s="7" t="s">
        <v>79</v>
      </c>
      <c r="J113" s="7" t="s">
        <v>2</v>
      </c>
      <c r="K113" s="7" t="s">
        <v>915</v>
      </c>
      <c r="L113" s="7">
        <v>1</v>
      </c>
      <c r="M113" s="7">
        <v>3</v>
      </c>
      <c r="N113" s="7" t="s">
        <v>115</v>
      </c>
      <c r="O113" s="7" t="s">
        <v>257</v>
      </c>
      <c r="P113" s="7" t="s">
        <v>249</v>
      </c>
      <c r="Q113" s="7"/>
      <c r="R113" s="14" t="s">
        <v>916</v>
      </c>
      <c r="S113" s="16" t="s">
        <v>19</v>
      </c>
      <c r="T113" s="7"/>
      <c r="U113" s="14" t="s">
        <v>19</v>
      </c>
      <c r="V113" s="14" t="s">
        <v>916</v>
      </c>
      <c r="W113" s="16" t="s">
        <v>714</v>
      </c>
      <c r="X113" s="16" t="s">
        <v>19</v>
      </c>
      <c r="Y113" s="14" t="s">
        <v>19</v>
      </c>
      <c r="Z113" s="16" t="s">
        <v>19</v>
      </c>
      <c r="AA113" s="17" t="s">
        <v>19</v>
      </c>
      <c r="AB113" t="s">
        <v>19</v>
      </c>
      <c r="AC113" t="s">
        <v>917</v>
      </c>
      <c r="AD113" t="s">
        <v>6</v>
      </c>
      <c r="AE113" t="s">
        <v>918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919</v>
      </c>
      <c r="B114" s="6" t="s">
        <v>920</v>
      </c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132</v>
      </c>
      <c r="H114" s="7" t="s">
        <v>133</v>
      </c>
      <c r="I114" s="7" t="s">
        <v>79</v>
      </c>
      <c r="J114" s="7" t="s">
        <v>2</v>
      </c>
      <c r="K114" s="7" t="s">
        <v>921</v>
      </c>
      <c r="L114" s="7">
        <v>2</v>
      </c>
      <c r="M114" s="7">
        <v>1</v>
      </c>
      <c r="N114" s="7" t="s">
        <v>83</v>
      </c>
      <c r="O114" s="7" t="s">
        <v>456</v>
      </c>
      <c r="P114" s="7" t="s">
        <v>249</v>
      </c>
      <c r="Q114" s="7"/>
      <c r="R114" s="14" t="s">
        <v>922</v>
      </c>
      <c r="S114" s="16" t="s">
        <v>19</v>
      </c>
      <c r="T114" s="7"/>
      <c r="U114" s="14" t="s">
        <v>19</v>
      </c>
      <c r="V114" s="14" t="s">
        <v>922</v>
      </c>
      <c r="W114" s="16" t="s">
        <v>923</v>
      </c>
      <c r="X114" s="16" t="s">
        <v>19</v>
      </c>
      <c r="Y114" s="14" t="s">
        <v>19</v>
      </c>
      <c r="Z114" s="16" t="s">
        <v>19</v>
      </c>
      <c r="AA114" s="17" t="s">
        <v>19</v>
      </c>
      <c r="AB114" t="s">
        <v>19</v>
      </c>
      <c r="AC114" t="s">
        <v>924</v>
      </c>
      <c r="AD114" t="s">
        <v>6</v>
      </c>
      <c r="AE114" t="s">
        <v>138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925</v>
      </c>
      <c r="B115" s="6" t="s">
        <v>926</v>
      </c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589</v>
      </c>
      <c r="H115" s="7" t="s">
        <v>590</v>
      </c>
      <c r="I115" s="7" t="s">
        <v>79</v>
      </c>
      <c r="J115" s="7" t="s">
        <v>2</v>
      </c>
      <c r="K115" s="7" t="s">
        <v>591</v>
      </c>
      <c r="L115" s="7">
        <v>1</v>
      </c>
      <c r="M115" s="7">
        <v>2</v>
      </c>
      <c r="N115" s="7" t="s">
        <v>248</v>
      </c>
      <c r="O115" s="7" t="s">
        <v>248</v>
      </c>
      <c r="P115" s="7" t="s">
        <v>249</v>
      </c>
      <c r="Q115" s="7"/>
      <c r="R115" s="14" t="s">
        <v>927</v>
      </c>
      <c r="S115" s="16" t="s">
        <v>19</v>
      </c>
      <c r="T115" s="7"/>
      <c r="U115" s="14" t="s">
        <v>19</v>
      </c>
      <c r="V115" s="14" t="s">
        <v>927</v>
      </c>
      <c r="W115" s="16" t="s">
        <v>928</v>
      </c>
      <c r="X115" s="16" t="s">
        <v>19</v>
      </c>
      <c r="Y115" s="14" t="s">
        <v>19</v>
      </c>
      <c r="Z115" s="16" t="s">
        <v>19</v>
      </c>
      <c r="AA115" s="17" t="s">
        <v>19</v>
      </c>
      <c r="AB115" t="s">
        <v>19</v>
      </c>
      <c r="AC115" t="s">
        <v>929</v>
      </c>
      <c r="AD115" t="s">
        <v>6</v>
      </c>
      <c r="AE115" t="s">
        <v>595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930</v>
      </c>
      <c r="B116" s="6" t="s">
        <v>931</v>
      </c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589</v>
      </c>
      <c r="H116" s="7" t="s">
        <v>590</v>
      </c>
      <c r="I116" s="7" t="s">
        <v>79</v>
      </c>
      <c r="J116" s="7" t="s">
        <v>2</v>
      </c>
      <c r="K116" s="7" t="s">
        <v>932</v>
      </c>
      <c r="L116" s="7">
        <v>1</v>
      </c>
      <c r="M116" s="7">
        <v>1</v>
      </c>
      <c r="N116" s="7" t="s">
        <v>248</v>
      </c>
      <c r="O116" s="7" t="s">
        <v>456</v>
      </c>
      <c r="P116" s="7" t="s">
        <v>249</v>
      </c>
      <c r="Q116" s="7"/>
      <c r="R116" s="14" t="s">
        <v>933</v>
      </c>
      <c r="S116" s="16" t="s">
        <v>19</v>
      </c>
      <c r="T116" s="7"/>
      <c r="U116" s="14" t="s">
        <v>19</v>
      </c>
      <c r="V116" s="14" t="s">
        <v>933</v>
      </c>
      <c r="W116" s="16" t="s">
        <v>934</v>
      </c>
      <c r="X116" s="16" t="s">
        <v>19</v>
      </c>
      <c r="Y116" s="14" t="s">
        <v>19</v>
      </c>
      <c r="Z116" s="16" t="s">
        <v>19</v>
      </c>
      <c r="AA116" s="17" t="s">
        <v>19</v>
      </c>
      <c r="AB116" t="s">
        <v>19</v>
      </c>
      <c r="AC116" t="s">
        <v>155</v>
      </c>
      <c r="AD116" t="s">
        <v>6</v>
      </c>
      <c r="AE116" t="s">
        <v>595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935</v>
      </c>
      <c r="B117" s="6" t="s">
        <v>936</v>
      </c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832</v>
      </c>
      <c r="H117" s="7" t="s">
        <v>833</v>
      </c>
      <c r="I117" s="7" t="s">
        <v>79</v>
      </c>
      <c r="J117" s="7" t="s">
        <v>2</v>
      </c>
      <c r="K117" s="7" t="s">
        <v>937</v>
      </c>
      <c r="L117" s="7">
        <v>1</v>
      </c>
      <c r="M117" s="7">
        <v>1</v>
      </c>
      <c r="N117" s="7" t="s">
        <v>249</v>
      </c>
      <c r="O117" s="7" t="s">
        <v>249</v>
      </c>
      <c r="P117" s="7" t="s">
        <v>475</v>
      </c>
      <c r="Q117" s="7"/>
      <c r="R117" s="14" t="s">
        <v>938</v>
      </c>
      <c r="S117" s="16" t="s">
        <v>938</v>
      </c>
      <c r="T117" s="7" t="s">
        <v>939</v>
      </c>
      <c r="U117" s="14" t="s">
        <v>19</v>
      </c>
      <c r="V117" s="14" t="s">
        <v>19</v>
      </c>
      <c r="W117" s="16" t="s">
        <v>19</v>
      </c>
      <c r="X117" s="16" t="s">
        <v>19</v>
      </c>
      <c r="Y117" s="14" t="s">
        <v>19</v>
      </c>
      <c r="Z117" s="16" t="s">
        <v>19</v>
      </c>
      <c r="AA117" s="17" t="s">
        <v>19</v>
      </c>
      <c r="AB117" t="s">
        <v>19</v>
      </c>
      <c r="AC117" t="s">
        <v>19</v>
      </c>
      <c r="AD117" t="s">
        <v>6</v>
      </c>
      <c r="AE117" t="s">
        <v>940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941</v>
      </c>
      <c r="B118" s="6" t="s">
        <v>942</v>
      </c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943</v>
      </c>
      <c r="H118" s="7" t="s">
        <v>944</v>
      </c>
      <c r="I118" s="7" t="s">
        <v>79</v>
      </c>
      <c r="J118" s="7" t="s">
        <v>2</v>
      </c>
      <c r="K118" s="7" t="s">
        <v>945</v>
      </c>
      <c r="L118" s="7">
        <v>1</v>
      </c>
      <c r="M118" s="7">
        <v>1</v>
      </c>
      <c r="N118" s="7" t="s">
        <v>456</v>
      </c>
      <c r="O118" s="7" t="s">
        <v>456</v>
      </c>
      <c r="P118" s="7" t="s">
        <v>249</v>
      </c>
      <c r="Q118" s="7"/>
      <c r="R118" s="14" t="s">
        <v>946</v>
      </c>
      <c r="S118" s="16" t="s">
        <v>19</v>
      </c>
      <c r="T118" s="7"/>
      <c r="U118" s="14" t="s">
        <v>19</v>
      </c>
      <c r="V118" s="14" t="s">
        <v>946</v>
      </c>
      <c r="W118" s="16" t="s">
        <v>182</v>
      </c>
      <c r="X118" s="16" t="s">
        <v>19</v>
      </c>
      <c r="Y118" s="14" t="s">
        <v>19</v>
      </c>
      <c r="Z118" s="16" t="s">
        <v>19</v>
      </c>
      <c r="AA118" s="17" t="s">
        <v>19</v>
      </c>
      <c r="AB118" t="s">
        <v>19</v>
      </c>
      <c r="AC118" t="s">
        <v>549</v>
      </c>
      <c r="AD118" t="s">
        <v>6</v>
      </c>
      <c r="AE118" t="s">
        <v>775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947</v>
      </c>
      <c r="B119" s="6" t="s">
        <v>948</v>
      </c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509</v>
      </c>
      <c r="H119" s="7" t="s">
        <v>510</v>
      </c>
      <c r="I119" s="7" t="s">
        <v>79</v>
      </c>
      <c r="J119" s="7" t="s">
        <v>2</v>
      </c>
      <c r="K119" s="7" t="s">
        <v>949</v>
      </c>
      <c r="L119" s="7">
        <v>1</v>
      </c>
      <c r="M119" s="7">
        <v>1</v>
      </c>
      <c r="N119" s="7" t="s">
        <v>104</v>
      </c>
      <c r="O119" s="7" t="s">
        <v>456</v>
      </c>
      <c r="P119" s="7" t="s">
        <v>249</v>
      </c>
      <c r="Q119" s="7"/>
      <c r="R119" s="14" t="s">
        <v>638</v>
      </c>
      <c r="S119" s="16" t="s">
        <v>19</v>
      </c>
      <c r="T119" s="7"/>
      <c r="U119" s="14" t="s">
        <v>19</v>
      </c>
      <c r="V119" s="14" t="s">
        <v>638</v>
      </c>
      <c r="W119" s="16" t="s">
        <v>950</v>
      </c>
      <c r="X119" s="16" t="s">
        <v>19</v>
      </c>
      <c r="Y119" s="14" t="s">
        <v>19</v>
      </c>
      <c r="Z119" s="16" t="s">
        <v>19</v>
      </c>
      <c r="AA119" s="17" t="s">
        <v>19</v>
      </c>
      <c r="AB119" t="s">
        <v>19</v>
      </c>
      <c r="AC119" t="s">
        <v>951</v>
      </c>
      <c r="AD119" t="s">
        <v>6</v>
      </c>
      <c r="AE119" t="s">
        <v>87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952</v>
      </c>
      <c r="B120" s="6" t="s">
        <v>953</v>
      </c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132</v>
      </c>
      <c r="H120" s="7" t="s">
        <v>133</v>
      </c>
      <c r="I120" s="7" t="s">
        <v>79</v>
      </c>
      <c r="J120" s="7" t="s">
        <v>2</v>
      </c>
      <c r="K120" s="7" t="s">
        <v>954</v>
      </c>
      <c r="L120" s="7">
        <v>1</v>
      </c>
      <c r="M120" s="7">
        <v>5</v>
      </c>
      <c r="N120" s="7" t="s">
        <v>114</v>
      </c>
      <c r="O120" s="7" t="s">
        <v>241</v>
      </c>
      <c r="P120" s="7" t="s">
        <v>955</v>
      </c>
      <c r="Q120" s="7"/>
      <c r="R120" s="14" t="s">
        <v>214</v>
      </c>
      <c r="S120" s="16" t="s">
        <v>214</v>
      </c>
      <c r="T120" s="7" t="s">
        <v>956</v>
      </c>
      <c r="U120" s="14" t="s">
        <v>19</v>
      </c>
      <c r="V120" s="14" t="s">
        <v>19</v>
      </c>
      <c r="W120" s="16" t="s">
        <v>19</v>
      </c>
      <c r="X120" s="16" t="s">
        <v>19</v>
      </c>
      <c r="Y120" s="14" t="s">
        <v>19</v>
      </c>
      <c r="Z120" s="16" t="s">
        <v>19</v>
      </c>
      <c r="AA120" s="17" t="s">
        <v>19</v>
      </c>
      <c r="AB120" t="s">
        <v>19</v>
      </c>
      <c r="AC120" t="s">
        <v>19</v>
      </c>
      <c r="AD120" t="s">
        <v>6</v>
      </c>
      <c r="AE120" t="s">
        <v>138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957</v>
      </c>
      <c r="B121" s="6" t="s">
        <v>958</v>
      </c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685</v>
      </c>
      <c r="H121" s="7" t="s">
        <v>686</v>
      </c>
      <c r="I121" s="7" t="s">
        <v>79</v>
      </c>
      <c r="J121" s="7" t="s">
        <v>2</v>
      </c>
      <c r="K121" s="7" t="s">
        <v>959</v>
      </c>
      <c r="L121" s="7">
        <v>1</v>
      </c>
      <c r="M121" s="7">
        <v>1</v>
      </c>
      <c r="N121" s="7" t="s">
        <v>257</v>
      </c>
      <c r="O121" s="7" t="s">
        <v>456</v>
      </c>
      <c r="P121" s="7" t="s">
        <v>249</v>
      </c>
      <c r="Q121" s="7"/>
      <c r="R121" s="14" t="s">
        <v>960</v>
      </c>
      <c r="S121" s="16" t="s">
        <v>19</v>
      </c>
      <c r="T121" s="7"/>
      <c r="U121" s="14" t="s">
        <v>19</v>
      </c>
      <c r="V121" s="14" t="s">
        <v>960</v>
      </c>
      <c r="W121" s="16" t="s">
        <v>961</v>
      </c>
      <c r="X121" s="16" t="s">
        <v>19</v>
      </c>
      <c r="Y121" s="14" t="s">
        <v>19</v>
      </c>
      <c r="Z121" s="16" t="s">
        <v>19</v>
      </c>
      <c r="AA121" s="17" t="s">
        <v>19</v>
      </c>
      <c r="AB121" t="s">
        <v>19</v>
      </c>
      <c r="AC121" t="s">
        <v>962</v>
      </c>
      <c r="AD121" t="s">
        <v>6</v>
      </c>
      <c r="AE121" t="s">
        <v>963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964</v>
      </c>
      <c r="B122" s="6" t="s">
        <v>965</v>
      </c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966</v>
      </c>
      <c r="H122" s="7" t="s">
        <v>967</v>
      </c>
      <c r="I122" s="7" t="s">
        <v>79</v>
      </c>
      <c r="J122" s="7" t="s">
        <v>2</v>
      </c>
      <c r="K122" s="7" t="s">
        <v>968</v>
      </c>
      <c r="L122" s="7">
        <v>1</v>
      </c>
      <c r="M122" s="7">
        <v>1</v>
      </c>
      <c r="N122" s="7" t="s">
        <v>456</v>
      </c>
      <c r="O122" s="7" t="s">
        <v>456</v>
      </c>
      <c r="P122" s="7" t="s">
        <v>249</v>
      </c>
      <c r="Q122" s="7"/>
      <c r="R122" s="14" t="s">
        <v>969</v>
      </c>
      <c r="S122" s="16" t="s">
        <v>19</v>
      </c>
      <c r="T122" s="7"/>
      <c r="U122" s="14" t="s">
        <v>19</v>
      </c>
      <c r="V122" s="14" t="s">
        <v>969</v>
      </c>
      <c r="W122" s="16" t="s">
        <v>970</v>
      </c>
      <c r="X122" s="16" t="s">
        <v>19</v>
      </c>
      <c r="Y122" s="14" t="s">
        <v>19</v>
      </c>
      <c r="Z122" s="16" t="s">
        <v>19</v>
      </c>
      <c r="AA122" s="17" t="s">
        <v>19</v>
      </c>
      <c r="AB122" t="s">
        <v>19</v>
      </c>
      <c r="AC122" t="s">
        <v>971</v>
      </c>
      <c r="AD122" t="s">
        <v>6</v>
      </c>
      <c r="AE122" t="s">
        <v>440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972</v>
      </c>
      <c r="B123" s="6" t="s">
        <v>973</v>
      </c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974</v>
      </c>
      <c r="H123" s="7" t="s">
        <v>975</v>
      </c>
      <c r="I123" s="7" t="s">
        <v>79</v>
      </c>
      <c r="J123" s="7" t="s">
        <v>2</v>
      </c>
      <c r="K123" s="7" t="s">
        <v>976</v>
      </c>
      <c r="L123" s="7">
        <v>2</v>
      </c>
      <c r="M123" s="7">
        <v>2</v>
      </c>
      <c r="N123" s="7" t="s">
        <v>456</v>
      </c>
      <c r="O123" s="7" t="s">
        <v>300</v>
      </c>
      <c r="P123" s="7" t="s">
        <v>977</v>
      </c>
      <c r="Q123" s="7"/>
      <c r="R123" s="14" t="s">
        <v>978</v>
      </c>
      <c r="S123" s="16" t="s">
        <v>978</v>
      </c>
      <c r="T123" s="7" t="s">
        <v>979</v>
      </c>
      <c r="U123" s="14" t="s">
        <v>19</v>
      </c>
      <c r="V123" s="14" t="s">
        <v>19</v>
      </c>
      <c r="W123" s="16" t="s">
        <v>19</v>
      </c>
      <c r="X123" s="16" t="s">
        <v>19</v>
      </c>
      <c r="Y123" s="14" t="s">
        <v>19</v>
      </c>
      <c r="Z123" s="16" t="s">
        <v>19</v>
      </c>
      <c r="AA123" s="17" t="s">
        <v>19</v>
      </c>
      <c r="AB123" t="s">
        <v>19</v>
      </c>
      <c r="AC123" t="s">
        <v>19</v>
      </c>
      <c r="AD123" t="s">
        <v>6</v>
      </c>
      <c r="AE123" t="s">
        <v>980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981</v>
      </c>
      <c r="B124" s="6" t="s">
        <v>982</v>
      </c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101</v>
      </c>
      <c r="H124" s="7" t="s">
        <v>102</v>
      </c>
      <c r="I124" s="7" t="s">
        <v>79</v>
      </c>
      <c r="J124" s="7" t="s">
        <v>2</v>
      </c>
      <c r="K124" s="7" t="s">
        <v>983</v>
      </c>
      <c r="L124" s="7">
        <v>1</v>
      </c>
      <c r="M124" s="7">
        <v>1</v>
      </c>
      <c r="N124" s="7" t="s">
        <v>249</v>
      </c>
      <c r="O124" s="7" t="s">
        <v>984</v>
      </c>
      <c r="P124" s="7" t="s">
        <v>300</v>
      </c>
      <c r="Q124" s="7"/>
      <c r="R124" s="14" t="s">
        <v>985</v>
      </c>
      <c r="S124" s="16" t="s">
        <v>985</v>
      </c>
      <c r="T124" s="7" t="s">
        <v>986</v>
      </c>
      <c r="U124" s="14" t="s">
        <v>19</v>
      </c>
      <c r="V124" s="14" t="s">
        <v>19</v>
      </c>
      <c r="W124" s="16" t="s">
        <v>19</v>
      </c>
      <c r="X124" s="16" t="s">
        <v>19</v>
      </c>
      <c r="Y124" s="14" t="s">
        <v>19</v>
      </c>
      <c r="Z124" s="16" t="s">
        <v>19</v>
      </c>
      <c r="AA124" s="17" t="s">
        <v>19</v>
      </c>
      <c r="AB124" t="s">
        <v>19</v>
      </c>
      <c r="AC124" t="s">
        <v>19</v>
      </c>
      <c r="AD124" t="s">
        <v>6</v>
      </c>
      <c r="AE124" t="s">
        <v>320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987</v>
      </c>
      <c r="B125" s="6" t="s">
        <v>988</v>
      </c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989</v>
      </c>
      <c r="H125" s="7" t="s">
        <v>990</v>
      </c>
      <c r="I125" s="7" t="s">
        <v>79</v>
      </c>
      <c r="J125" s="7" t="s">
        <v>2</v>
      </c>
      <c r="K125" s="7" t="s">
        <v>991</v>
      </c>
      <c r="L125" s="7">
        <v>1</v>
      </c>
      <c r="M125" s="7">
        <v>2</v>
      </c>
      <c r="N125" s="7" t="s">
        <v>249</v>
      </c>
      <c r="O125" s="7" t="s">
        <v>249</v>
      </c>
      <c r="P125" s="7" t="s">
        <v>241</v>
      </c>
      <c r="Q125" s="7"/>
      <c r="R125" s="14" t="s">
        <v>992</v>
      </c>
      <c r="S125" s="16" t="s">
        <v>992</v>
      </c>
      <c r="T125" s="7" t="s">
        <v>993</v>
      </c>
      <c r="U125" s="14" t="s">
        <v>19</v>
      </c>
      <c r="V125" s="14" t="s">
        <v>19</v>
      </c>
      <c r="W125" s="16" t="s">
        <v>19</v>
      </c>
      <c r="X125" s="16" t="s">
        <v>19</v>
      </c>
      <c r="Y125" s="14" t="s">
        <v>19</v>
      </c>
      <c r="Z125" s="16" t="s">
        <v>19</v>
      </c>
      <c r="AA125" s="17" t="s">
        <v>19</v>
      </c>
      <c r="AB125" t="s">
        <v>19</v>
      </c>
      <c r="AC125" t="s">
        <v>19</v>
      </c>
      <c r="AD125" t="s">
        <v>6</v>
      </c>
      <c r="AE125" t="s">
        <v>994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995</v>
      </c>
      <c r="B126" s="6" t="s">
        <v>996</v>
      </c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997</v>
      </c>
      <c r="H126" s="7" t="s">
        <v>998</v>
      </c>
      <c r="I126" s="7" t="s">
        <v>79</v>
      </c>
      <c r="J126" s="7" t="s">
        <v>2</v>
      </c>
      <c r="K126" s="7" t="s">
        <v>999</v>
      </c>
      <c r="L126" s="7">
        <v>1</v>
      </c>
      <c r="M126" s="7">
        <v>1</v>
      </c>
      <c r="N126" s="7" t="s">
        <v>456</v>
      </c>
      <c r="O126" s="7" t="s">
        <v>456</v>
      </c>
      <c r="P126" s="7" t="s">
        <v>249</v>
      </c>
      <c r="Q126" s="7"/>
      <c r="R126" s="14" t="s">
        <v>1000</v>
      </c>
      <c r="S126" s="16" t="s">
        <v>19</v>
      </c>
      <c r="T126" s="7"/>
      <c r="U126" s="14" t="s">
        <v>19</v>
      </c>
      <c r="V126" s="14" t="s">
        <v>1000</v>
      </c>
      <c r="W126" s="16" t="s">
        <v>1001</v>
      </c>
      <c r="X126" s="16" t="s">
        <v>19</v>
      </c>
      <c r="Y126" s="14" t="s">
        <v>19</v>
      </c>
      <c r="Z126" s="16" t="s">
        <v>19</v>
      </c>
      <c r="AA126" s="17" t="s">
        <v>19</v>
      </c>
      <c r="AB126" t="s">
        <v>19</v>
      </c>
      <c r="AC126" t="s">
        <v>1002</v>
      </c>
      <c r="AD126" t="s">
        <v>6</v>
      </c>
      <c r="AE126" t="s">
        <v>1003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1004</v>
      </c>
      <c r="B127" s="6" t="s">
        <v>1005</v>
      </c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1006</v>
      </c>
      <c r="H127" s="7" t="s">
        <v>1007</v>
      </c>
      <c r="I127" s="7" t="s">
        <v>79</v>
      </c>
      <c r="J127" s="7" t="s">
        <v>2</v>
      </c>
      <c r="K127" s="7" t="s">
        <v>1008</v>
      </c>
      <c r="L127" s="7">
        <v>1</v>
      </c>
      <c r="M127" s="7">
        <v>1</v>
      </c>
      <c r="N127" s="7" t="s">
        <v>249</v>
      </c>
      <c r="O127" s="7" t="s">
        <v>249</v>
      </c>
      <c r="P127" s="7" t="s">
        <v>475</v>
      </c>
      <c r="Q127" s="7"/>
      <c r="R127" s="14" t="s">
        <v>1009</v>
      </c>
      <c r="S127" s="16" t="s">
        <v>1009</v>
      </c>
      <c r="T127" s="7" t="s">
        <v>1010</v>
      </c>
      <c r="U127" s="14" t="s">
        <v>19</v>
      </c>
      <c r="V127" s="14" t="s">
        <v>19</v>
      </c>
      <c r="W127" s="16" t="s">
        <v>19</v>
      </c>
      <c r="X127" s="16" t="s">
        <v>19</v>
      </c>
      <c r="Y127" s="14" t="s">
        <v>19</v>
      </c>
      <c r="Z127" s="16" t="s">
        <v>19</v>
      </c>
      <c r="AA127" s="17" t="s">
        <v>19</v>
      </c>
      <c r="AB127" t="s">
        <v>19</v>
      </c>
      <c r="AC127" t="s">
        <v>19</v>
      </c>
      <c r="AD127" t="s">
        <v>6</v>
      </c>
      <c r="AE127" t="s">
        <v>1011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1012</v>
      </c>
      <c r="B128" s="6" t="s">
        <v>1013</v>
      </c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509</v>
      </c>
      <c r="H128" s="7" t="s">
        <v>510</v>
      </c>
      <c r="I128" s="7" t="s">
        <v>79</v>
      </c>
      <c r="J128" s="7" t="s">
        <v>2</v>
      </c>
      <c r="K128" s="7" t="s">
        <v>1014</v>
      </c>
      <c r="L128" s="7">
        <v>1</v>
      </c>
      <c r="M128" s="7">
        <v>1</v>
      </c>
      <c r="N128" s="7" t="s">
        <v>854</v>
      </c>
      <c r="O128" s="7" t="s">
        <v>249</v>
      </c>
      <c r="P128" s="7" t="s">
        <v>475</v>
      </c>
      <c r="Q128" s="7"/>
      <c r="R128" s="14" t="s">
        <v>1015</v>
      </c>
      <c r="S128" s="16" t="s">
        <v>19</v>
      </c>
      <c r="T128" s="7"/>
      <c r="U128" s="14" t="s">
        <v>19</v>
      </c>
      <c r="V128" s="14" t="s">
        <v>1015</v>
      </c>
      <c r="W128" s="16" t="s">
        <v>615</v>
      </c>
      <c r="X128" s="16" t="s">
        <v>19</v>
      </c>
      <c r="Y128" s="14" t="s">
        <v>19</v>
      </c>
      <c r="Z128" s="16" t="s">
        <v>19</v>
      </c>
      <c r="AA128" s="17" t="s">
        <v>19</v>
      </c>
      <c r="AB128" t="s">
        <v>19</v>
      </c>
      <c r="AC128" t="s">
        <v>1016</v>
      </c>
      <c r="AD128" t="s">
        <v>6</v>
      </c>
      <c r="AE128" t="s">
        <v>87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1017</v>
      </c>
      <c r="B129" s="6" t="s">
        <v>1018</v>
      </c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526</v>
      </c>
      <c r="H129" s="7" t="s">
        <v>527</v>
      </c>
      <c r="I129" s="7" t="s">
        <v>79</v>
      </c>
      <c r="J129" s="7" t="s">
        <v>2</v>
      </c>
      <c r="K129" s="7" t="s">
        <v>1019</v>
      </c>
      <c r="L129" s="7">
        <v>1</v>
      </c>
      <c r="M129" s="7">
        <v>5</v>
      </c>
      <c r="N129" s="7" t="s">
        <v>333</v>
      </c>
      <c r="O129" s="7" t="s">
        <v>83</v>
      </c>
      <c r="P129" s="7" t="s">
        <v>475</v>
      </c>
      <c r="Q129" s="7"/>
      <c r="R129" s="14" t="s">
        <v>1020</v>
      </c>
      <c r="S129" s="16" t="s">
        <v>19</v>
      </c>
      <c r="T129" s="7"/>
      <c r="U129" s="14" t="s">
        <v>19</v>
      </c>
      <c r="V129" s="14" t="s">
        <v>1020</v>
      </c>
      <c r="W129" s="16" t="s">
        <v>1021</v>
      </c>
      <c r="X129" s="16" t="s">
        <v>19</v>
      </c>
      <c r="Y129" s="14" t="s">
        <v>19</v>
      </c>
      <c r="Z129" s="16" t="s">
        <v>19</v>
      </c>
      <c r="AA129" s="17" t="s">
        <v>19</v>
      </c>
      <c r="AB129" t="s">
        <v>19</v>
      </c>
      <c r="AC129" t="s">
        <v>1022</v>
      </c>
      <c r="AD129" t="s">
        <v>6</v>
      </c>
      <c r="AE129" t="s">
        <v>532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1023</v>
      </c>
      <c r="B130" s="6" t="s">
        <v>1024</v>
      </c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509</v>
      </c>
      <c r="H130" s="7" t="s">
        <v>510</v>
      </c>
      <c r="I130" s="7" t="s">
        <v>79</v>
      </c>
      <c r="J130" s="7" t="s">
        <v>2</v>
      </c>
      <c r="K130" s="7" t="s">
        <v>1025</v>
      </c>
      <c r="L130" s="7">
        <v>1</v>
      </c>
      <c r="M130" s="7">
        <v>1</v>
      </c>
      <c r="N130" s="7" t="s">
        <v>104</v>
      </c>
      <c r="O130" s="7" t="s">
        <v>249</v>
      </c>
      <c r="P130" s="7" t="s">
        <v>475</v>
      </c>
      <c r="Q130" s="7"/>
      <c r="R130" s="14" t="s">
        <v>565</v>
      </c>
      <c r="S130" s="16" t="s">
        <v>19</v>
      </c>
      <c r="T130" s="7"/>
      <c r="U130" s="14" t="s">
        <v>19</v>
      </c>
      <c r="V130" s="14" t="s">
        <v>565</v>
      </c>
      <c r="W130" s="16" t="s">
        <v>557</v>
      </c>
      <c r="X130" s="16" t="s">
        <v>19</v>
      </c>
      <c r="Y130" s="14" t="s">
        <v>19</v>
      </c>
      <c r="Z130" s="16" t="s">
        <v>19</v>
      </c>
      <c r="AA130" s="17" t="s">
        <v>19</v>
      </c>
      <c r="AB130" t="s">
        <v>19</v>
      </c>
      <c r="AC130" t="s">
        <v>1026</v>
      </c>
      <c r="AD130" t="s">
        <v>6</v>
      </c>
      <c r="AE130" t="s">
        <v>87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1027</v>
      </c>
      <c r="B131" s="6" t="s">
        <v>1028</v>
      </c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897</v>
      </c>
      <c r="H131" s="7" t="s">
        <v>898</v>
      </c>
      <c r="I131" s="7" t="s">
        <v>79</v>
      </c>
      <c r="J131" s="7" t="s">
        <v>2</v>
      </c>
      <c r="K131" s="7" t="s">
        <v>1029</v>
      </c>
      <c r="L131" s="7">
        <v>1</v>
      </c>
      <c r="M131" s="7">
        <v>1</v>
      </c>
      <c r="N131" s="7" t="s">
        <v>82</v>
      </c>
      <c r="O131" s="7" t="s">
        <v>249</v>
      </c>
      <c r="P131" s="7" t="s">
        <v>475</v>
      </c>
      <c r="Q131" s="7"/>
      <c r="R131" s="14" t="s">
        <v>1030</v>
      </c>
      <c r="S131" s="16" t="s">
        <v>19</v>
      </c>
      <c r="T131" s="7"/>
      <c r="U131" s="14" t="s">
        <v>19</v>
      </c>
      <c r="V131" s="14" t="s">
        <v>1030</v>
      </c>
      <c r="W131" s="16" t="s">
        <v>1031</v>
      </c>
      <c r="X131" s="16" t="s">
        <v>19</v>
      </c>
      <c r="Y131" s="14" t="s">
        <v>19</v>
      </c>
      <c r="Z131" s="16" t="s">
        <v>19</v>
      </c>
      <c r="AA131" s="17" t="s">
        <v>19</v>
      </c>
      <c r="AB131" t="s">
        <v>19</v>
      </c>
      <c r="AC131" t="s">
        <v>1032</v>
      </c>
      <c r="AD131" t="s">
        <v>6</v>
      </c>
      <c r="AE131" t="s">
        <v>506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1033</v>
      </c>
      <c r="B132" s="6" t="s">
        <v>1034</v>
      </c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1035</v>
      </c>
      <c r="H132" s="7" t="s">
        <v>1036</v>
      </c>
      <c r="I132" s="7" t="s">
        <v>79</v>
      </c>
      <c r="J132" s="7" t="s">
        <v>2</v>
      </c>
      <c r="K132" s="7" t="s">
        <v>1037</v>
      </c>
      <c r="L132" s="7">
        <v>1</v>
      </c>
      <c r="M132" s="7">
        <v>2</v>
      </c>
      <c r="N132" s="7" t="s">
        <v>115</v>
      </c>
      <c r="O132" s="7" t="s">
        <v>456</v>
      </c>
      <c r="P132" s="7" t="s">
        <v>475</v>
      </c>
      <c r="Q132" s="7"/>
      <c r="R132" s="14" t="s">
        <v>1038</v>
      </c>
      <c r="S132" s="16" t="s">
        <v>19</v>
      </c>
      <c r="T132" s="7"/>
      <c r="U132" s="14" t="s">
        <v>19</v>
      </c>
      <c r="V132" s="14" t="s">
        <v>1038</v>
      </c>
      <c r="W132" s="16" t="s">
        <v>1039</v>
      </c>
      <c r="X132" s="16" t="s">
        <v>19</v>
      </c>
      <c r="Y132" s="14" t="s">
        <v>19</v>
      </c>
      <c r="Z132" s="16" t="s">
        <v>19</v>
      </c>
      <c r="AA132" s="17" t="s">
        <v>19</v>
      </c>
      <c r="AB132" t="s">
        <v>19</v>
      </c>
      <c r="AC132" t="s">
        <v>1040</v>
      </c>
      <c r="AD132" t="s">
        <v>6</v>
      </c>
      <c r="AE132" t="s">
        <v>1041</v>
      </c>
      <c r="AF132" t="s">
        <v>88</v>
      </c>
      <c r="AG132" t="s">
        <v>75</v>
      </c>
      <c r="AH132" t="s">
        <v>190</v>
      </c>
    </row>
    <row r="133" ht="14.25" customHeight="1" spans="1:34">
      <c r="A133" s="6" t="s">
        <v>1042</v>
      </c>
      <c r="B133" s="6" t="s">
        <v>1043</v>
      </c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195</v>
      </c>
      <c r="H133" s="7" t="s">
        <v>196</v>
      </c>
      <c r="I133" s="7" t="s">
        <v>79</v>
      </c>
      <c r="J133" s="7" t="s">
        <v>2</v>
      </c>
      <c r="K133" s="7" t="s">
        <v>1044</v>
      </c>
      <c r="L133" s="7">
        <v>1</v>
      </c>
      <c r="M133" s="7">
        <v>3</v>
      </c>
      <c r="N133" s="7" t="s">
        <v>115</v>
      </c>
      <c r="O133" s="7" t="s">
        <v>248</v>
      </c>
      <c r="P133" s="7" t="s">
        <v>475</v>
      </c>
      <c r="Q133" s="7"/>
      <c r="R133" s="14" t="s">
        <v>1045</v>
      </c>
      <c r="S133" s="16" t="s">
        <v>19</v>
      </c>
      <c r="T133" s="7"/>
      <c r="U133" s="14" t="s">
        <v>19</v>
      </c>
      <c r="V133" s="14" t="s">
        <v>1045</v>
      </c>
      <c r="W133" s="16" t="s">
        <v>1046</v>
      </c>
      <c r="X133" s="16" t="s">
        <v>19</v>
      </c>
      <c r="Y133" s="14" t="s">
        <v>19</v>
      </c>
      <c r="Z133" s="16" t="s">
        <v>19</v>
      </c>
      <c r="AA133" s="17" t="s">
        <v>19</v>
      </c>
      <c r="AB133" t="s">
        <v>19</v>
      </c>
      <c r="AC133" t="s">
        <v>1047</v>
      </c>
      <c r="AD133" t="s">
        <v>6</v>
      </c>
      <c r="AE133" t="s">
        <v>87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1048</v>
      </c>
      <c r="B134" s="6" t="s">
        <v>1049</v>
      </c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348</v>
      </c>
      <c r="H134" s="7" t="s">
        <v>349</v>
      </c>
      <c r="I134" s="7" t="s">
        <v>79</v>
      </c>
      <c r="J134" s="7" t="s">
        <v>2</v>
      </c>
      <c r="K134" s="7" t="s">
        <v>1050</v>
      </c>
      <c r="L134" s="7">
        <v>1</v>
      </c>
      <c r="M134" s="7">
        <v>2</v>
      </c>
      <c r="N134" s="7" t="s">
        <v>153</v>
      </c>
      <c r="O134" s="7" t="s">
        <v>456</v>
      </c>
      <c r="P134" s="7" t="s">
        <v>475</v>
      </c>
      <c r="Q134" s="7"/>
      <c r="R134" s="14" t="s">
        <v>1051</v>
      </c>
      <c r="S134" s="16" t="s">
        <v>19</v>
      </c>
      <c r="T134" s="7"/>
      <c r="U134" s="14" t="s">
        <v>19</v>
      </c>
      <c r="V134" s="14" t="s">
        <v>1051</v>
      </c>
      <c r="W134" s="16" t="s">
        <v>1052</v>
      </c>
      <c r="X134" s="16" t="s">
        <v>19</v>
      </c>
      <c r="Y134" s="14" t="s">
        <v>19</v>
      </c>
      <c r="Z134" s="16" t="s">
        <v>19</v>
      </c>
      <c r="AA134" s="17" t="s">
        <v>19</v>
      </c>
      <c r="AB134" t="s">
        <v>19</v>
      </c>
      <c r="AC134" t="s">
        <v>1053</v>
      </c>
      <c r="AD134" t="s">
        <v>6</v>
      </c>
      <c r="AE134" t="s">
        <v>355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1054</v>
      </c>
      <c r="B135" s="6" t="s">
        <v>1055</v>
      </c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195</v>
      </c>
      <c r="H135" s="7" t="s">
        <v>196</v>
      </c>
      <c r="I135" s="7" t="s">
        <v>79</v>
      </c>
      <c r="J135" s="7" t="s">
        <v>2</v>
      </c>
      <c r="K135" s="7" t="s">
        <v>1056</v>
      </c>
      <c r="L135" s="7">
        <v>1</v>
      </c>
      <c r="M135" s="7">
        <v>2</v>
      </c>
      <c r="N135" s="7" t="s">
        <v>83</v>
      </c>
      <c r="O135" s="7" t="s">
        <v>456</v>
      </c>
      <c r="P135" s="7" t="s">
        <v>475</v>
      </c>
      <c r="Q135" s="7"/>
      <c r="R135" s="14" t="s">
        <v>1057</v>
      </c>
      <c r="S135" s="16" t="s">
        <v>19</v>
      </c>
      <c r="T135" s="7"/>
      <c r="U135" s="14" t="s">
        <v>19</v>
      </c>
      <c r="V135" s="14" t="s">
        <v>1057</v>
      </c>
      <c r="W135" s="16" t="s">
        <v>1058</v>
      </c>
      <c r="X135" s="16" t="s">
        <v>19</v>
      </c>
      <c r="Y135" s="14" t="s">
        <v>19</v>
      </c>
      <c r="Z135" s="16" t="s">
        <v>19</v>
      </c>
      <c r="AA135" s="17" t="s">
        <v>19</v>
      </c>
      <c r="AB135" t="s">
        <v>19</v>
      </c>
      <c r="AC135" t="s">
        <v>1059</v>
      </c>
      <c r="AD135" t="s">
        <v>6</v>
      </c>
      <c r="AE135" t="s">
        <v>87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1060</v>
      </c>
      <c r="B136" s="6" t="s">
        <v>1061</v>
      </c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1062</v>
      </c>
      <c r="H136" s="7" t="s">
        <v>1063</v>
      </c>
      <c r="I136" s="7" t="s">
        <v>79</v>
      </c>
      <c r="J136" s="7" t="s">
        <v>2</v>
      </c>
      <c r="K136" s="7" t="s">
        <v>1064</v>
      </c>
      <c r="L136" s="7">
        <v>1</v>
      </c>
      <c r="M136" s="7">
        <v>4</v>
      </c>
      <c r="N136" s="7" t="s">
        <v>333</v>
      </c>
      <c r="O136" s="7" t="s">
        <v>257</v>
      </c>
      <c r="P136" s="7" t="s">
        <v>475</v>
      </c>
      <c r="Q136" s="7"/>
      <c r="R136" s="14" t="s">
        <v>1065</v>
      </c>
      <c r="S136" s="16" t="s">
        <v>19</v>
      </c>
      <c r="T136" s="7"/>
      <c r="U136" s="14" t="s">
        <v>19</v>
      </c>
      <c r="V136" s="14" t="s">
        <v>1065</v>
      </c>
      <c r="W136" s="16" t="s">
        <v>400</v>
      </c>
      <c r="X136" s="16" t="s">
        <v>19</v>
      </c>
      <c r="Y136" s="14" t="s">
        <v>19</v>
      </c>
      <c r="Z136" s="16" t="s">
        <v>19</v>
      </c>
      <c r="AA136" s="17" t="s">
        <v>19</v>
      </c>
      <c r="AB136" t="s">
        <v>19</v>
      </c>
      <c r="AC136" t="s">
        <v>401</v>
      </c>
      <c r="AD136" t="s">
        <v>6</v>
      </c>
      <c r="AE136" t="s">
        <v>175</v>
      </c>
      <c r="AF136" t="s">
        <v>88</v>
      </c>
      <c r="AG136" t="s">
        <v>75</v>
      </c>
      <c r="AH136" t="s">
        <v>1066</v>
      </c>
    </row>
    <row r="137" ht="14.25" customHeight="1" spans="1:34">
      <c r="A137" s="6" t="s">
        <v>1067</v>
      </c>
      <c r="B137" s="6" t="s">
        <v>1068</v>
      </c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598</v>
      </c>
      <c r="H137" s="7" t="s">
        <v>599</v>
      </c>
      <c r="I137" s="7" t="s">
        <v>79</v>
      </c>
      <c r="J137" s="7" t="s">
        <v>2</v>
      </c>
      <c r="K137" s="7" t="s">
        <v>1069</v>
      </c>
      <c r="L137" s="7">
        <v>1</v>
      </c>
      <c r="M137" s="7">
        <v>5</v>
      </c>
      <c r="N137" s="7" t="s">
        <v>82</v>
      </c>
      <c r="O137" s="7" t="s">
        <v>83</v>
      </c>
      <c r="P137" s="7" t="s">
        <v>475</v>
      </c>
      <c r="Q137" s="7"/>
      <c r="R137" s="14" t="s">
        <v>1070</v>
      </c>
      <c r="S137" s="16" t="s">
        <v>19</v>
      </c>
      <c r="T137" s="7"/>
      <c r="U137" s="14" t="s">
        <v>19</v>
      </c>
      <c r="V137" s="14" t="s">
        <v>1070</v>
      </c>
      <c r="W137" s="16" t="s">
        <v>1071</v>
      </c>
      <c r="X137" s="16" t="s">
        <v>19</v>
      </c>
      <c r="Y137" s="14" t="s">
        <v>19</v>
      </c>
      <c r="Z137" s="16" t="s">
        <v>19</v>
      </c>
      <c r="AA137" s="17" t="s">
        <v>19</v>
      </c>
      <c r="AB137" t="s">
        <v>19</v>
      </c>
      <c r="AC137" t="s">
        <v>1072</v>
      </c>
      <c r="AD137" t="s">
        <v>6</v>
      </c>
      <c r="AE137" t="s">
        <v>87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1073</v>
      </c>
      <c r="B138" s="6" t="s">
        <v>1074</v>
      </c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132</v>
      </c>
      <c r="H138" s="7" t="s">
        <v>133</v>
      </c>
      <c r="I138" s="7" t="s">
        <v>79</v>
      </c>
      <c r="J138" s="7" t="s">
        <v>2</v>
      </c>
      <c r="K138" s="7" t="s">
        <v>1075</v>
      </c>
      <c r="L138" s="7">
        <v>1</v>
      </c>
      <c r="M138" s="7">
        <v>5</v>
      </c>
      <c r="N138" s="7" t="s">
        <v>153</v>
      </c>
      <c r="O138" s="7" t="s">
        <v>83</v>
      </c>
      <c r="P138" s="7" t="s">
        <v>475</v>
      </c>
      <c r="Q138" s="7"/>
      <c r="R138" s="14" t="s">
        <v>214</v>
      </c>
      <c r="S138" s="16" t="s">
        <v>19</v>
      </c>
      <c r="T138" s="7"/>
      <c r="U138" s="14" t="s">
        <v>19</v>
      </c>
      <c r="V138" s="14" t="s">
        <v>214</v>
      </c>
      <c r="W138" s="16" t="s">
        <v>1071</v>
      </c>
      <c r="X138" s="16" t="s">
        <v>19</v>
      </c>
      <c r="Y138" s="14" t="s">
        <v>19</v>
      </c>
      <c r="Z138" s="16" t="s">
        <v>19</v>
      </c>
      <c r="AA138" s="17" t="s">
        <v>19</v>
      </c>
      <c r="AB138" t="s">
        <v>19</v>
      </c>
      <c r="AC138" t="s">
        <v>1076</v>
      </c>
      <c r="AD138" t="s">
        <v>6</v>
      </c>
      <c r="AE138" t="s">
        <v>138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1077</v>
      </c>
      <c r="B139" s="6" t="s">
        <v>1078</v>
      </c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598</v>
      </c>
      <c r="H139" s="7" t="s">
        <v>599</v>
      </c>
      <c r="I139" s="7" t="s">
        <v>79</v>
      </c>
      <c r="J139" s="7" t="s">
        <v>2</v>
      </c>
      <c r="K139" s="7" t="s">
        <v>1079</v>
      </c>
      <c r="L139" s="7">
        <v>1</v>
      </c>
      <c r="M139" s="7">
        <v>3</v>
      </c>
      <c r="N139" s="7" t="s">
        <v>83</v>
      </c>
      <c r="O139" s="7" t="s">
        <v>248</v>
      </c>
      <c r="P139" s="7" t="s">
        <v>475</v>
      </c>
      <c r="Q139" s="7"/>
      <c r="R139" s="14" t="s">
        <v>606</v>
      </c>
      <c r="S139" s="16" t="s">
        <v>19</v>
      </c>
      <c r="T139" s="7"/>
      <c r="U139" s="14" t="s">
        <v>19</v>
      </c>
      <c r="V139" s="14" t="s">
        <v>606</v>
      </c>
      <c r="W139" s="16" t="s">
        <v>611</v>
      </c>
      <c r="X139" s="16" t="s">
        <v>19</v>
      </c>
      <c r="Y139" s="14" t="s">
        <v>19</v>
      </c>
      <c r="Z139" s="16" t="s">
        <v>19</v>
      </c>
      <c r="AA139" s="17" t="s">
        <v>19</v>
      </c>
      <c r="AB139" t="s">
        <v>19</v>
      </c>
      <c r="AC139" t="s">
        <v>1080</v>
      </c>
      <c r="AD139" t="s">
        <v>6</v>
      </c>
      <c r="AE139" t="s">
        <v>87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1081</v>
      </c>
      <c r="B140" s="6" t="s">
        <v>1082</v>
      </c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598</v>
      </c>
      <c r="H140" s="7" t="s">
        <v>599</v>
      </c>
      <c r="I140" s="7" t="s">
        <v>79</v>
      </c>
      <c r="J140" s="7" t="s">
        <v>2</v>
      </c>
      <c r="K140" s="7" t="s">
        <v>1083</v>
      </c>
      <c r="L140" s="7">
        <v>1</v>
      </c>
      <c r="M140" s="7">
        <v>4</v>
      </c>
      <c r="N140" s="7" t="s">
        <v>153</v>
      </c>
      <c r="O140" s="7" t="s">
        <v>257</v>
      </c>
      <c r="P140" s="7" t="s">
        <v>475</v>
      </c>
      <c r="Q140" s="7"/>
      <c r="R140" s="14" t="s">
        <v>1084</v>
      </c>
      <c r="S140" s="16" t="s">
        <v>19</v>
      </c>
      <c r="T140" s="7"/>
      <c r="U140" s="14" t="s">
        <v>19</v>
      </c>
      <c r="V140" s="14" t="s">
        <v>1084</v>
      </c>
      <c r="W140" s="16" t="s">
        <v>1085</v>
      </c>
      <c r="X140" s="16" t="s">
        <v>19</v>
      </c>
      <c r="Y140" s="14" t="s">
        <v>19</v>
      </c>
      <c r="Z140" s="16" t="s">
        <v>19</v>
      </c>
      <c r="AA140" s="17" t="s">
        <v>19</v>
      </c>
      <c r="AB140" t="s">
        <v>19</v>
      </c>
      <c r="AC140" t="s">
        <v>1086</v>
      </c>
      <c r="AD140" t="s">
        <v>6</v>
      </c>
      <c r="AE140" t="s">
        <v>87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1087</v>
      </c>
      <c r="B141" s="6" t="s">
        <v>1088</v>
      </c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1089</v>
      </c>
      <c r="H141" s="7" t="s">
        <v>1090</v>
      </c>
      <c r="I141" s="7" t="s">
        <v>79</v>
      </c>
      <c r="J141" s="7" t="s">
        <v>2</v>
      </c>
      <c r="K141" s="7" t="s">
        <v>1091</v>
      </c>
      <c r="L141" s="7">
        <v>1</v>
      </c>
      <c r="M141" s="7">
        <v>2</v>
      </c>
      <c r="N141" s="7" t="s">
        <v>257</v>
      </c>
      <c r="O141" s="7" t="s">
        <v>456</v>
      </c>
      <c r="P141" s="7" t="s">
        <v>475</v>
      </c>
      <c r="Q141" s="7"/>
      <c r="R141" s="14" t="s">
        <v>1092</v>
      </c>
      <c r="S141" s="16" t="s">
        <v>19</v>
      </c>
      <c r="T141" s="7"/>
      <c r="U141" s="14" t="s">
        <v>19</v>
      </c>
      <c r="V141" s="14" t="s">
        <v>1092</v>
      </c>
      <c r="W141" s="16" t="s">
        <v>1093</v>
      </c>
      <c r="X141" s="16" t="s">
        <v>19</v>
      </c>
      <c r="Y141" s="14" t="s">
        <v>19</v>
      </c>
      <c r="Z141" s="16" t="s">
        <v>19</v>
      </c>
      <c r="AA141" s="17" t="s">
        <v>19</v>
      </c>
      <c r="AB141" t="s">
        <v>19</v>
      </c>
      <c r="AC141" t="s">
        <v>1094</v>
      </c>
      <c r="AD141" t="s">
        <v>6</v>
      </c>
      <c r="AE141" t="s">
        <v>1095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1096</v>
      </c>
      <c r="B142" s="6" t="s">
        <v>1097</v>
      </c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754</v>
      </c>
      <c r="H142" s="7" t="s">
        <v>755</v>
      </c>
      <c r="I142" s="7" t="s">
        <v>79</v>
      </c>
      <c r="J142" s="7" t="s">
        <v>2</v>
      </c>
      <c r="K142" s="7" t="s">
        <v>1098</v>
      </c>
      <c r="L142" s="7">
        <v>1</v>
      </c>
      <c r="M142" s="7">
        <v>3</v>
      </c>
      <c r="N142" s="7" t="s">
        <v>248</v>
      </c>
      <c r="O142" s="7" t="s">
        <v>248</v>
      </c>
      <c r="P142" s="7" t="s">
        <v>475</v>
      </c>
      <c r="Q142" s="7"/>
      <c r="R142" s="14" t="s">
        <v>1099</v>
      </c>
      <c r="S142" s="16" t="s">
        <v>19</v>
      </c>
      <c r="T142" s="7"/>
      <c r="U142" s="14" t="s">
        <v>19</v>
      </c>
      <c r="V142" s="14" t="s">
        <v>1099</v>
      </c>
      <c r="W142" s="16" t="s">
        <v>1100</v>
      </c>
      <c r="X142" s="16" t="s">
        <v>19</v>
      </c>
      <c r="Y142" s="14" t="s">
        <v>19</v>
      </c>
      <c r="Z142" s="16" t="s">
        <v>19</v>
      </c>
      <c r="AA142" s="17" t="s">
        <v>19</v>
      </c>
      <c r="AB142" t="s">
        <v>19</v>
      </c>
      <c r="AC142" t="s">
        <v>759</v>
      </c>
      <c r="AD142" t="s">
        <v>6</v>
      </c>
      <c r="AE142" t="s">
        <v>760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1101</v>
      </c>
      <c r="B143" s="6" t="s">
        <v>1102</v>
      </c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1103</v>
      </c>
      <c r="H143" s="7" t="s">
        <v>1104</v>
      </c>
      <c r="I143" s="7" t="s">
        <v>79</v>
      </c>
      <c r="J143" s="7" t="s">
        <v>2</v>
      </c>
      <c r="K143" s="7" t="s">
        <v>1105</v>
      </c>
      <c r="L143" s="7">
        <v>1</v>
      </c>
      <c r="M143" s="7">
        <v>1</v>
      </c>
      <c r="N143" s="7" t="s">
        <v>249</v>
      </c>
      <c r="O143" s="7" t="s">
        <v>249</v>
      </c>
      <c r="P143" s="7" t="s">
        <v>475</v>
      </c>
      <c r="Q143" s="7"/>
      <c r="R143" s="14" t="s">
        <v>1106</v>
      </c>
      <c r="S143" s="16" t="s">
        <v>19</v>
      </c>
      <c r="T143" s="7"/>
      <c r="U143" s="14" t="s">
        <v>19</v>
      </c>
      <c r="V143" s="14" t="s">
        <v>1106</v>
      </c>
      <c r="W143" s="16" t="s">
        <v>615</v>
      </c>
      <c r="X143" s="16" t="s">
        <v>19</v>
      </c>
      <c r="Y143" s="14" t="s">
        <v>19</v>
      </c>
      <c r="Z143" s="16" t="s">
        <v>19</v>
      </c>
      <c r="AA143" s="17" t="s">
        <v>19</v>
      </c>
      <c r="AB143" t="s">
        <v>19</v>
      </c>
      <c r="AC143" t="s">
        <v>1107</v>
      </c>
      <c r="AD143" t="s">
        <v>6</v>
      </c>
      <c r="AE143" t="s">
        <v>1108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1109</v>
      </c>
      <c r="B144" s="6" t="s">
        <v>1110</v>
      </c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1111</v>
      </c>
      <c r="H144" s="7" t="s">
        <v>1112</v>
      </c>
      <c r="I144" s="7" t="s">
        <v>79</v>
      </c>
      <c r="J144" s="7" t="s">
        <v>2</v>
      </c>
      <c r="K144" s="7" t="s">
        <v>1113</v>
      </c>
      <c r="L144" s="7">
        <v>1</v>
      </c>
      <c r="M144" s="7">
        <v>1</v>
      </c>
      <c r="N144" s="7" t="s">
        <v>249</v>
      </c>
      <c r="O144" s="7" t="s">
        <v>249</v>
      </c>
      <c r="P144" s="7" t="s">
        <v>475</v>
      </c>
      <c r="Q144" s="7"/>
      <c r="R144" s="14" t="s">
        <v>1114</v>
      </c>
      <c r="S144" s="16" t="s">
        <v>19</v>
      </c>
      <c r="T144" s="7"/>
      <c r="U144" s="14" t="s">
        <v>19</v>
      </c>
      <c r="V144" s="14" t="s">
        <v>1114</v>
      </c>
      <c r="W144" s="16" t="s">
        <v>1115</v>
      </c>
      <c r="X144" s="16" t="s">
        <v>19</v>
      </c>
      <c r="Y144" s="14" t="s">
        <v>19</v>
      </c>
      <c r="Z144" s="16" t="s">
        <v>19</v>
      </c>
      <c r="AA144" s="17" t="s">
        <v>19</v>
      </c>
      <c r="AB144" t="s">
        <v>19</v>
      </c>
      <c r="AC144" t="s">
        <v>1116</v>
      </c>
      <c r="AD144" t="s">
        <v>6</v>
      </c>
      <c r="AE144" t="s">
        <v>1117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1118</v>
      </c>
      <c r="B145" s="6" t="s">
        <v>1119</v>
      </c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414</v>
      </c>
      <c r="H145" s="7" t="s">
        <v>415</v>
      </c>
      <c r="I145" s="7" t="s">
        <v>79</v>
      </c>
      <c r="J145" s="7" t="s">
        <v>2</v>
      </c>
      <c r="K145" s="7" t="s">
        <v>1120</v>
      </c>
      <c r="L145" s="7">
        <v>1</v>
      </c>
      <c r="M145" s="7">
        <v>1</v>
      </c>
      <c r="N145" s="7" t="s">
        <v>249</v>
      </c>
      <c r="O145" s="7" t="s">
        <v>249</v>
      </c>
      <c r="P145" s="7" t="s">
        <v>475</v>
      </c>
      <c r="Q145" s="7"/>
      <c r="R145" s="14" t="s">
        <v>1121</v>
      </c>
      <c r="S145" s="16" t="s">
        <v>19</v>
      </c>
      <c r="T145" s="7"/>
      <c r="U145" s="14" t="s">
        <v>19</v>
      </c>
      <c r="V145" s="14" t="s">
        <v>1121</v>
      </c>
      <c r="W145" s="16" t="s">
        <v>1122</v>
      </c>
      <c r="X145" s="16" t="s">
        <v>19</v>
      </c>
      <c r="Y145" s="14" t="s">
        <v>19</v>
      </c>
      <c r="Z145" s="16" t="s">
        <v>19</v>
      </c>
      <c r="AA145" s="17" t="s">
        <v>19</v>
      </c>
      <c r="AB145" t="s">
        <v>19</v>
      </c>
      <c r="AC145" t="s">
        <v>751</v>
      </c>
      <c r="AD145" t="s">
        <v>6</v>
      </c>
      <c r="AE145" t="s">
        <v>192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1123</v>
      </c>
      <c r="B146" s="6" t="s">
        <v>1124</v>
      </c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1125</v>
      </c>
      <c r="H146" s="7" t="s">
        <v>1126</v>
      </c>
      <c r="I146" s="7" t="s">
        <v>79</v>
      </c>
      <c r="J146" s="7" t="s">
        <v>2</v>
      </c>
      <c r="K146" s="7" t="s">
        <v>1127</v>
      </c>
      <c r="L146" s="7">
        <v>1</v>
      </c>
      <c r="M146" s="7">
        <v>1</v>
      </c>
      <c r="N146" s="7" t="s">
        <v>249</v>
      </c>
      <c r="O146" s="7" t="s">
        <v>249</v>
      </c>
      <c r="P146" s="7" t="s">
        <v>475</v>
      </c>
      <c r="Q146" s="7"/>
      <c r="R146" s="14" t="s">
        <v>1128</v>
      </c>
      <c r="S146" s="16" t="s">
        <v>19</v>
      </c>
      <c r="T146" s="7"/>
      <c r="U146" s="14" t="s">
        <v>19</v>
      </c>
      <c r="V146" s="14" t="s">
        <v>1128</v>
      </c>
      <c r="W146" s="16" t="s">
        <v>1129</v>
      </c>
      <c r="X146" s="16" t="s">
        <v>19</v>
      </c>
      <c r="Y146" s="14" t="s">
        <v>19</v>
      </c>
      <c r="Z146" s="16" t="s">
        <v>19</v>
      </c>
      <c r="AA146" s="17" t="s">
        <v>19</v>
      </c>
      <c r="AB146" t="s">
        <v>19</v>
      </c>
      <c r="AC146" t="s">
        <v>1130</v>
      </c>
      <c r="AD146" t="s">
        <v>6</v>
      </c>
      <c r="AE146" t="s">
        <v>1131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1132</v>
      </c>
      <c r="B147" s="6" t="s">
        <v>1133</v>
      </c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1134</v>
      </c>
      <c r="H147" s="7" t="s">
        <v>1135</v>
      </c>
      <c r="I147" s="7" t="s">
        <v>79</v>
      </c>
      <c r="J147" s="7" t="s">
        <v>2</v>
      </c>
      <c r="K147" s="7" t="s">
        <v>1136</v>
      </c>
      <c r="L147" s="7">
        <v>1</v>
      </c>
      <c r="M147" s="7">
        <v>1</v>
      </c>
      <c r="N147" s="7" t="s">
        <v>248</v>
      </c>
      <c r="O147" s="7" t="s">
        <v>249</v>
      </c>
      <c r="P147" s="7" t="s">
        <v>475</v>
      </c>
      <c r="Q147" s="7"/>
      <c r="R147" s="14" t="s">
        <v>1137</v>
      </c>
      <c r="S147" s="16" t="s">
        <v>19</v>
      </c>
      <c r="T147" s="7"/>
      <c r="U147" s="14" t="s">
        <v>19</v>
      </c>
      <c r="V147" s="14" t="s">
        <v>1137</v>
      </c>
      <c r="W147" s="16" t="s">
        <v>1138</v>
      </c>
      <c r="X147" s="16" t="s">
        <v>19</v>
      </c>
      <c r="Y147" s="14" t="s">
        <v>19</v>
      </c>
      <c r="Z147" s="16" t="s">
        <v>19</v>
      </c>
      <c r="AA147" s="17" t="s">
        <v>19</v>
      </c>
      <c r="AB147" t="s">
        <v>19</v>
      </c>
      <c r="AC147" t="s">
        <v>558</v>
      </c>
      <c r="AD147" t="s">
        <v>6</v>
      </c>
      <c r="AE147" t="s">
        <v>87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1139</v>
      </c>
      <c r="B148" s="6" t="s">
        <v>1140</v>
      </c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1141</v>
      </c>
      <c r="H148" s="7" t="s">
        <v>1142</v>
      </c>
      <c r="I148" s="7" t="s">
        <v>79</v>
      </c>
      <c r="J148" s="7" t="s">
        <v>2</v>
      </c>
      <c r="K148" s="7" t="s">
        <v>1143</v>
      </c>
      <c r="L148" s="7">
        <v>2</v>
      </c>
      <c r="M148" s="7">
        <v>1</v>
      </c>
      <c r="N148" s="7" t="s">
        <v>249</v>
      </c>
      <c r="O148" s="7" t="s">
        <v>249</v>
      </c>
      <c r="P148" s="7" t="s">
        <v>475</v>
      </c>
      <c r="Q148" s="7"/>
      <c r="R148" s="14" t="s">
        <v>1144</v>
      </c>
      <c r="S148" s="16" t="s">
        <v>19</v>
      </c>
      <c r="T148" s="7"/>
      <c r="U148" s="14" t="s">
        <v>19</v>
      </c>
      <c r="V148" s="14" t="s">
        <v>1144</v>
      </c>
      <c r="W148" s="16" t="s">
        <v>1145</v>
      </c>
      <c r="X148" s="16" t="s">
        <v>19</v>
      </c>
      <c r="Y148" s="14" t="s">
        <v>19</v>
      </c>
      <c r="Z148" s="16" t="s">
        <v>19</v>
      </c>
      <c r="AA148" s="17" t="s">
        <v>19</v>
      </c>
      <c r="AB148" t="s">
        <v>19</v>
      </c>
      <c r="AC148" t="s">
        <v>1146</v>
      </c>
      <c r="AD148" t="s">
        <v>6</v>
      </c>
      <c r="AE148" t="s">
        <v>1147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1148</v>
      </c>
      <c r="B149" s="6" t="s">
        <v>1149</v>
      </c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790</v>
      </c>
      <c r="H149" s="7" t="s">
        <v>791</v>
      </c>
      <c r="I149" s="7" t="s">
        <v>79</v>
      </c>
      <c r="J149" s="7" t="s">
        <v>2</v>
      </c>
      <c r="K149" s="7" t="s">
        <v>1150</v>
      </c>
      <c r="L149" s="7">
        <v>1</v>
      </c>
      <c r="M149" s="7">
        <v>1</v>
      </c>
      <c r="N149" s="7" t="s">
        <v>249</v>
      </c>
      <c r="O149" s="7" t="s">
        <v>249</v>
      </c>
      <c r="P149" s="7" t="s">
        <v>475</v>
      </c>
      <c r="Q149" s="7"/>
      <c r="R149" s="14" t="s">
        <v>1151</v>
      </c>
      <c r="S149" s="16" t="s">
        <v>19</v>
      </c>
      <c r="T149" s="7"/>
      <c r="U149" s="14" t="s">
        <v>19</v>
      </c>
      <c r="V149" s="14" t="s">
        <v>1151</v>
      </c>
      <c r="W149" s="16" t="s">
        <v>1031</v>
      </c>
      <c r="X149" s="16" t="s">
        <v>19</v>
      </c>
      <c r="Y149" s="14" t="s">
        <v>19</v>
      </c>
      <c r="Z149" s="16" t="s">
        <v>19</v>
      </c>
      <c r="AA149" s="17" t="s">
        <v>19</v>
      </c>
      <c r="AB149" t="s">
        <v>19</v>
      </c>
      <c r="AC149" t="s">
        <v>1152</v>
      </c>
      <c r="AD149" t="s">
        <v>6</v>
      </c>
      <c r="AE149" t="s">
        <v>1153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1154</v>
      </c>
      <c r="B150" s="6" t="s">
        <v>1155</v>
      </c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204</v>
      </c>
      <c r="H150" s="7" t="s">
        <v>205</v>
      </c>
      <c r="I150" s="7" t="s">
        <v>79</v>
      </c>
      <c r="J150" s="7" t="s">
        <v>2</v>
      </c>
      <c r="K150" s="7" t="s">
        <v>1156</v>
      </c>
      <c r="L150" s="7">
        <v>1</v>
      </c>
      <c r="M150" s="7">
        <v>1</v>
      </c>
      <c r="N150" s="7" t="s">
        <v>249</v>
      </c>
      <c r="O150" s="7" t="s">
        <v>249</v>
      </c>
      <c r="P150" s="7" t="s">
        <v>475</v>
      </c>
      <c r="Q150" s="7"/>
      <c r="R150" s="14" t="s">
        <v>1157</v>
      </c>
      <c r="S150" s="16" t="s">
        <v>19</v>
      </c>
      <c r="T150" s="7"/>
      <c r="U150" s="14" t="s">
        <v>19</v>
      </c>
      <c r="V150" s="14" t="s">
        <v>1157</v>
      </c>
      <c r="W150" s="16" t="s">
        <v>418</v>
      </c>
      <c r="X150" s="16" t="s">
        <v>19</v>
      </c>
      <c r="Y150" s="14" t="s">
        <v>19</v>
      </c>
      <c r="Z150" s="16" t="s">
        <v>19</v>
      </c>
      <c r="AA150" s="17" t="s">
        <v>19</v>
      </c>
      <c r="AB150" t="s">
        <v>19</v>
      </c>
      <c r="AC150" t="s">
        <v>1158</v>
      </c>
      <c r="AD150" t="s">
        <v>6</v>
      </c>
      <c r="AE150" t="s">
        <v>217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1159</v>
      </c>
      <c r="B151" s="6" t="s">
        <v>1160</v>
      </c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1161</v>
      </c>
      <c r="H151" s="7" t="s">
        <v>1162</v>
      </c>
      <c r="I151" s="7" t="s">
        <v>79</v>
      </c>
      <c r="J151" s="7" t="s">
        <v>2</v>
      </c>
      <c r="K151" s="7" t="s">
        <v>1163</v>
      </c>
      <c r="L151" s="7">
        <v>1</v>
      </c>
      <c r="M151" s="7">
        <v>1</v>
      </c>
      <c r="N151" s="7" t="s">
        <v>249</v>
      </c>
      <c r="O151" s="7" t="s">
        <v>249</v>
      </c>
      <c r="P151" s="7" t="s">
        <v>475</v>
      </c>
      <c r="Q151" s="7"/>
      <c r="R151" s="14" t="s">
        <v>1164</v>
      </c>
      <c r="S151" s="16" t="s">
        <v>19</v>
      </c>
      <c r="T151" s="7"/>
      <c r="U151" s="14" t="s">
        <v>19</v>
      </c>
      <c r="V151" s="14" t="s">
        <v>1164</v>
      </c>
      <c r="W151" s="16" t="s">
        <v>1165</v>
      </c>
      <c r="X151" s="16" t="s">
        <v>19</v>
      </c>
      <c r="Y151" s="14" t="s">
        <v>19</v>
      </c>
      <c r="Z151" s="16" t="s">
        <v>19</v>
      </c>
      <c r="AA151" s="17" t="s">
        <v>19</v>
      </c>
      <c r="AB151" t="s">
        <v>19</v>
      </c>
      <c r="AC151" t="s">
        <v>616</v>
      </c>
      <c r="AD151" t="s">
        <v>6</v>
      </c>
      <c r="AE151" t="s">
        <v>87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1166</v>
      </c>
      <c r="B152" s="6" t="s">
        <v>1167</v>
      </c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790</v>
      </c>
      <c r="H152" s="7" t="s">
        <v>791</v>
      </c>
      <c r="I152" s="7" t="s">
        <v>79</v>
      </c>
      <c r="J152" s="7" t="s">
        <v>2</v>
      </c>
      <c r="K152" s="7" t="s">
        <v>1168</v>
      </c>
      <c r="L152" s="7">
        <v>1</v>
      </c>
      <c r="M152" s="7">
        <v>1</v>
      </c>
      <c r="N152" s="7" t="s">
        <v>249</v>
      </c>
      <c r="O152" s="7" t="s">
        <v>249</v>
      </c>
      <c r="P152" s="7" t="s">
        <v>475</v>
      </c>
      <c r="Q152" s="7"/>
      <c r="R152" s="14" t="s">
        <v>1169</v>
      </c>
      <c r="S152" s="16" t="s">
        <v>19</v>
      </c>
      <c r="T152" s="7"/>
      <c r="U152" s="14" t="s">
        <v>19</v>
      </c>
      <c r="V152" s="14" t="s">
        <v>1169</v>
      </c>
      <c r="W152" s="16" t="s">
        <v>1170</v>
      </c>
      <c r="X152" s="16" t="s">
        <v>19</v>
      </c>
      <c r="Y152" s="14" t="s">
        <v>19</v>
      </c>
      <c r="Z152" s="16" t="s">
        <v>19</v>
      </c>
      <c r="AA152" s="17" t="s">
        <v>19</v>
      </c>
      <c r="AB152" t="s">
        <v>19</v>
      </c>
      <c r="AC152" t="s">
        <v>1171</v>
      </c>
      <c r="AD152" t="s">
        <v>6</v>
      </c>
      <c r="AE152" t="s">
        <v>796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1172</v>
      </c>
      <c r="B153" s="6" t="s">
        <v>1173</v>
      </c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1174</v>
      </c>
      <c r="H153" s="7" t="s">
        <v>1175</v>
      </c>
      <c r="I153" s="7" t="s">
        <v>79</v>
      </c>
      <c r="J153" s="7" t="s">
        <v>2</v>
      </c>
      <c r="K153" s="7" t="s">
        <v>1176</v>
      </c>
      <c r="L153" s="7">
        <v>1</v>
      </c>
      <c r="M153" s="7">
        <v>2</v>
      </c>
      <c r="N153" s="7" t="s">
        <v>82</v>
      </c>
      <c r="O153" s="7" t="s">
        <v>456</v>
      </c>
      <c r="P153" s="7" t="s">
        <v>475</v>
      </c>
      <c r="Q153" s="7"/>
      <c r="R153" s="14" t="s">
        <v>1177</v>
      </c>
      <c r="S153" s="16" t="s">
        <v>19</v>
      </c>
      <c r="T153" s="7"/>
      <c r="U153" s="14" t="s">
        <v>19</v>
      </c>
      <c r="V153" s="14" t="s">
        <v>1177</v>
      </c>
      <c r="W153" s="16" t="s">
        <v>892</v>
      </c>
      <c r="X153" s="16" t="s">
        <v>19</v>
      </c>
      <c r="Y153" s="14" t="s">
        <v>19</v>
      </c>
      <c r="Z153" s="16" t="s">
        <v>19</v>
      </c>
      <c r="AA153" s="17" t="s">
        <v>19</v>
      </c>
      <c r="AB153" t="s">
        <v>19</v>
      </c>
      <c r="AC153" t="s">
        <v>1178</v>
      </c>
      <c r="AD153" t="s">
        <v>6</v>
      </c>
      <c r="AE153" t="s">
        <v>1179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1180</v>
      </c>
      <c r="B154" s="6" t="s">
        <v>1181</v>
      </c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1182</v>
      </c>
      <c r="H154" s="7" t="s">
        <v>1183</v>
      </c>
      <c r="I154" s="7" t="s">
        <v>79</v>
      </c>
      <c r="J154" s="7" t="s">
        <v>2</v>
      </c>
      <c r="K154" s="7" t="s">
        <v>1184</v>
      </c>
      <c r="L154" s="7">
        <v>1</v>
      </c>
      <c r="M154" s="7">
        <v>2</v>
      </c>
      <c r="N154" s="7" t="s">
        <v>456</v>
      </c>
      <c r="O154" s="7" t="s">
        <v>456</v>
      </c>
      <c r="P154" s="7" t="s">
        <v>475</v>
      </c>
      <c r="Q154" s="7"/>
      <c r="R154" s="14" t="s">
        <v>1185</v>
      </c>
      <c r="S154" s="16" t="s">
        <v>19</v>
      </c>
      <c r="T154" s="7"/>
      <c r="U154" s="14" t="s">
        <v>19</v>
      </c>
      <c r="V154" s="14" t="s">
        <v>1185</v>
      </c>
      <c r="W154" s="16" t="s">
        <v>1186</v>
      </c>
      <c r="X154" s="16" t="s">
        <v>19</v>
      </c>
      <c r="Y154" s="14" t="s">
        <v>19</v>
      </c>
      <c r="Z154" s="16" t="s">
        <v>19</v>
      </c>
      <c r="AA154" s="17" t="s">
        <v>19</v>
      </c>
      <c r="AB154" t="s">
        <v>19</v>
      </c>
      <c r="AC154" t="s">
        <v>1187</v>
      </c>
      <c r="AD154" t="s">
        <v>6</v>
      </c>
      <c r="AE154" t="s">
        <v>1188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1189</v>
      </c>
      <c r="B155" s="6" t="s">
        <v>1190</v>
      </c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1191</v>
      </c>
      <c r="H155" s="7" t="s">
        <v>1192</v>
      </c>
      <c r="I155" s="7" t="s">
        <v>79</v>
      </c>
      <c r="J155" s="7" t="s">
        <v>2</v>
      </c>
      <c r="K155" s="7" t="s">
        <v>1193</v>
      </c>
      <c r="L155" s="7">
        <v>1</v>
      </c>
      <c r="M155" s="7">
        <v>1</v>
      </c>
      <c r="N155" s="7" t="s">
        <v>249</v>
      </c>
      <c r="O155" s="7" t="s">
        <v>249</v>
      </c>
      <c r="P155" s="7" t="s">
        <v>475</v>
      </c>
      <c r="Q155" s="7"/>
      <c r="R155" s="14" t="s">
        <v>1194</v>
      </c>
      <c r="S155" s="16" t="s">
        <v>19</v>
      </c>
      <c r="T155" s="7"/>
      <c r="U155" s="14" t="s">
        <v>19</v>
      </c>
      <c r="V155" s="14" t="s">
        <v>1194</v>
      </c>
      <c r="W155" s="16" t="s">
        <v>1195</v>
      </c>
      <c r="X155" s="16" t="s">
        <v>19</v>
      </c>
      <c r="Y155" s="14" t="s">
        <v>19</v>
      </c>
      <c r="Z155" s="16" t="s">
        <v>19</v>
      </c>
      <c r="AA155" s="17" t="s">
        <v>19</v>
      </c>
      <c r="AB155" t="s">
        <v>19</v>
      </c>
      <c r="AC155" t="s">
        <v>1196</v>
      </c>
      <c r="AD155" t="s">
        <v>6</v>
      </c>
      <c r="AE155" t="s">
        <v>147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1197</v>
      </c>
      <c r="B156" s="6" t="s">
        <v>1198</v>
      </c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1199</v>
      </c>
      <c r="H156" s="7" t="s">
        <v>1200</v>
      </c>
      <c r="I156" s="7" t="s">
        <v>79</v>
      </c>
      <c r="J156" s="7" t="s">
        <v>2</v>
      </c>
      <c r="K156" s="7" t="s">
        <v>1201</v>
      </c>
      <c r="L156" s="7">
        <v>1</v>
      </c>
      <c r="M156" s="7">
        <v>1</v>
      </c>
      <c r="N156" s="7" t="s">
        <v>475</v>
      </c>
      <c r="O156" s="7" t="s">
        <v>475</v>
      </c>
      <c r="P156" s="7" t="s">
        <v>241</v>
      </c>
      <c r="Q156" s="7"/>
      <c r="R156" s="14" t="s">
        <v>1152</v>
      </c>
      <c r="S156" s="16" t="s">
        <v>1152</v>
      </c>
      <c r="T156" s="7" t="s">
        <v>1202</v>
      </c>
      <c r="U156" s="14" t="s">
        <v>19</v>
      </c>
      <c r="V156" s="14" t="s">
        <v>19</v>
      </c>
      <c r="W156" s="16" t="s">
        <v>19</v>
      </c>
      <c r="X156" s="16" t="s">
        <v>19</v>
      </c>
      <c r="Y156" s="14" t="s">
        <v>19</v>
      </c>
      <c r="Z156" s="16" t="s">
        <v>19</v>
      </c>
      <c r="AA156" s="17" t="s">
        <v>19</v>
      </c>
      <c r="AB156" t="s">
        <v>19</v>
      </c>
      <c r="AC156" t="s">
        <v>19</v>
      </c>
      <c r="AD156" t="s">
        <v>6</v>
      </c>
      <c r="AE156" t="s">
        <v>1203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1204</v>
      </c>
      <c r="B157" s="6" t="s">
        <v>1205</v>
      </c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263</v>
      </c>
      <c r="H157" s="7" t="s">
        <v>264</v>
      </c>
      <c r="I157" s="7" t="s">
        <v>79</v>
      </c>
      <c r="J157" s="7" t="s">
        <v>2</v>
      </c>
      <c r="K157" s="7" t="s">
        <v>1206</v>
      </c>
      <c r="L157" s="7">
        <v>1</v>
      </c>
      <c r="M157" s="7">
        <v>1</v>
      </c>
      <c r="N157" s="7" t="s">
        <v>104</v>
      </c>
      <c r="O157" s="7" t="s">
        <v>475</v>
      </c>
      <c r="P157" s="7" t="s">
        <v>241</v>
      </c>
      <c r="Q157" s="7"/>
      <c r="R157" s="14" t="s">
        <v>1207</v>
      </c>
      <c r="S157" s="16" t="s">
        <v>1207</v>
      </c>
      <c r="T157" s="7" t="s">
        <v>1208</v>
      </c>
      <c r="U157" s="14" t="s">
        <v>19</v>
      </c>
      <c r="V157" s="14" t="s">
        <v>19</v>
      </c>
      <c r="W157" s="16" t="s">
        <v>19</v>
      </c>
      <c r="X157" s="16" t="s">
        <v>19</v>
      </c>
      <c r="Y157" s="14" t="s">
        <v>19</v>
      </c>
      <c r="Z157" s="16" t="s">
        <v>19</v>
      </c>
      <c r="AA157" s="17" t="s">
        <v>19</v>
      </c>
      <c r="AB157" t="s">
        <v>19</v>
      </c>
      <c r="AC157" t="s">
        <v>19</v>
      </c>
      <c r="AD157" t="s">
        <v>6</v>
      </c>
      <c r="AE157" t="s">
        <v>402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1209</v>
      </c>
      <c r="B158" s="6" t="s">
        <v>1210</v>
      </c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1199</v>
      </c>
      <c r="H158" s="7" t="s">
        <v>1200</v>
      </c>
      <c r="I158" s="7" t="s">
        <v>79</v>
      </c>
      <c r="J158" s="7" t="s">
        <v>2</v>
      </c>
      <c r="K158" s="7" t="s">
        <v>1211</v>
      </c>
      <c r="L158" s="7">
        <v>2</v>
      </c>
      <c r="M158" s="7">
        <v>1</v>
      </c>
      <c r="N158" s="7" t="s">
        <v>475</v>
      </c>
      <c r="O158" s="7" t="s">
        <v>475</v>
      </c>
      <c r="P158" s="7" t="s">
        <v>241</v>
      </c>
      <c r="Q158" s="7"/>
      <c r="R158" s="14" t="s">
        <v>1186</v>
      </c>
      <c r="S158" s="16" t="s">
        <v>1186</v>
      </c>
      <c r="T158" s="7" t="s">
        <v>1212</v>
      </c>
      <c r="U158" s="14" t="s">
        <v>19</v>
      </c>
      <c r="V158" s="14" t="s">
        <v>19</v>
      </c>
      <c r="W158" s="16" t="s">
        <v>19</v>
      </c>
      <c r="X158" s="16" t="s">
        <v>19</v>
      </c>
      <c r="Y158" s="14" t="s">
        <v>19</v>
      </c>
      <c r="Z158" s="16" t="s">
        <v>19</v>
      </c>
      <c r="AA158" s="17" t="s">
        <v>19</v>
      </c>
      <c r="AB158" t="s">
        <v>19</v>
      </c>
      <c r="AC158" t="s">
        <v>19</v>
      </c>
      <c r="AD158" t="s">
        <v>6</v>
      </c>
      <c r="AE158" t="s">
        <v>440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1213</v>
      </c>
      <c r="B159" s="6" t="s">
        <v>1214</v>
      </c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1215</v>
      </c>
      <c r="H159" s="7" t="s">
        <v>1216</v>
      </c>
      <c r="I159" s="7" t="s">
        <v>79</v>
      </c>
      <c r="J159" s="7" t="s">
        <v>2</v>
      </c>
      <c r="K159" s="7" t="s">
        <v>1217</v>
      </c>
      <c r="L159" s="7">
        <v>1</v>
      </c>
      <c r="M159" s="7">
        <v>1</v>
      </c>
      <c r="N159" s="7" t="s">
        <v>475</v>
      </c>
      <c r="O159" s="7" t="s">
        <v>241</v>
      </c>
      <c r="P159" s="7" t="s">
        <v>448</v>
      </c>
      <c r="Q159" s="7"/>
      <c r="R159" s="14" t="s">
        <v>1218</v>
      </c>
      <c r="S159" s="16" t="s">
        <v>1218</v>
      </c>
      <c r="T159" s="7" t="s">
        <v>1219</v>
      </c>
      <c r="U159" s="14" t="s">
        <v>19</v>
      </c>
      <c r="V159" s="14" t="s">
        <v>19</v>
      </c>
      <c r="W159" s="16" t="s">
        <v>19</v>
      </c>
      <c r="X159" s="16" t="s">
        <v>19</v>
      </c>
      <c r="Y159" s="14" t="s">
        <v>19</v>
      </c>
      <c r="Z159" s="16" t="s">
        <v>19</v>
      </c>
      <c r="AA159" s="17" t="s">
        <v>19</v>
      </c>
      <c r="AB159" t="s">
        <v>19</v>
      </c>
      <c r="AC159" t="s">
        <v>19</v>
      </c>
      <c r="AD159" t="s">
        <v>6</v>
      </c>
      <c r="AE159" t="s">
        <v>1220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1221</v>
      </c>
      <c r="B160" s="6" t="s">
        <v>1222</v>
      </c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1215</v>
      </c>
      <c r="H160" s="7" t="s">
        <v>1216</v>
      </c>
      <c r="I160" s="7" t="s">
        <v>79</v>
      </c>
      <c r="J160" s="7" t="s">
        <v>2</v>
      </c>
      <c r="K160" s="7" t="s">
        <v>1223</v>
      </c>
      <c r="L160" s="7">
        <v>1</v>
      </c>
      <c r="M160" s="7">
        <v>1</v>
      </c>
      <c r="N160" s="7" t="s">
        <v>475</v>
      </c>
      <c r="O160" s="7" t="s">
        <v>241</v>
      </c>
      <c r="P160" s="7" t="s">
        <v>448</v>
      </c>
      <c r="Q160" s="7"/>
      <c r="R160" s="14" t="s">
        <v>1224</v>
      </c>
      <c r="S160" s="16" t="s">
        <v>1224</v>
      </c>
      <c r="T160" s="7" t="s">
        <v>1225</v>
      </c>
      <c r="U160" s="14" t="s">
        <v>19</v>
      </c>
      <c r="V160" s="14" t="s">
        <v>19</v>
      </c>
      <c r="W160" s="16" t="s">
        <v>19</v>
      </c>
      <c r="X160" s="16" t="s">
        <v>19</v>
      </c>
      <c r="Y160" s="14" t="s">
        <v>19</v>
      </c>
      <c r="Z160" s="16" t="s">
        <v>19</v>
      </c>
      <c r="AA160" s="17" t="s">
        <v>19</v>
      </c>
      <c r="AB160" t="s">
        <v>19</v>
      </c>
      <c r="AC160" t="s">
        <v>19</v>
      </c>
      <c r="AD160" t="s">
        <v>6</v>
      </c>
      <c r="AE160" t="s">
        <v>1226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1227</v>
      </c>
      <c r="B161" s="6" t="s">
        <v>1228</v>
      </c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1215</v>
      </c>
      <c r="H161" s="7" t="s">
        <v>1216</v>
      </c>
      <c r="I161" s="7" t="s">
        <v>79</v>
      </c>
      <c r="J161" s="7" t="s">
        <v>2</v>
      </c>
      <c r="K161" s="7" t="s">
        <v>1223</v>
      </c>
      <c r="L161" s="7">
        <v>1</v>
      </c>
      <c r="M161" s="7">
        <v>1</v>
      </c>
      <c r="N161" s="7" t="s">
        <v>475</v>
      </c>
      <c r="O161" s="7" t="s">
        <v>241</v>
      </c>
      <c r="P161" s="7" t="s">
        <v>448</v>
      </c>
      <c r="Q161" s="7"/>
      <c r="R161" s="14" t="s">
        <v>1229</v>
      </c>
      <c r="S161" s="16" t="s">
        <v>1229</v>
      </c>
      <c r="T161" s="7" t="s">
        <v>1230</v>
      </c>
      <c r="U161" s="14" t="s">
        <v>19</v>
      </c>
      <c r="V161" s="14" t="s">
        <v>19</v>
      </c>
      <c r="W161" s="16" t="s">
        <v>19</v>
      </c>
      <c r="X161" s="16" t="s">
        <v>19</v>
      </c>
      <c r="Y161" s="14" t="s">
        <v>19</v>
      </c>
      <c r="Z161" s="16" t="s">
        <v>19</v>
      </c>
      <c r="AA161" s="17" t="s">
        <v>19</v>
      </c>
      <c r="AB161" t="s">
        <v>19</v>
      </c>
      <c r="AC161" t="s">
        <v>19</v>
      </c>
      <c r="AD161" t="s">
        <v>6</v>
      </c>
      <c r="AE161" t="s">
        <v>1231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1232</v>
      </c>
      <c r="B162" s="6" t="s">
        <v>1233</v>
      </c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685</v>
      </c>
      <c r="H162" s="7" t="s">
        <v>686</v>
      </c>
      <c r="I162" s="7" t="s">
        <v>79</v>
      </c>
      <c r="J162" s="7" t="s">
        <v>2</v>
      </c>
      <c r="K162" s="7" t="s">
        <v>1234</v>
      </c>
      <c r="L162" s="7">
        <v>1</v>
      </c>
      <c r="M162" s="7">
        <v>1</v>
      </c>
      <c r="N162" s="7" t="s">
        <v>695</v>
      </c>
      <c r="O162" s="7" t="s">
        <v>475</v>
      </c>
      <c r="P162" s="7" t="s">
        <v>241</v>
      </c>
      <c r="Q162" s="7"/>
      <c r="R162" s="14" t="s">
        <v>1235</v>
      </c>
      <c r="S162" s="16" t="s">
        <v>19</v>
      </c>
      <c r="T162" s="7"/>
      <c r="U162" s="14" t="s">
        <v>19</v>
      </c>
      <c r="V162" s="14" t="s">
        <v>1235</v>
      </c>
      <c r="W162" s="16" t="s">
        <v>1236</v>
      </c>
      <c r="X162" s="16" t="s">
        <v>19</v>
      </c>
      <c r="Y162" s="14" t="s">
        <v>19</v>
      </c>
      <c r="Z162" s="16" t="s">
        <v>19</v>
      </c>
      <c r="AA162" s="17" t="s">
        <v>19</v>
      </c>
      <c r="AB162" t="s">
        <v>19</v>
      </c>
      <c r="AC162" t="s">
        <v>1237</v>
      </c>
      <c r="AD162" t="s">
        <v>6</v>
      </c>
      <c r="AE162" t="s">
        <v>699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1238</v>
      </c>
      <c r="B163" s="6" t="s">
        <v>1239</v>
      </c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1240</v>
      </c>
      <c r="H163" s="7" t="s">
        <v>1241</v>
      </c>
      <c r="I163" s="7" t="s">
        <v>79</v>
      </c>
      <c r="J163" s="7" t="s">
        <v>2</v>
      </c>
      <c r="K163" s="7" t="s">
        <v>1242</v>
      </c>
      <c r="L163" s="7">
        <v>1</v>
      </c>
      <c r="M163" s="7">
        <v>2</v>
      </c>
      <c r="N163" s="7" t="s">
        <v>1243</v>
      </c>
      <c r="O163" s="7" t="s">
        <v>249</v>
      </c>
      <c r="P163" s="7" t="s">
        <v>241</v>
      </c>
      <c r="Q163" s="7"/>
      <c r="R163" s="14" t="s">
        <v>1244</v>
      </c>
      <c r="S163" s="16" t="s">
        <v>19</v>
      </c>
      <c r="T163" s="7"/>
      <c r="U163" s="14" t="s">
        <v>19</v>
      </c>
      <c r="V163" s="14" t="s">
        <v>1244</v>
      </c>
      <c r="W163" s="16" t="s">
        <v>504</v>
      </c>
      <c r="X163" s="16" t="s">
        <v>19</v>
      </c>
      <c r="Y163" s="14" t="s">
        <v>19</v>
      </c>
      <c r="Z163" s="16" t="s">
        <v>19</v>
      </c>
      <c r="AA163" s="17" t="s">
        <v>19</v>
      </c>
      <c r="AB163" t="s">
        <v>19</v>
      </c>
      <c r="AC163" t="s">
        <v>1245</v>
      </c>
      <c r="AD163" t="s">
        <v>6</v>
      </c>
      <c r="AE163" t="s">
        <v>175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1246</v>
      </c>
      <c r="B164" s="6" t="s">
        <v>1247</v>
      </c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1248</v>
      </c>
      <c r="H164" s="7" t="s">
        <v>1249</v>
      </c>
      <c r="I164" s="7" t="s">
        <v>79</v>
      </c>
      <c r="J164" s="7" t="s">
        <v>2</v>
      </c>
      <c r="K164" s="7" t="s">
        <v>1250</v>
      </c>
      <c r="L164" s="7">
        <v>1</v>
      </c>
      <c r="M164" s="7">
        <v>1</v>
      </c>
      <c r="N164" s="7" t="s">
        <v>115</v>
      </c>
      <c r="O164" s="7" t="s">
        <v>475</v>
      </c>
      <c r="P164" s="7" t="s">
        <v>241</v>
      </c>
      <c r="Q164" s="7"/>
      <c r="R164" s="14" t="s">
        <v>1251</v>
      </c>
      <c r="S164" s="16" t="s">
        <v>19</v>
      </c>
      <c r="T164" s="7"/>
      <c r="U164" s="14" t="s">
        <v>19</v>
      </c>
      <c r="V164" s="14" t="s">
        <v>1251</v>
      </c>
      <c r="W164" s="16" t="s">
        <v>1252</v>
      </c>
      <c r="X164" s="16" t="s">
        <v>19</v>
      </c>
      <c r="Y164" s="14" t="s">
        <v>19</v>
      </c>
      <c r="Z164" s="16" t="s">
        <v>19</v>
      </c>
      <c r="AA164" s="17" t="s">
        <v>19</v>
      </c>
      <c r="AB164" t="s">
        <v>19</v>
      </c>
      <c r="AC164" t="s">
        <v>1253</v>
      </c>
      <c r="AD164" t="s">
        <v>6</v>
      </c>
      <c r="AE164" t="s">
        <v>1254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1255</v>
      </c>
      <c r="B165" s="6" t="s">
        <v>1256</v>
      </c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1257</v>
      </c>
      <c r="H165" s="7" t="s">
        <v>1258</v>
      </c>
      <c r="I165" s="7" t="s">
        <v>79</v>
      </c>
      <c r="J165" s="7" t="s">
        <v>2</v>
      </c>
      <c r="K165" s="7" t="s">
        <v>1259</v>
      </c>
      <c r="L165" s="7">
        <v>1</v>
      </c>
      <c r="M165" s="7">
        <v>3</v>
      </c>
      <c r="N165" s="7" t="s">
        <v>83</v>
      </c>
      <c r="O165" s="7" t="s">
        <v>456</v>
      </c>
      <c r="P165" s="7" t="s">
        <v>241</v>
      </c>
      <c r="Q165" s="7"/>
      <c r="R165" s="14" t="s">
        <v>1260</v>
      </c>
      <c r="S165" s="16" t="s">
        <v>19</v>
      </c>
      <c r="T165" s="7"/>
      <c r="U165" s="14" t="s">
        <v>19</v>
      </c>
      <c r="V165" s="14" t="s">
        <v>1260</v>
      </c>
      <c r="W165" s="16" t="s">
        <v>892</v>
      </c>
      <c r="X165" s="16" t="s">
        <v>19</v>
      </c>
      <c r="Y165" s="14" t="s">
        <v>19</v>
      </c>
      <c r="Z165" s="16" t="s">
        <v>19</v>
      </c>
      <c r="AA165" s="17" t="s">
        <v>19</v>
      </c>
      <c r="AB165" t="s">
        <v>19</v>
      </c>
      <c r="AC165" t="s">
        <v>1261</v>
      </c>
      <c r="AD165" t="s">
        <v>6</v>
      </c>
      <c r="AE165" t="s">
        <v>1262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1263</v>
      </c>
      <c r="B166" s="6" t="s">
        <v>1264</v>
      </c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1265</v>
      </c>
      <c r="H166" s="7" t="s">
        <v>1266</v>
      </c>
      <c r="I166" s="7" t="s">
        <v>79</v>
      </c>
      <c r="J166" s="7" t="s">
        <v>2</v>
      </c>
      <c r="K166" s="7" t="s">
        <v>1267</v>
      </c>
      <c r="L166" s="7">
        <v>1</v>
      </c>
      <c r="M166" s="7">
        <v>1</v>
      </c>
      <c r="N166" s="7" t="s">
        <v>153</v>
      </c>
      <c r="O166" s="7" t="s">
        <v>475</v>
      </c>
      <c r="P166" s="7" t="s">
        <v>241</v>
      </c>
      <c r="Q166" s="7"/>
      <c r="R166" s="14" t="s">
        <v>1268</v>
      </c>
      <c r="S166" s="16" t="s">
        <v>19</v>
      </c>
      <c r="T166" s="7"/>
      <c r="U166" s="14" t="s">
        <v>19</v>
      </c>
      <c r="V166" s="14" t="s">
        <v>1268</v>
      </c>
      <c r="W166" s="16" t="s">
        <v>1269</v>
      </c>
      <c r="X166" s="16" t="s">
        <v>19</v>
      </c>
      <c r="Y166" s="14" t="s">
        <v>19</v>
      </c>
      <c r="Z166" s="16" t="s">
        <v>19</v>
      </c>
      <c r="AA166" s="17" t="s">
        <v>19</v>
      </c>
      <c r="AB166" t="s">
        <v>19</v>
      </c>
      <c r="AC166" t="s">
        <v>1045</v>
      </c>
      <c r="AD166" t="s">
        <v>6</v>
      </c>
      <c r="AE166" t="s">
        <v>1270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1271</v>
      </c>
      <c r="B167" s="6" t="s">
        <v>1272</v>
      </c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1273</v>
      </c>
      <c r="H167" s="7" t="s">
        <v>1274</v>
      </c>
      <c r="I167" s="7" t="s">
        <v>79</v>
      </c>
      <c r="J167" s="7" t="s">
        <v>2</v>
      </c>
      <c r="K167" s="7" t="s">
        <v>1275</v>
      </c>
      <c r="L167" s="7">
        <v>2</v>
      </c>
      <c r="M167" s="7">
        <v>3</v>
      </c>
      <c r="N167" s="7" t="s">
        <v>343</v>
      </c>
      <c r="O167" s="7" t="s">
        <v>456</v>
      </c>
      <c r="P167" s="7" t="s">
        <v>241</v>
      </c>
      <c r="Q167" s="7"/>
      <c r="R167" s="14" t="s">
        <v>1276</v>
      </c>
      <c r="S167" s="16" t="s">
        <v>19</v>
      </c>
      <c r="T167" s="7"/>
      <c r="U167" s="14" t="s">
        <v>19</v>
      </c>
      <c r="V167" s="14" t="s">
        <v>1276</v>
      </c>
      <c r="W167" s="16" t="s">
        <v>1277</v>
      </c>
      <c r="X167" s="16" t="s">
        <v>19</v>
      </c>
      <c r="Y167" s="14" t="s">
        <v>19</v>
      </c>
      <c r="Z167" s="16" t="s">
        <v>19</v>
      </c>
      <c r="AA167" s="17" t="s">
        <v>19</v>
      </c>
      <c r="AB167" t="s">
        <v>19</v>
      </c>
      <c r="AC167" t="s">
        <v>1278</v>
      </c>
      <c r="AD167" t="s">
        <v>6</v>
      </c>
      <c r="AE167" t="s">
        <v>1279</v>
      </c>
      <c r="AF167" t="s">
        <v>88</v>
      </c>
      <c r="AG167" t="s">
        <v>75</v>
      </c>
      <c r="AH167" t="s">
        <v>1001</v>
      </c>
    </row>
    <row r="168" ht="14.25" customHeight="1" spans="1:34">
      <c r="A168" s="6" t="s">
        <v>1280</v>
      </c>
      <c r="B168" s="6" t="s">
        <v>1281</v>
      </c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1273</v>
      </c>
      <c r="H168" s="7" t="s">
        <v>1274</v>
      </c>
      <c r="I168" s="7" t="s">
        <v>79</v>
      </c>
      <c r="J168" s="7" t="s">
        <v>2</v>
      </c>
      <c r="K168" s="7" t="s">
        <v>1282</v>
      </c>
      <c r="L168" s="7">
        <v>1</v>
      </c>
      <c r="M168" s="7">
        <v>3</v>
      </c>
      <c r="N168" s="7" t="s">
        <v>343</v>
      </c>
      <c r="O168" s="7" t="s">
        <v>456</v>
      </c>
      <c r="P168" s="7" t="s">
        <v>241</v>
      </c>
      <c r="Q168" s="7"/>
      <c r="R168" s="14" t="s">
        <v>312</v>
      </c>
      <c r="S168" s="16" t="s">
        <v>19</v>
      </c>
      <c r="T168" s="7"/>
      <c r="U168" s="14" t="s">
        <v>19</v>
      </c>
      <c r="V168" s="14" t="s">
        <v>312</v>
      </c>
      <c r="W168" s="16" t="s">
        <v>1001</v>
      </c>
      <c r="X168" s="16" t="s">
        <v>19</v>
      </c>
      <c r="Y168" s="14" t="s">
        <v>19</v>
      </c>
      <c r="Z168" s="16" t="s">
        <v>19</v>
      </c>
      <c r="AA168" s="17" t="s">
        <v>19</v>
      </c>
      <c r="AB168" t="s">
        <v>19</v>
      </c>
      <c r="AC168" t="s">
        <v>1283</v>
      </c>
      <c r="AD168" t="s">
        <v>6</v>
      </c>
      <c r="AE168" t="s">
        <v>1284</v>
      </c>
      <c r="AF168" t="s">
        <v>88</v>
      </c>
      <c r="AG168" t="s">
        <v>75</v>
      </c>
      <c r="AH168" t="s">
        <v>1285</v>
      </c>
    </row>
    <row r="169" ht="14.25" customHeight="1" spans="1:34">
      <c r="A169" s="6" t="s">
        <v>1286</v>
      </c>
      <c r="B169" s="6" t="s">
        <v>1287</v>
      </c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1288</v>
      </c>
      <c r="H169" s="7" t="s">
        <v>1289</v>
      </c>
      <c r="I169" s="7" t="s">
        <v>79</v>
      </c>
      <c r="J169" s="7" t="s">
        <v>2</v>
      </c>
      <c r="K169" s="7" t="s">
        <v>1290</v>
      </c>
      <c r="L169" s="7">
        <v>1</v>
      </c>
      <c r="M169" s="7">
        <v>1</v>
      </c>
      <c r="N169" s="7" t="s">
        <v>475</v>
      </c>
      <c r="O169" s="7" t="s">
        <v>475</v>
      </c>
      <c r="P169" s="7" t="s">
        <v>241</v>
      </c>
      <c r="Q169" s="7"/>
      <c r="R169" s="14" t="s">
        <v>513</v>
      </c>
      <c r="S169" s="16" t="s">
        <v>19</v>
      </c>
      <c r="T169" s="7"/>
      <c r="U169" s="14" t="s">
        <v>19</v>
      </c>
      <c r="V169" s="14" t="s">
        <v>513</v>
      </c>
      <c r="W169" s="16" t="s">
        <v>182</v>
      </c>
      <c r="X169" s="16" t="s">
        <v>19</v>
      </c>
      <c r="Y169" s="14" t="s">
        <v>19</v>
      </c>
      <c r="Z169" s="16" t="s">
        <v>19</v>
      </c>
      <c r="AA169" s="17" t="s">
        <v>19</v>
      </c>
      <c r="AB169" t="s">
        <v>19</v>
      </c>
      <c r="AC169" t="s">
        <v>1291</v>
      </c>
      <c r="AD169" t="s">
        <v>6</v>
      </c>
      <c r="AE169" t="s">
        <v>1203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1292</v>
      </c>
      <c r="B170" s="6" t="s">
        <v>1293</v>
      </c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1294</v>
      </c>
      <c r="H170" s="7" t="s">
        <v>1295</v>
      </c>
      <c r="I170" s="7" t="s">
        <v>79</v>
      </c>
      <c r="J170" s="7" t="s">
        <v>2</v>
      </c>
      <c r="K170" s="7" t="s">
        <v>1296</v>
      </c>
      <c r="L170" s="7">
        <v>1</v>
      </c>
      <c r="M170" s="7">
        <v>2</v>
      </c>
      <c r="N170" s="7" t="s">
        <v>248</v>
      </c>
      <c r="O170" s="7" t="s">
        <v>249</v>
      </c>
      <c r="P170" s="7" t="s">
        <v>241</v>
      </c>
      <c r="Q170" s="7"/>
      <c r="R170" s="14" t="s">
        <v>1297</v>
      </c>
      <c r="S170" s="16" t="s">
        <v>19</v>
      </c>
      <c r="T170" s="7"/>
      <c r="U170" s="14" t="s">
        <v>19</v>
      </c>
      <c r="V170" s="14" t="s">
        <v>1297</v>
      </c>
      <c r="W170" s="16" t="s">
        <v>1298</v>
      </c>
      <c r="X170" s="16" t="s">
        <v>19</v>
      </c>
      <c r="Y170" s="14" t="s">
        <v>19</v>
      </c>
      <c r="Z170" s="16" t="s">
        <v>19</v>
      </c>
      <c r="AA170" s="17" t="s">
        <v>19</v>
      </c>
      <c r="AB170" t="s">
        <v>19</v>
      </c>
      <c r="AC170" t="s">
        <v>1299</v>
      </c>
      <c r="AD170" t="s">
        <v>6</v>
      </c>
      <c r="AE170" t="s">
        <v>1300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1301</v>
      </c>
      <c r="B171" s="6" t="s">
        <v>1302</v>
      </c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1303</v>
      </c>
      <c r="H171" s="7" t="s">
        <v>1304</v>
      </c>
      <c r="I171" s="7" t="s">
        <v>79</v>
      </c>
      <c r="J171" s="7" t="s">
        <v>2</v>
      </c>
      <c r="K171" s="7" t="s">
        <v>1305</v>
      </c>
      <c r="L171" s="7">
        <v>1</v>
      </c>
      <c r="M171" s="7">
        <v>1</v>
      </c>
      <c r="N171" s="7" t="s">
        <v>83</v>
      </c>
      <c r="O171" s="7" t="s">
        <v>475</v>
      </c>
      <c r="P171" s="7" t="s">
        <v>241</v>
      </c>
      <c r="Q171" s="7"/>
      <c r="R171" s="14" t="s">
        <v>1306</v>
      </c>
      <c r="S171" s="16" t="s">
        <v>19</v>
      </c>
      <c r="T171" s="7"/>
      <c r="U171" s="14" t="s">
        <v>19</v>
      </c>
      <c r="V171" s="14" t="s">
        <v>1306</v>
      </c>
      <c r="W171" s="16" t="s">
        <v>946</v>
      </c>
      <c r="X171" s="16" t="s">
        <v>19</v>
      </c>
      <c r="Y171" s="14" t="s">
        <v>19</v>
      </c>
      <c r="Z171" s="16" t="s">
        <v>19</v>
      </c>
      <c r="AA171" s="17" t="s">
        <v>19</v>
      </c>
      <c r="AB171" t="s">
        <v>19</v>
      </c>
      <c r="AC171" t="s">
        <v>1307</v>
      </c>
      <c r="AD171" t="s">
        <v>6</v>
      </c>
      <c r="AE171" t="s">
        <v>1308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1309</v>
      </c>
      <c r="B172" s="6" t="s">
        <v>1310</v>
      </c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1311</v>
      </c>
      <c r="H172" s="7" t="s">
        <v>1312</v>
      </c>
      <c r="I172" s="7" t="s">
        <v>79</v>
      </c>
      <c r="J172" s="7" t="s">
        <v>2</v>
      </c>
      <c r="K172" s="7" t="s">
        <v>1313</v>
      </c>
      <c r="L172" s="7">
        <v>1</v>
      </c>
      <c r="M172" s="7">
        <v>1</v>
      </c>
      <c r="N172" s="7" t="s">
        <v>249</v>
      </c>
      <c r="O172" s="7" t="s">
        <v>475</v>
      </c>
      <c r="P172" s="7" t="s">
        <v>241</v>
      </c>
      <c r="Q172" s="7"/>
      <c r="R172" s="14" t="s">
        <v>1314</v>
      </c>
      <c r="S172" s="16" t="s">
        <v>19</v>
      </c>
      <c r="T172" s="7"/>
      <c r="U172" s="14" t="s">
        <v>19</v>
      </c>
      <c r="V172" s="14" t="s">
        <v>1314</v>
      </c>
      <c r="W172" s="16" t="s">
        <v>1315</v>
      </c>
      <c r="X172" s="16" t="s">
        <v>19</v>
      </c>
      <c r="Y172" s="14" t="s">
        <v>19</v>
      </c>
      <c r="Z172" s="16" t="s">
        <v>19</v>
      </c>
      <c r="AA172" s="17" t="s">
        <v>19</v>
      </c>
      <c r="AB172" t="s">
        <v>19</v>
      </c>
      <c r="AC172" t="s">
        <v>1316</v>
      </c>
      <c r="AD172" t="s">
        <v>6</v>
      </c>
      <c r="AE172" t="s">
        <v>1317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1318</v>
      </c>
      <c r="B173" s="6" t="s">
        <v>1319</v>
      </c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1320</v>
      </c>
      <c r="H173" s="7" t="s">
        <v>1321</v>
      </c>
      <c r="I173" s="7" t="s">
        <v>79</v>
      </c>
      <c r="J173" s="7" t="s">
        <v>2</v>
      </c>
      <c r="K173" s="7" t="s">
        <v>1322</v>
      </c>
      <c r="L173" s="7">
        <v>1</v>
      </c>
      <c r="M173" s="7">
        <v>1</v>
      </c>
      <c r="N173" s="7" t="s">
        <v>475</v>
      </c>
      <c r="O173" s="7" t="s">
        <v>475</v>
      </c>
      <c r="P173" s="7" t="s">
        <v>241</v>
      </c>
      <c r="Q173" s="7"/>
      <c r="R173" s="14" t="s">
        <v>1323</v>
      </c>
      <c r="S173" s="16" t="s">
        <v>19</v>
      </c>
      <c r="T173" s="7"/>
      <c r="U173" s="14" t="s">
        <v>19</v>
      </c>
      <c r="V173" s="14" t="s">
        <v>1323</v>
      </c>
      <c r="W173" s="16" t="s">
        <v>1324</v>
      </c>
      <c r="X173" s="16" t="s">
        <v>19</v>
      </c>
      <c r="Y173" s="14" t="s">
        <v>19</v>
      </c>
      <c r="Z173" s="16" t="s">
        <v>19</v>
      </c>
      <c r="AA173" s="17" t="s">
        <v>19</v>
      </c>
      <c r="AB173" t="s">
        <v>19</v>
      </c>
      <c r="AC173" t="s">
        <v>1325</v>
      </c>
      <c r="AD173" t="s">
        <v>6</v>
      </c>
      <c r="AE173" t="s">
        <v>1326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1327</v>
      </c>
      <c r="B174" s="6" t="s">
        <v>1328</v>
      </c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635</v>
      </c>
      <c r="H174" s="7" t="s">
        <v>636</v>
      </c>
      <c r="I174" s="7" t="s">
        <v>79</v>
      </c>
      <c r="J174" s="7" t="s">
        <v>2</v>
      </c>
      <c r="K174" s="7" t="s">
        <v>1329</v>
      </c>
      <c r="L174" s="7">
        <v>1</v>
      </c>
      <c r="M174" s="7">
        <v>1</v>
      </c>
      <c r="N174" s="7" t="s">
        <v>475</v>
      </c>
      <c r="O174" s="7" t="s">
        <v>475</v>
      </c>
      <c r="P174" s="7" t="s">
        <v>241</v>
      </c>
      <c r="Q174" s="7"/>
      <c r="R174" s="14" t="s">
        <v>1330</v>
      </c>
      <c r="S174" s="16" t="s">
        <v>19</v>
      </c>
      <c r="T174" s="7"/>
      <c r="U174" s="14" t="s">
        <v>19</v>
      </c>
      <c r="V174" s="14" t="s">
        <v>1330</v>
      </c>
      <c r="W174" s="16" t="s">
        <v>1122</v>
      </c>
      <c r="X174" s="16" t="s">
        <v>19</v>
      </c>
      <c r="Y174" s="14" t="s">
        <v>19</v>
      </c>
      <c r="Z174" s="16" t="s">
        <v>19</v>
      </c>
      <c r="AA174" s="17" t="s">
        <v>19</v>
      </c>
      <c r="AB174" t="s">
        <v>19</v>
      </c>
      <c r="AC174" t="s">
        <v>1331</v>
      </c>
      <c r="AD174" t="s">
        <v>6</v>
      </c>
      <c r="AE174" t="s">
        <v>459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1332</v>
      </c>
      <c r="B175" s="6" t="s">
        <v>1333</v>
      </c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204</v>
      </c>
      <c r="H175" s="7" t="s">
        <v>205</v>
      </c>
      <c r="I175" s="7" t="s">
        <v>79</v>
      </c>
      <c r="J175" s="7" t="s">
        <v>2</v>
      </c>
      <c r="K175" s="7" t="s">
        <v>1334</v>
      </c>
      <c r="L175" s="7">
        <v>1</v>
      </c>
      <c r="M175" s="7">
        <v>1</v>
      </c>
      <c r="N175" s="7" t="s">
        <v>475</v>
      </c>
      <c r="O175" s="7" t="s">
        <v>475</v>
      </c>
      <c r="P175" s="7" t="s">
        <v>241</v>
      </c>
      <c r="Q175" s="7"/>
      <c r="R175" s="14" t="s">
        <v>750</v>
      </c>
      <c r="S175" s="16" t="s">
        <v>19</v>
      </c>
      <c r="T175" s="7"/>
      <c r="U175" s="14" t="s">
        <v>19</v>
      </c>
      <c r="V175" s="14" t="s">
        <v>750</v>
      </c>
      <c r="W175" s="16" t="s">
        <v>611</v>
      </c>
      <c r="X175" s="16" t="s">
        <v>19</v>
      </c>
      <c r="Y175" s="14" t="s">
        <v>19</v>
      </c>
      <c r="Z175" s="16" t="s">
        <v>19</v>
      </c>
      <c r="AA175" s="17" t="s">
        <v>19</v>
      </c>
      <c r="AB175" t="s">
        <v>19</v>
      </c>
      <c r="AC175" t="s">
        <v>1335</v>
      </c>
      <c r="AD175" t="s">
        <v>6</v>
      </c>
      <c r="AE175" t="s">
        <v>217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1336</v>
      </c>
      <c r="B176" s="6" t="s">
        <v>1337</v>
      </c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581</v>
      </c>
      <c r="H176" s="7" t="s">
        <v>1338</v>
      </c>
      <c r="I176" s="7" t="s">
        <v>79</v>
      </c>
      <c r="J176" s="7" t="s">
        <v>2</v>
      </c>
      <c r="K176" s="7" t="s">
        <v>1339</v>
      </c>
      <c r="L176" s="7">
        <v>2</v>
      </c>
      <c r="M176" s="7">
        <v>1</v>
      </c>
      <c r="N176" s="7" t="s">
        <v>241</v>
      </c>
      <c r="O176" s="7" t="s">
        <v>241</v>
      </c>
      <c r="P176" s="7" t="s">
        <v>448</v>
      </c>
      <c r="Q176" s="7"/>
      <c r="R176" s="14" t="s">
        <v>1340</v>
      </c>
      <c r="S176" s="16" t="s">
        <v>1340</v>
      </c>
      <c r="T176" s="7" t="s">
        <v>1341</v>
      </c>
      <c r="U176" s="14" t="s">
        <v>19</v>
      </c>
      <c r="V176" s="14" t="s">
        <v>19</v>
      </c>
      <c r="W176" s="16" t="s">
        <v>19</v>
      </c>
      <c r="X176" s="16" t="s">
        <v>19</v>
      </c>
      <c r="Y176" s="14" t="s">
        <v>19</v>
      </c>
      <c r="Z176" s="16" t="s">
        <v>19</v>
      </c>
      <c r="AA176" s="17" t="s">
        <v>19</v>
      </c>
      <c r="AB176" t="s">
        <v>19</v>
      </c>
      <c r="AC176" t="s">
        <v>19</v>
      </c>
      <c r="AD176" t="s">
        <v>6</v>
      </c>
      <c r="AE176" t="s">
        <v>459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1342</v>
      </c>
      <c r="B177" s="6" t="s">
        <v>1343</v>
      </c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1344</v>
      </c>
      <c r="H177" s="7" t="s">
        <v>1345</v>
      </c>
      <c r="I177" s="7" t="s">
        <v>79</v>
      </c>
      <c r="J177" s="7" t="s">
        <v>2</v>
      </c>
      <c r="K177" s="7" t="s">
        <v>1346</v>
      </c>
      <c r="L177" s="7">
        <v>1</v>
      </c>
      <c r="M177" s="7">
        <v>3</v>
      </c>
      <c r="N177" s="7" t="s">
        <v>456</v>
      </c>
      <c r="O177" s="7" t="s">
        <v>456</v>
      </c>
      <c r="P177" s="7" t="s">
        <v>241</v>
      </c>
      <c r="Q177" s="7"/>
      <c r="R177" s="14" t="s">
        <v>1347</v>
      </c>
      <c r="S177" s="16" t="s">
        <v>19</v>
      </c>
      <c r="T177" s="7"/>
      <c r="U177" s="14" t="s">
        <v>19</v>
      </c>
      <c r="V177" s="14" t="s">
        <v>1347</v>
      </c>
      <c r="W177" s="16" t="s">
        <v>1348</v>
      </c>
      <c r="X177" s="16" t="s">
        <v>19</v>
      </c>
      <c r="Y177" s="14" t="s">
        <v>19</v>
      </c>
      <c r="Z177" s="16" t="s">
        <v>19</v>
      </c>
      <c r="AA177" s="17" t="s">
        <v>19</v>
      </c>
      <c r="AB177" t="s">
        <v>19</v>
      </c>
      <c r="AC177" t="s">
        <v>512</v>
      </c>
      <c r="AD177" t="s">
        <v>6</v>
      </c>
      <c r="AE177" t="s">
        <v>1349</v>
      </c>
      <c r="AF177" t="s">
        <v>88</v>
      </c>
      <c r="AG177" t="s">
        <v>75</v>
      </c>
      <c r="AH177" t="s">
        <v>19</v>
      </c>
    </row>
    <row r="178" customHeight="1" spans="1:32">
      <c r="A178" s="12" t="s">
        <v>1350</v>
      </c>
      <c r="B178" s="12"/>
      <c r="C178" s="12" t="s">
        <v>1351</v>
      </c>
      <c r="D178" s="12"/>
      <c r="E178" s="12"/>
      <c r="F178" s="12"/>
      <c r="G178" s="12" t="s">
        <v>1351</v>
      </c>
      <c r="H178" s="12" t="s">
        <v>1351</v>
      </c>
      <c r="I178" s="12" t="s">
        <v>1351</v>
      </c>
      <c r="J178" s="12" t="s">
        <v>1351</v>
      </c>
      <c r="K178" s="12" t="s">
        <v>1351</v>
      </c>
      <c r="L178" s="12" t="s">
        <v>1351</v>
      </c>
      <c r="M178" s="12" t="s">
        <v>1351</v>
      </c>
      <c r="N178" s="12" t="s">
        <v>1351</v>
      </c>
      <c r="O178" s="12" t="s">
        <v>1351</v>
      </c>
      <c r="P178" s="12" t="s">
        <v>1351</v>
      </c>
      <c r="Q178" s="12"/>
      <c r="R178" s="15" t="s">
        <v>20</v>
      </c>
      <c r="S178" s="15" t="s">
        <v>21</v>
      </c>
      <c r="T178" s="12" t="s">
        <v>1351</v>
      </c>
      <c r="U178" s="15"/>
      <c r="V178" s="15" t="s">
        <v>1352</v>
      </c>
      <c r="W178" s="15" t="s">
        <v>22</v>
      </c>
      <c r="X178" s="15"/>
      <c r="Y178" s="15"/>
      <c r="Z178" s="15"/>
      <c r="AA178" s="12"/>
      <c r="AB178" s="15"/>
      <c r="AC178" s="12"/>
      <c r="AD178" s="12" t="s">
        <v>1351</v>
      </c>
      <c r="AE178" s="12"/>
      <c r="AF178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1353</v>
      </c>
      <c r="B1" s="4" t="s">
        <v>1354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1355</v>
      </c>
      <c r="H1" s="4" t="s">
        <v>1356</v>
      </c>
      <c r="I1" s="4" t="s">
        <v>13</v>
      </c>
      <c r="J1" s="4" t="s">
        <v>17</v>
      </c>
      <c r="K1" s="4" t="s">
        <v>18</v>
      </c>
      <c r="L1" s="13" t="s">
        <v>1357</v>
      </c>
      <c r="M1" s="4" t="s">
        <v>1358</v>
      </c>
      <c r="N1" s="4" t="s">
        <v>1359</v>
      </c>
    </row>
    <row r="2" ht="14.25" customHeight="1" spans="1:256">
      <c r="A2" s="6" t="s">
        <v>1360</v>
      </c>
      <c r="B2" s="7" t="s">
        <v>424</v>
      </c>
      <c r="C2" s="7" t="s">
        <v>1361</v>
      </c>
      <c r="D2" s="7" t="s">
        <v>2</v>
      </c>
      <c r="E2" s="7" t="s">
        <v>76</v>
      </c>
      <c r="F2" s="7" t="s">
        <v>75</v>
      </c>
      <c r="G2" s="7" t="s">
        <v>257</v>
      </c>
      <c r="H2" s="7" t="s">
        <v>1362</v>
      </c>
      <c r="I2" s="14" t="s">
        <v>1363</v>
      </c>
      <c r="J2" s="14" t="s">
        <v>19</v>
      </c>
      <c r="K2" s="14" t="s">
        <v>1363</v>
      </c>
      <c r="L2" s="7" t="s">
        <v>1364</v>
      </c>
      <c r="M2" s="7" t="s">
        <v>1365</v>
      </c>
      <c r="N2" s="7" t="s">
        <v>1366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1367</v>
      </c>
      <c r="B3" s="7" t="s">
        <v>1368</v>
      </c>
      <c r="C3" s="7" t="s">
        <v>1361</v>
      </c>
      <c r="D3" s="7" t="s">
        <v>2</v>
      </c>
      <c r="E3" s="7" t="s">
        <v>76</v>
      </c>
      <c r="F3" s="7" t="s">
        <v>75</v>
      </c>
      <c r="G3" s="7" t="s">
        <v>257</v>
      </c>
      <c r="H3" s="7" t="s">
        <v>1362</v>
      </c>
      <c r="I3" s="14" t="s">
        <v>1369</v>
      </c>
      <c r="J3" s="14" t="s">
        <v>19</v>
      </c>
      <c r="K3" s="14" t="s">
        <v>1369</v>
      </c>
      <c r="L3" s="7" t="s">
        <v>1364</v>
      </c>
      <c r="M3" s="7" t="s">
        <v>1370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1371</v>
      </c>
      <c r="B4" s="7" t="s">
        <v>470</v>
      </c>
      <c r="C4" s="7" t="s">
        <v>1361</v>
      </c>
      <c r="D4" s="7" t="s">
        <v>2</v>
      </c>
      <c r="E4" s="7" t="s">
        <v>76</v>
      </c>
      <c r="F4" s="7" t="s">
        <v>75</v>
      </c>
      <c r="G4" s="7" t="s">
        <v>248</v>
      </c>
      <c r="H4" s="7" t="s">
        <v>1362</v>
      </c>
      <c r="I4" s="14" t="s">
        <v>1372</v>
      </c>
      <c r="J4" s="14" t="s">
        <v>19</v>
      </c>
      <c r="K4" s="14" t="s">
        <v>1372</v>
      </c>
      <c r="L4" s="7" t="s">
        <v>1364</v>
      </c>
      <c r="M4" s="7" t="s">
        <v>1365</v>
      </c>
      <c r="N4" s="7" t="s">
        <v>1373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1374</v>
      </c>
      <c r="B5" s="7" t="s">
        <v>1204</v>
      </c>
      <c r="C5" s="7" t="s">
        <v>1361</v>
      </c>
      <c r="D5" s="7" t="s">
        <v>2</v>
      </c>
      <c r="E5" s="7" t="s">
        <v>76</v>
      </c>
      <c r="F5" s="7" t="s">
        <v>75</v>
      </c>
      <c r="G5" s="7" t="s">
        <v>475</v>
      </c>
      <c r="H5" s="7" t="s">
        <v>1362</v>
      </c>
      <c r="I5" s="14" t="s">
        <v>1375</v>
      </c>
      <c r="J5" s="14" t="s">
        <v>19</v>
      </c>
      <c r="K5" s="14" t="s">
        <v>1375</v>
      </c>
      <c r="L5" s="7" t="s">
        <v>1364</v>
      </c>
      <c r="M5" s="7" t="s">
        <v>1365</v>
      </c>
      <c r="N5" s="7" t="s">
        <v>1376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customHeight="1" spans="1:14">
      <c r="A6" s="12" t="s">
        <v>1350</v>
      </c>
      <c r="B6" s="12" t="s">
        <v>1351</v>
      </c>
      <c r="C6" s="12" t="s">
        <v>1351</v>
      </c>
      <c r="D6" s="12" t="s">
        <v>1351</v>
      </c>
      <c r="E6" s="12"/>
      <c r="F6" s="12"/>
      <c r="G6" s="12" t="s">
        <v>1351</v>
      </c>
      <c r="H6" s="12" t="s">
        <v>1351</v>
      </c>
      <c r="I6" s="15" t="s">
        <v>23</v>
      </c>
      <c r="J6" s="15"/>
      <c r="K6" s="15"/>
      <c r="L6" s="12"/>
      <c r="M6" s="12" t="s">
        <v>1351</v>
      </c>
      <c r="N6" t="s">
        <v>1351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1377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87"/>
  <sheetViews>
    <sheetView tabSelected="1" workbookViewId="0">
      <selection activeCell="A185" sqref="A185:C18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1378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1161</v>
      </c>
      <c r="E2" t="str">
        <f>VLOOKUP(A2,HOP!A:L,12,0)</f>
        <v>1161.00</v>
      </c>
      <c r="F2" t="str">
        <f>VLOOKUP(A2,HOP!A:C,3,0)</f>
        <v>2930995</v>
      </c>
      <c r="G2">
        <f>D2-E2</f>
        <v>0</v>
      </c>
      <c r="H2" t="str">
        <f>$H$1&amp;F2</f>
        <v>，2930995</v>
      </c>
      <c r="I2" t="str">
        <f>VLOOKUP(A2,HOP!A:U,21,0)</f>
        <v>直连</v>
      </c>
    </row>
    <row r="3" ht="14.25" hidden="1" customHeight="1" spans="1:9">
      <c r="A3" s="6" t="s">
        <v>89</v>
      </c>
      <c r="B3" s="7" t="s">
        <v>82</v>
      </c>
      <c r="C3" s="7" t="s">
        <v>83</v>
      </c>
      <c r="D3" s="3">
        <v>3840</v>
      </c>
      <c r="E3" t="str">
        <f>VLOOKUP(A3,HOP!A:L,12,0)</f>
        <v>3840.00</v>
      </c>
      <c r="F3" t="str">
        <f>VLOOKUP(A3,HOP!A:C,3,0)</f>
        <v>2961482</v>
      </c>
      <c r="G3">
        <f t="shared" ref="G3:G34" si="0">D3-E3</f>
        <v>0</v>
      </c>
      <c r="H3" t="str">
        <f t="shared" ref="H3:H34" si="1">$H$1&amp;F3</f>
        <v>，2961482</v>
      </c>
      <c r="I3" t="str">
        <f>VLOOKUP(A3,HOP!A:U,21,0)</f>
        <v>直连</v>
      </c>
    </row>
    <row r="4" ht="14.25" customHeight="1" spans="1:9">
      <c r="A4" s="6" t="s">
        <v>99</v>
      </c>
      <c r="B4" s="7" t="s">
        <v>82</v>
      </c>
      <c r="C4" s="7" t="s">
        <v>83</v>
      </c>
      <c r="D4" s="3">
        <v>5779</v>
      </c>
      <c r="E4" t="str">
        <f>VLOOKUP(A4,HOP!A:L,12,0)</f>
        <v>5778.99</v>
      </c>
      <c r="F4" t="str">
        <f>VLOOKUP(A4,HOP!A:C,3,0)</f>
        <v>2996466</v>
      </c>
      <c r="G4">
        <f t="shared" si="0"/>
        <v>0.0100000000002183</v>
      </c>
      <c r="H4" t="str">
        <f t="shared" si="1"/>
        <v>，2996466</v>
      </c>
      <c r="I4" t="str">
        <f>VLOOKUP(A4,HOP!A:U,21,0)</f>
        <v>直连</v>
      </c>
    </row>
    <row r="5" ht="14.25" hidden="1" customHeight="1" spans="1:9">
      <c r="A5" s="6" t="s">
        <v>109</v>
      </c>
      <c r="B5" s="7" t="s">
        <v>115</v>
      </c>
      <c r="C5" s="7" t="s">
        <v>83</v>
      </c>
      <c r="D5" s="3">
        <v>2797</v>
      </c>
      <c r="E5" t="str">
        <f>VLOOKUP(A5,HOP!A:L,12,0)</f>
        <v>2797.00</v>
      </c>
      <c r="F5" t="str">
        <f>VLOOKUP(A5,HOP!A:C,3,0)</f>
        <v>2994421</v>
      </c>
      <c r="G5">
        <f t="shared" si="0"/>
        <v>0</v>
      </c>
      <c r="H5" t="str">
        <f t="shared" si="1"/>
        <v>，2994421</v>
      </c>
      <c r="I5" t="str">
        <f>VLOOKUP(A5,HOP!A:U,21,0)</f>
        <v>直连</v>
      </c>
    </row>
    <row r="6" ht="14.25" hidden="1" customHeight="1" spans="1:9">
      <c r="A6" s="6" t="s">
        <v>120</v>
      </c>
      <c r="B6" s="7" t="s">
        <v>82</v>
      </c>
      <c r="C6" s="7" t="s">
        <v>83</v>
      </c>
      <c r="D6" s="3">
        <v>2055</v>
      </c>
      <c r="E6" t="str">
        <f>VLOOKUP(A6,HOP!A:L,12,0)</f>
        <v>2055.00</v>
      </c>
      <c r="F6" t="str">
        <f>VLOOKUP(A6,HOP!A:C,3,0)</f>
        <v>2989950</v>
      </c>
      <c r="G6">
        <f t="shared" si="0"/>
        <v>0</v>
      </c>
      <c r="H6" t="str">
        <f t="shared" si="1"/>
        <v>，2989950</v>
      </c>
      <c r="I6" t="str">
        <f>VLOOKUP(A6,HOP!A:U,21,0)</f>
        <v>直采</v>
      </c>
    </row>
    <row r="7" ht="14.25" hidden="1" customHeight="1" spans="1:9">
      <c r="A7" s="6" t="s">
        <v>130</v>
      </c>
      <c r="B7" s="7" t="s">
        <v>82</v>
      </c>
      <c r="C7" s="7" t="s">
        <v>83</v>
      </c>
      <c r="D7" s="3">
        <v>567</v>
      </c>
      <c r="E7" t="str">
        <f>VLOOKUP(A7,HOP!A:L,12,0)</f>
        <v>567.00</v>
      </c>
      <c r="F7" t="str">
        <f>VLOOKUP(A7,HOP!A:C,3,0)</f>
        <v>2996615</v>
      </c>
      <c r="G7">
        <f t="shared" si="0"/>
        <v>0</v>
      </c>
      <c r="H7" t="str">
        <f t="shared" si="1"/>
        <v>，2996615</v>
      </c>
      <c r="I7" t="str">
        <f>VLOOKUP(A7,HOP!A:U,21,0)</f>
        <v>直连</v>
      </c>
    </row>
    <row r="8" ht="14.25" hidden="1" customHeight="1" spans="1:9">
      <c r="A8" s="6" t="s">
        <v>139</v>
      </c>
      <c r="B8" s="7" t="s">
        <v>82</v>
      </c>
      <c r="C8" s="7" t="s">
        <v>83</v>
      </c>
      <c r="D8" s="3">
        <v>672</v>
      </c>
      <c r="E8" t="str">
        <f>VLOOKUP(A8,HOP!A:L,12,0)</f>
        <v>672.00</v>
      </c>
      <c r="F8" t="str">
        <f>VLOOKUP(A8,HOP!A:C,3,0)</f>
        <v>2999450</v>
      </c>
      <c r="G8">
        <f t="shared" si="0"/>
        <v>0</v>
      </c>
      <c r="H8" t="str">
        <f t="shared" si="1"/>
        <v>，2999450</v>
      </c>
      <c r="I8" t="str">
        <f>VLOOKUP(A8,HOP!A:U,21,0)</f>
        <v>直连</v>
      </c>
    </row>
    <row r="9" ht="14.25" hidden="1" customHeight="1" spans="1:9">
      <c r="A9" s="6" t="s">
        <v>148</v>
      </c>
      <c r="B9" s="7" t="s">
        <v>153</v>
      </c>
      <c r="C9" s="7" t="s">
        <v>83</v>
      </c>
      <c r="D9" s="3">
        <v>2261</v>
      </c>
      <c r="E9" t="str">
        <f>VLOOKUP(A9,HOP!A:L,12,0)</f>
        <v>2261.00</v>
      </c>
      <c r="F9" t="str">
        <f>VLOOKUP(A9,HOP!A:C,3,0)</f>
        <v>3002297</v>
      </c>
      <c r="G9">
        <f t="shared" si="0"/>
        <v>0</v>
      </c>
      <c r="H9" t="str">
        <f t="shared" si="1"/>
        <v>，3002297</v>
      </c>
      <c r="I9" t="str">
        <f>VLOOKUP(A9,HOP!A:U,21,0)</f>
        <v>直采</v>
      </c>
    </row>
    <row r="10" ht="14.25" hidden="1" customHeight="1" spans="1:9">
      <c r="A10" s="6" t="s">
        <v>158</v>
      </c>
      <c r="B10" s="7" t="s">
        <v>153</v>
      </c>
      <c r="C10" s="7" t="s">
        <v>83</v>
      </c>
      <c r="D10" s="3">
        <v>156</v>
      </c>
      <c r="E10" t="str">
        <f>VLOOKUP(A10,HOP!A:L,12,0)</f>
        <v>156.00</v>
      </c>
      <c r="F10" t="str">
        <f>VLOOKUP(A10,HOP!A:C,3,0)</f>
        <v>3004526</v>
      </c>
      <c r="G10">
        <f t="shared" si="0"/>
        <v>0</v>
      </c>
      <c r="H10" t="str">
        <f t="shared" si="1"/>
        <v>，3004526</v>
      </c>
      <c r="I10" t="str">
        <f>VLOOKUP(A10,HOP!A:U,21,0)</f>
        <v>直连</v>
      </c>
    </row>
    <row r="11" ht="14.25" hidden="1" customHeight="1" spans="1:9">
      <c r="A11" s="6" t="s">
        <v>167</v>
      </c>
      <c r="B11" s="7" t="s">
        <v>153</v>
      </c>
      <c r="C11" s="7" t="s">
        <v>83</v>
      </c>
      <c r="D11" s="3">
        <v>261</v>
      </c>
      <c r="E11" t="str">
        <f>VLOOKUP(A11,HOP!A:L,12,0)</f>
        <v>261.00</v>
      </c>
      <c r="F11" t="str">
        <f>VLOOKUP(A11,HOP!A:C,3,0)</f>
        <v>3005082</v>
      </c>
      <c r="G11">
        <f t="shared" si="0"/>
        <v>0</v>
      </c>
      <c r="H11" t="str">
        <f t="shared" si="1"/>
        <v>，3005082</v>
      </c>
      <c r="I11" t="str">
        <f>VLOOKUP(A11,HOP!A:U,21,0)</f>
        <v>直采</v>
      </c>
    </row>
    <row r="12" ht="14.25" hidden="1" customHeight="1" spans="1:9">
      <c r="A12" s="6" t="s">
        <v>176</v>
      </c>
      <c r="B12" s="7" t="s">
        <v>153</v>
      </c>
      <c r="C12" s="7" t="s">
        <v>83</v>
      </c>
      <c r="D12" s="3">
        <v>121</v>
      </c>
      <c r="E12" t="str">
        <f>VLOOKUP(A12,HOP!A:L,12,0)</f>
        <v>121.00</v>
      </c>
      <c r="F12" t="str">
        <f>VLOOKUP(A12,HOP!A:C,3,0)</f>
        <v>3005860</v>
      </c>
      <c r="G12">
        <f t="shared" si="0"/>
        <v>0</v>
      </c>
      <c r="H12" t="str">
        <f t="shared" si="1"/>
        <v>，3005860</v>
      </c>
      <c r="I12" t="str">
        <f>VLOOKUP(A12,HOP!A:U,21,0)</f>
        <v>直连</v>
      </c>
    </row>
    <row r="13" ht="14.25" hidden="1" customHeight="1" spans="1:9">
      <c r="A13" s="6" t="s">
        <v>184</v>
      </c>
      <c r="B13" s="7" t="s">
        <v>153</v>
      </c>
      <c r="C13" s="7" t="s">
        <v>83</v>
      </c>
      <c r="D13" s="3">
        <v>517</v>
      </c>
      <c r="E13" t="str">
        <f>VLOOKUP(A13,HOP!A:L,12,0)</f>
        <v>517.00</v>
      </c>
      <c r="F13" t="str">
        <f>VLOOKUP(A13,HOP!A:C,3,0)</f>
        <v>3005762</v>
      </c>
      <c r="G13">
        <f t="shared" si="0"/>
        <v>0</v>
      </c>
      <c r="H13" t="str">
        <f t="shared" si="1"/>
        <v>，3005762</v>
      </c>
      <c r="I13" t="str">
        <f>VLOOKUP(A13,HOP!A:U,21,0)</f>
        <v>直采</v>
      </c>
    </row>
    <row r="14" ht="14.25" hidden="1" customHeight="1" spans="1:9">
      <c r="A14" s="6" t="s">
        <v>193</v>
      </c>
      <c r="B14" s="7" t="s">
        <v>115</v>
      </c>
      <c r="C14" s="7" t="s">
        <v>83</v>
      </c>
      <c r="D14" s="3">
        <v>939</v>
      </c>
      <c r="E14" t="str">
        <f>VLOOKUP(A14,HOP!A:L,12,0)</f>
        <v>939.00</v>
      </c>
      <c r="F14" t="str">
        <f>VLOOKUP(A14,HOP!A:C,3,0)</f>
        <v>3000893</v>
      </c>
      <c r="G14">
        <f t="shared" si="0"/>
        <v>0</v>
      </c>
      <c r="H14" t="str">
        <f t="shared" si="1"/>
        <v>，3000893</v>
      </c>
      <c r="I14" t="str">
        <f>VLOOKUP(A14,HOP!A:U,21,0)</f>
        <v>直连</v>
      </c>
    </row>
    <row r="15" ht="14.25" hidden="1" customHeight="1" spans="1:9">
      <c r="A15" s="6" t="s">
        <v>202</v>
      </c>
      <c r="B15" s="7" t="s">
        <v>153</v>
      </c>
      <c r="C15" s="7" t="s">
        <v>83</v>
      </c>
      <c r="D15" s="3">
        <v>646</v>
      </c>
      <c r="E15" t="str">
        <f>VLOOKUP(A15,HOP!A:L,12,0)</f>
        <v>646.00</v>
      </c>
      <c r="F15" t="str">
        <f>VLOOKUP(A15,HOP!A:C,3,0)</f>
        <v>3003531</v>
      </c>
      <c r="G15">
        <f t="shared" si="0"/>
        <v>0</v>
      </c>
      <c r="H15" t="str">
        <f t="shared" si="1"/>
        <v>，3003531</v>
      </c>
      <c r="I15" t="str">
        <f>VLOOKUP(A15,HOP!A:U,21,0)</f>
        <v>直连</v>
      </c>
    </row>
    <row r="16" ht="14.25" hidden="1" customHeight="1" spans="1:9">
      <c r="A16" s="6" t="s">
        <v>211</v>
      </c>
      <c r="B16" s="7" t="s">
        <v>115</v>
      </c>
      <c r="C16" s="7" t="s">
        <v>83</v>
      </c>
      <c r="D16" s="3">
        <v>960</v>
      </c>
      <c r="E16" t="str">
        <f>VLOOKUP(A16,HOP!A:L,12,0)</f>
        <v>960.00</v>
      </c>
      <c r="F16" t="str">
        <f>VLOOKUP(A16,HOP!A:C,3,0)</f>
        <v>3003719</v>
      </c>
      <c r="G16">
        <f t="shared" si="0"/>
        <v>0</v>
      </c>
      <c r="H16" t="str">
        <f t="shared" si="1"/>
        <v>，3003719</v>
      </c>
      <c r="I16" t="str">
        <f>VLOOKUP(A16,HOP!A:U,21,0)</f>
        <v>直连</v>
      </c>
    </row>
    <row r="17" ht="14.25" hidden="1" customHeight="1" spans="1:9">
      <c r="A17" s="6" t="s">
        <v>218</v>
      </c>
      <c r="B17" s="7" t="s">
        <v>153</v>
      </c>
      <c r="C17" s="7" t="s">
        <v>83</v>
      </c>
      <c r="D17" s="3">
        <v>509</v>
      </c>
      <c r="E17" t="str">
        <f>VLOOKUP(A17,HOP!A:L,12,0)</f>
        <v>509.00</v>
      </c>
      <c r="F17" t="str">
        <f>VLOOKUP(A17,HOP!A:C,3,0)</f>
        <v>3005396</v>
      </c>
      <c r="G17">
        <f t="shared" si="0"/>
        <v>0</v>
      </c>
      <c r="H17" t="str">
        <f t="shared" si="1"/>
        <v>，3005396</v>
      </c>
      <c r="I17" t="str">
        <f>VLOOKUP(A17,HOP!A:U,21,0)</f>
        <v>直连</v>
      </c>
    </row>
    <row r="18" ht="14.25" hidden="1" customHeight="1" spans="1:9">
      <c r="A18" s="6" t="s">
        <v>227</v>
      </c>
      <c r="B18" s="7" t="s">
        <v>153</v>
      </c>
      <c r="C18" s="7" t="s">
        <v>83</v>
      </c>
      <c r="D18" s="3">
        <v>470</v>
      </c>
      <c r="E18" t="str">
        <f>VLOOKUP(A18,HOP!A:L,12,0)</f>
        <v>470.00</v>
      </c>
      <c r="F18" t="str">
        <f>VLOOKUP(A18,HOP!A:C,3,0)</f>
        <v>3004588</v>
      </c>
      <c r="G18">
        <f t="shared" si="0"/>
        <v>0</v>
      </c>
      <c r="H18" t="str">
        <f t="shared" si="1"/>
        <v>，3004588</v>
      </c>
      <c r="I18" t="str">
        <f>VLOOKUP(A18,HOP!A:U,21,0)</f>
        <v>直连</v>
      </c>
    </row>
    <row r="19" ht="14.25" hidden="1" customHeight="1" spans="1:9">
      <c r="A19" s="6" t="s">
        <v>236</v>
      </c>
      <c r="B19" s="7" t="s">
        <v>241</v>
      </c>
      <c r="C19" s="7" t="s">
        <v>242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t="14.25" hidden="1" customHeight="1" spans="1:9">
      <c r="A20" s="6" t="s">
        <v>245</v>
      </c>
      <c r="B20" s="7" t="s">
        <v>248</v>
      </c>
      <c r="C20" s="7" t="s">
        <v>249</v>
      </c>
      <c r="D20" s="3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t="14.25" hidden="1" customHeight="1" spans="1:9">
      <c r="A21" s="6" t="s">
        <v>252</v>
      </c>
      <c r="B21" s="7" t="s">
        <v>83</v>
      </c>
      <c r="C21" s="7" t="s">
        <v>257</v>
      </c>
      <c r="D21" s="3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t="14.25" hidden="1" customHeight="1" spans="1:9">
      <c r="A22" s="6" t="s">
        <v>261</v>
      </c>
      <c r="B22" s="7" t="s">
        <v>242</v>
      </c>
      <c r="C22" s="7" t="s">
        <v>266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t="14.25" hidden="1" customHeight="1" spans="1:9">
      <c r="A23" s="6" t="s">
        <v>270</v>
      </c>
      <c r="B23" s="7" t="s">
        <v>83</v>
      </c>
      <c r="C23" s="7" t="s">
        <v>257</v>
      </c>
      <c r="D23" s="3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t="14.25" hidden="1" customHeight="1" spans="1:9">
      <c r="A24" s="6" t="s">
        <v>276</v>
      </c>
      <c r="B24" s="7" t="s">
        <v>115</v>
      </c>
      <c r="C24" s="7" t="s">
        <v>83</v>
      </c>
      <c r="D24" s="3">
        <v>1472</v>
      </c>
      <c r="E24" t="str">
        <f>VLOOKUP(A24,HOP!A:L,12,0)</f>
        <v>1472.00</v>
      </c>
      <c r="F24" t="str">
        <f>VLOOKUP(A24,HOP!A:C,3,0)</f>
        <v>2996689</v>
      </c>
      <c r="G24">
        <f t="shared" si="0"/>
        <v>0</v>
      </c>
      <c r="H24" t="str">
        <f t="shared" si="1"/>
        <v>，2996689</v>
      </c>
      <c r="I24" t="str">
        <f>VLOOKUP(A24,HOP!A:U,21,0)</f>
        <v>直连</v>
      </c>
    </row>
    <row r="25" ht="14.25" hidden="1" customHeight="1" spans="1:9">
      <c r="A25" s="6" t="s">
        <v>285</v>
      </c>
      <c r="B25" s="7" t="s">
        <v>115</v>
      </c>
      <c r="C25" s="7" t="s">
        <v>83</v>
      </c>
      <c r="D25" s="3">
        <v>1148</v>
      </c>
      <c r="E25" t="str">
        <f>VLOOKUP(A25,HOP!A:L,12,0)</f>
        <v>1148.00</v>
      </c>
      <c r="F25" t="str">
        <f>VLOOKUP(A25,HOP!A:C,3,0)</f>
        <v>3002176</v>
      </c>
      <c r="G25">
        <f t="shared" si="0"/>
        <v>0</v>
      </c>
      <c r="H25" t="str">
        <f t="shared" si="1"/>
        <v>，3002176</v>
      </c>
      <c r="I25" t="str">
        <f>VLOOKUP(A25,HOP!A:U,21,0)</f>
        <v>直连</v>
      </c>
    </row>
    <row r="26" ht="14.25" hidden="1" customHeight="1" spans="1:9">
      <c r="A26" s="6" t="s">
        <v>294</v>
      </c>
      <c r="B26" s="7" t="s">
        <v>299</v>
      </c>
      <c r="C26" s="7" t="s">
        <v>300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hidden="1" customHeight="1" spans="1:9">
      <c r="A27" s="6" t="s">
        <v>304</v>
      </c>
      <c r="B27" s="7" t="s">
        <v>82</v>
      </c>
      <c r="C27" s="7" t="s">
        <v>257</v>
      </c>
      <c r="D27" s="3">
        <v>1677</v>
      </c>
      <c r="E27" t="str">
        <f>VLOOKUP(A27,HOP!A:L,12,0)</f>
        <v>1677.00</v>
      </c>
      <c r="F27" t="str">
        <f>VLOOKUP(A27,HOP!A:C,3,0)</f>
        <v>2933689</v>
      </c>
      <c r="G27">
        <f t="shared" si="0"/>
        <v>0</v>
      </c>
      <c r="H27" t="str">
        <f t="shared" si="1"/>
        <v>，2933689</v>
      </c>
      <c r="I27" t="str">
        <f>VLOOKUP(A27,HOP!A:U,21,0)</f>
        <v>直连</v>
      </c>
    </row>
    <row r="28" ht="14.25" hidden="1" customHeight="1" spans="1:9">
      <c r="A28" s="6" t="s">
        <v>314</v>
      </c>
      <c r="B28" s="7" t="s">
        <v>83</v>
      </c>
      <c r="C28" s="7" t="s">
        <v>257</v>
      </c>
      <c r="D28" s="3">
        <v>830</v>
      </c>
      <c r="E28" t="str">
        <f>VLOOKUP(A28,HOP!A:L,12,0)</f>
        <v>830.00</v>
      </c>
      <c r="F28" t="str">
        <f>VLOOKUP(A28,HOP!A:C,3,0)</f>
        <v>2943927</v>
      </c>
      <c r="G28">
        <f t="shared" si="0"/>
        <v>0</v>
      </c>
      <c r="H28" t="str">
        <f t="shared" si="1"/>
        <v>，2943927</v>
      </c>
      <c r="I28" t="str">
        <f>VLOOKUP(A28,HOP!A:U,21,0)</f>
        <v>直连</v>
      </c>
    </row>
    <row r="29" ht="14.25" hidden="1" customHeight="1" spans="1:9">
      <c r="A29" s="6" t="s">
        <v>321</v>
      </c>
      <c r="B29" s="7" t="s">
        <v>153</v>
      </c>
      <c r="C29" s="7" t="s">
        <v>257</v>
      </c>
      <c r="D29" s="3">
        <v>808</v>
      </c>
      <c r="E29" t="str">
        <f>VLOOKUP(A29,HOP!A:L,12,0)</f>
        <v>808.00</v>
      </c>
      <c r="F29" t="str">
        <f>VLOOKUP(A29,HOP!A:C,3,0)</f>
        <v>2927302</v>
      </c>
      <c r="G29">
        <f t="shared" si="0"/>
        <v>0</v>
      </c>
      <c r="H29" t="str">
        <f t="shared" si="1"/>
        <v>，2927302</v>
      </c>
      <c r="I29" t="str">
        <f>VLOOKUP(A29,HOP!A:U,21,0)</f>
        <v>直连</v>
      </c>
    </row>
    <row r="30" ht="14.25" hidden="1" customHeight="1" spans="1:9">
      <c r="A30" s="6" t="s">
        <v>330</v>
      </c>
      <c r="B30" s="7" t="s">
        <v>104</v>
      </c>
      <c r="C30" s="7" t="s">
        <v>257</v>
      </c>
      <c r="D30" s="3">
        <v>5107</v>
      </c>
      <c r="E30" t="str">
        <f>VLOOKUP(A30,HOP!A:L,12,0)</f>
        <v>5107.00</v>
      </c>
      <c r="F30" t="str">
        <f>VLOOKUP(A30,HOP!A:C,3,0)</f>
        <v>2986392</v>
      </c>
      <c r="G30">
        <f t="shared" si="0"/>
        <v>0</v>
      </c>
      <c r="H30" t="str">
        <f t="shared" si="1"/>
        <v>，2986392</v>
      </c>
      <c r="I30" t="str">
        <f>VLOOKUP(A30,HOP!A:U,21,0)</f>
        <v>直连</v>
      </c>
    </row>
    <row r="31" ht="14.25" hidden="1" customHeight="1" spans="1:9">
      <c r="A31" s="6" t="s">
        <v>338</v>
      </c>
      <c r="B31" s="7" t="s">
        <v>153</v>
      </c>
      <c r="C31" s="7" t="s">
        <v>257</v>
      </c>
      <c r="D31" s="3">
        <v>908</v>
      </c>
      <c r="E31" t="str">
        <f>VLOOKUP(A31,HOP!A:L,12,0)</f>
        <v>908.00</v>
      </c>
      <c r="F31" t="str">
        <f>VLOOKUP(A31,HOP!A:C,3,0)</f>
        <v>2992596</v>
      </c>
      <c r="G31">
        <f t="shared" si="0"/>
        <v>0</v>
      </c>
      <c r="H31" t="str">
        <f t="shared" si="1"/>
        <v>，2992596</v>
      </c>
      <c r="I31" t="str">
        <f>VLOOKUP(A31,HOP!A:U,21,0)</f>
        <v>直采</v>
      </c>
    </row>
    <row r="32" ht="14.25" hidden="1" customHeight="1" spans="1:9">
      <c r="A32" s="6" t="s">
        <v>346</v>
      </c>
      <c r="B32" s="7" t="s">
        <v>83</v>
      </c>
      <c r="C32" s="7" t="s">
        <v>257</v>
      </c>
      <c r="D32" s="3">
        <v>645</v>
      </c>
      <c r="E32" t="str">
        <f>VLOOKUP(A32,HOP!A:L,12,0)</f>
        <v>645.00</v>
      </c>
      <c r="F32" t="str">
        <f>VLOOKUP(A32,HOP!A:C,3,0)</f>
        <v>2983776</v>
      </c>
      <c r="G32">
        <f t="shared" si="0"/>
        <v>0</v>
      </c>
      <c r="H32" t="str">
        <f t="shared" si="1"/>
        <v>，2983776</v>
      </c>
      <c r="I32" t="str">
        <f>VLOOKUP(A32,HOP!A:U,21,0)</f>
        <v>直连</v>
      </c>
    </row>
    <row r="33" ht="14.25" hidden="1" customHeight="1" spans="1:9">
      <c r="A33" s="6" t="s">
        <v>356</v>
      </c>
      <c r="B33" s="7" t="s">
        <v>153</v>
      </c>
      <c r="C33" s="7" t="s">
        <v>257</v>
      </c>
      <c r="D33" s="3">
        <v>2164</v>
      </c>
      <c r="E33" t="str">
        <f>VLOOKUP(A33,HOP!A:L,12,0)</f>
        <v>2164.00</v>
      </c>
      <c r="F33" t="str">
        <f>VLOOKUP(A33,HOP!A:C,3,0)</f>
        <v>2990452</v>
      </c>
      <c r="G33">
        <f t="shared" si="0"/>
        <v>0</v>
      </c>
      <c r="H33" t="str">
        <f t="shared" si="1"/>
        <v>，2990452</v>
      </c>
      <c r="I33" t="str">
        <f>VLOOKUP(A33,HOP!A:U,21,0)</f>
        <v>直连</v>
      </c>
    </row>
    <row r="34" ht="14.25" hidden="1" customHeight="1" spans="1:9">
      <c r="A34" s="6" t="s">
        <v>365</v>
      </c>
      <c r="B34" s="7" t="s">
        <v>82</v>
      </c>
      <c r="C34" s="7" t="s">
        <v>257</v>
      </c>
      <c r="D34" s="3">
        <v>3312</v>
      </c>
      <c r="E34" t="str">
        <f>VLOOKUP(A34,HOP!A:L,12,0)</f>
        <v>3312.00</v>
      </c>
      <c r="F34" t="str">
        <f>VLOOKUP(A34,HOP!A:C,3,0)</f>
        <v>2991839</v>
      </c>
      <c r="G34">
        <f t="shared" si="0"/>
        <v>0</v>
      </c>
      <c r="H34" t="str">
        <f t="shared" si="1"/>
        <v>，2991839</v>
      </c>
      <c r="I34" t="str">
        <f>VLOOKUP(A34,HOP!A:U,21,0)</f>
        <v>直连</v>
      </c>
    </row>
    <row r="35" ht="14.25" hidden="1" customHeight="1" spans="1:9">
      <c r="A35" s="6" t="s">
        <v>371</v>
      </c>
      <c r="B35" s="7" t="s">
        <v>104</v>
      </c>
      <c r="C35" s="7" t="s">
        <v>257</v>
      </c>
      <c r="D35" s="3">
        <v>1919</v>
      </c>
      <c r="E35" t="str">
        <f>VLOOKUP(A35,HOP!A:L,12,0)</f>
        <v>1919.00</v>
      </c>
      <c r="F35" t="str">
        <f>VLOOKUP(A35,HOP!A:C,3,0)</f>
        <v>2996863</v>
      </c>
      <c r="G35">
        <f t="shared" ref="G35:G66" si="2">D35-E35</f>
        <v>0</v>
      </c>
      <c r="H35" t="str">
        <f t="shared" ref="H35:H66" si="3">$H$1&amp;F35</f>
        <v>，2996863</v>
      </c>
      <c r="I35" t="str">
        <f>VLOOKUP(A35,HOP!A:U,21,0)</f>
        <v>直连</v>
      </c>
    </row>
    <row r="36" ht="14.25" hidden="1" customHeight="1" spans="1:9">
      <c r="A36" s="6" t="s">
        <v>380</v>
      </c>
      <c r="B36" s="7" t="s">
        <v>115</v>
      </c>
      <c r="C36" s="7" t="s">
        <v>257</v>
      </c>
      <c r="D36" s="3">
        <v>786</v>
      </c>
      <c r="E36" t="str">
        <f>VLOOKUP(A36,HOP!A:L,12,0)</f>
        <v>786.00</v>
      </c>
      <c r="F36" t="str">
        <f>VLOOKUP(A36,HOP!A:C,3,0)</f>
        <v>3001084</v>
      </c>
      <c r="G36">
        <f t="shared" si="2"/>
        <v>0</v>
      </c>
      <c r="H36" t="str">
        <f t="shared" si="3"/>
        <v>，3001084</v>
      </c>
      <c r="I36" t="str">
        <f>VLOOKUP(A36,HOP!A:U,21,0)</f>
        <v>直连</v>
      </c>
    </row>
    <row r="37" ht="14.25" hidden="1" customHeight="1" spans="1:9">
      <c r="A37" s="6" t="s">
        <v>389</v>
      </c>
      <c r="B37" s="7" t="s">
        <v>153</v>
      </c>
      <c r="C37" s="7" t="s">
        <v>257</v>
      </c>
      <c r="D37" s="3">
        <v>2882</v>
      </c>
      <c r="E37" t="str">
        <f>VLOOKUP(A37,HOP!A:L,12,0)</f>
        <v>2882.00</v>
      </c>
      <c r="F37" t="str">
        <f>VLOOKUP(A37,HOP!A:C,3,0)</f>
        <v>3003682</v>
      </c>
      <c r="G37">
        <f t="shared" si="2"/>
        <v>0</v>
      </c>
      <c r="H37" t="str">
        <f t="shared" si="3"/>
        <v>，3003682</v>
      </c>
      <c r="I37" t="str">
        <f>VLOOKUP(A37,HOP!A:U,21,0)</f>
        <v>直连</v>
      </c>
    </row>
    <row r="38" ht="14.25" hidden="1" customHeight="1" spans="1:9">
      <c r="A38" s="6" t="s">
        <v>395</v>
      </c>
      <c r="B38" s="7" t="s">
        <v>153</v>
      </c>
      <c r="C38" s="7" t="s">
        <v>257</v>
      </c>
      <c r="D38" s="3">
        <v>2416</v>
      </c>
      <c r="E38" t="str">
        <f>VLOOKUP(A38,HOP!A:L,12,0)</f>
        <v>2416.00</v>
      </c>
      <c r="F38" t="str">
        <f>VLOOKUP(A38,HOP!A:C,3,0)</f>
        <v>2975206</v>
      </c>
      <c r="G38">
        <f t="shared" si="2"/>
        <v>0</v>
      </c>
      <c r="H38" t="str">
        <f t="shared" si="3"/>
        <v>，2975206</v>
      </c>
      <c r="I38" t="str">
        <f>VLOOKUP(A38,HOP!A:U,21,0)</f>
        <v>直采</v>
      </c>
    </row>
    <row r="39" ht="14.25" hidden="1" customHeight="1" spans="1:9">
      <c r="A39" s="6" t="s">
        <v>403</v>
      </c>
      <c r="B39" s="7" t="s">
        <v>115</v>
      </c>
      <c r="C39" s="7" t="s">
        <v>257</v>
      </c>
      <c r="D39" s="3">
        <v>750</v>
      </c>
      <c r="E39" t="str">
        <f>VLOOKUP(A39,HOP!A:L,12,0)</f>
        <v>750.00</v>
      </c>
      <c r="F39" t="str">
        <f>VLOOKUP(A39,HOP!A:C,3,0)</f>
        <v>3003867</v>
      </c>
      <c r="G39">
        <f t="shared" si="2"/>
        <v>0</v>
      </c>
      <c r="H39" t="str">
        <f t="shared" si="3"/>
        <v>，3003867</v>
      </c>
      <c r="I39" t="str">
        <f>VLOOKUP(A39,HOP!A:U,21,0)</f>
        <v>直连</v>
      </c>
    </row>
    <row r="40" ht="14.25" hidden="1" customHeight="1" spans="1:9">
      <c r="A40" s="6" t="s">
        <v>412</v>
      </c>
      <c r="B40" s="7" t="s">
        <v>83</v>
      </c>
      <c r="C40" s="7" t="s">
        <v>257</v>
      </c>
      <c r="D40" s="3">
        <v>432</v>
      </c>
      <c r="E40" t="str">
        <f>VLOOKUP(A40,HOP!A:L,12,0)</f>
        <v>432.00</v>
      </c>
      <c r="F40" t="str">
        <f>VLOOKUP(A40,HOP!A:C,3,0)</f>
        <v>3007050</v>
      </c>
      <c r="G40">
        <f t="shared" si="2"/>
        <v>0</v>
      </c>
      <c r="H40" t="str">
        <f t="shared" si="3"/>
        <v>，3007050</v>
      </c>
      <c r="I40" t="str">
        <f>VLOOKUP(A40,HOP!A:U,21,0)</f>
        <v>直连</v>
      </c>
    </row>
    <row r="41" ht="14.25" hidden="1" customHeight="1" spans="1:9">
      <c r="A41" s="6" t="s">
        <v>421</v>
      </c>
      <c r="B41" s="7" t="s">
        <v>83</v>
      </c>
      <c r="C41" s="7" t="s">
        <v>257</v>
      </c>
      <c r="D41" s="3">
        <v>432</v>
      </c>
      <c r="E41" t="str">
        <f>VLOOKUP(A41,HOP!A:L,12,0)</f>
        <v>432.00</v>
      </c>
      <c r="F41" t="str">
        <f>VLOOKUP(A41,HOP!A:C,3,0)</f>
        <v>3007679</v>
      </c>
      <c r="G41">
        <f t="shared" si="2"/>
        <v>0</v>
      </c>
      <c r="H41" t="str">
        <f t="shared" si="3"/>
        <v>，3007679</v>
      </c>
      <c r="I41" t="str">
        <f>VLOOKUP(A41,HOP!A:U,21,0)</f>
        <v>直连</v>
      </c>
    </row>
    <row r="42" ht="14.25" customHeight="1" spans="1:10">
      <c r="A42" s="6" t="s">
        <v>424</v>
      </c>
      <c r="B42" s="7" t="s">
        <v>83</v>
      </c>
      <c r="C42" s="7" t="s">
        <v>257</v>
      </c>
      <c r="D42" s="3">
        <v>333</v>
      </c>
      <c r="E42" t="str">
        <f>VLOOKUP(A42,HOP!A:L,12,0)</f>
        <v>378.00</v>
      </c>
      <c r="F42" t="str">
        <f>VLOOKUP(A42,HOP!A:C,3,0)</f>
        <v>3009483</v>
      </c>
      <c r="G42">
        <f t="shared" si="2"/>
        <v>-45</v>
      </c>
      <c r="H42" t="str">
        <f t="shared" si="3"/>
        <v>，3009483</v>
      </c>
      <c r="I42" t="str">
        <f>VLOOKUP(A42,HOP!A:U,21,0)</f>
        <v>直连</v>
      </c>
      <c r="J42" s="5" t="s">
        <v>1379</v>
      </c>
    </row>
    <row r="43" ht="14.25" hidden="1" customHeight="1" spans="1:9">
      <c r="A43" s="6" t="s">
        <v>433</v>
      </c>
      <c r="B43" s="7" t="s">
        <v>83</v>
      </c>
      <c r="C43" s="7" t="s">
        <v>257</v>
      </c>
      <c r="D43" s="3">
        <v>374</v>
      </c>
      <c r="E43" t="str">
        <f>VLOOKUP(A43,HOP!A:L,12,0)</f>
        <v>374.00</v>
      </c>
      <c r="F43" t="str">
        <f>VLOOKUP(A43,HOP!A:C,3,0)</f>
        <v>3004745</v>
      </c>
      <c r="G43">
        <f t="shared" si="2"/>
        <v>0</v>
      </c>
      <c r="H43" t="str">
        <f t="shared" si="3"/>
        <v>，3004745</v>
      </c>
      <c r="I43" t="str">
        <f>VLOOKUP(A43,HOP!A:U,21,0)</f>
        <v>直连</v>
      </c>
    </row>
    <row r="44" ht="14.25" hidden="1" customHeight="1" spans="1:9">
      <c r="A44" s="6" t="s">
        <v>441</v>
      </c>
      <c r="B44" s="7" t="s">
        <v>242</v>
      </c>
      <c r="C44" s="7" t="s">
        <v>266</v>
      </c>
      <c r="D44" s="3">
        <v>0</v>
      </c>
      <c r="E44" t="e">
        <f>VLOOKUP(A44,HOP!A:L,12,0)</f>
        <v>#N/A</v>
      </c>
      <c r="F44" t="e">
        <f>VLOOKUP(A44,HOP!A:C,3,0)</f>
        <v>#N/A</v>
      </c>
      <c r="G44" t="e">
        <f t="shared" si="2"/>
        <v>#N/A</v>
      </c>
      <c r="H44" t="e">
        <f t="shared" si="3"/>
        <v>#N/A</v>
      </c>
      <c r="I44" t="e">
        <f>VLOOKUP(A44,HOP!A:U,21,0)</f>
        <v>#N/A</v>
      </c>
    </row>
    <row r="45" ht="14.25" hidden="1" customHeight="1" spans="1:9">
      <c r="A45" s="6" t="s">
        <v>445</v>
      </c>
      <c r="B45" s="7" t="s">
        <v>448</v>
      </c>
      <c r="C45" s="7" t="s">
        <v>242</v>
      </c>
      <c r="D45" s="3">
        <v>0</v>
      </c>
      <c r="E45" t="e">
        <f>VLOOKUP(A45,HOP!A:L,12,0)</f>
        <v>#N/A</v>
      </c>
      <c r="F45" t="e">
        <f>VLOOKUP(A45,HOP!A:C,3,0)</f>
        <v>#N/A</v>
      </c>
      <c r="G45" t="e">
        <f t="shared" si="2"/>
        <v>#N/A</v>
      </c>
      <c r="H45" t="e">
        <f t="shared" si="3"/>
        <v>#N/A</v>
      </c>
      <c r="I45" t="e">
        <f>VLOOKUP(A45,HOP!A:U,21,0)</f>
        <v>#N/A</v>
      </c>
    </row>
    <row r="46" ht="14.25" hidden="1" customHeight="1" spans="1:9">
      <c r="A46" s="6" t="s">
        <v>451</v>
      </c>
      <c r="B46" s="7" t="s">
        <v>257</v>
      </c>
      <c r="C46" s="7" t="s">
        <v>456</v>
      </c>
      <c r="D46" s="3">
        <v>0</v>
      </c>
      <c r="E46" t="e">
        <f>VLOOKUP(A46,HOP!A:L,12,0)</f>
        <v>#N/A</v>
      </c>
      <c r="F46" t="e">
        <f>VLOOKUP(A46,HOP!A:C,3,0)</f>
        <v>#N/A</v>
      </c>
      <c r="G46" t="e">
        <f t="shared" si="2"/>
        <v>#N/A</v>
      </c>
      <c r="H46" t="e">
        <f t="shared" si="3"/>
        <v>#N/A</v>
      </c>
      <c r="I46" t="e">
        <f>VLOOKUP(A46,HOP!A:U,21,0)</f>
        <v>#N/A</v>
      </c>
    </row>
    <row r="47" ht="14.25" hidden="1" customHeight="1" spans="1:9">
      <c r="A47" s="6" t="s">
        <v>460</v>
      </c>
      <c r="B47" s="7" t="s">
        <v>465</v>
      </c>
      <c r="C47" s="7" t="s">
        <v>466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2"/>
        <v>#N/A</v>
      </c>
      <c r="H47" t="e">
        <f t="shared" si="3"/>
        <v>#N/A</v>
      </c>
      <c r="I47" t="e">
        <f>VLOOKUP(A47,HOP!A:U,21,0)</f>
        <v>#N/A</v>
      </c>
    </row>
    <row r="48" ht="14.25" hidden="1" customHeight="1" spans="1:9">
      <c r="A48" s="6" t="s">
        <v>479</v>
      </c>
      <c r="B48" s="7" t="s">
        <v>153</v>
      </c>
      <c r="C48" s="7" t="s">
        <v>257</v>
      </c>
      <c r="D48" s="3">
        <v>1018</v>
      </c>
      <c r="E48" t="str">
        <f>VLOOKUP(A48,HOP!A:L,12,0)</f>
        <v>1018.00</v>
      </c>
      <c r="F48" t="str">
        <f>VLOOKUP(A48,HOP!A:C,3,0)</f>
        <v>3005851</v>
      </c>
      <c r="G48">
        <f t="shared" si="2"/>
        <v>0</v>
      </c>
      <c r="H48" t="str">
        <f t="shared" si="3"/>
        <v>，3005851</v>
      </c>
      <c r="I48" t="str">
        <f>VLOOKUP(A48,HOP!A:U,21,0)</f>
        <v>直连</v>
      </c>
    </row>
    <row r="49" ht="14.25" hidden="1" customHeight="1" spans="1:9">
      <c r="A49" s="6" t="s">
        <v>488</v>
      </c>
      <c r="B49" s="7" t="s">
        <v>257</v>
      </c>
      <c r="C49" s="7" t="s">
        <v>248</v>
      </c>
      <c r="D49" s="3">
        <v>830</v>
      </c>
      <c r="E49" t="str">
        <f>VLOOKUP(A49,HOP!A:L,12,0)</f>
        <v>830.00</v>
      </c>
      <c r="F49" t="str">
        <f>VLOOKUP(A49,HOP!A:C,3,0)</f>
        <v>2943924</v>
      </c>
      <c r="G49">
        <f t="shared" si="2"/>
        <v>0</v>
      </c>
      <c r="H49" t="str">
        <f t="shared" si="3"/>
        <v>，2943924</v>
      </c>
      <c r="I49" t="str">
        <f>VLOOKUP(A49,HOP!A:U,21,0)</f>
        <v>直连</v>
      </c>
    </row>
    <row r="50" ht="14.25" hidden="1" customHeight="1" spans="1:9">
      <c r="A50" s="6" t="s">
        <v>491</v>
      </c>
      <c r="B50" s="7" t="s">
        <v>257</v>
      </c>
      <c r="C50" s="7" t="s">
        <v>248</v>
      </c>
      <c r="D50" s="3">
        <v>190</v>
      </c>
      <c r="E50" t="str">
        <f>VLOOKUP(A50,HOP!A:L,12,0)</f>
        <v>190.00</v>
      </c>
      <c r="F50" t="str">
        <f>VLOOKUP(A50,HOP!A:C,3,0)</f>
        <v>2974187</v>
      </c>
      <c r="G50">
        <f t="shared" si="2"/>
        <v>0</v>
      </c>
      <c r="H50" t="str">
        <f t="shared" si="3"/>
        <v>，2974187</v>
      </c>
      <c r="I50" t="str">
        <f>VLOOKUP(A50,HOP!A:U,21,0)</f>
        <v>直连</v>
      </c>
    </row>
    <row r="51" ht="14.25" hidden="1" customHeight="1" spans="1:9">
      <c r="A51" s="6" t="s">
        <v>500</v>
      </c>
      <c r="B51" s="7" t="s">
        <v>83</v>
      </c>
      <c r="C51" s="7" t="s">
        <v>248</v>
      </c>
      <c r="D51" s="3">
        <v>1086</v>
      </c>
      <c r="E51" t="str">
        <f>VLOOKUP(A51,HOP!A:L,12,0)</f>
        <v>1086.00</v>
      </c>
      <c r="F51" t="str">
        <f>VLOOKUP(A51,HOP!A:C,3,0)</f>
        <v>2989310</v>
      </c>
      <c r="G51">
        <f t="shared" si="2"/>
        <v>0</v>
      </c>
      <c r="H51" t="str">
        <f t="shared" si="3"/>
        <v>，2989310</v>
      </c>
      <c r="I51" t="str">
        <f>VLOOKUP(A51,HOP!A:U,21,0)</f>
        <v>直连</v>
      </c>
    </row>
    <row r="52" ht="14.25" customHeight="1" spans="1:9">
      <c r="A52" s="6" t="s">
        <v>507</v>
      </c>
      <c r="B52" s="7" t="s">
        <v>153</v>
      </c>
      <c r="C52" s="7" t="s">
        <v>248</v>
      </c>
      <c r="D52" s="3">
        <v>1469</v>
      </c>
      <c r="E52" t="str">
        <f>VLOOKUP(A52,HOP!A:L,12,0)</f>
        <v>1469.01</v>
      </c>
      <c r="F52" t="str">
        <f>VLOOKUP(A52,HOP!A:C,3,0)</f>
        <v>2987933</v>
      </c>
      <c r="G52">
        <f t="shared" si="2"/>
        <v>-0.00999999999999091</v>
      </c>
      <c r="H52" t="str">
        <f t="shared" si="3"/>
        <v>，2987933</v>
      </c>
      <c r="I52" t="str">
        <f>VLOOKUP(A52,HOP!A:U,21,0)</f>
        <v>直连</v>
      </c>
    </row>
    <row r="53" ht="14.25" hidden="1" customHeight="1" spans="1:9">
      <c r="A53" s="6" t="s">
        <v>515</v>
      </c>
      <c r="B53" s="7" t="s">
        <v>83</v>
      </c>
      <c r="C53" s="7" t="s">
        <v>248</v>
      </c>
      <c r="D53" s="3">
        <v>3283</v>
      </c>
      <c r="E53" t="str">
        <f>VLOOKUP(A53,HOP!A:L,12,0)</f>
        <v>3283.00</v>
      </c>
      <c r="F53" t="str">
        <f>VLOOKUP(A53,HOP!A:C,3,0)</f>
        <v>2993910</v>
      </c>
      <c r="G53">
        <f t="shared" si="2"/>
        <v>0</v>
      </c>
      <c r="H53" t="str">
        <f t="shared" si="3"/>
        <v>，2993910</v>
      </c>
      <c r="I53" t="str">
        <f>VLOOKUP(A53,HOP!A:U,21,0)</f>
        <v>直连</v>
      </c>
    </row>
    <row r="54" ht="14.25" customHeight="1" spans="1:9">
      <c r="A54" s="6" t="s">
        <v>524</v>
      </c>
      <c r="B54" s="7" t="s">
        <v>153</v>
      </c>
      <c r="C54" s="7" t="s">
        <v>248</v>
      </c>
      <c r="D54" s="3">
        <v>1291</v>
      </c>
      <c r="E54" t="str">
        <f>VLOOKUP(A54,HOP!A:L,12,0)</f>
        <v>1290.99</v>
      </c>
      <c r="F54" t="str">
        <f>VLOOKUP(A54,HOP!A:C,3,0)</f>
        <v>2994091</v>
      </c>
      <c r="G54">
        <f t="shared" si="2"/>
        <v>0.00999999999999091</v>
      </c>
      <c r="H54" t="str">
        <f t="shared" si="3"/>
        <v>，2994091</v>
      </c>
      <c r="I54" t="str">
        <f>VLOOKUP(A54,HOP!A:U,21,0)</f>
        <v>直连</v>
      </c>
    </row>
    <row r="55" ht="14.25" hidden="1" customHeight="1" spans="1:9">
      <c r="A55" s="6" t="s">
        <v>533</v>
      </c>
      <c r="B55" s="7" t="s">
        <v>153</v>
      </c>
      <c r="C55" s="7" t="s">
        <v>248</v>
      </c>
      <c r="D55" s="3">
        <v>1110</v>
      </c>
      <c r="E55" t="str">
        <f>VLOOKUP(A55,HOP!A:L,12,0)</f>
        <v>1110.00</v>
      </c>
      <c r="F55" t="str">
        <f>VLOOKUP(A55,HOP!A:C,3,0)</f>
        <v>2998039</v>
      </c>
      <c r="G55">
        <f t="shared" si="2"/>
        <v>0</v>
      </c>
      <c r="H55" t="str">
        <f t="shared" si="3"/>
        <v>，2998039</v>
      </c>
      <c r="I55" t="str">
        <f>VLOOKUP(A55,HOP!A:U,21,0)</f>
        <v>直连</v>
      </c>
    </row>
    <row r="56" ht="14.25" hidden="1" customHeight="1" spans="1:9">
      <c r="A56" s="6" t="s">
        <v>539</v>
      </c>
      <c r="B56" s="7" t="s">
        <v>115</v>
      </c>
      <c r="C56" s="7" t="s">
        <v>248</v>
      </c>
      <c r="D56" s="3">
        <v>1022</v>
      </c>
      <c r="E56" t="str">
        <f>VLOOKUP(A56,HOP!A:L,12,0)</f>
        <v>1022.00</v>
      </c>
      <c r="F56" t="str">
        <f>VLOOKUP(A56,HOP!A:C,3,0)</f>
        <v>3001862</v>
      </c>
      <c r="G56">
        <f t="shared" si="2"/>
        <v>0</v>
      </c>
      <c r="H56" t="str">
        <f t="shared" si="3"/>
        <v>，3001862</v>
      </c>
      <c r="I56" t="str">
        <f>VLOOKUP(A56,HOP!A:U,21,0)</f>
        <v>直连</v>
      </c>
    </row>
    <row r="57" ht="14.25" hidden="1" customHeight="1" spans="1:9">
      <c r="A57" s="6" t="s">
        <v>545</v>
      </c>
      <c r="B57" s="7" t="s">
        <v>153</v>
      </c>
      <c r="C57" s="7" t="s">
        <v>248</v>
      </c>
      <c r="D57" s="3">
        <v>1200</v>
      </c>
      <c r="E57" t="str">
        <f>VLOOKUP(A57,HOP!A:L,12,0)</f>
        <v>1200.00</v>
      </c>
      <c r="F57" t="str">
        <f>VLOOKUP(A57,HOP!A:C,3,0)</f>
        <v>3005332</v>
      </c>
      <c r="G57">
        <f t="shared" si="2"/>
        <v>0</v>
      </c>
      <c r="H57" t="str">
        <f t="shared" si="3"/>
        <v>，3005332</v>
      </c>
      <c r="I57" t="str">
        <f>VLOOKUP(A57,HOP!A:U,21,0)</f>
        <v>直连</v>
      </c>
    </row>
    <row r="58" ht="14.25" hidden="1" customHeight="1" spans="1:9">
      <c r="A58" s="6" t="s">
        <v>551</v>
      </c>
      <c r="B58" s="7" t="s">
        <v>257</v>
      </c>
      <c r="C58" s="7" t="s">
        <v>248</v>
      </c>
      <c r="D58" s="3">
        <v>636</v>
      </c>
      <c r="E58" t="str">
        <f>VLOOKUP(A58,HOP!A:L,12,0)</f>
        <v>636.00</v>
      </c>
      <c r="F58" t="str">
        <f>VLOOKUP(A58,HOP!A:C,3,0)</f>
        <v>3005180</v>
      </c>
      <c r="G58">
        <f t="shared" si="2"/>
        <v>0</v>
      </c>
      <c r="H58" t="str">
        <f t="shared" si="3"/>
        <v>，3005180</v>
      </c>
      <c r="I58" t="str">
        <f>VLOOKUP(A58,HOP!A:U,21,0)</f>
        <v>直连</v>
      </c>
    </row>
    <row r="59" ht="14.25" customHeight="1" spans="1:9">
      <c r="A59" s="6" t="s">
        <v>560</v>
      </c>
      <c r="B59" s="7" t="s">
        <v>153</v>
      </c>
      <c r="C59" s="7" t="s">
        <v>248</v>
      </c>
      <c r="D59" s="3">
        <v>730</v>
      </c>
      <c r="E59" t="str">
        <f>VLOOKUP(A59,HOP!A:L,12,0)</f>
        <v>729.99</v>
      </c>
      <c r="F59" t="str">
        <f>VLOOKUP(A59,HOP!A:C,3,0)</f>
        <v>3005582</v>
      </c>
      <c r="G59">
        <f t="shared" si="2"/>
        <v>0.00999999999999091</v>
      </c>
      <c r="H59" t="str">
        <f t="shared" si="3"/>
        <v>，3005582</v>
      </c>
      <c r="I59" t="str">
        <f>VLOOKUP(A59,HOP!A:U,21,0)</f>
        <v>直连</v>
      </c>
    </row>
    <row r="60" ht="14.25" hidden="1" customHeight="1" spans="1:9">
      <c r="A60" s="6" t="s">
        <v>566</v>
      </c>
      <c r="B60" s="7" t="s">
        <v>257</v>
      </c>
      <c r="C60" s="7" t="s">
        <v>248</v>
      </c>
      <c r="D60" s="3">
        <v>279</v>
      </c>
      <c r="E60" t="str">
        <f>VLOOKUP(A60,HOP!A:L,12,0)</f>
        <v>279.00</v>
      </c>
      <c r="F60" t="str">
        <f>VLOOKUP(A60,HOP!A:C,3,0)</f>
        <v>3010782</v>
      </c>
      <c r="G60">
        <f t="shared" si="2"/>
        <v>0</v>
      </c>
      <c r="H60" t="str">
        <f t="shared" si="3"/>
        <v>，3010782</v>
      </c>
      <c r="I60" t="str">
        <f>VLOOKUP(A60,HOP!A:U,21,0)</f>
        <v>直连</v>
      </c>
    </row>
    <row r="61" ht="14.25" hidden="1" customHeight="1" spans="1:9">
      <c r="A61" s="6" t="s">
        <v>574</v>
      </c>
      <c r="B61" s="7" t="s">
        <v>115</v>
      </c>
      <c r="C61" s="7" t="s">
        <v>248</v>
      </c>
      <c r="D61" s="3">
        <v>1806</v>
      </c>
      <c r="E61" t="str">
        <f>VLOOKUP(A61,HOP!A:L,12,0)</f>
        <v>1806.00</v>
      </c>
      <c r="F61" t="str">
        <f>VLOOKUP(A61,HOP!A:C,3,0)</f>
        <v>3002431</v>
      </c>
      <c r="G61">
        <f t="shared" si="2"/>
        <v>0</v>
      </c>
      <c r="H61" t="str">
        <f t="shared" si="3"/>
        <v>，3002431</v>
      </c>
      <c r="I61" t="str">
        <f>VLOOKUP(A61,HOP!A:U,21,0)</f>
        <v>直连</v>
      </c>
    </row>
    <row r="62" ht="14.25" hidden="1" customHeight="1" spans="1:9">
      <c r="A62" s="6" t="s">
        <v>579</v>
      </c>
      <c r="B62" s="7" t="s">
        <v>153</v>
      </c>
      <c r="C62" s="7" t="s">
        <v>248</v>
      </c>
      <c r="D62" s="3">
        <v>2373</v>
      </c>
      <c r="E62" t="str">
        <f>VLOOKUP(A62,HOP!A:L,12,0)</f>
        <v>2373.00</v>
      </c>
      <c r="F62" t="str">
        <f>VLOOKUP(A62,HOP!A:C,3,0)</f>
        <v>2935064</v>
      </c>
      <c r="G62">
        <f t="shared" si="2"/>
        <v>0</v>
      </c>
      <c r="H62" t="str">
        <f t="shared" si="3"/>
        <v>，2935064</v>
      </c>
      <c r="I62" t="str">
        <f>VLOOKUP(A62,HOP!A:U,21,0)</f>
        <v>直采</v>
      </c>
    </row>
    <row r="63" ht="14.25" hidden="1" customHeight="1" spans="1:9">
      <c r="A63" s="6" t="s">
        <v>587</v>
      </c>
      <c r="B63" s="7" t="s">
        <v>83</v>
      </c>
      <c r="C63" s="7" t="s">
        <v>248</v>
      </c>
      <c r="D63" s="3">
        <v>530</v>
      </c>
      <c r="E63" t="str">
        <f>VLOOKUP(A63,HOP!A:L,12,0)</f>
        <v>530.00</v>
      </c>
      <c r="F63" t="str">
        <f>VLOOKUP(A63,HOP!A:C,3,0)</f>
        <v>2996657</v>
      </c>
      <c r="G63">
        <f t="shared" si="2"/>
        <v>0</v>
      </c>
      <c r="H63" t="str">
        <f t="shared" si="3"/>
        <v>，2996657</v>
      </c>
      <c r="I63" t="str">
        <f>VLOOKUP(A63,HOP!A:U,21,0)</f>
        <v>直连</v>
      </c>
    </row>
    <row r="64" ht="14.25" hidden="1" customHeight="1" spans="1:9">
      <c r="A64" s="6" t="s">
        <v>596</v>
      </c>
      <c r="B64" s="7" t="s">
        <v>153</v>
      </c>
      <c r="C64" s="7" t="s">
        <v>248</v>
      </c>
      <c r="D64" s="3">
        <v>600</v>
      </c>
      <c r="E64" t="str">
        <f>VLOOKUP(A64,HOP!A:L,12,0)</f>
        <v>600.00</v>
      </c>
      <c r="F64" t="str">
        <f>VLOOKUP(A64,HOP!A:C,3,0)</f>
        <v>2994507</v>
      </c>
      <c r="G64">
        <f t="shared" si="2"/>
        <v>0</v>
      </c>
      <c r="H64" t="str">
        <f t="shared" si="3"/>
        <v>，2994507</v>
      </c>
      <c r="I64" t="str">
        <f>VLOOKUP(A64,HOP!A:U,21,0)</f>
        <v>直连</v>
      </c>
    </row>
    <row r="65" ht="14.25" hidden="1" customHeight="1" spans="1:9">
      <c r="A65" s="6" t="s">
        <v>603</v>
      </c>
      <c r="B65" s="7" t="s">
        <v>153</v>
      </c>
      <c r="C65" s="7" t="s">
        <v>248</v>
      </c>
      <c r="D65" s="3">
        <v>597</v>
      </c>
      <c r="E65" t="str">
        <f>VLOOKUP(A65,HOP!A:L,12,0)</f>
        <v>597.00</v>
      </c>
      <c r="F65" t="str">
        <f>VLOOKUP(A65,HOP!A:C,3,0)</f>
        <v>2997442</v>
      </c>
      <c r="G65">
        <f t="shared" si="2"/>
        <v>0</v>
      </c>
      <c r="H65" t="str">
        <f t="shared" si="3"/>
        <v>，2997442</v>
      </c>
      <c r="I65" t="str">
        <f>VLOOKUP(A65,HOP!A:U,21,0)</f>
        <v>直连</v>
      </c>
    </row>
    <row r="66" ht="14.25" hidden="1" customHeight="1" spans="1:9">
      <c r="A66" s="6" t="s">
        <v>608</v>
      </c>
      <c r="B66" s="7" t="s">
        <v>153</v>
      </c>
      <c r="C66" s="7" t="s">
        <v>248</v>
      </c>
      <c r="D66" s="3">
        <v>597</v>
      </c>
      <c r="E66" t="str">
        <f>VLOOKUP(A66,HOP!A:L,12,0)</f>
        <v>597.00</v>
      </c>
      <c r="F66" t="str">
        <f>VLOOKUP(A66,HOP!A:C,3,0)</f>
        <v>2999398</v>
      </c>
      <c r="G66">
        <f t="shared" si="2"/>
        <v>0</v>
      </c>
      <c r="H66" t="str">
        <f t="shared" si="3"/>
        <v>，2999398</v>
      </c>
      <c r="I66" t="str">
        <f>VLOOKUP(A66,HOP!A:U,21,0)</f>
        <v>直连</v>
      </c>
    </row>
    <row r="67" ht="14.25" hidden="1" customHeight="1" spans="1:9">
      <c r="A67" s="6" t="s">
        <v>612</v>
      </c>
      <c r="B67" s="7" t="s">
        <v>83</v>
      </c>
      <c r="C67" s="7" t="s">
        <v>248</v>
      </c>
      <c r="D67" s="3">
        <v>376</v>
      </c>
      <c r="E67" t="str">
        <f>VLOOKUP(A67,HOP!A:L,12,0)</f>
        <v>376.00</v>
      </c>
      <c r="F67" t="str">
        <f>VLOOKUP(A67,HOP!A:C,3,0)</f>
        <v>3006057</v>
      </c>
      <c r="G67">
        <f t="shared" ref="G67:G98" si="4">D67-E67</f>
        <v>0</v>
      </c>
      <c r="H67" t="str">
        <f t="shared" ref="H67:H98" si="5">$H$1&amp;F67</f>
        <v>，3006057</v>
      </c>
      <c r="I67" t="str">
        <f>VLOOKUP(A67,HOP!A:U,21,0)</f>
        <v>直连</v>
      </c>
    </row>
    <row r="68" ht="14.25" hidden="1" customHeight="1" spans="1:9">
      <c r="A68" s="6" t="s">
        <v>617</v>
      </c>
      <c r="B68" s="7" t="s">
        <v>83</v>
      </c>
      <c r="C68" s="7" t="s">
        <v>248</v>
      </c>
      <c r="D68" s="3">
        <v>832</v>
      </c>
      <c r="E68" t="str">
        <f>VLOOKUP(A68,HOP!A:L,12,0)</f>
        <v>832.00</v>
      </c>
      <c r="F68" t="str">
        <f>VLOOKUP(A68,HOP!A:C,3,0)</f>
        <v>3007520</v>
      </c>
      <c r="G68">
        <f t="shared" si="4"/>
        <v>0</v>
      </c>
      <c r="H68" t="str">
        <f t="shared" si="5"/>
        <v>，3007520</v>
      </c>
      <c r="I68" t="str">
        <f>VLOOKUP(A68,HOP!A:U,21,0)</f>
        <v>直采</v>
      </c>
    </row>
    <row r="69" ht="14.25" hidden="1" customHeight="1" spans="1:9">
      <c r="A69" s="6" t="s">
        <v>626</v>
      </c>
      <c r="B69" s="7" t="s">
        <v>257</v>
      </c>
      <c r="C69" s="7" t="s">
        <v>248</v>
      </c>
      <c r="D69" s="3">
        <v>121</v>
      </c>
      <c r="E69" t="str">
        <f>VLOOKUP(A69,HOP!A:L,12,0)</f>
        <v>121.00</v>
      </c>
      <c r="F69" t="str">
        <f>VLOOKUP(A69,HOP!A:C,3,0)</f>
        <v>3009674</v>
      </c>
      <c r="G69">
        <f t="shared" si="4"/>
        <v>0</v>
      </c>
      <c r="H69" t="str">
        <f t="shared" si="5"/>
        <v>，3009674</v>
      </c>
      <c r="I69" t="str">
        <f>VLOOKUP(A69,HOP!A:U,21,0)</f>
        <v>直连</v>
      </c>
    </row>
    <row r="70" ht="14.25" hidden="1" customHeight="1" spans="1:9">
      <c r="A70" s="6" t="s">
        <v>629</v>
      </c>
      <c r="B70" s="7" t="s">
        <v>83</v>
      </c>
      <c r="C70" s="7" t="s">
        <v>248</v>
      </c>
      <c r="D70" s="3">
        <v>750</v>
      </c>
      <c r="E70" t="str">
        <f>VLOOKUP(A70,HOP!A:L,12,0)</f>
        <v>750.00</v>
      </c>
      <c r="F70" t="str">
        <f>VLOOKUP(A70,HOP!A:C,3,0)</f>
        <v>3006586</v>
      </c>
      <c r="G70">
        <f t="shared" si="4"/>
        <v>0</v>
      </c>
      <c r="H70" t="str">
        <f t="shared" si="5"/>
        <v>，3006586</v>
      </c>
      <c r="I70" t="str">
        <f>VLOOKUP(A70,HOP!A:U,21,0)</f>
        <v>直连</v>
      </c>
    </row>
    <row r="71" ht="14.25" hidden="1" customHeight="1" spans="1:9">
      <c r="A71" s="6" t="s">
        <v>633</v>
      </c>
      <c r="B71" s="7" t="s">
        <v>257</v>
      </c>
      <c r="C71" s="7" t="s">
        <v>248</v>
      </c>
      <c r="D71" s="3">
        <v>468</v>
      </c>
      <c r="E71" t="str">
        <f>VLOOKUP(A71,HOP!A:L,12,0)</f>
        <v>468.00</v>
      </c>
      <c r="F71" t="str">
        <f>VLOOKUP(A71,HOP!A:C,3,0)</f>
        <v>3011609</v>
      </c>
      <c r="G71">
        <f t="shared" si="4"/>
        <v>0</v>
      </c>
      <c r="H71" t="str">
        <f t="shared" si="5"/>
        <v>，3011609</v>
      </c>
      <c r="I71" t="str">
        <f>VLOOKUP(A71,HOP!A:U,21,0)</f>
        <v>直采</v>
      </c>
    </row>
    <row r="72" ht="14.25" hidden="1" customHeight="1" spans="1:9">
      <c r="A72" s="6" t="s">
        <v>640</v>
      </c>
      <c r="B72" s="7" t="s">
        <v>115</v>
      </c>
      <c r="C72" s="7" t="s">
        <v>248</v>
      </c>
      <c r="D72" s="3">
        <v>1920</v>
      </c>
      <c r="E72" t="str">
        <f>VLOOKUP(A72,HOP!A:L,12,0)</f>
        <v>1920.00</v>
      </c>
      <c r="F72" t="str">
        <f>VLOOKUP(A72,HOP!A:C,3,0)</f>
        <v>2999164</v>
      </c>
      <c r="G72">
        <f t="shared" si="4"/>
        <v>0</v>
      </c>
      <c r="H72" t="str">
        <f t="shared" si="5"/>
        <v>，2999164</v>
      </c>
      <c r="I72" t="str">
        <f>VLOOKUP(A72,HOP!A:U,21,0)</f>
        <v>直连</v>
      </c>
    </row>
    <row r="73" ht="14.25" hidden="1" customHeight="1" spans="1:9">
      <c r="A73" s="6" t="s">
        <v>648</v>
      </c>
      <c r="B73" s="7" t="s">
        <v>248</v>
      </c>
      <c r="C73" s="7" t="s">
        <v>456</v>
      </c>
      <c r="D73" s="3">
        <v>0</v>
      </c>
      <c r="E73" t="e">
        <f>VLOOKUP(A73,HOP!A:L,12,0)</f>
        <v>#N/A</v>
      </c>
      <c r="F73" t="e">
        <f>VLOOKUP(A73,HOP!A:C,3,0)</f>
        <v>#N/A</v>
      </c>
      <c r="G73" t="e">
        <f t="shared" si="4"/>
        <v>#N/A</v>
      </c>
      <c r="H73" t="e">
        <f t="shared" si="5"/>
        <v>#N/A</v>
      </c>
      <c r="I73" t="e">
        <f>VLOOKUP(A73,HOP!A:U,21,0)</f>
        <v>#N/A</v>
      </c>
    </row>
    <row r="74" ht="14.25" hidden="1" customHeight="1" spans="1:9">
      <c r="A74" s="6" t="s">
        <v>654</v>
      </c>
      <c r="B74" s="7" t="s">
        <v>456</v>
      </c>
      <c r="C74" s="7" t="s">
        <v>249</v>
      </c>
      <c r="D74" s="3">
        <v>0</v>
      </c>
      <c r="E74" t="e">
        <f>VLOOKUP(A74,HOP!A:L,12,0)</f>
        <v>#N/A</v>
      </c>
      <c r="F74" t="e">
        <f>VLOOKUP(A74,HOP!A:C,3,0)</f>
        <v>#N/A</v>
      </c>
      <c r="G74" t="e">
        <f t="shared" si="4"/>
        <v>#N/A</v>
      </c>
      <c r="H74" t="e">
        <f t="shared" si="5"/>
        <v>#N/A</v>
      </c>
      <c r="I74" t="e">
        <f>VLOOKUP(A74,HOP!A:U,21,0)</f>
        <v>#N/A</v>
      </c>
    </row>
    <row r="75" ht="14.25" hidden="1" customHeight="1" spans="1:9">
      <c r="A75" s="6" t="s">
        <v>662</v>
      </c>
      <c r="B75" s="7" t="s">
        <v>456</v>
      </c>
      <c r="C75" s="7" t="s">
        <v>249</v>
      </c>
      <c r="D75" s="3">
        <v>0</v>
      </c>
      <c r="E75" t="e">
        <f>VLOOKUP(A75,HOP!A:L,12,0)</f>
        <v>#N/A</v>
      </c>
      <c r="F75" t="e">
        <f>VLOOKUP(A75,HOP!A:C,3,0)</f>
        <v>#N/A</v>
      </c>
      <c r="G75" t="e">
        <f t="shared" si="4"/>
        <v>#N/A</v>
      </c>
      <c r="H75" t="e">
        <f t="shared" si="5"/>
        <v>#N/A</v>
      </c>
      <c r="I75" t="e">
        <f>VLOOKUP(A75,HOP!A:U,21,0)</f>
        <v>#N/A</v>
      </c>
    </row>
    <row r="76" ht="14.25" hidden="1" customHeight="1" spans="1:9">
      <c r="A76" s="6" t="s">
        <v>666</v>
      </c>
      <c r="B76" s="7" t="s">
        <v>248</v>
      </c>
      <c r="C76" s="7" t="s">
        <v>456</v>
      </c>
      <c r="D76" s="3">
        <v>0</v>
      </c>
      <c r="E76" t="e">
        <f>VLOOKUP(A76,HOP!A:L,12,0)</f>
        <v>#N/A</v>
      </c>
      <c r="F76" t="e">
        <f>VLOOKUP(A76,HOP!A:C,3,0)</f>
        <v>#N/A</v>
      </c>
      <c r="G76" t="e">
        <f t="shared" si="4"/>
        <v>#N/A</v>
      </c>
      <c r="H76" t="e">
        <f t="shared" si="5"/>
        <v>#N/A</v>
      </c>
      <c r="I76" t="e">
        <f>VLOOKUP(A76,HOP!A:U,21,0)</f>
        <v>#N/A</v>
      </c>
    </row>
    <row r="77" ht="14.25" hidden="1" customHeight="1" spans="1:9">
      <c r="A77" s="6" t="s">
        <v>673</v>
      </c>
      <c r="B77" s="7" t="s">
        <v>678</v>
      </c>
      <c r="C77" s="7" t="s">
        <v>679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4"/>
        <v>#N/A</v>
      </c>
      <c r="H77" t="e">
        <f t="shared" si="5"/>
        <v>#N/A</v>
      </c>
      <c r="I77" t="e">
        <f>VLOOKUP(A77,HOP!A:U,21,0)</f>
        <v>#N/A</v>
      </c>
    </row>
    <row r="78" ht="14.25" hidden="1" customHeight="1" spans="1:9">
      <c r="A78" s="6" t="s">
        <v>683</v>
      </c>
      <c r="B78" s="7" t="s">
        <v>257</v>
      </c>
      <c r="C78" s="7" t="s">
        <v>456</v>
      </c>
      <c r="D78" s="3">
        <v>1764</v>
      </c>
      <c r="E78" t="str">
        <f>VLOOKUP(A78,HOP!A:L,12,0)</f>
        <v>1764.00</v>
      </c>
      <c r="F78" t="str">
        <f>VLOOKUP(A78,HOP!A:C,3,0)</f>
        <v>2944520</v>
      </c>
      <c r="G78">
        <f t="shared" si="4"/>
        <v>0</v>
      </c>
      <c r="H78" t="str">
        <f t="shared" si="5"/>
        <v>，2944520</v>
      </c>
      <c r="I78" t="str">
        <f>VLOOKUP(A78,HOP!A:U,21,0)</f>
        <v>直连</v>
      </c>
    </row>
    <row r="79" ht="14.25" hidden="1" customHeight="1" spans="1:9">
      <c r="A79" s="6" t="s">
        <v>692</v>
      </c>
      <c r="B79" s="7" t="s">
        <v>83</v>
      </c>
      <c r="C79" s="7" t="s">
        <v>456</v>
      </c>
      <c r="D79" s="3">
        <v>2646</v>
      </c>
      <c r="E79" t="str">
        <f>VLOOKUP(A79,HOP!A:L,12,0)</f>
        <v>2646.00</v>
      </c>
      <c r="F79" t="str">
        <f>VLOOKUP(A79,HOP!A:C,3,0)</f>
        <v>2943057</v>
      </c>
      <c r="G79">
        <f t="shared" si="4"/>
        <v>0</v>
      </c>
      <c r="H79" t="str">
        <f t="shared" si="5"/>
        <v>，2943057</v>
      </c>
      <c r="I79" t="str">
        <f>VLOOKUP(A79,HOP!A:U,21,0)</f>
        <v>直连</v>
      </c>
    </row>
    <row r="80" ht="14.25" hidden="1" customHeight="1" spans="1:9">
      <c r="A80" s="6" t="s">
        <v>700</v>
      </c>
      <c r="B80" s="7" t="s">
        <v>257</v>
      </c>
      <c r="C80" s="7" t="s">
        <v>456</v>
      </c>
      <c r="D80" s="3">
        <v>1982</v>
      </c>
      <c r="E80" t="str">
        <f>VLOOKUP(A80,HOP!A:L,12,0)</f>
        <v>1982.00</v>
      </c>
      <c r="F80" t="str">
        <f>VLOOKUP(A80,HOP!A:C,3,0)</f>
        <v>2947789</v>
      </c>
      <c r="G80">
        <f t="shared" si="4"/>
        <v>0</v>
      </c>
      <c r="H80" t="str">
        <f t="shared" si="5"/>
        <v>，2947789</v>
      </c>
      <c r="I80" t="str">
        <f>VLOOKUP(A80,HOP!A:U,21,0)</f>
        <v>直连</v>
      </c>
    </row>
    <row r="81" ht="14.25" hidden="1" customHeight="1" spans="1:9">
      <c r="A81" s="6" t="s">
        <v>709</v>
      </c>
      <c r="B81" s="7" t="s">
        <v>257</v>
      </c>
      <c r="C81" s="7" t="s">
        <v>456</v>
      </c>
      <c r="D81" s="3">
        <v>2238</v>
      </c>
      <c r="E81" t="str">
        <f>VLOOKUP(A81,HOP!A:L,12,0)</f>
        <v>2238.00</v>
      </c>
      <c r="F81" t="str">
        <f>VLOOKUP(A81,HOP!A:C,3,0)</f>
        <v>2966064</v>
      </c>
      <c r="G81">
        <f t="shared" si="4"/>
        <v>0</v>
      </c>
      <c r="H81" t="str">
        <f t="shared" si="5"/>
        <v>，2966064</v>
      </c>
      <c r="I81" t="str">
        <f>VLOOKUP(A81,HOP!A:U,21,0)</f>
        <v>直连</v>
      </c>
    </row>
    <row r="82" ht="14.25" hidden="1" customHeight="1" spans="1:9">
      <c r="A82" s="6" t="s">
        <v>716</v>
      </c>
      <c r="B82" s="7" t="s">
        <v>257</v>
      </c>
      <c r="C82" s="7" t="s">
        <v>456</v>
      </c>
      <c r="D82" s="3">
        <v>900</v>
      </c>
      <c r="E82" t="str">
        <f>VLOOKUP(A82,HOP!A:L,12,0)</f>
        <v>900.00</v>
      </c>
      <c r="F82" t="str">
        <f>VLOOKUP(A82,HOP!A:C,3,0)</f>
        <v>2976813</v>
      </c>
      <c r="G82">
        <f t="shared" si="4"/>
        <v>0</v>
      </c>
      <c r="H82" t="str">
        <f t="shared" si="5"/>
        <v>，2976813</v>
      </c>
      <c r="I82" t="str">
        <f>VLOOKUP(A82,HOP!A:U,21,0)</f>
        <v>直连</v>
      </c>
    </row>
    <row r="83" ht="14.25" hidden="1" customHeight="1" spans="1:9">
      <c r="A83" s="6" t="s">
        <v>725</v>
      </c>
      <c r="B83" s="7" t="s">
        <v>248</v>
      </c>
      <c r="C83" s="7" t="s">
        <v>456</v>
      </c>
      <c r="D83" s="3">
        <v>1327</v>
      </c>
      <c r="E83" t="str">
        <f>VLOOKUP(A83,HOP!A:L,12,0)</f>
        <v>1327.00</v>
      </c>
      <c r="F83" t="str">
        <f>VLOOKUP(A83,HOP!A:C,3,0)</f>
        <v>2997326</v>
      </c>
      <c r="G83">
        <f t="shared" si="4"/>
        <v>0</v>
      </c>
      <c r="H83" t="str">
        <f t="shared" si="5"/>
        <v>，2997326</v>
      </c>
      <c r="I83" t="str">
        <f>VLOOKUP(A83,HOP!A:U,21,0)</f>
        <v>直连</v>
      </c>
    </row>
    <row r="84" ht="14.25" hidden="1" customHeight="1" spans="1:9">
      <c r="A84" s="6" t="s">
        <v>731</v>
      </c>
      <c r="B84" s="7" t="s">
        <v>115</v>
      </c>
      <c r="C84" s="7" t="s">
        <v>456</v>
      </c>
      <c r="D84" s="3">
        <v>2010</v>
      </c>
      <c r="E84" t="str">
        <f>VLOOKUP(A84,HOP!A:L,12,0)</f>
        <v>2010.00</v>
      </c>
      <c r="F84" t="str">
        <f>VLOOKUP(A84,HOP!A:C,3,0)</f>
        <v>3002975</v>
      </c>
      <c r="G84">
        <f t="shared" si="4"/>
        <v>0</v>
      </c>
      <c r="H84" t="str">
        <f t="shared" si="5"/>
        <v>，3002975</v>
      </c>
      <c r="I84" t="str">
        <f>VLOOKUP(A84,HOP!A:U,21,0)</f>
        <v>直连</v>
      </c>
    </row>
    <row r="85" ht="14.25" hidden="1" customHeight="1" spans="1:9">
      <c r="A85" s="6" t="s">
        <v>737</v>
      </c>
      <c r="B85" s="7" t="s">
        <v>257</v>
      </c>
      <c r="C85" s="7" t="s">
        <v>456</v>
      </c>
      <c r="D85" s="3">
        <v>6220</v>
      </c>
      <c r="E85" t="str">
        <f>VLOOKUP(A85,HOP!A:L,12,0)</f>
        <v>6220.00</v>
      </c>
      <c r="F85" t="str">
        <f>VLOOKUP(A85,HOP!A:C,3,0)</f>
        <v>2968053</v>
      </c>
      <c r="G85">
        <f t="shared" si="4"/>
        <v>0</v>
      </c>
      <c r="H85" t="str">
        <f t="shared" si="5"/>
        <v>，2968053</v>
      </c>
      <c r="I85" t="str">
        <f>VLOOKUP(A85,HOP!A:U,21,0)</f>
        <v>直采</v>
      </c>
    </row>
    <row r="86" ht="14.25" hidden="1" customHeight="1" spans="1:9">
      <c r="A86" s="6" t="s">
        <v>747</v>
      </c>
      <c r="B86" s="7" t="s">
        <v>83</v>
      </c>
      <c r="C86" s="7" t="s">
        <v>456</v>
      </c>
      <c r="D86" s="3">
        <v>717</v>
      </c>
      <c r="E86" t="str">
        <f>VLOOKUP(A86,HOP!A:L,12,0)</f>
        <v>717.00</v>
      </c>
      <c r="F86" t="str">
        <f>VLOOKUP(A86,HOP!A:C,3,0)</f>
        <v>2994504</v>
      </c>
      <c r="G86">
        <f t="shared" si="4"/>
        <v>0</v>
      </c>
      <c r="H86" t="str">
        <f t="shared" si="5"/>
        <v>，2994504</v>
      </c>
      <c r="I86" t="str">
        <f>VLOOKUP(A86,HOP!A:U,21,0)</f>
        <v>直连</v>
      </c>
    </row>
    <row r="87" ht="14.25" hidden="1" customHeight="1" spans="1:9">
      <c r="A87" s="6" t="s">
        <v>752</v>
      </c>
      <c r="B87" s="7" t="s">
        <v>83</v>
      </c>
      <c r="C87" s="7" t="s">
        <v>456</v>
      </c>
      <c r="D87" s="3">
        <v>2811</v>
      </c>
      <c r="E87" t="str">
        <f>VLOOKUP(A87,HOP!A:L,12,0)</f>
        <v>2811.00</v>
      </c>
      <c r="F87" t="str">
        <f>VLOOKUP(A87,HOP!A:C,3,0)</f>
        <v>2998194</v>
      </c>
      <c r="G87">
        <f t="shared" si="4"/>
        <v>0</v>
      </c>
      <c r="H87" t="str">
        <f t="shared" si="5"/>
        <v>，2998194</v>
      </c>
      <c r="I87" t="str">
        <f>VLOOKUP(A87,HOP!A:U,21,0)</f>
        <v>直采</v>
      </c>
    </row>
    <row r="88" ht="14.25" hidden="1" customHeight="1" spans="1:9">
      <c r="A88" s="6" t="s">
        <v>761</v>
      </c>
      <c r="B88" s="7" t="s">
        <v>83</v>
      </c>
      <c r="C88" s="7" t="s">
        <v>456</v>
      </c>
      <c r="D88" s="3">
        <v>714</v>
      </c>
      <c r="E88" t="str">
        <f>VLOOKUP(A88,HOP!A:L,12,0)</f>
        <v>714.00</v>
      </c>
      <c r="F88" t="str">
        <f>VLOOKUP(A88,HOP!A:C,3,0)</f>
        <v>3004084</v>
      </c>
      <c r="G88">
        <f t="shared" si="4"/>
        <v>0</v>
      </c>
      <c r="H88" t="str">
        <f t="shared" si="5"/>
        <v>，3004084</v>
      </c>
      <c r="I88" t="str">
        <f>VLOOKUP(A88,HOP!A:U,21,0)</f>
        <v>直连</v>
      </c>
    </row>
    <row r="89" ht="14.25" hidden="1" customHeight="1" spans="1:9">
      <c r="A89" s="6" t="s">
        <v>766</v>
      </c>
      <c r="B89" s="7" t="s">
        <v>257</v>
      </c>
      <c r="C89" s="7" t="s">
        <v>456</v>
      </c>
      <c r="D89" s="3">
        <v>376</v>
      </c>
      <c r="E89" t="str">
        <f>VLOOKUP(A89,HOP!A:L,12,0)</f>
        <v>376.00</v>
      </c>
      <c r="F89" t="str">
        <f>VLOOKUP(A89,HOP!A:C,3,0)</f>
        <v>3006572</v>
      </c>
      <c r="G89">
        <f t="shared" si="4"/>
        <v>0</v>
      </c>
      <c r="H89" t="str">
        <f t="shared" si="5"/>
        <v>，3006572</v>
      </c>
      <c r="I89" t="str">
        <f>VLOOKUP(A89,HOP!A:U,21,0)</f>
        <v>直连</v>
      </c>
    </row>
    <row r="90" ht="14.25" hidden="1" customHeight="1" spans="1:9">
      <c r="A90" s="6" t="s">
        <v>769</v>
      </c>
      <c r="B90" s="7" t="s">
        <v>257</v>
      </c>
      <c r="C90" s="7" t="s">
        <v>456</v>
      </c>
      <c r="D90" s="3">
        <v>1124</v>
      </c>
      <c r="E90" t="str">
        <f>VLOOKUP(A90,HOP!A:L,12,0)</f>
        <v>1124.00</v>
      </c>
      <c r="F90" t="str">
        <f>VLOOKUP(A90,HOP!A:C,3,0)</f>
        <v>3009258</v>
      </c>
      <c r="G90">
        <f t="shared" si="4"/>
        <v>0</v>
      </c>
      <c r="H90" t="str">
        <f t="shared" si="5"/>
        <v>，3009258</v>
      </c>
      <c r="I90" t="str">
        <f>VLOOKUP(A90,HOP!A:U,21,0)</f>
        <v>直连</v>
      </c>
    </row>
    <row r="91" ht="14.25" hidden="1" customHeight="1" spans="1:9">
      <c r="A91" s="6" t="s">
        <v>776</v>
      </c>
      <c r="B91" s="7" t="s">
        <v>248</v>
      </c>
      <c r="C91" s="7" t="s">
        <v>456</v>
      </c>
      <c r="D91" s="3">
        <v>1087</v>
      </c>
      <c r="E91" t="str">
        <f>VLOOKUP(A91,HOP!A:L,12,0)</f>
        <v>1087.00</v>
      </c>
      <c r="F91" t="str">
        <f>VLOOKUP(A91,HOP!A:C,3,0)</f>
        <v>3009765</v>
      </c>
      <c r="G91">
        <f t="shared" si="4"/>
        <v>0</v>
      </c>
      <c r="H91" t="str">
        <f t="shared" si="5"/>
        <v>，3009765</v>
      </c>
      <c r="I91" t="str">
        <f>VLOOKUP(A91,HOP!A:U,21,0)</f>
        <v>直连</v>
      </c>
    </row>
    <row r="92" ht="14.25" hidden="1" customHeight="1" spans="1:9">
      <c r="A92" s="6" t="s">
        <v>782</v>
      </c>
      <c r="B92" s="7" t="s">
        <v>257</v>
      </c>
      <c r="C92" s="7" t="s">
        <v>456</v>
      </c>
      <c r="D92" s="3">
        <v>1151</v>
      </c>
      <c r="E92" t="str">
        <f>VLOOKUP(A92,HOP!A:L,12,0)</f>
        <v>1151.00</v>
      </c>
      <c r="F92" t="str">
        <f>VLOOKUP(A92,HOP!A:C,3,0)</f>
        <v>3010571</v>
      </c>
      <c r="G92">
        <f t="shared" si="4"/>
        <v>0</v>
      </c>
      <c r="H92" t="str">
        <f t="shared" si="5"/>
        <v>，3010571</v>
      </c>
      <c r="I92" t="str">
        <f>VLOOKUP(A92,HOP!A:U,21,0)</f>
        <v>直连</v>
      </c>
    </row>
    <row r="93" ht="14.25" hidden="1" customHeight="1" spans="1:9">
      <c r="A93" s="6" t="s">
        <v>788</v>
      </c>
      <c r="B93" s="7" t="s">
        <v>248</v>
      </c>
      <c r="C93" s="7" t="s">
        <v>456</v>
      </c>
      <c r="D93" s="3">
        <v>274</v>
      </c>
      <c r="E93" t="str">
        <f>VLOOKUP(A93,HOP!A:L,12,0)</f>
        <v>274.00</v>
      </c>
      <c r="F93" t="str">
        <f>VLOOKUP(A93,HOP!A:C,3,0)</f>
        <v>3014420</v>
      </c>
      <c r="G93">
        <f t="shared" si="4"/>
        <v>0</v>
      </c>
      <c r="H93" t="str">
        <f t="shared" si="5"/>
        <v>，3014420</v>
      </c>
      <c r="I93" t="str">
        <f>VLOOKUP(A93,HOP!A:U,21,0)</f>
        <v>直连</v>
      </c>
    </row>
    <row r="94" ht="14.25" hidden="1" customHeight="1" spans="1:9">
      <c r="A94" s="6" t="s">
        <v>797</v>
      </c>
      <c r="B94" s="7" t="s">
        <v>248</v>
      </c>
      <c r="C94" s="7" t="s">
        <v>456</v>
      </c>
      <c r="D94" s="3">
        <v>274</v>
      </c>
      <c r="E94" t="str">
        <f>VLOOKUP(A94,HOP!A:L,12,0)</f>
        <v>274.00</v>
      </c>
      <c r="F94" t="str">
        <f>VLOOKUP(A94,HOP!A:C,3,0)</f>
        <v>3014938</v>
      </c>
      <c r="G94">
        <f t="shared" si="4"/>
        <v>0</v>
      </c>
      <c r="H94" t="str">
        <f t="shared" si="5"/>
        <v>，3014938</v>
      </c>
      <c r="I94" t="str">
        <f>VLOOKUP(A94,HOP!A:U,21,0)</f>
        <v>直连</v>
      </c>
    </row>
    <row r="95" ht="14.25" hidden="1" customHeight="1" spans="1:9">
      <c r="A95" s="6" t="s">
        <v>800</v>
      </c>
      <c r="B95" s="7" t="s">
        <v>257</v>
      </c>
      <c r="C95" s="7" t="s">
        <v>456</v>
      </c>
      <c r="D95" s="3">
        <v>1422</v>
      </c>
      <c r="E95" t="str">
        <f>VLOOKUP(A95,HOP!A:L,12,0)</f>
        <v>1422.00</v>
      </c>
      <c r="F95" t="str">
        <f>VLOOKUP(A95,HOP!A:C,3,0)</f>
        <v>3010299</v>
      </c>
      <c r="G95">
        <f t="shared" si="4"/>
        <v>0</v>
      </c>
      <c r="H95" t="str">
        <f t="shared" si="5"/>
        <v>，3010299</v>
      </c>
      <c r="I95" t="str">
        <f>VLOOKUP(A95,HOP!A:U,21,0)</f>
        <v>直连</v>
      </c>
    </row>
    <row r="96" ht="14.25" hidden="1" customHeight="1" spans="1:9">
      <c r="A96" s="6" t="s">
        <v>808</v>
      </c>
      <c r="B96" s="7" t="s">
        <v>811</v>
      </c>
      <c r="C96" s="7" t="s">
        <v>299</v>
      </c>
      <c r="D96" s="3">
        <v>0</v>
      </c>
      <c r="E96" t="e">
        <f>VLOOKUP(A96,HOP!A:L,12,0)</f>
        <v>#N/A</v>
      </c>
      <c r="F96" t="e">
        <f>VLOOKUP(A96,HOP!A:C,3,0)</f>
        <v>#N/A</v>
      </c>
      <c r="G96" t="e">
        <f t="shared" si="4"/>
        <v>#N/A</v>
      </c>
      <c r="H96" t="e">
        <f t="shared" si="5"/>
        <v>#N/A</v>
      </c>
      <c r="I96" t="e">
        <f>VLOOKUP(A96,HOP!A:U,21,0)</f>
        <v>#N/A</v>
      </c>
    </row>
    <row r="97" ht="14.25" hidden="1" customHeight="1" spans="1:9">
      <c r="A97" s="6" t="s">
        <v>813</v>
      </c>
      <c r="B97" s="7" t="s">
        <v>456</v>
      </c>
      <c r="C97" s="7" t="s">
        <v>249</v>
      </c>
      <c r="D97" s="3">
        <v>0</v>
      </c>
      <c r="E97" t="e">
        <f>VLOOKUP(A97,HOP!A:L,12,0)</f>
        <v>#N/A</v>
      </c>
      <c r="F97" t="e">
        <f>VLOOKUP(A97,HOP!A:C,3,0)</f>
        <v>#N/A</v>
      </c>
      <c r="G97" t="e">
        <f t="shared" si="4"/>
        <v>#N/A</v>
      </c>
      <c r="H97" t="e">
        <f t="shared" si="5"/>
        <v>#N/A</v>
      </c>
      <c r="I97" t="e">
        <f>VLOOKUP(A97,HOP!A:U,21,0)</f>
        <v>#N/A</v>
      </c>
    </row>
    <row r="98" ht="14.25" hidden="1" customHeight="1" spans="1:9">
      <c r="A98" s="6" t="s">
        <v>818</v>
      </c>
      <c r="B98" s="7" t="s">
        <v>456</v>
      </c>
      <c r="C98" s="7" t="s">
        <v>249</v>
      </c>
      <c r="D98" s="3">
        <v>0</v>
      </c>
      <c r="E98" t="e">
        <f>VLOOKUP(A98,HOP!A:L,12,0)</f>
        <v>#N/A</v>
      </c>
      <c r="F98" t="e">
        <f>VLOOKUP(A98,HOP!A:C,3,0)</f>
        <v>#N/A</v>
      </c>
      <c r="G98" t="e">
        <f t="shared" si="4"/>
        <v>#N/A</v>
      </c>
      <c r="H98" t="e">
        <f t="shared" si="5"/>
        <v>#N/A</v>
      </c>
      <c r="I98" t="e">
        <f>VLOOKUP(A98,HOP!A:U,21,0)</f>
        <v>#N/A</v>
      </c>
    </row>
    <row r="99" ht="14.25" hidden="1" customHeight="1" spans="1:9">
      <c r="A99" s="6" t="s">
        <v>822</v>
      </c>
      <c r="B99" s="7" t="s">
        <v>475</v>
      </c>
      <c r="C99" s="7" t="s">
        <v>241</v>
      </c>
      <c r="D99" s="3">
        <v>0</v>
      </c>
      <c r="E99" t="e">
        <f>VLOOKUP(A99,HOP!A:L,12,0)</f>
        <v>#N/A</v>
      </c>
      <c r="F99" t="e">
        <f>VLOOKUP(A99,HOP!A:C,3,0)</f>
        <v>#N/A</v>
      </c>
      <c r="G99" t="e">
        <f t="shared" ref="G99:G130" si="6">D99-E99</f>
        <v>#N/A</v>
      </c>
      <c r="H99" t="e">
        <f t="shared" ref="H99:H130" si="7">$H$1&amp;F99</f>
        <v>#N/A</v>
      </c>
      <c r="I99" t="e">
        <f>VLOOKUP(A99,HOP!A:U,21,0)</f>
        <v>#N/A</v>
      </c>
    </row>
    <row r="100" ht="14.25" hidden="1" customHeight="1" spans="1:9">
      <c r="A100" s="6" t="s">
        <v>830</v>
      </c>
      <c r="B100" s="7" t="s">
        <v>456</v>
      </c>
      <c r="C100" s="7" t="s">
        <v>475</v>
      </c>
      <c r="D100" s="3">
        <v>0</v>
      </c>
      <c r="E100" t="e">
        <f>VLOOKUP(A100,HOP!A:L,12,0)</f>
        <v>#N/A</v>
      </c>
      <c r="F100" t="e">
        <f>VLOOKUP(A100,HOP!A:C,3,0)</f>
        <v>#N/A</v>
      </c>
      <c r="G100" t="e">
        <f t="shared" si="6"/>
        <v>#N/A</v>
      </c>
      <c r="H100" t="e">
        <f t="shared" si="7"/>
        <v>#N/A</v>
      </c>
      <c r="I100" t="e">
        <f>VLOOKUP(A100,HOP!A:U,21,0)</f>
        <v>#N/A</v>
      </c>
    </row>
    <row r="101" ht="14.25" hidden="1" customHeight="1" spans="1:9">
      <c r="A101" s="6" t="s">
        <v>837</v>
      </c>
      <c r="B101" s="7" t="s">
        <v>248</v>
      </c>
      <c r="C101" s="7" t="s">
        <v>249</v>
      </c>
      <c r="D101" s="3">
        <v>984</v>
      </c>
      <c r="E101" t="str">
        <f>VLOOKUP(A101,HOP!A:L,12,0)</f>
        <v>984.00</v>
      </c>
      <c r="F101" t="str">
        <f>VLOOKUP(A101,HOP!A:C,3,0)</f>
        <v>2938745</v>
      </c>
      <c r="G101">
        <f t="shared" si="6"/>
        <v>0</v>
      </c>
      <c r="H101" t="str">
        <f t="shared" si="7"/>
        <v>，2938745</v>
      </c>
      <c r="I101" t="str">
        <f>VLOOKUP(A101,HOP!A:U,21,0)</f>
        <v>直连</v>
      </c>
    </row>
    <row r="102" ht="14.25" hidden="1" customHeight="1" spans="1:9">
      <c r="A102" s="6" t="s">
        <v>844</v>
      </c>
      <c r="B102" s="7" t="s">
        <v>83</v>
      </c>
      <c r="C102" s="7" t="s">
        <v>249</v>
      </c>
      <c r="D102" s="3">
        <v>3952</v>
      </c>
      <c r="E102" t="str">
        <f>VLOOKUP(A102,HOP!A:L,12,0)</f>
        <v>3952.00</v>
      </c>
      <c r="F102" t="str">
        <f>VLOOKUP(A102,HOP!A:C,3,0)</f>
        <v>2951954</v>
      </c>
      <c r="G102">
        <f t="shared" si="6"/>
        <v>0</v>
      </c>
      <c r="H102" t="str">
        <f t="shared" si="7"/>
        <v>，2951954</v>
      </c>
      <c r="I102" t="str">
        <f>VLOOKUP(A102,HOP!A:U,21,0)</f>
        <v>直连</v>
      </c>
    </row>
    <row r="103" ht="14.25" hidden="1" customHeight="1" spans="1:9">
      <c r="A103" s="6" t="s">
        <v>851</v>
      </c>
      <c r="B103" s="7" t="s">
        <v>456</v>
      </c>
      <c r="C103" s="7" t="s">
        <v>249</v>
      </c>
      <c r="D103" s="3">
        <v>988</v>
      </c>
      <c r="E103" t="str">
        <f>VLOOKUP(A103,HOP!A:L,12,0)</f>
        <v>988.00</v>
      </c>
      <c r="F103" t="str">
        <f>VLOOKUP(A103,HOP!A:C,3,0)</f>
        <v>2955387</v>
      </c>
      <c r="G103">
        <f t="shared" si="6"/>
        <v>0</v>
      </c>
      <c r="H103" t="str">
        <f t="shared" si="7"/>
        <v>，2955387</v>
      </c>
      <c r="I103" t="str">
        <f>VLOOKUP(A103,HOP!A:U,21,0)</f>
        <v>直连</v>
      </c>
    </row>
    <row r="104" ht="14.25" hidden="1" customHeight="1" spans="1:9">
      <c r="A104" s="6" t="s">
        <v>858</v>
      </c>
      <c r="B104" s="7" t="s">
        <v>248</v>
      </c>
      <c r="C104" s="7" t="s">
        <v>249</v>
      </c>
      <c r="D104" s="3">
        <v>1990</v>
      </c>
      <c r="E104" t="str">
        <f>VLOOKUP(A104,HOP!A:L,12,0)</f>
        <v>1990.00</v>
      </c>
      <c r="F104" t="str">
        <f>VLOOKUP(A104,HOP!A:C,3,0)</f>
        <v>2975165</v>
      </c>
      <c r="G104">
        <f t="shared" si="6"/>
        <v>0</v>
      </c>
      <c r="H104" t="str">
        <f t="shared" si="7"/>
        <v>，2975165</v>
      </c>
      <c r="I104" t="str">
        <f>VLOOKUP(A104,HOP!A:U,21,0)</f>
        <v>直连</v>
      </c>
    </row>
    <row r="105" ht="14.25" hidden="1" customHeight="1" spans="1:9">
      <c r="A105" s="6" t="s">
        <v>864</v>
      </c>
      <c r="B105" s="7" t="s">
        <v>248</v>
      </c>
      <c r="C105" s="7" t="s">
        <v>249</v>
      </c>
      <c r="D105" s="3">
        <v>1990</v>
      </c>
      <c r="E105" t="str">
        <f>VLOOKUP(A105,HOP!A:L,12,0)</f>
        <v>1990.00</v>
      </c>
      <c r="F105" t="str">
        <f>VLOOKUP(A105,HOP!A:C,3,0)</f>
        <v>2975164</v>
      </c>
      <c r="G105">
        <f t="shared" si="6"/>
        <v>0</v>
      </c>
      <c r="H105" t="str">
        <f t="shared" si="7"/>
        <v>，2975164</v>
      </c>
      <c r="I105" t="str">
        <f>VLOOKUP(A105,HOP!A:U,21,0)</f>
        <v>直连</v>
      </c>
    </row>
    <row r="106" ht="14.25" hidden="1" customHeight="1" spans="1:9">
      <c r="A106" s="6" t="s">
        <v>867</v>
      </c>
      <c r="B106" s="7" t="s">
        <v>456</v>
      </c>
      <c r="C106" s="7" t="s">
        <v>249</v>
      </c>
      <c r="D106" s="3">
        <v>960</v>
      </c>
      <c r="E106" t="str">
        <f>VLOOKUP(A106,HOP!A:L,12,0)</f>
        <v>960.00</v>
      </c>
      <c r="F106" t="str">
        <f>VLOOKUP(A106,HOP!A:C,3,0)</f>
        <v>2986650</v>
      </c>
      <c r="G106">
        <f t="shared" si="6"/>
        <v>0</v>
      </c>
      <c r="H106" t="str">
        <f t="shared" si="7"/>
        <v>，2986650</v>
      </c>
      <c r="I106" t="str">
        <f>VLOOKUP(A106,HOP!A:U,21,0)</f>
        <v>直连</v>
      </c>
    </row>
    <row r="107" ht="14.25" hidden="1" customHeight="1" spans="1:9">
      <c r="A107" s="6" t="s">
        <v>872</v>
      </c>
      <c r="B107" s="7" t="s">
        <v>456</v>
      </c>
      <c r="C107" s="7" t="s">
        <v>249</v>
      </c>
      <c r="D107" s="3">
        <v>1680</v>
      </c>
      <c r="E107" t="str">
        <f>VLOOKUP(A107,HOP!A:L,12,0)</f>
        <v>1680.00</v>
      </c>
      <c r="F107" t="str">
        <f>VLOOKUP(A107,HOP!A:C,3,0)</f>
        <v>3000784</v>
      </c>
      <c r="G107">
        <f t="shared" si="6"/>
        <v>0</v>
      </c>
      <c r="H107" t="str">
        <f t="shared" si="7"/>
        <v>，3000784</v>
      </c>
      <c r="I107" t="str">
        <f>VLOOKUP(A107,HOP!A:U,21,0)</f>
        <v>直连</v>
      </c>
    </row>
    <row r="108" ht="14.25" hidden="1" customHeight="1" spans="1:9">
      <c r="A108" s="6" t="s">
        <v>878</v>
      </c>
      <c r="B108" s="7" t="s">
        <v>257</v>
      </c>
      <c r="C108" s="7" t="s">
        <v>249</v>
      </c>
      <c r="D108" s="3">
        <v>1458</v>
      </c>
      <c r="E108" t="str">
        <f>VLOOKUP(A108,HOP!A:L,12,0)</f>
        <v>1458.00</v>
      </c>
      <c r="F108" t="str">
        <f>VLOOKUP(A108,HOP!A:C,3,0)</f>
        <v>3007159</v>
      </c>
      <c r="G108">
        <f t="shared" si="6"/>
        <v>0</v>
      </c>
      <c r="H108" t="str">
        <f t="shared" si="7"/>
        <v>，3007159</v>
      </c>
      <c r="I108" t="str">
        <f>VLOOKUP(A108,HOP!A:U,21,0)</f>
        <v>直连</v>
      </c>
    </row>
    <row r="109" ht="14.25" hidden="1" customHeight="1" spans="1:9">
      <c r="A109" s="6" t="s">
        <v>886</v>
      </c>
      <c r="B109" s="7" t="s">
        <v>257</v>
      </c>
      <c r="C109" s="7" t="s">
        <v>249</v>
      </c>
      <c r="D109" s="3">
        <v>1617</v>
      </c>
      <c r="E109" t="str">
        <f>VLOOKUP(A109,HOP!A:L,12,0)</f>
        <v>1617.00</v>
      </c>
      <c r="F109" t="str">
        <f>VLOOKUP(A109,HOP!A:C,3,0)</f>
        <v>3005685</v>
      </c>
      <c r="G109">
        <f t="shared" si="6"/>
        <v>0</v>
      </c>
      <c r="H109" t="str">
        <f t="shared" si="7"/>
        <v>，3005685</v>
      </c>
      <c r="I109" t="str">
        <f>VLOOKUP(A109,HOP!A:U,21,0)</f>
        <v>直连</v>
      </c>
    </row>
    <row r="110" ht="14.25" customHeight="1" spans="1:9">
      <c r="A110" s="6" t="s">
        <v>895</v>
      </c>
      <c r="B110" s="7" t="s">
        <v>257</v>
      </c>
      <c r="C110" s="7" t="s">
        <v>249</v>
      </c>
      <c r="D110" s="3">
        <v>1768</v>
      </c>
      <c r="E110" t="str">
        <f>VLOOKUP(A110,HOP!A:L,12,0)</f>
        <v>1767.99</v>
      </c>
      <c r="F110" t="str">
        <f>VLOOKUP(A110,HOP!A:C,3,0)</f>
        <v>3009663</v>
      </c>
      <c r="G110">
        <f t="shared" si="6"/>
        <v>0.00999999999999091</v>
      </c>
      <c r="H110" t="str">
        <f t="shared" si="7"/>
        <v>，3009663</v>
      </c>
      <c r="I110" t="str">
        <f>VLOOKUP(A110,HOP!A:U,21,0)</f>
        <v>直连</v>
      </c>
    </row>
    <row r="111" ht="14.25" hidden="1" customHeight="1" spans="1:9">
      <c r="A111" s="6" t="s">
        <v>903</v>
      </c>
      <c r="B111" s="7" t="s">
        <v>248</v>
      </c>
      <c r="C111" s="7" t="s">
        <v>249</v>
      </c>
      <c r="D111" s="3">
        <v>4562</v>
      </c>
      <c r="E111" t="str">
        <f>VLOOKUP(A111,HOP!A:L,12,0)</f>
        <v>4562.00</v>
      </c>
      <c r="F111" t="str">
        <f>VLOOKUP(A111,HOP!A:C,3,0)</f>
        <v>2996515</v>
      </c>
      <c r="G111">
        <f t="shared" si="6"/>
        <v>0</v>
      </c>
      <c r="H111" t="str">
        <f t="shared" si="7"/>
        <v>，2996515</v>
      </c>
      <c r="I111" t="str">
        <f>VLOOKUP(A111,HOP!A:U,21,0)</f>
        <v>直采</v>
      </c>
    </row>
    <row r="112" ht="14.25" hidden="1" customHeight="1" spans="1:9">
      <c r="A112" s="6" t="s">
        <v>911</v>
      </c>
      <c r="B112" s="7" t="s">
        <v>257</v>
      </c>
      <c r="C112" s="7" t="s">
        <v>249</v>
      </c>
      <c r="D112" s="3">
        <v>2244</v>
      </c>
      <c r="E112" t="str">
        <f>VLOOKUP(A112,HOP!A:L,12,0)</f>
        <v>2244.00</v>
      </c>
      <c r="F112" t="str">
        <f>VLOOKUP(A112,HOP!A:C,3,0)</f>
        <v>3002673</v>
      </c>
      <c r="G112">
        <f t="shared" si="6"/>
        <v>0</v>
      </c>
      <c r="H112" t="str">
        <f t="shared" si="7"/>
        <v>，3002673</v>
      </c>
      <c r="I112" t="str">
        <f>VLOOKUP(A112,HOP!A:U,21,0)</f>
        <v>直连</v>
      </c>
    </row>
    <row r="113" ht="14.25" hidden="1" customHeight="1" spans="1:9">
      <c r="A113" s="6" t="s">
        <v>919</v>
      </c>
      <c r="B113" s="7" t="s">
        <v>456</v>
      </c>
      <c r="C113" s="7" t="s">
        <v>249</v>
      </c>
      <c r="D113" s="3">
        <v>418</v>
      </c>
      <c r="E113" t="str">
        <f>VLOOKUP(A113,HOP!A:L,12,0)</f>
        <v>418.00</v>
      </c>
      <c r="F113" t="str">
        <f>VLOOKUP(A113,HOP!A:C,3,0)</f>
        <v>3007070</v>
      </c>
      <c r="G113">
        <f t="shared" si="6"/>
        <v>0</v>
      </c>
      <c r="H113" t="str">
        <f t="shared" si="7"/>
        <v>，3007070</v>
      </c>
      <c r="I113" t="str">
        <f>VLOOKUP(A113,HOP!A:U,21,0)</f>
        <v>直连</v>
      </c>
    </row>
    <row r="114" ht="14.25" hidden="1" customHeight="1" spans="1:9">
      <c r="A114" s="6" t="s">
        <v>925</v>
      </c>
      <c r="B114" s="7" t="s">
        <v>248</v>
      </c>
      <c r="C114" s="7" t="s">
        <v>249</v>
      </c>
      <c r="D114" s="3">
        <v>450</v>
      </c>
      <c r="E114" t="str">
        <f>VLOOKUP(A114,HOP!A:L,12,0)</f>
        <v>450.00</v>
      </c>
      <c r="F114" t="str">
        <f>VLOOKUP(A114,HOP!A:C,3,0)</f>
        <v>3013092</v>
      </c>
      <c r="G114">
        <f t="shared" si="6"/>
        <v>0</v>
      </c>
      <c r="H114" t="str">
        <f t="shared" si="7"/>
        <v>，3013092</v>
      </c>
      <c r="I114" t="str">
        <f>VLOOKUP(A114,HOP!A:U,21,0)</f>
        <v>直连</v>
      </c>
    </row>
    <row r="115" ht="14.25" hidden="1" customHeight="1" spans="1:9">
      <c r="A115" s="6" t="s">
        <v>930</v>
      </c>
      <c r="B115" s="7" t="s">
        <v>456</v>
      </c>
      <c r="C115" s="7" t="s">
        <v>249</v>
      </c>
      <c r="D115" s="3">
        <v>237</v>
      </c>
      <c r="E115" t="str">
        <f>VLOOKUP(A115,HOP!A:L,12,0)</f>
        <v>237.00</v>
      </c>
      <c r="F115" t="str">
        <f>VLOOKUP(A115,HOP!A:C,3,0)</f>
        <v>3013666</v>
      </c>
      <c r="G115">
        <f t="shared" si="6"/>
        <v>0</v>
      </c>
      <c r="H115" t="str">
        <f t="shared" si="7"/>
        <v>，3013666</v>
      </c>
      <c r="I115" t="str">
        <f>VLOOKUP(A115,HOP!A:U,21,0)</f>
        <v>直连</v>
      </c>
    </row>
    <row r="116" ht="14.25" hidden="1" customHeight="1" spans="1:9">
      <c r="A116" s="6" t="s">
        <v>935</v>
      </c>
      <c r="B116" s="7" t="s">
        <v>249</v>
      </c>
      <c r="C116" s="7" t="s">
        <v>475</v>
      </c>
      <c r="D116" s="3">
        <v>0</v>
      </c>
      <c r="E116" t="e">
        <f>VLOOKUP(A116,HOP!A:L,12,0)</f>
        <v>#N/A</v>
      </c>
      <c r="F116" t="e">
        <f>VLOOKUP(A116,HOP!A:C,3,0)</f>
        <v>#N/A</v>
      </c>
      <c r="G116" t="e">
        <f t="shared" si="6"/>
        <v>#N/A</v>
      </c>
      <c r="H116" t="e">
        <f t="shared" si="7"/>
        <v>#N/A</v>
      </c>
      <c r="I116" t="e">
        <f>VLOOKUP(A116,HOP!A:U,21,0)</f>
        <v>#N/A</v>
      </c>
    </row>
    <row r="117" ht="14.25" hidden="1" customHeight="1" spans="1:9">
      <c r="A117" s="6" t="s">
        <v>941</v>
      </c>
      <c r="B117" s="7" t="s">
        <v>456</v>
      </c>
      <c r="C117" s="7" t="s">
        <v>249</v>
      </c>
      <c r="D117" s="3">
        <v>114</v>
      </c>
      <c r="E117" t="str">
        <f>VLOOKUP(A117,HOP!A:L,12,0)</f>
        <v>114.00</v>
      </c>
      <c r="F117" t="str">
        <f>VLOOKUP(A117,HOP!A:C,3,0)</f>
        <v>3017532</v>
      </c>
      <c r="G117">
        <f t="shared" si="6"/>
        <v>0</v>
      </c>
      <c r="H117" t="str">
        <f t="shared" si="7"/>
        <v>，3017532</v>
      </c>
      <c r="I117" t="str">
        <f>VLOOKUP(A117,HOP!A:U,21,0)</f>
        <v>直连</v>
      </c>
    </row>
    <row r="118" ht="14.25" hidden="1" customHeight="1" spans="1:9">
      <c r="A118" s="6" t="s">
        <v>947</v>
      </c>
      <c r="B118" s="7" t="s">
        <v>456</v>
      </c>
      <c r="C118" s="7" t="s">
        <v>249</v>
      </c>
      <c r="D118" s="3">
        <v>481</v>
      </c>
      <c r="E118" t="str">
        <f>VLOOKUP(A118,HOP!A:L,12,0)</f>
        <v>481.00</v>
      </c>
      <c r="F118" t="str">
        <f>VLOOKUP(A118,HOP!A:C,3,0)</f>
        <v>2996866</v>
      </c>
      <c r="G118">
        <f t="shared" si="6"/>
        <v>0</v>
      </c>
      <c r="H118" t="str">
        <f t="shared" si="7"/>
        <v>，2996866</v>
      </c>
      <c r="I118" t="str">
        <f>VLOOKUP(A118,HOP!A:U,21,0)</f>
        <v>直连</v>
      </c>
    </row>
    <row r="119" ht="14.25" hidden="1" customHeight="1" spans="1:9">
      <c r="A119" s="6" t="s">
        <v>952</v>
      </c>
      <c r="B119" s="7" t="s">
        <v>241</v>
      </c>
      <c r="C119" s="7" t="s">
        <v>955</v>
      </c>
      <c r="D119" s="3">
        <v>0</v>
      </c>
      <c r="E119" t="e">
        <f>VLOOKUP(A119,HOP!A:L,12,0)</f>
        <v>#N/A</v>
      </c>
      <c r="F119" t="e">
        <f>VLOOKUP(A119,HOP!A:C,3,0)</f>
        <v>#N/A</v>
      </c>
      <c r="G119" t="e">
        <f t="shared" si="6"/>
        <v>#N/A</v>
      </c>
      <c r="H119" t="e">
        <f t="shared" si="7"/>
        <v>#N/A</v>
      </c>
      <c r="I119" t="e">
        <f>VLOOKUP(A119,HOP!A:U,21,0)</f>
        <v>#N/A</v>
      </c>
    </row>
    <row r="120" ht="14.25" hidden="1" customHeight="1" spans="1:9">
      <c r="A120" s="6" t="s">
        <v>957</v>
      </c>
      <c r="B120" s="7" t="s">
        <v>456</v>
      </c>
      <c r="C120" s="7" t="s">
        <v>249</v>
      </c>
      <c r="D120" s="3">
        <v>2661</v>
      </c>
      <c r="E120" t="str">
        <f>VLOOKUP(A120,HOP!A:L,12,0)</f>
        <v>2661.00</v>
      </c>
      <c r="F120" t="str">
        <f>VLOOKUP(A120,HOP!A:C,3,0)</f>
        <v>3010160</v>
      </c>
      <c r="G120">
        <f t="shared" si="6"/>
        <v>0</v>
      </c>
      <c r="H120" t="str">
        <f t="shared" si="7"/>
        <v>，3010160</v>
      </c>
      <c r="I120" t="str">
        <f>VLOOKUP(A120,HOP!A:U,21,0)</f>
        <v>直连</v>
      </c>
    </row>
    <row r="121" ht="14.25" hidden="1" customHeight="1" spans="1:9">
      <c r="A121" s="6" t="s">
        <v>964</v>
      </c>
      <c r="B121" s="7" t="s">
        <v>456</v>
      </c>
      <c r="C121" s="7" t="s">
        <v>249</v>
      </c>
      <c r="D121" s="3">
        <v>316</v>
      </c>
      <c r="E121" t="str">
        <f>VLOOKUP(A121,HOP!A:L,12,0)</f>
        <v>316.00</v>
      </c>
      <c r="F121" t="str">
        <f>VLOOKUP(A121,HOP!A:C,3,0)</f>
        <v>3018203</v>
      </c>
      <c r="G121">
        <f t="shared" si="6"/>
        <v>0</v>
      </c>
      <c r="H121" t="str">
        <f t="shared" si="7"/>
        <v>，3018203</v>
      </c>
      <c r="I121" t="str">
        <f>VLOOKUP(A121,HOP!A:U,21,0)</f>
        <v>直连</v>
      </c>
    </row>
    <row r="122" ht="14.25" hidden="1" customHeight="1" spans="1:9">
      <c r="A122" s="6" t="s">
        <v>972</v>
      </c>
      <c r="B122" s="7" t="s">
        <v>300</v>
      </c>
      <c r="C122" s="7" t="s">
        <v>977</v>
      </c>
      <c r="D122" s="3">
        <v>0</v>
      </c>
      <c r="E122" t="e">
        <f>VLOOKUP(A122,HOP!A:L,12,0)</f>
        <v>#N/A</v>
      </c>
      <c r="F122" t="e">
        <f>VLOOKUP(A122,HOP!A:C,3,0)</f>
        <v>#N/A</v>
      </c>
      <c r="G122" t="e">
        <f t="shared" si="6"/>
        <v>#N/A</v>
      </c>
      <c r="H122" t="e">
        <f t="shared" si="7"/>
        <v>#N/A</v>
      </c>
      <c r="I122" t="e">
        <f>VLOOKUP(A122,HOP!A:U,21,0)</f>
        <v>#N/A</v>
      </c>
    </row>
    <row r="123" ht="14.25" hidden="1" customHeight="1" spans="1:9">
      <c r="A123" s="6" t="s">
        <v>981</v>
      </c>
      <c r="B123" s="7" t="s">
        <v>984</v>
      </c>
      <c r="C123" s="7" t="s">
        <v>300</v>
      </c>
      <c r="D123" s="3">
        <v>0</v>
      </c>
      <c r="E123" t="e">
        <f>VLOOKUP(A123,HOP!A:L,12,0)</f>
        <v>#N/A</v>
      </c>
      <c r="F123" t="e">
        <f>VLOOKUP(A123,HOP!A:C,3,0)</f>
        <v>#N/A</v>
      </c>
      <c r="G123" t="e">
        <f t="shared" si="6"/>
        <v>#N/A</v>
      </c>
      <c r="H123" t="e">
        <f t="shared" si="7"/>
        <v>#N/A</v>
      </c>
      <c r="I123" t="e">
        <f>VLOOKUP(A123,HOP!A:U,21,0)</f>
        <v>#N/A</v>
      </c>
    </row>
    <row r="124" ht="14.25" hidden="1" customHeight="1" spans="1:9">
      <c r="A124" s="6" t="s">
        <v>987</v>
      </c>
      <c r="B124" s="7" t="s">
        <v>249</v>
      </c>
      <c r="C124" s="7" t="s">
        <v>241</v>
      </c>
      <c r="D124" s="3">
        <v>0</v>
      </c>
      <c r="E124" t="e">
        <f>VLOOKUP(A124,HOP!A:L,12,0)</f>
        <v>#N/A</v>
      </c>
      <c r="F124" t="e">
        <f>VLOOKUP(A124,HOP!A:C,3,0)</f>
        <v>#N/A</v>
      </c>
      <c r="G124" t="e">
        <f t="shared" si="6"/>
        <v>#N/A</v>
      </c>
      <c r="H124" t="e">
        <f t="shared" si="7"/>
        <v>#N/A</v>
      </c>
      <c r="I124" t="e">
        <f>VLOOKUP(A124,HOP!A:U,21,0)</f>
        <v>#N/A</v>
      </c>
    </row>
    <row r="125" ht="14.25" hidden="1" customHeight="1" spans="1:9">
      <c r="A125" s="6" t="s">
        <v>995</v>
      </c>
      <c r="B125" s="7" t="s">
        <v>456</v>
      </c>
      <c r="C125" s="7" t="s">
        <v>249</v>
      </c>
      <c r="D125" s="3">
        <v>1248</v>
      </c>
      <c r="E125" t="str">
        <f>VLOOKUP(A125,HOP!A:L,12,0)</f>
        <v>1248.00</v>
      </c>
      <c r="F125" t="str">
        <f>VLOOKUP(A125,HOP!A:C,3,0)</f>
        <v>3017078</v>
      </c>
      <c r="G125">
        <f t="shared" si="6"/>
        <v>0</v>
      </c>
      <c r="H125" t="str">
        <f t="shared" si="7"/>
        <v>，3017078</v>
      </c>
      <c r="I125" t="str">
        <f>VLOOKUP(A125,HOP!A:U,21,0)</f>
        <v>直连</v>
      </c>
    </row>
    <row r="126" ht="14.25" hidden="1" customHeight="1" spans="1:9">
      <c r="A126" s="6" t="s">
        <v>1004</v>
      </c>
      <c r="B126" s="7" t="s">
        <v>249</v>
      </c>
      <c r="C126" s="7" t="s">
        <v>475</v>
      </c>
      <c r="D126" s="3">
        <v>0</v>
      </c>
      <c r="E126" t="e">
        <f>VLOOKUP(A126,HOP!A:L,12,0)</f>
        <v>#N/A</v>
      </c>
      <c r="F126" t="e">
        <f>VLOOKUP(A126,HOP!A:C,3,0)</f>
        <v>#N/A</v>
      </c>
      <c r="G126" t="e">
        <f t="shared" si="6"/>
        <v>#N/A</v>
      </c>
      <c r="H126" t="e">
        <f t="shared" si="7"/>
        <v>#N/A</v>
      </c>
      <c r="I126" t="e">
        <f>VLOOKUP(A126,HOP!A:U,21,0)</f>
        <v>#N/A</v>
      </c>
    </row>
    <row r="127" ht="14.25" hidden="1" customHeight="1" spans="1:9">
      <c r="A127" s="6" t="s">
        <v>1012</v>
      </c>
      <c r="B127" s="7" t="s">
        <v>249</v>
      </c>
      <c r="C127" s="7" t="s">
        <v>475</v>
      </c>
      <c r="D127" s="3">
        <v>539</v>
      </c>
      <c r="E127" t="str">
        <f>VLOOKUP(A127,HOP!A:L,12,0)</f>
        <v>539.00</v>
      </c>
      <c r="F127" t="str">
        <f>VLOOKUP(A127,HOP!A:C,3,0)</f>
        <v>2954735</v>
      </c>
      <c r="G127">
        <f t="shared" si="6"/>
        <v>0</v>
      </c>
      <c r="H127" t="str">
        <f t="shared" si="7"/>
        <v>，2954735</v>
      </c>
      <c r="I127" t="str">
        <f>VLOOKUP(A127,HOP!A:U,21,0)</f>
        <v>直连</v>
      </c>
    </row>
    <row r="128" ht="14.25" hidden="1" customHeight="1" spans="1:9">
      <c r="A128" s="6" t="s">
        <v>1017</v>
      </c>
      <c r="B128" s="7" t="s">
        <v>83</v>
      </c>
      <c r="C128" s="7" t="s">
        <v>475</v>
      </c>
      <c r="D128" s="3">
        <v>2249</v>
      </c>
      <c r="E128" t="str">
        <f>VLOOKUP(A128,HOP!A:L,12,0)</f>
        <v>2249.00</v>
      </c>
      <c r="F128" t="str">
        <f>VLOOKUP(A128,HOP!A:C,3,0)</f>
        <v>2985894</v>
      </c>
      <c r="G128">
        <f t="shared" si="6"/>
        <v>0</v>
      </c>
      <c r="H128" t="str">
        <f t="shared" si="7"/>
        <v>，2985894</v>
      </c>
      <c r="I128" t="str">
        <f>VLOOKUP(A128,HOP!A:U,21,0)</f>
        <v>直连</v>
      </c>
    </row>
    <row r="129" ht="14.25" hidden="1" customHeight="1" spans="1:9">
      <c r="A129" s="6" t="s">
        <v>1023</v>
      </c>
      <c r="B129" s="7" t="s">
        <v>249</v>
      </c>
      <c r="C129" s="7" t="s">
        <v>475</v>
      </c>
      <c r="D129" s="3">
        <v>673</v>
      </c>
      <c r="E129" t="str">
        <f>VLOOKUP(A129,HOP!A:L,12,0)</f>
        <v>673.00</v>
      </c>
      <c r="F129" t="str">
        <f>VLOOKUP(A129,HOP!A:C,3,0)</f>
        <v>2996832</v>
      </c>
      <c r="G129">
        <f t="shared" si="6"/>
        <v>0</v>
      </c>
      <c r="H129" t="str">
        <f t="shared" si="7"/>
        <v>，2996832</v>
      </c>
      <c r="I129" t="str">
        <f>VLOOKUP(A129,HOP!A:U,21,0)</f>
        <v>直连</v>
      </c>
    </row>
    <row r="130" ht="14.25" hidden="1" customHeight="1" spans="1:9">
      <c r="A130" s="6" t="s">
        <v>1027</v>
      </c>
      <c r="B130" s="7" t="s">
        <v>249</v>
      </c>
      <c r="C130" s="7" t="s">
        <v>475</v>
      </c>
      <c r="D130" s="3">
        <v>444</v>
      </c>
      <c r="E130" t="str">
        <f>VLOOKUP(A130,HOP!A:L,12,0)</f>
        <v>444.00</v>
      </c>
      <c r="F130" t="str">
        <f>VLOOKUP(A130,HOP!A:C,3,0)</f>
        <v>3000788</v>
      </c>
      <c r="G130">
        <f t="shared" si="6"/>
        <v>0</v>
      </c>
      <c r="H130" t="str">
        <f t="shared" si="7"/>
        <v>，3000788</v>
      </c>
      <c r="I130" t="str">
        <f>VLOOKUP(A130,HOP!A:U,21,0)</f>
        <v>直连</v>
      </c>
    </row>
    <row r="131" ht="14.25" hidden="1" customHeight="1" spans="1:9">
      <c r="A131" s="6" t="s">
        <v>1033</v>
      </c>
      <c r="B131" s="7" t="s">
        <v>456</v>
      </c>
      <c r="C131" s="7" t="s">
        <v>475</v>
      </c>
      <c r="D131" s="3">
        <v>1129</v>
      </c>
      <c r="E131">
        <v>1129</v>
      </c>
      <c r="F131" t="str">
        <f>VLOOKUP(A131,HOP!A:C,3,0)</f>
        <v>3004251</v>
      </c>
      <c r="G131">
        <f t="shared" ref="G131:G162" si="8">D131-E131</f>
        <v>0</v>
      </c>
      <c r="H131" t="str">
        <f t="shared" ref="H131:H162" si="9">$H$1&amp;F131</f>
        <v>，3004251</v>
      </c>
      <c r="I131" t="str">
        <f>VLOOKUP(A131,HOP!A:U,21,0)</f>
        <v>直采</v>
      </c>
    </row>
    <row r="132" ht="14.25" customHeight="1" spans="1:9">
      <c r="A132" s="6" t="s">
        <v>1042</v>
      </c>
      <c r="B132" s="7" t="s">
        <v>248</v>
      </c>
      <c r="C132" s="7" t="s">
        <v>475</v>
      </c>
      <c r="D132" s="3">
        <v>1156</v>
      </c>
      <c r="E132" t="str">
        <f>VLOOKUP(A132,HOP!A:L,12,0)</f>
        <v>1155.99</v>
      </c>
      <c r="F132" t="str">
        <f>VLOOKUP(A132,HOP!A:C,3,0)</f>
        <v>3003571</v>
      </c>
      <c r="G132">
        <f t="shared" si="8"/>
        <v>0.00999999999999091</v>
      </c>
      <c r="H132" t="str">
        <f t="shared" si="9"/>
        <v>，3003571</v>
      </c>
      <c r="I132" t="str">
        <f>VLOOKUP(A132,HOP!A:U,21,0)</f>
        <v>直连</v>
      </c>
    </row>
    <row r="133" ht="14.25" hidden="1" customHeight="1" spans="1:9">
      <c r="A133" s="6" t="s">
        <v>1048</v>
      </c>
      <c r="B133" s="7" t="s">
        <v>456</v>
      </c>
      <c r="C133" s="7" t="s">
        <v>475</v>
      </c>
      <c r="D133" s="3">
        <v>2402</v>
      </c>
      <c r="E133" t="str">
        <f>VLOOKUP(A133,HOP!A:L,12,0)</f>
        <v>2402.00</v>
      </c>
      <c r="F133" t="str">
        <f>VLOOKUP(A133,HOP!A:C,3,0)</f>
        <v>3006952</v>
      </c>
      <c r="G133">
        <f t="shared" si="8"/>
        <v>0</v>
      </c>
      <c r="H133" t="str">
        <f t="shared" si="9"/>
        <v>，3006952</v>
      </c>
      <c r="I133" t="str">
        <f>VLOOKUP(A133,HOP!A:U,21,0)</f>
        <v>直连</v>
      </c>
    </row>
    <row r="134" ht="14.25" hidden="1" customHeight="1" spans="1:9">
      <c r="A134" s="6" t="s">
        <v>1054</v>
      </c>
      <c r="B134" s="7" t="s">
        <v>456</v>
      </c>
      <c r="C134" s="7" t="s">
        <v>475</v>
      </c>
      <c r="D134" s="3">
        <v>781</v>
      </c>
      <c r="E134" t="str">
        <f>VLOOKUP(A134,HOP!A:L,12,0)</f>
        <v>781.00</v>
      </c>
      <c r="F134" t="str">
        <f>VLOOKUP(A134,HOP!A:C,3,0)</f>
        <v>3007410</v>
      </c>
      <c r="G134">
        <f t="shared" si="8"/>
        <v>0</v>
      </c>
      <c r="H134" t="str">
        <f t="shared" si="9"/>
        <v>，3007410</v>
      </c>
      <c r="I134" t="str">
        <f>VLOOKUP(A134,HOP!A:U,21,0)</f>
        <v>直连</v>
      </c>
    </row>
    <row r="135" ht="14.25" hidden="1" customHeight="1" spans="1:9">
      <c r="A135" s="6" t="s">
        <v>1060</v>
      </c>
      <c r="B135" s="7" t="s">
        <v>257</v>
      </c>
      <c r="C135" s="7" t="s">
        <v>475</v>
      </c>
      <c r="D135" s="3">
        <v>2416</v>
      </c>
      <c r="E135">
        <v>2416</v>
      </c>
      <c r="F135" t="str">
        <f>VLOOKUP(A135,HOP!A:C,3,0)</f>
        <v>2988372</v>
      </c>
      <c r="G135">
        <f t="shared" si="8"/>
        <v>0</v>
      </c>
      <c r="H135" t="str">
        <f t="shared" si="9"/>
        <v>，2988372</v>
      </c>
      <c r="I135" t="str">
        <f>VLOOKUP(A135,HOP!A:U,21,0)</f>
        <v>直采</v>
      </c>
    </row>
    <row r="136" ht="14.25" hidden="1" customHeight="1" spans="1:9">
      <c r="A136" s="6" t="s">
        <v>1067</v>
      </c>
      <c r="B136" s="7" t="s">
        <v>83</v>
      </c>
      <c r="C136" s="7" t="s">
        <v>475</v>
      </c>
      <c r="D136" s="3">
        <v>995</v>
      </c>
      <c r="E136" t="str">
        <f>VLOOKUP(A136,HOP!A:L,12,0)</f>
        <v>995.00</v>
      </c>
      <c r="F136" t="str">
        <f>VLOOKUP(A136,HOP!A:C,3,0)</f>
        <v>2999788</v>
      </c>
      <c r="G136">
        <f t="shared" si="8"/>
        <v>0</v>
      </c>
      <c r="H136" t="str">
        <f t="shared" si="9"/>
        <v>，2999788</v>
      </c>
      <c r="I136" t="str">
        <f>VLOOKUP(A136,HOP!A:U,21,0)</f>
        <v>直连</v>
      </c>
    </row>
    <row r="137" ht="14.25" hidden="1" customHeight="1" spans="1:9">
      <c r="A137" s="6" t="s">
        <v>1073</v>
      </c>
      <c r="B137" s="7" t="s">
        <v>83</v>
      </c>
      <c r="C137" s="7" t="s">
        <v>475</v>
      </c>
      <c r="D137" s="3">
        <v>940</v>
      </c>
      <c r="E137" t="str">
        <f>VLOOKUP(A137,HOP!A:L,12,0)</f>
        <v>940.00</v>
      </c>
      <c r="F137" t="str">
        <f>VLOOKUP(A137,HOP!A:C,3,0)</f>
        <v>3004737</v>
      </c>
      <c r="G137">
        <f t="shared" si="8"/>
        <v>0</v>
      </c>
      <c r="H137" t="str">
        <f t="shared" si="9"/>
        <v>，3004737</v>
      </c>
      <c r="I137" t="str">
        <f>VLOOKUP(A137,HOP!A:U,21,0)</f>
        <v>直连</v>
      </c>
    </row>
    <row r="138" ht="14.25" hidden="1" customHeight="1" spans="1:9">
      <c r="A138" s="6" t="s">
        <v>1077</v>
      </c>
      <c r="B138" s="7" t="s">
        <v>248</v>
      </c>
      <c r="C138" s="7" t="s">
        <v>475</v>
      </c>
      <c r="D138" s="3">
        <v>594</v>
      </c>
      <c r="E138" t="str">
        <f>VLOOKUP(A138,HOP!A:L,12,0)</f>
        <v>594.00</v>
      </c>
      <c r="F138" t="str">
        <f>VLOOKUP(A138,HOP!A:C,3,0)</f>
        <v>3007444</v>
      </c>
      <c r="G138">
        <f t="shared" si="8"/>
        <v>0</v>
      </c>
      <c r="H138" t="str">
        <f t="shared" si="9"/>
        <v>，3007444</v>
      </c>
      <c r="I138" t="str">
        <f>VLOOKUP(A138,HOP!A:U,21,0)</f>
        <v>直连</v>
      </c>
    </row>
    <row r="139" ht="14.25" hidden="1" customHeight="1" spans="1:9">
      <c r="A139" s="6" t="s">
        <v>1081</v>
      </c>
      <c r="B139" s="7" t="s">
        <v>257</v>
      </c>
      <c r="C139" s="7" t="s">
        <v>475</v>
      </c>
      <c r="D139" s="3">
        <v>792</v>
      </c>
      <c r="E139" t="str">
        <f>VLOOKUP(A139,HOP!A:L,12,0)</f>
        <v>792.00</v>
      </c>
      <c r="F139" t="str">
        <f>VLOOKUP(A139,HOP!A:C,3,0)</f>
        <v>3006478</v>
      </c>
      <c r="G139">
        <f t="shared" si="8"/>
        <v>0</v>
      </c>
      <c r="H139" t="str">
        <f t="shared" si="9"/>
        <v>，3006478</v>
      </c>
      <c r="I139" t="str">
        <f>VLOOKUP(A139,HOP!A:U,21,0)</f>
        <v>直连</v>
      </c>
    </row>
    <row r="140" ht="14.25" hidden="1" customHeight="1" spans="1:9">
      <c r="A140" s="6" t="s">
        <v>1087</v>
      </c>
      <c r="B140" s="7" t="s">
        <v>456</v>
      </c>
      <c r="C140" s="7" t="s">
        <v>475</v>
      </c>
      <c r="D140" s="3">
        <v>3174</v>
      </c>
      <c r="E140" t="str">
        <f>VLOOKUP(A140,HOP!A:L,12,0)</f>
        <v>3174.00</v>
      </c>
      <c r="F140" t="str">
        <f>VLOOKUP(A140,HOP!A:C,3,0)</f>
        <v>3012389</v>
      </c>
      <c r="G140">
        <f t="shared" si="8"/>
        <v>0</v>
      </c>
      <c r="H140" t="str">
        <f t="shared" si="9"/>
        <v>，3012389</v>
      </c>
      <c r="I140" t="str">
        <f>VLOOKUP(A140,HOP!A:U,21,0)</f>
        <v>直连</v>
      </c>
    </row>
    <row r="141" ht="14.25" hidden="1" customHeight="1" spans="1:9">
      <c r="A141" s="6" t="s">
        <v>1096</v>
      </c>
      <c r="B141" s="7" t="s">
        <v>248</v>
      </c>
      <c r="C141" s="7" t="s">
        <v>475</v>
      </c>
      <c r="D141" s="3">
        <v>2811</v>
      </c>
      <c r="E141" t="str">
        <f>VLOOKUP(A141,HOP!A:L,12,0)</f>
        <v>2811.00</v>
      </c>
      <c r="F141" t="str">
        <f>VLOOKUP(A141,HOP!A:C,3,0)</f>
        <v>3013146</v>
      </c>
      <c r="G141">
        <f t="shared" si="8"/>
        <v>0</v>
      </c>
      <c r="H141" t="str">
        <f t="shared" si="9"/>
        <v>，3013146</v>
      </c>
      <c r="I141" t="str">
        <f>VLOOKUP(A141,HOP!A:U,21,0)</f>
        <v>直采</v>
      </c>
    </row>
    <row r="142" ht="14.25" hidden="1" customHeight="1" spans="1:9">
      <c r="A142" s="6" t="s">
        <v>1101</v>
      </c>
      <c r="B142" s="7" t="s">
        <v>249</v>
      </c>
      <c r="C142" s="7" t="s">
        <v>475</v>
      </c>
      <c r="D142" s="3">
        <v>423</v>
      </c>
      <c r="E142" t="str">
        <f>VLOOKUP(A142,HOP!A:L,12,0)</f>
        <v>423.00</v>
      </c>
      <c r="F142" t="str">
        <f>VLOOKUP(A142,HOP!A:C,3,0)</f>
        <v>3019463</v>
      </c>
      <c r="G142">
        <f t="shared" si="8"/>
        <v>0</v>
      </c>
      <c r="H142" t="str">
        <f t="shared" si="9"/>
        <v>，3019463</v>
      </c>
      <c r="I142" t="str">
        <f>VLOOKUP(A142,HOP!A:U,21,0)</f>
        <v>直连</v>
      </c>
    </row>
    <row r="143" ht="14.25" hidden="1" customHeight="1" spans="1:9">
      <c r="A143" s="6" t="s">
        <v>1109</v>
      </c>
      <c r="B143" s="7" t="s">
        <v>249</v>
      </c>
      <c r="C143" s="7" t="s">
        <v>475</v>
      </c>
      <c r="D143" s="3">
        <v>299</v>
      </c>
      <c r="E143" t="str">
        <f>VLOOKUP(A143,HOP!A:L,12,0)</f>
        <v>299.00</v>
      </c>
      <c r="F143" t="str">
        <f>VLOOKUP(A143,HOP!A:C,3,0)</f>
        <v>3021205</v>
      </c>
      <c r="G143">
        <f t="shared" si="8"/>
        <v>0</v>
      </c>
      <c r="H143" t="str">
        <f t="shared" si="9"/>
        <v>，3021205</v>
      </c>
      <c r="I143" t="str">
        <f>VLOOKUP(A143,HOP!A:U,21,0)</f>
        <v>直连</v>
      </c>
    </row>
    <row r="144" ht="14.25" hidden="1" customHeight="1" spans="1:9">
      <c r="A144" s="6" t="s">
        <v>1118</v>
      </c>
      <c r="B144" s="7" t="s">
        <v>249</v>
      </c>
      <c r="C144" s="7" t="s">
        <v>475</v>
      </c>
      <c r="D144" s="3">
        <v>717</v>
      </c>
      <c r="E144" t="str">
        <f>VLOOKUP(A144,HOP!A:L,12,0)</f>
        <v>717.00</v>
      </c>
      <c r="F144" t="str">
        <f>VLOOKUP(A144,HOP!A:C,3,0)</f>
        <v>3018582</v>
      </c>
      <c r="G144">
        <f t="shared" si="8"/>
        <v>0</v>
      </c>
      <c r="H144" t="str">
        <f t="shared" si="9"/>
        <v>，3018582</v>
      </c>
      <c r="I144" t="str">
        <f>VLOOKUP(A144,HOP!A:U,21,0)</f>
        <v>直连</v>
      </c>
    </row>
    <row r="145" ht="14.25" hidden="1" customHeight="1" spans="1:9">
      <c r="A145" s="6" t="s">
        <v>1123</v>
      </c>
      <c r="B145" s="7" t="s">
        <v>249</v>
      </c>
      <c r="C145" s="7" t="s">
        <v>475</v>
      </c>
      <c r="D145" s="3">
        <v>1770</v>
      </c>
      <c r="E145" t="str">
        <f>VLOOKUP(A145,HOP!A:L,12,0)</f>
        <v>1770.00</v>
      </c>
      <c r="F145" t="str">
        <f>VLOOKUP(A145,HOP!A:C,3,0)</f>
        <v>3018398</v>
      </c>
      <c r="G145">
        <f t="shared" si="8"/>
        <v>0</v>
      </c>
      <c r="H145" t="str">
        <f t="shared" si="9"/>
        <v>，3018398</v>
      </c>
      <c r="I145" t="str">
        <f>VLOOKUP(A145,HOP!A:U,21,0)</f>
        <v>直连</v>
      </c>
    </row>
    <row r="146" ht="14.25" hidden="1" customHeight="1" spans="1:9">
      <c r="A146" s="6" t="s">
        <v>1132</v>
      </c>
      <c r="B146" s="7" t="s">
        <v>249</v>
      </c>
      <c r="C146" s="7" t="s">
        <v>475</v>
      </c>
      <c r="D146" s="3">
        <v>636</v>
      </c>
      <c r="E146" t="str">
        <f>VLOOKUP(A146,HOP!A:L,12,0)</f>
        <v>636.00</v>
      </c>
      <c r="F146" t="str">
        <f>VLOOKUP(A146,HOP!A:C,3,0)</f>
        <v>3014386</v>
      </c>
      <c r="G146">
        <f t="shared" si="8"/>
        <v>0</v>
      </c>
      <c r="H146" t="str">
        <f t="shared" si="9"/>
        <v>，3014386</v>
      </c>
      <c r="I146" t="str">
        <f>VLOOKUP(A146,HOP!A:U,21,0)</f>
        <v>直连</v>
      </c>
    </row>
    <row r="147" ht="14.25" hidden="1" customHeight="1" spans="1:9">
      <c r="A147" s="6" t="s">
        <v>1139</v>
      </c>
      <c r="B147" s="7" t="s">
        <v>249</v>
      </c>
      <c r="C147" s="7" t="s">
        <v>475</v>
      </c>
      <c r="D147" s="3">
        <v>5340</v>
      </c>
      <c r="E147" t="str">
        <f>VLOOKUP(A147,HOP!A:L,12,0)</f>
        <v>5340.00</v>
      </c>
      <c r="F147" t="str">
        <f>VLOOKUP(A147,HOP!A:C,3,0)</f>
        <v>3018777</v>
      </c>
      <c r="G147">
        <f t="shared" si="8"/>
        <v>0</v>
      </c>
      <c r="H147" t="str">
        <f t="shared" si="9"/>
        <v>，3018777</v>
      </c>
      <c r="I147" t="str">
        <f>VLOOKUP(A147,HOP!A:U,21,0)</f>
        <v>直连</v>
      </c>
    </row>
    <row r="148" ht="14.25" hidden="1" customHeight="1" spans="1:9">
      <c r="A148" s="6" t="s">
        <v>1148</v>
      </c>
      <c r="B148" s="7" t="s">
        <v>249</v>
      </c>
      <c r="C148" s="7" t="s">
        <v>475</v>
      </c>
      <c r="D148" s="3">
        <v>408</v>
      </c>
      <c r="E148" t="str">
        <f>VLOOKUP(A148,HOP!A:L,12,0)</f>
        <v>408.00</v>
      </c>
      <c r="F148" t="str">
        <f>VLOOKUP(A148,HOP!A:C,3,0)</f>
        <v>3018827</v>
      </c>
      <c r="G148">
        <f t="shared" si="8"/>
        <v>0</v>
      </c>
      <c r="H148" t="str">
        <f t="shared" si="9"/>
        <v>，3018827</v>
      </c>
      <c r="I148" t="str">
        <f>VLOOKUP(A148,HOP!A:U,21,0)</f>
        <v>直连</v>
      </c>
    </row>
    <row r="149" ht="14.25" hidden="1" customHeight="1" spans="1:9">
      <c r="A149" s="6" t="s">
        <v>1154</v>
      </c>
      <c r="B149" s="7" t="s">
        <v>249</v>
      </c>
      <c r="C149" s="7" t="s">
        <v>475</v>
      </c>
      <c r="D149" s="3">
        <v>489</v>
      </c>
      <c r="E149" t="str">
        <f>VLOOKUP(A149,HOP!A:L,12,0)</f>
        <v>489.00</v>
      </c>
      <c r="F149" t="str">
        <f>VLOOKUP(A149,HOP!A:C,3,0)</f>
        <v>3019763</v>
      </c>
      <c r="G149">
        <f t="shared" si="8"/>
        <v>0</v>
      </c>
      <c r="H149" t="str">
        <f t="shared" si="9"/>
        <v>，3019763</v>
      </c>
      <c r="I149" t="str">
        <f>VLOOKUP(A149,HOP!A:U,21,0)</f>
        <v>直连</v>
      </c>
    </row>
    <row r="150" ht="14.25" hidden="1" customHeight="1" spans="1:9">
      <c r="A150" s="6" t="s">
        <v>1159</v>
      </c>
      <c r="B150" s="7" t="s">
        <v>249</v>
      </c>
      <c r="C150" s="7" t="s">
        <v>475</v>
      </c>
      <c r="D150" s="3">
        <v>376</v>
      </c>
      <c r="E150" t="str">
        <f>VLOOKUP(A150,HOP!A:L,12,0)</f>
        <v>376.00</v>
      </c>
      <c r="F150" t="str">
        <f>VLOOKUP(A150,HOP!A:C,3,0)</f>
        <v>3019549</v>
      </c>
      <c r="G150">
        <f t="shared" si="8"/>
        <v>0</v>
      </c>
      <c r="H150" t="str">
        <f t="shared" si="9"/>
        <v>，3019549</v>
      </c>
      <c r="I150" t="str">
        <f>VLOOKUP(A150,HOP!A:U,21,0)</f>
        <v>直连</v>
      </c>
    </row>
    <row r="151" ht="14.25" hidden="1" customHeight="1" spans="1:9">
      <c r="A151" s="6" t="s">
        <v>1166</v>
      </c>
      <c r="B151" s="7" t="s">
        <v>249</v>
      </c>
      <c r="C151" s="7" t="s">
        <v>475</v>
      </c>
      <c r="D151" s="3">
        <v>626</v>
      </c>
      <c r="E151" t="str">
        <f>VLOOKUP(A151,HOP!A:L,12,0)</f>
        <v>626.00</v>
      </c>
      <c r="F151" t="str">
        <f>VLOOKUP(A151,HOP!A:C,3,0)</f>
        <v>3020694</v>
      </c>
      <c r="G151">
        <f t="shared" si="8"/>
        <v>0</v>
      </c>
      <c r="H151" t="str">
        <f t="shared" si="9"/>
        <v>，3020694</v>
      </c>
      <c r="I151" t="str">
        <f>VLOOKUP(A151,HOP!A:U,21,0)</f>
        <v>直连</v>
      </c>
    </row>
    <row r="152" ht="14.25" hidden="1" customHeight="1" spans="1:9">
      <c r="A152" s="6" t="s">
        <v>1172</v>
      </c>
      <c r="B152" s="7" t="s">
        <v>456</v>
      </c>
      <c r="C152" s="7" t="s">
        <v>475</v>
      </c>
      <c r="D152" s="3">
        <v>1880</v>
      </c>
      <c r="E152" t="str">
        <f>VLOOKUP(A152,HOP!A:L,12,0)</f>
        <v>1880.00</v>
      </c>
      <c r="F152" t="str">
        <f>VLOOKUP(A152,HOP!A:C,3,0)</f>
        <v>3000860</v>
      </c>
      <c r="G152">
        <f t="shared" si="8"/>
        <v>0</v>
      </c>
      <c r="H152" t="str">
        <f t="shared" si="9"/>
        <v>，3000860</v>
      </c>
      <c r="I152" t="str">
        <f>VLOOKUP(A152,HOP!A:U,21,0)</f>
        <v>直连</v>
      </c>
    </row>
    <row r="153" ht="14.25" hidden="1" customHeight="1" spans="1:9">
      <c r="A153" s="6" t="s">
        <v>1180</v>
      </c>
      <c r="B153" s="7" t="s">
        <v>456</v>
      </c>
      <c r="C153" s="7" t="s">
        <v>475</v>
      </c>
      <c r="D153" s="3">
        <v>7396</v>
      </c>
      <c r="E153" t="str">
        <f>VLOOKUP(A153,HOP!A:L,12,0)</f>
        <v>7396.00</v>
      </c>
      <c r="F153" t="str">
        <f>VLOOKUP(A153,HOP!A:C,3,0)</f>
        <v>3015976</v>
      </c>
      <c r="G153">
        <f t="shared" si="8"/>
        <v>0</v>
      </c>
      <c r="H153" t="str">
        <f t="shared" si="9"/>
        <v>，3015976</v>
      </c>
      <c r="I153" t="str">
        <f>VLOOKUP(A153,HOP!A:U,21,0)</f>
        <v>直连</v>
      </c>
    </row>
    <row r="154" ht="14.25" hidden="1" customHeight="1" spans="1:9">
      <c r="A154" s="6" t="s">
        <v>1189</v>
      </c>
      <c r="B154" s="7" t="s">
        <v>249</v>
      </c>
      <c r="C154" s="7" t="s">
        <v>475</v>
      </c>
      <c r="D154" s="3">
        <v>561</v>
      </c>
      <c r="E154" t="str">
        <f>VLOOKUP(A154,HOP!A:L,12,0)</f>
        <v>561.00</v>
      </c>
      <c r="F154" t="str">
        <f>VLOOKUP(A154,HOP!A:C,3,0)</f>
        <v>3018416</v>
      </c>
      <c r="G154">
        <f t="shared" si="8"/>
        <v>0</v>
      </c>
      <c r="H154" t="str">
        <f t="shared" si="9"/>
        <v>，3018416</v>
      </c>
      <c r="I154" t="str">
        <f>VLOOKUP(A154,HOP!A:U,21,0)</f>
        <v>直连</v>
      </c>
    </row>
    <row r="155" ht="14.25" hidden="1" customHeight="1" spans="1:9">
      <c r="A155" s="6" t="s">
        <v>1197</v>
      </c>
      <c r="B155" s="7" t="s">
        <v>475</v>
      </c>
      <c r="C155" s="7" t="s">
        <v>241</v>
      </c>
      <c r="D155" s="3">
        <v>0</v>
      </c>
      <c r="E155" t="e">
        <f>VLOOKUP(A155,HOP!A:L,12,0)</f>
        <v>#N/A</v>
      </c>
      <c r="F155" t="e">
        <f>VLOOKUP(A155,HOP!A:C,3,0)</f>
        <v>#N/A</v>
      </c>
      <c r="G155" t="e">
        <f t="shared" si="8"/>
        <v>#N/A</v>
      </c>
      <c r="H155" t="e">
        <f t="shared" si="9"/>
        <v>#N/A</v>
      </c>
      <c r="I155" t="e">
        <f>VLOOKUP(A155,HOP!A:U,21,0)</f>
        <v>#N/A</v>
      </c>
    </row>
    <row r="156" ht="14.25" hidden="1" customHeight="1" spans="1:9">
      <c r="A156" s="6" t="s">
        <v>1209</v>
      </c>
      <c r="B156" s="7" t="s">
        <v>475</v>
      </c>
      <c r="C156" s="7" t="s">
        <v>241</v>
      </c>
      <c r="D156" s="3">
        <v>0</v>
      </c>
      <c r="E156" t="e">
        <f>VLOOKUP(A156,HOP!A:L,12,0)</f>
        <v>#N/A</v>
      </c>
      <c r="F156" t="e">
        <f>VLOOKUP(A156,HOP!A:C,3,0)</f>
        <v>#N/A</v>
      </c>
      <c r="G156" t="e">
        <f t="shared" si="8"/>
        <v>#N/A</v>
      </c>
      <c r="H156" t="e">
        <f t="shared" si="9"/>
        <v>#N/A</v>
      </c>
      <c r="I156" t="e">
        <f>VLOOKUP(A156,HOP!A:U,21,0)</f>
        <v>#N/A</v>
      </c>
    </row>
    <row r="157" ht="14.25" hidden="1" customHeight="1" spans="1:9">
      <c r="A157" s="6" t="s">
        <v>1213</v>
      </c>
      <c r="B157" s="7" t="s">
        <v>241</v>
      </c>
      <c r="C157" s="7" t="s">
        <v>448</v>
      </c>
      <c r="D157" s="3">
        <v>0</v>
      </c>
      <c r="E157" t="e">
        <f>VLOOKUP(A157,HOP!A:L,12,0)</f>
        <v>#N/A</v>
      </c>
      <c r="F157" t="e">
        <f>VLOOKUP(A157,HOP!A:C,3,0)</f>
        <v>#N/A</v>
      </c>
      <c r="G157" t="e">
        <f t="shared" si="8"/>
        <v>#N/A</v>
      </c>
      <c r="H157" t="e">
        <f t="shared" si="9"/>
        <v>#N/A</v>
      </c>
      <c r="I157" t="e">
        <f>VLOOKUP(A157,HOP!A:U,21,0)</f>
        <v>#N/A</v>
      </c>
    </row>
    <row r="158" ht="14.25" hidden="1" customHeight="1" spans="1:9">
      <c r="A158" s="6" t="s">
        <v>1221</v>
      </c>
      <c r="B158" s="7" t="s">
        <v>241</v>
      </c>
      <c r="C158" s="7" t="s">
        <v>448</v>
      </c>
      <c r="D158" s="3">
        <v>0</v>
      </c>
      <c r="E158" t="e">
        <f>VLOOKUP(A158,HOP!A:L,12,0)</f>
        <v>#N/A</v>
      </c>
      <c r="F158" t="e">
        <f>VLOOKUP(A158,HOP!A:C,3,0)</f>
        <v>#N/A</v>
      </c>
      <c r="G158" t="e">
        <f t="shared" si="8"/>
        <v>#N/A</v>
      </c>
      <c r="H158" t="e">
        <f t="shared" si="9"/>
        <v>#N/A</v>
      </c>
      <c r="I158" t="e">
        <f>VLOOKUP(A158,HOP!A:U,21,0)</f>
        <v>#N/A</v>
      </c>
    </row>
    <row r="159" ht="14.25" hidden="1" customHeight="1" spans="1:9">
      <c r="A159" s="6" t="s">
        <v>1227</v>
      </c>
      <c r="B159" s="7" t="s">
        <v>241</v>
      </c>
      <c r="C159" s="7" t="s">
        <v>448</v>
      </c>
      <c r="D159" s="3">
        <v>0</v>
      </c>
      <c r="E159" t="e">
        <f>VLOOKUP(A159,HOP!A:L,12,0)</f>
        <v>#N/A</v>
      </c>
      <c r="F159" t="e">
        <f>VLOOKUP(A159,HOP!A:C,3,0)</f>
        <v>#N/A</v>
      </c>
      <c r="G159" t="e">
        <f t="shared" si="8"/>
        <v>#N/A</v>
      </c>
      <c r="H159" t="e">
        <f t="shared" si="9"/>
        <v>#N/A</v>
      </c>
      <c r="I159" t="e">
        <f>VLOOKUP(A159,HOP!A:U,21,0)</f>
        <v>#N/A</v>
      </c>
    </row>
    <row r="160" ht="14.25" hidden="1" customHeight="1" spans="1:9">
      <c r="A160" s="6" t="s">
        <v>1232</v>
      </c>
      <c r="B160" s="7" t="s">
        <v>475</v>
      </c>
      <c r="C160" s="7" t="s">
        <v>241</v>
      </c>
      <c r="D160" s="3">
        <v>1172</v>
      </c>
      <c r="E160" t="str">
        <f>VLOOKUP(A160,HOP!A:L,12,0)</f>
        <v>1172.00</v>
      </c>
      <c r="F160" t="str">
        <f>VLOOKUP(A160,HOP!A:C,3,0)</f>
        <v>2943290</v>
      </c>
      <c r="G160">
        <f t="shared" si="8"/>
        <v>0</v>
      </c>
      <c r="H160" t="str">
        <f t="shared" si="9"/>
        <v>，2943290</v>
      </c>
      <c r="I160" t="str">
        <f>VLOOKUP(A160,HOP!A:U,21,0)</f>
        <v>直连</v>
      </c>
    </row>
    <row r="161" ht="14.25" hidden="1" customHeight="1" spans="1:9">
      <c r="A161" s="6" t="s">
        <v>1238</v>
      </c>
      <c r="B161" s="7" t="s">
        <v>249</v>
      </c>
      <c r="C161" s="7" t="s">
        <v>241</v>
      </c>
      <c r="D161" s="3">
        <v>1232</v>
      </c>
      <c r="E161" t="str">
        <f>VLOOKUP(A161,HOP!A:L,12,0)</f>
        <v>1232.00</v>
      </c>
      <c r="F161" t="str">
        <f>VLOOKUP(A161,HOP!A:C,3,0)</f>
        <v>2983098</v>
      </c>
      <c r="G161">
        <f t="shared" si="8"/>
        <v>0</v>
      </c>
      <c r="H161" t="str">
        <f t="shared" si="9"/>
        <v>，2983098</v>
      </c>
      <c r="I161" t="str">
        <f>VLOOKUP(A161,HOP!A:U,21,0)</f>
        <v>直连</v>
      </c>
    </row>
    <row r="162" ht="14.25" hidden="1" customHeight="1" spans="1:9">
      <c r="A162" s="6" t="s">
        <v>1246</v>
      </c>
      <c r="B162" s="7" t="s">
        <v>475</v>
      </c>
      <c r="C162" s="7" t="s">
        <v>241</v>
      </c>
      <c r="D162" s="3">
        <v>490</v>
      </c>
      <c r="E162" t="str">
        <f>VLOOKUP(A162,HOP!A:L,12,0)</f>
        <v>490.00</v>
      </c>
      <c r="F162" t="str">
        <f>VLOOKUP(A162,HOP!A:C,3,0)</f>
        <v>3002072</v>
      </c>
      <c r="G162">
        <f t="shared" si="8"/>
        <v>0</v>
      </c>
      <c r="H162" t="str">
        <f t="shared" si="9"/>
        <v>，3002072</v>
      </c>
      <c r="I162" t="str">
        <f>VLOOKUP(A162,HOP!A:U,21,0)</f>
        <v>直连</v>
      </c>
    </row>
    <row r="163" ht="14.25" hidden="1" customHeight="1" spans="1:9">
      <c r="A163" s="6" t="s">
        <v>1255</v>
      </c>
      <c r="B163" s="7" t="s">
        <v>456</v>
      </c>
      <c r="C163" s="7" t="s">
        <v>241</v>
      </c>
      <c r="D163" s="3">
        <v>2127</v>
      </c>
      <c r="E163" t="str">
        <f>VLOOKUP(A163,HOP!A:L,12,0)</f>
        <v>2127.00</v>
      </c>
      <c r="F163" t="str">
        <f>VLOOKUP(A163,HOP!A:C,3,0)</f>
        <v>3007457</v>
      </c>
      <c r="G163">
        <f t="shared" ref="G163:G178" si="10">D163-E163</f>
        <v>0</v>
      </c>
      <c r="H163" t="str">
        <f t="shared" ref="H163:H178" si="11">$H$1&amp;F163</f>
        <v>，3007457</v>
      </c>
      <c r="I163" t="str">
        <f>VLOOKUP(A163,HOP!A:U,21,0)</f>
        <v>直连</v>
      </c>
    </row>
    <row r="164" ht="14.25" hidden="1" customHeight="1" spans="1:9">
      <c r="A164" s="6" t="s">
        <v>1263</v>
      </c>
      <c r="B164" s="7" t="s">
        <v>475</v>
      </c>
      <c r="C164" s="7" t="s">
        <v>241</v>
      </c>
      <c r="D164" s="3">
        <v>1260</v>
      </c>
      <c r="E164" t="str">
        <f>VLOOKUP(A164,HOP!A:L,12,0)</f>
        <v>1260.00</v>
      </c>
      <c r="F164" t="str">
        <f>VLOOKUP(A164,HOP!A:C,3,0)</f>
        <v>3005074</v>
      </c>
      <c r="G164">
        <f t="shared" si="10"/>
        <v>0</v>
      </c>
      <c r="H164" t="str">
        <f t="shared" si="11"/>
        <v>，3005074</v>
      </c>
      <c r="I164" t="str">
        <f>VLOOKUP(A164,HOP!A:U,21,0)</f>
        <v>直连</v>
      </c>
    </row>
    <row r="165" ht="14.25" hidden="1" customHeight="1" spans="1:9">
      <c r="A165" s="6" t="s">
        <v>1271</v>
      </c>
      <c r="B165" s="7" t="s">
        <v>456</v>
      </c>
      <c r="C165" s="7" t="s">
        <v>241</v>
      </c>
      <c r="D165" s="3">
        <v>2904</v>
      </c>
      <c r="E165">
        <v>2904</v>
      </c>
      <c r="F165" t="str">
        <f>VLOOKUP(A165,HOP!A:C,3,0)</f>
        <v>2992566</v>
      </c>
      <c r="G165">
        <f t="shared" si="10"/>
        <v>0</v>
      </c>
      <c r="H165" t="str">
        <f t="shared" si="11"/>
        <v>，2992566</v>
      </c>
      <c r="I165" t="str">
        <f>VLOOKUP(A165,HOP!A:U,21,0)</f>
        <v>直采</v>
      </c>
    </row>
    <row r="166" ht="14.25" hidden="1" customHeight="1" spans="1:9">
      <c r="A166" s="6" t="s">
        <v>1280</v>
      </c>
      <c r="B166" s="7" t="s">
        <v>456</v>
      </c>
      <c r="C166" s="7" t="s">
        <v>241</v>
      </c>
      <c r="D166" s="3">
        <v>1452</v>
      </c>
      <c r="E166">
        <v>1452</v>
      </c>
      <c r="F166" t="str">
        <f>VLOOKUP(A166,HOP!A:C,3,0)</f>
        <v>2992555</v>
      </c>
      <c r="G166">
        <f t="shared" si="10"/>
        <v>0</v>
      </c>
      <c r="H166" t="str">
        <f t="shared" si="11"/>
        <v>，2992555</v>
      </c>
      <c r="I166" t="str">
        <f>VLOOKUP(A166,HOP!A:U,21,0)</f>
        <v>直采</v>
      </c>
    </row>
    <row r="167" ht="14.25" hidden="1" customHeight="1" spans="1:9">
      <c r="A167" s="6" t="s">
        <v>1286</v>
      </c>
      <c r="B167" s="7" t="s">
        <v>475</v>
      </c>
      <c r="C167" s="7" t="s">
        <v>241</v>
      </c>
      <c r="D167" s="3">
        <v>120</v>
      </c>
      <c r="E167" t="str">
        <f>VLOOKUP(A167,HOP!A:L,12,0)</f>
        <v>120.00</v>
      </c>
      <c r="F167" t="str">
        <f>VLOOKUP(A167,HOP!A:C,3,0)</f>
        <v>3021643</v>
      </c>
      <c r="G167">
        <f t="shared" si="10"/>
        <v>0</v>
      </c>
      <c r="H167" t="str">
        <f t="shared" si="11"/>
        <v>，3021643</v>
      </c>
      <c r="I167" t="str">
        <f>VLOOKUP(A167,HOP!A:U,21,0)</f>
        <v>直连</v>
      </c>
    </row>
    <row r="168" ht="14.25" hidden="1" customHeight="1" spans="1:9">
      <c r="A168" s="6" t="s">
        <v>1292</v>
      </c>
      <c r="B168" s="7" t="s">
        <v>249</v>
      </c>
      <c r="C168" s="7" t="s">
        <v>241</v>
      </c>
      <c r="D168" s="3">
        <v>3915</v>
      </c>
      <c r="E168" t="str">
        <f>VLOOKUP(A168,HOP!A:L,12,0)</f>
        <v>3915.00</v>
      </c>
      <c r="F168" t="str">
        <f>VLOOKUP(A168,HOP!A:C,3,0)</f>
        <v>3012969</v>
      </c>
      <c r="G168">
        <f t="shared" si="10"/>
        <v>0</v>
      </c>
      <c r="H168" t="str">
        <f t="shared" si="11"/>
        <v>，3012969</v>
      </c>
      <c r="I168" t="str">
        <f>VLOOKUP(A168,HOP!A:U,21,0)</f>
        <v>直连</v>
      </c>
    </row>
    <row r="169" ht="14.25" hidden="1" customHeight="1" spans="1:9">
      <c r="A169" s="6" t="s">
        <v>1301</v>
      </c>
      <c r="B169" s="7" t="s">
        <v>475</v>
      </c>
      <c r="C169" s="7" t="s">
        <v>241</v>
      </c>
      <c r="D169" s="3">
        <v>1155</v>
      </c>
      <c r="E169" t="str">
        <f>VLOOKUP(A169,HOP!A:L,12,0)</f>
        <v>1155.00</v>
      </c>
      <c r="F169" t="str">
        <f>VLOOKUP(A169,HOP!A:C,3,0)</f>
        <v>3010037</v>
      </c>
      <c r="G169">
        <f t="shared" si="10"/>
        <v>0</v>
      </c>
      <c r="H169" t="str">
        <f t="shared" si="11"/>
        <v>，3010037</v>
      </c>
      <c r="I169" t="str">
        <f>VLOOKUP(A169,HOP!A:U,21,0)</f>
        <v>直连</v>
      </c>
    </row>
    <row r="170" ht="14.25" hidden="1" customHeight="1" spans="1:9">
      <c r="A170" s="6" t="s">
        <v>1309</v>
      </c>
      <c r="B170" s="7" t="s">
        <v>475</v>
      </c>
      <c r="C170" s="7" t="s">
        <v>241</v>
      </c>
      <c r="D170" s="3">
        <v>816</v>
      </c>
      <c r="E170" t="str">
        <f>VLOOKUP(A170,HOP!A:L,12,0)</f>
        <v>816.00</v>
      </c>
      <c r="F170" t="str">
        <f>VLOOKUP(A170,HOP!A:C,3,0)</f>
        <v>3018822</v>
      </c>
      <c r="G170">
        <f t="shared" si="10"/>
        <v>0</v>
      </c>
      <c r="H170" t="str">
        <f t="shared" si="11"/>
        <v>，3018822</v>
      </c>
      <c r="I170" t="str">
        <f>VLOOKUP(A170,HOP!A:U,21,0)</f>
        <v>直连</v>
      </c>
    </row>
    <row r="171" ht="14.25" hidden="1" customHeight="1" spans="1:9">
      <c r="A171" s="6" t="s">
        <v>1318</v>
      </c>
      <c r="B171" s="7" t="s">
        <v>475</v>
      </c>
      <c r="C171" s="7" t="s">
        <v>241</v>
      </c>
      <c r="D171" s="3">
        <v>697</v>
      </c>
      <c r="E171" t="str">
        <f>VLOOKUP(A171,HOP!A:L,12,0)</f>
        <v>697.00</v>
      </c>
      <c r="F171" t="str">
        <f>VLOOKUP(A171,HOP!A:C,3,0)</f>
        <v>3021349</v>
      </c>
      <c r="G171">
        <f t="shared" si="10"/>
        <v>0</v>
      </c>
      <c r="H171" t="str">
        <f t="shared" si="11"/>
        <v>，3021349</v>
      </c>
      <c r="I171" t="str">
        <f>VLOOKUP(A171,HOP!A:U,21,0)</f>
        <v>直连</v>
      </c>
    </row>
    <row r="172" ht="14.25" hidden="1" customHeight="1" spans="1:9">
      <c r="A172" s="6" t="s">
        <v>1327</v>
      </c>
      <c r="B172" s="7" t="s">
        <v>475</v>
      </c>
      <c r="C172" s="7" t="s">
        <v>241</v>
      </c>
      <c r="D172" s="3">
        <v>659</v>
      </c>
      <c r="E172" t="str">
        <f>VLOOKUP(A172,HOP!A:L,12,0)</f>
        <v>659.00</v>
      </c>
      <c r="F172" t="str">
        <f>VLOOKUP(A172,HOP!A:C,3,0)</f>
        <v>3021848</v>
      </c>
      <c r="G172">
        <f t="shared" si="10"/>
        <v>0</v>
      </c>
      <c r="H172" t="str">
        <f t="shared" si="11"/>
        <v>，3021848</v>
      </c>
      <c r="I172" t="str">
        <f>VLOOKUP(A172,HOP!A:U,21,0)</f>
        <v>直采</v>
      </c>
    </row>
    <row r="173" ht="14.25" hidden="1" customHeight="1" spans="1:9">
      <c r="A173" s="6" t="s">
        <v>1332</v>
      </c>
      <c r="B173" s="7" t="s">
        <v>475</v>
      </c>
      <c r="C173" s="7" t="s">
        <v>241</v>
      </c>
      <c r="D173" s="3">
        <v>729</v>
      </c>
      <c r="E173" t="str">
        <f>VLOOKUP(A173,HOP!A:L,12,0)</f>
        <v>729.00</v>
      </c>
      <c r="F173" t="str">
        <f>VLOOKUP(A173,HOP!A:C,3,0)</f>
        <v>3022974</v>
      </c>
      <c r="G173">
        <f t="shared" si="10"/>
        <v>0</v>
      </c>
      <c r="H173" t="str">
        <f t="shared" si="11"/>
        <v>，3022974</v>
      </c>
      <c r="I173" t="str">
        <f>VLOOKUP(A173,HOP!A:U,21,0)</f>
        <v>直连</v>
      </c>
    </row>
    <row r="174" ht="14.25" hidden="1" customHeight="1" spans="1:9">
      <c r="A174" s="6" t="s">
        <v>1336</v>
      </c>
      <c r="B174" s="7" t="s">
        <v>241</v>
      </c>
      <c r="C174" s="7" t="s">
        <v>448</v>
      </c>
      <c r="D174" s="3">
        <v>0</v>
      </c>
      <c r="E174" t="e">
        <f>VLOOKUP(A174,HOP!A:L,12,0)</f>
        <v>#N/A</v>
      </c>
      <c r="F174" t="e">
        <f>VLOOKUP(A174,HOP!A:C,3,0)</f>
        <v>#N/A</v>
      </c>
      <c r="G174" t="e">
        <f t="shared" si="10"/>
        <v>#N/A</v>
      </c>
      <c r="H174" t="e">
        <f t="shared" si="11"/>
        <v>#N/A</v>
      </c>
      <c r="I174" t="e">
        <f>VLOOKUP(A174,HOP!A:U,21,0)</f>
        <v>#N/A</v>
      </c>
    </row>
    <row r="175" ht="14.25" hidden="1" customHeight="1" spans="1:9">
      <c r="A175" s="6" t="s">
        <v>1342</v>
      </c>
      <c r="B175" s="7" t="s">
        <v>456</v>
      </c>
      <c r="C175" s="7" t="s">
        <v>241</v>
      </c>
      <c r="D175" s="3">
        <v>1602</v>
      </c>
      <c r="E175" t="str">
        <f>VLOOKUP(A175,HOP!A:L,12,0)</f>
        <v>1602.00</v>
      </c>
      <c r="F175" t="str">
        <f>VLOOKUP(A175,HOP!A:C,3,0)</f>
        <v>3015802</v>
      </c>
      <c r="G175">
        <f t="shared" si="10"/>
        <v>0</v>
      </c>
      <c r="H175" t="str">
        <f t="shared" si="11"/>
        <v>，3015802</v>
      </c>
      <c r="I175" t="str">
        <f>VLOOKUP(A175,HOP!A:U,21,0)</f>
        <v>直连</v>
      </c>
    </row>
    <row r="176" spans="1:11">
      <c r="A176" s="7" t="s">
        <v>1368</v>
      </c>
      <c r="D176" s="8">
        <v>474.6</v>
      </c>
      <c r="E176" s="9" t="e">
        <f>VLOOKUP(A176,HOP!A:L,12,0)</f>
        <v>#N/A</v>
      </c>
      <c r="F176" s="9">
        <v>2934773</v>
      </c>
      <c r="G176" s="9" t="e">
        <f t="shared" si="10"/>
        <v>#N/A</v>
      </c>
      <c r="H176" s="9" t="str">
        <f t="shared" si="11"/>
        <v>，2934773</v>
      </c>
      <c r="I176" s="9" t="e">
        <f>VLOOKUP(A176,HOP!A:U,21,0)</f>
        <v>#N/A</v>
      </c>
      <c r="J176" s="11" t="s">
        <v>1380</v>
      </c>
      <c r="K176" s="9"/>
    </row>
    <row r="177" spans="1:10">
      <c r="A177" s="7" t="s">
        <v>470</v>
      </c>
      <c r="D177" s="8">
        <v>-1248</v>
      </c>
      <c r="E177" t="e">
        <f>VLOOKUP(A177,HOP!A:L,12,0)</f>
        <v>#N/A</v>
      </c>
      <c r="F177">
        <v>2999492</v>
      </c>
      <c r="G177" t="e">
        <f t="shared" si="10"/>
        <v>#N/A</v>
      </c>
      <c r="H177" t="str">
        <f t="shared" si="11"/>
        <v>，2999492</v>
      </c>
      <c r="I177" t="e">
        <f>VLOOKUP(A177,HOP!A:U,21,0)</f>
        <v>#N/A</v>
      </c>
      <c r="J177" s="5" t="s">
        <v>1381</v>
      </c>
    </row>
    <row r="178" spans="1:10">
      <c r="A178" s="7" t="s">
        <v>1204</v>
      </c>
      <c r="D178" s="8">
        <v>-1447</v>
      </c>
      <c r="E178" t="str">
        <f>VLOOKUP(A178,HOP!A:L,12,0)</f>
        <v>0.00</v>
      </c>
      <c r="F178" t="str">
        <f>VLOOKUP(A178,HOP!A:C,3,0)</f>
        <v>2997403</v>
      </c>
      <c r="G178">
        <f t="shared" si="10"/>
        <v>-1447</v>
      </c>
      <c r="H178" t="str">
        <f t="shared" si="11"/>
        <v>，2997403</v>
      </c>
      <c r="I178" t="str">
        <f>VLOOKUP(A178,HOP!A:U,21,0)</f>
        <v>直采</v>
      </c>
      <c r="J178" s="5" t="s">
        <v>1382</v>
      </c>
    </row>
    <row r="180" spans="4:4">
      <c r="D180" s="3">
        <f>SUM(D2:D179)</f>
        <v>196500.6</v>
      </c>
    </row>
    <row r="182" ht="14.25" spans="4:4">
      <c r="D182" s="10" t="s">
        <v>24</v>
      </c>
    </row>
    <row r="185" spans="1:3">
      <c r="A185" t="s">
        <v>1383</v>
      </c>
      <c r="C185">
        <v>35608</v>
      </c>
    </row>
    <row r="186" spans="1:3">
      <c r="A186" t="s">
        <v>1384</v>
      </c>
      <c r="C186">
        <v>160892.6</v>
      </c>
    </row>
    <row r="187" spans="1:3">
      <c r="A187" s="5" t="s">
        <v>1385</v>
      </c>
      <c r="C187">
        <f>SUBTOTAL(9,C185:C186)</f>
        <v>196500.6</v>
      </c>
    </row>
  </sheetData>
  <autoFilter ref="A1:I178">
    <filterColumn colId="3">
      <filters>
        <filter val="1,018.00"/>
        <filter val="1,022.00"/>
        <filter val="1,086.00"/>
        <filter val="1,087.00"/>
        <filter val="1,110.00"/>
        <filter val="1,124.00"/>
        <filter val="1,129.00"/>
        <filter val="1,148.00"/>
        <filter val="1,151.00"/>
        <filter val="1,155.00"/>
        <filter val="1,156.00"/>
        <filter val="1,161.00"/>
        <filter val="1,172.00"/>
        <filter val="1,200.00"/>
        <filter val="1,232.00"/>
        <filter val="-1,248.00"/>
        <filter val="1,248.00"/>
        <filter val="1,260.00"/>
        <filter val="1,291.00"/>
        <filter val="1,327.00"/>
        <filter val="1,422.00"/>
        <filter val="-1,447.00"/>
        <filter val="1,452.00"/>
        <filter val="1,458.00"/>
        <filter val="1,469.00"/>
        <filter val="1,472.00"/>
        <filter val="1,602.00"/>
        <filter val="1,617.00"/>
        <filter val="1,677.00"/>
        <filter val="1,680.00"/>
        <filter val="1,764.00"/>
        <filter val="1,768.00"/>
        <filter val="1,770.00"/>
        <filter val="1,806.00"/>
        <filter val="1,880.00"/>
        <filter val="1,919.00"/>
        <filter val="1,920.00"/>
        <filter val="1,982.00"/>
        <filter val="1,990.00"/>
        <filter val="114.00"/>
        <filter val="120.00"/>
        <filter val="121.00"/>
        <filter val="156.00"/>
        <filter val="190.00"/>
        <filter val="237.00"/>
        <filter val="261.00"/>
        <filter val="274.00"/>
        <filter val="279.00"/>
        <filter val="299.00"/>
        <filter val="316.00"/>
        <filter val="333.00"/>
        <filter val="374.00"/>
        <filter val="376.00"/>
        <filter val="408.00"/>
        <filter val="418.00"/>
        <filter val="423.00"/>
        <filter val="432.00"/>
        <filter val="444.00"/>
        <filter val="450.00"/>
        <filter val="468.00"/>
        <filter val="470.00"/>
        <filter val="481.00"/>
        <filter val="489.00"/>
        <filter val="490.00"/>
        <filter val="509.00"/>
        <filter val="517.00"/>
        <filter val="530.00"/>
        <filter val="539.00"/>
        <filter val="561.00"/>
        <filter val="567.00"/>
        <filter val="594.00"/>
        <filter val="597.00"/>
        <filter val="600.00"/>
        <filter val="626.00"/>
        <filter val="636.00"/>
        <filter val="645.00"/>
        <filter val="646.00"/>
        <filter val="659.00"/>
        <filter val="672.00"/>
        <filter val="673.00"/>
        <filter val="697.00"/>
        <filter val="714.00"/>
        <filter val="717.00"/>
        <filter val="729.00"/>
        <filter val="730.00"/>
        <filter val="750.00"/>
        <filter val="781.00"/>
        <filter val="786.00"/>
        <filter val="792.00"/>
        <filter val="808.00"/>
        <filter val="816.00"/>
        <filter val="830.00"/>
        <filter val="832.00"/>
        <filter val="900.00"/>
        <filter val="908.00"/>
        <filter val="939.00"/>
        <filter val="940.00"/>
        <filter val="960.00"/>
        <filter val="984.00"/>
        <filter val="988.00"/>
        <filter val="995.00"/>
        <filter val="5,107.00"/>
        <filter val="5,340.00"/>
        <filter val="5,779.00"/>
        <filter val="4,562.00"/>
        <filter val="3,174.00"/>
        <filter val="3,283.00"/>
        <filter val="3,312.00"/>
        <filter val="3,840.00"/>
        <filter val="3,915.00"/>
        <filter val="3,952.00"/>
        <filter val="2,010.00"/>
        <filter val="2,055.00"/>
        <filter val="2,127.00"/>
        <filter val="2,164.00"/>
        <filter val="2,238.00"/>
        <filter val="2,244.00"/>
        <filter val="2,249.00"/>
        <filter val="2,261.00"/>
        <filter val="2,373.00"/>
        <filter val="2,402.00"/>
        <filter val="2,416.00"/>
        <filter val="2,646.00"/>
        <filter val="2,661.00"/>
        <filter val="2,797.00"/>
        <filter val="2,811.00"/>
        <filter val="2,882.00"/>
        <filter val="2,904.00"/>
        <filter val="474.60"/>
        <filter val="7,396.00"/>
        <filter val="6,220.00"/>
      </filters>
    </filterColumn>
    <filterColumn colId="6">
      <filters>
        <filter val="#N/A"/>
        <filter val="0.01"/>
        <filter val="-0.01"/>
        <filter val="-45"/>
        <filter val="-144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1386</v>
      </c>
      <c r="B1" s="2" t="s">
        <v>1387</v>
      </c>
      <c r="C1" s="2" t="s">
        <v>1388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1389</v>
      </c>
      <c r="I1" s="2" t="s">
        <v>1390</v>
      </c>
      <c r="J1" s="2" t="s">
        <v>1391</v>
      </c>
      <c r="K1" s="2" t="s">
        <v>1392</v>
      </c>
      <c r="L1" s="2" t="s">
        <v>1393</v>
      </c>
      <c r="M1" s="2" t="s">
        <v>1394</v>
      </c>
      <c r="N1" s="2" t="s">
        <v>1395</v>
      </c>
      <c r="O1" s="2" t="s">
        <v>1396</v>
      </c>
      <c r="P1" s="2" t="s">
        <v>1397</v>
      </c>
      <c r="Q1" s="2" t="s">
        <v>1398</v>
      </c>
      <c r="R1" s="2" t="s">
        <v>1399</v>
      </c>
      <c r="S1" s="2" t="s">
        <v>1400</v>
      </c>
      <c r="T1" s="2" t="s">
        <v>1401</v>
      </c>
      <c r="U1" s="2" t="s">
        <v>1402</v>
      </c>
      <c r="V1" s="2" t="s">
        <v>1403</v>
      </c>
    </row>
    <row r="2" s="1" customFormat="1" spans="1:22">
      <c r="A2" s="1" t="s">
        <v>1332</v>
      </c>
      <c r="B2" s="1" t="s">
        <v>475</v>
      </c>
      <c r="C2" s="1" t="s">
        <v>1333</v>
      </c>
      <c r="D2" s="1" t="s">
        <v>205</v>
      </c>
      <c r="E2" s="1" t="s">
        <v>1404</v>
      </c>
      <c r="F2" s="1" t="s">
        <v>475</v>
      </c>
      <c r="G2" s="1" t="s">
        <v>241</v>
      </c>
      <c r="H2" s="1" t="s">
        <v>1405</v>
      </c>
      <c r="I2" s="1" t="s">
        <v>1406</v>
      </c>
      <c r="J2" s="1" t="s">
        <v>1407</v>
      </c>
      <c r="K2" s="1" t="s">
        <v>1406</v>
      </c>
      <c r="L2" s="1" t="s">
        <v>1406</v>
      </c>
      <c r="M2" s="1" t="s">
        <v>1408</v>
      </c>
      <c r="N2" s="1" t="s">
        <v>1408</v>
      </c>
      <c r="O2" s="1" t="s">
        <v>1409</v>
      </c>
      <c r="P2" s="1" t="s">
        <v>1410</v>
      </c>
      <c r="Q2" s="1" t="s">
        <v>1411</v>
      </c>
      <c r="R2" s="1" t="s">
        <v>1412</v>
      </c>
      <c r="S2" s="1" t="s">
        <v>75</v>
      </c>
      <c r="T2" s="1" t="s">
        <v>1413</v>
      </c>
      <c r="U2" s="1" t="s">
        <v>1414</v>
      </c>
      <c r="V2" s="1" t="s">
        <v>1415</v>
      </c>
    </row>
    <row r="3" s="1" customFormat="1" spans="1:22">
      <c r="A3" s="1" t="s">
        <v>1327</v>
      </c>
      <c r="B3" s="1" t="s">
        <v>475</v>
      </c>
      <c r="C3" s="1" t="s">
        <v>1328</v>
      </c>
      <c r="D3" s="1" t="s">
        <v>636</v>
      </c>
      <c r="E3" s="1" t="s">
        <v>1416</v>
      </c>
      <c r="F3" s="1" t="s">
        <v>475</v>
      </c>
      <c r="G3" s="1" t="s">
        <v>241</v>
      </c>
      <c r="H3" s="1" t="s">
        <v>1405</v>
      </c>
      <c r="I3" s="1" t="s">
        <v>1417</v>
      </c>
      <c r="J3" s="1" t="s">
        <v>1407</v>
      </c>
      <c r="K3" s="1" t="s">
        <v>1417</v>
      </c>
      <c r="L3" s="1" t="s">
        <v>1417</v>
      </c>
      <c r="M3" s="1" t="s">
        <v>1408</v>
      </c>
      <c r="N3" s="1" t="s">
        <v>1408</v>
      </c>
      <c r="O3" s="1" t="s">
        <v>1409</v>
      </c>
      <c r="P3" s="1" t="s">
        <v>1410</v>
      </c>
      <c r="Q3" s="1" t="s">
        <v>1411</v>
      </c>
      <c r="R3" s="1" t="s">
        <v>1418</v>
      </c>
      <c r="S3" s="1" t="s">
        <v>75</v>
      </c>
      <c r="T3" s="1" t="s">
        <v>1413</v>
      </c>
      <c r="U3" s="1" t="s">
        <v>1419</v>
      </c>
      <c r="V3" s="1" t="s">
        <v>1420</v>
      </c>
    </row>
    <row r="4" s="1" customFormat="1" spans="1:22">
      <c r="A4" s="1" t="s">
        <v>1286</v>
      </c>
      <c r="B4" s="1" t="s">
        <v>475</v>
      </c>
      <c r="C4" s="1" t="s">
        <v>1287</v>
      </c>
      <c r="D4" s="1" t="s">
        <v>1289</v>
      </c>
      <c r="E4" s="1" t="s">
        <v>1421</v>
      </c>
      <c r="F4" s="1" t="s">
        <v>475</v>
      </c>
      <c r="G4" s="1" t="s">
        <v>241</v>
      </c>
      <c r="H4" s="1" t="s">
        <v>1405</v>
      </c>
      <c r="I4" s="1" t="s">
        <v>1422</v>
      </c>
      <c r="J4" s="1" t="s">
        <v>1407</v>
      </c>
      <c r="K4" s="1" t="s">
        <v>1422</v>
      </c>
      <c r="L4" s="1" t="s">
        <v>1422</v>
      </c>
      <c r="M4" s="1" t="s">
        <v>1408</v>
      </c>
      <c r="N4" s="1" t="s">
        <v>1408</v>
      </c>
      <c r="O4" s="1" t="s">
        <v>1409</v>
      </c>
      <c r="P4" s="1" t="s">
        <v>1410</v>
      </c>
      <c r="Q4" s="1" t="s">
        <v>1411</v>
      </c>
      <c r="R4" s="1" t="s">
        <v>1423</v>
      </c>
      <c r="S4" s="1" t="s">
        <v>75</v>
      </c>
      <c r="T4" s="1" t="s">
        <v>1413</v>
      </c>
      <c r="U4" s="1" t="s">
        <v>1414</v>
      </c>
      <c r="V4" s="1" t="s">
        <v>1424</v>
      </c>
    </row>
    <row r="5" s="1" customFormat="1" spans="1:22">
      <c r="A5" s="1" t="s">
        <v>1318</v>
      </c>
      <c r="B5" s="1" t="s">
        <v>475</v>
      </c>
      <c r="C5" s="1" t="s">
        <v>1319</v>
      </c>
      <c r="D5" s="1" t="s">
        <v>1321</v>
      </c>
      <c r="E5" s="1" t="s">
        <v>1425</v>
      </c>
      <c r="F5" s="1" t="s">
        <v>475</v>
      </c>
      <c r="G5" s="1" t="s">
        <v>241</v>
      </c>
      <c r="H5" s="1" t="s">
        <v>1405</v>
      </c>
      <c r="I5" s="1" t="s">
        <v>1426</v>
      </c>
      <c r="J5" s="1" t="s">
        <v>1407</v>
      </c>
      <c r="K5" s="1" t="s">
        <v>1426</v>
      </c>
      <c r="L5" s="1" t="s">
        <v>1426</v>
      </c>
      <c r="M5" s="1" t="s">
        <v>1408</v>
      </c>
      <c r="N5" s="1" t="s">
        <v>1408</v>
      </c>
      <c r="O5" s="1" t="s">
        <v>1409</v>
      </c>
      <c r="P5" s="1" t="s">
        <v>1410</v>
      </c>
      <c r="Q5" s="1" t="s">
        <v>1411</v>
      </c>
      <c r="R5" s="1" t="s">
        <v>1427</v>
      </c>
      <c r="S5" s="1" t="s">
        <v>75</v>
      </c>
      <c r="T5" s="1" t="s">
        <v>1413</v>
      </c>
      <c r="U5" s="1" t="s">
        <v>1414</v>
      </c>
      <c r="V5" s="1" t="s">
        <v>1415</v>
      </c>
    </row>
    <row r="6" s="1" customFormat="1" spans="1:22">
      <c r="A6" s="1" t="s">
        <v>1109</v>
      </c>
      <c r="B6" s="1" t="s">
        <v>249</v>
      </c>
      <c r="C6" s="1" t="s">
        <v>1110</v>
      </c>
      <c r="D6" s="1" t="s">
        <v>1112</v>
      </c>
      <c r="E6" s="1" t="s">
        <v>1428</v>
      </c>
      <c r="F6" s="1" t="s">
        <v>249</v>
      </c>
      <c r="G6" s="1" t="s">
        <v>475</v>
      </c>
      <c r="H6" s="1" t="s">
        <v>1405</v>
      </c>
      <c r="I6" s="1" t="s">
        <v>1429</v>
      </c>
      <c r="J6" s="1" t="s">
        <v>1407</v>
      </c>
      <c r="K6" s="1" t="s">
        <v>1429</v>
      </c>
      <c r="L6" s="1" t="s">
        <v>1429</v>
      </c>
      <c r="M6" s="1" t="s">
        <v>1408</v>
      </c>
      <c r="N6" s="1" t="s">
        <v>1408</v>
      </c>
      <c r="O6" s="1" t="s">
        <v>1409</v>
      </c>
      <c r="P6" s="1" t="s">
        <v>1410</v>
      </c>
      <c r="Q6" s="1" t="s">
        <v>1411</v>
      </c>
      <c r="R6" s="1" t="s">
        <v>1430</v>
      </c>
      <c r="S6" s="1" t="s">
        <v>75</v>
      </c>
      <c r="T6" s="1" t="s">
        <v>1413</v>
      </c>
      <c r="U6" s="1" t="s">
        <v>1414</v>
      </c>
      <c r="V6" s="1" t="s">
        <v>1424</v>
      </c>
    </row>
    <row r="7" s="1" customFormat="1" spans="1:22">
      <c r="A7" s="1" t="s">
        <v>1166</v>
      </c>
      <c r="B7" s="1" t="s">
        <v>249</v>
      </c>
      <c r="C7" s="1" t="s">
        <v>1167</v>
      </c>
      <c r="D7" s="1" t="s">
        <v>791</v>
      </c>
      <c r="E7" s="1" t="s">
        <v>1431</v>
      </c>
      <c r="F7" s="1" t="s">
        <v>249</v>
      </c>
      <c r="G7" s="1" t="s">
        <v>475</v>
      </c>
      <c r="H7" s="1" t="s">
        <v>1405</v>
      </c>
      <c r="I7" s="1" t="s">
        <v>1432</v>
      </c>
      <c r="J7" s="1" t="s">
        <v>1407</v>
      </c>
      <c r="K7" s="1" t="s">
        <v>1432</v>
      </c>
      <c r="L7" s="1" t="s">
        <v>1432</v>
      </c>
      <c r="M7" s="1" t="s">
        <v>1408</v>
      </c>
      <c r="N7" s="1" t="s">
        <v>1408</v>
      </c>
      <c r="O7" s="1" t="s">
        <v>1409</v>
      </c>
      <c r="P7" s="1" t="s">
        <v>1410</v>
      </c>
      <c r="Q7" s="1" t="s">
        <v>1411</v>
      </c>
      <c r="R7" s="1" t="s">
        <v>1433</v>
      </c>
      <c r="S7" s="1" t="s">
        <v>75</v>
      </c>
      <c r="T7" s="1" t="s">
        <v>1413</v>
      </c>
      <c r="U7" s="1" t="s">
        <v>1414</v>
      </c>
      <c r="V7" s="1" t="s">
        <v>1415</v>
      </c>
    </row>
    <row r="8" s="1" customFormat="1" spans="1:22">
      <c r="A8" s="1" t="s">
        <v>1154</v>
      </c>
      <c r="B8" s="1" t="s">
        <v>249</v>
      </c>
      <c r="C8" s="1" t="s">
        <v>1155</v>
      </c>
      <c r="D8" s="1" t="s">
        <v>205</v>
      </c>
      <c r="E8" s="1" t="s">
        <v>1434</v>
      </c>
      <c r="F8" s="1" t="s">
        <v>249</v>
      </c>
      <c r="G8" s="1" t="s">
        <v>475</v>
      </c>
      <c r="H8" s="1" t="s">
        <v>1405</v>
      </c>
      <c r="I8" s="1" t="s">
        <v>1435</v>
      </c>
      <c r="J8" s="1" t="s">
        <v>1407</v>
      </c>
      <c r="K8" s="1" t="s">
        <v>1435</v>
      </c>
      <c r="L8" s="1" t="s">
        <v>1435</v>
      </c>
      <c r="M8" s="1" t="s">
        <v>1408</v>
      </c>
      <c r="N8" s="1" t="s">
        <v>1408</v>
      </c>
      <c r="O8" s="1" t="s">
        <v>1409</v>
      </c>
      <c r="P8" s="1" t="s">
        <v>1410</v>
      </c>
      <c r="Q8" s="1" t="s">
        <v>1411</v>
      </c>
      <c r="R8" s="1" t="s">
        <v>1436</v>
      </c>
      <c r="S8" s="1" t="s">
        <v>75</v>
      </c>
      <c r="T8" s="1" t="s">
        <v>1413</v>
      </c>
      <c r="U8" s="1" t="s">
        <v>1414</v>
      </c>
      <c r="V8" s="1" t="s">
        <v>1415</v>
      </c>
    </row>
    <row r="9" s="1" customFormat="1" spans="1:22">
      <c r="A9" s="1" t="s">
        <v>1159</v>
      </c>
      <c r="B9" s="1" t="s">
        <v>249</v>
      </c>
      <c r="C9" s="1" t="s">
        <v>1160</v>
      </c>
      <c r="D9" s="1" t="s">
        <v>1162</v>
      </c>
      <c r="E9" s="1" t="s">
        <v>1437</v>
      </c>
      <c r="F9" s="1" t="s">
        <v>249</v>
      </c>
      <c r="G9" s="1" t="s">
        <v>475</v>
      </c>
      <c r="H9" s="1" t="s">
        <v>1405</v>
      </c>
      <c r="I9" s="1" t="s">
        <v>1438</v>
      </c>
      <c r="J9" s="1" t="s">
        <v>1407</v>
      </c>
      <c r="K9" s="1" t="s">
        <v>1438</v>
      </c>
      <c r="L9" s="1" t="s">
        <v>1438</v>
      </c>
      <c r="M9" s="1" t="s">
        <v>1408</v>
      </c>
      <c r="N9" s="1" t="s">
        <v>1408</v>
      </c>
      <c r="O9" s="1" t="s">
        <v>1409</v>
      </c>
      <c r="P9" s="1" t="s">
        <v>1410</v>
      </c>
      <c r="Q9" s="1" t="s">
        <v>1411</v>
      </c>
      <c r="R9" s="1" t="s">
        <v>1439</v>
      </c>
      <c r="S9" s="1" t="s">
        <v>75</v>
      </c>
      <c r="T9" s="1" t="s">
        <v>1413</v>
      </c>
      <c r="U9" s="1" t="s">
        <v>1414</v>
      </c>
      <c r="V9" s="1" t="s">
        <v>1415</v>
      </c>
    </row>
    <row r="10" s="1" customFormat="1" spans="1:22">
      <c r="A10" s="1" t="s">
        <v>1101</v>
      </c>
      <c r="B10" s="1" t="s">
        <v>249</v>
      </c>
      <c r="C10" s="1" t="s">
        <v>1102</v>
      </c>
      <c r="D10" s="1" t="s">
        <v>1104</v>
      </c>
      <c r="E10" s="1" t="s">
        <v>1440</v>
      </c>
      <c r="F10" s="1" t="s">
        <v>249</v>
      </c>
      <c r="G10" s="1" t="s">
        <v>475</v>
      </c>
      <c r="H10" s="1" t="s">
        <v>1405</v>
      </c>
      <c r="I10" s="1" t="s">
        <v>1441</v>
      </c>
      <c r="J10" s="1" t="s">
        <v>1407</v>
      </c>
      <c r="K10" s="1" t="s">
        <v>1441</v>
      </c>
      <c r="L10" s="1" t="s">
        <v>1441</v>
      </c>
      <c r="M10" s="1" t="s">
        <v>1408</v>
      </c>
      <c r="N10" s="1" t="s">
        <v>1408</v>
      </c>
      <c r="O10" s="1" t="s">
        <v>1409</v>
      </c>
      <c r="P10" s="1" t="s">
        <v>1410</v>
      </c>
      <c r="Q10" s="1" t="s">
        <v>1411</v>
      </c>
      <c r="R10" s="1" t="s">
        <v>1442</v>
      </c>
      <c r="S10" s="1" t="s">
        <v>75</v>
      </c>
      <c r="T10" s="1" t="s">
        <v>1413</v>
      </c>
      <c r="U10" s="1" t="s">
        <v>1414</v>
      </c>
      <c r="V10" s="1" t="s">
        <v>1424</v>
      </c>
    </row>
    <row r="11" s="1" customFormat="1" spans="1:22">
      <c r="A11" s="1" t="s">
        <v>1148</v>
      </c>
      <c r="B11" s="1" t="s">
        <v>249</v>
      </c>
      <c r="C11" s="1" t="s">
        <v>1149</v>
      </c>
      <c r="D11" s="1" t="s">
        <v>791</v>
      </c>
      <c r="E11" s="1" t="s">
        <v>1443</v>
      </c>
      <c r="F11" s="1" t="s">
        <v>249</v>
      </c>
      <c r="G11" s="1" t="s">
        <v>475</v>
      </c>
      <c r="H11" s="1" t="s">
        <v>1405</v>
      </c>
      <c r="I11" s="1" t="s">
        <v>1444</v>
      </c>
      <c r="J11" s="1" t="s">
        <v>1407</v>
      </c>
      <c r="K11" s="1" t="s">
        <v>1444</v>
      </c>
      <c r="L11" s="1" t="s">
        <v>1444</v>
      </c>
      <c r="M11" s="1" t="s">
        <v>1408</v>
      </c>
      <c r="N11" s="1" t="s">
        <v>1408</v>
      </c>
      <c r="O11" s="1" t="s">
        <v>1409</v>
      </c>
      <c r="P11" s="1" t="s">
        <v>1410</v>
      </c>
      <c r="Q11" s="1" t="s">
        <v>1411</v>
      </c>
      <c r="R11" s="1" t="s">
        <v>1445</v>
      </c>
      <c r="S11" s="1" t="s">
        <v>75</v>
      </c>
      <c r="T11" s="1" t="s">
        <v>1413</v>
      </c>
      <c r="U11" s="1" t="s">
        <v>1414</v>
      </c>
      <c r="V11" s="1" t="s">
        <v>1415</v>
      </c>
    </row>
    <row r="12" s="1" customFormat="1" spans="1:22">
      <c r="A12" s="1" t="s">
        <v>1309</v>
      </c>
      <c r="B12" s="1" t="s">
        <v>249</v>
      </c>
      <c r="C12" s="1" t="s">
        <v>1310</v>
      </c>
      <c r="D12" s="1" t="s">
        <v>1312</v>
      </c>
      <c r="E12" s="1" t="s">
        <v>1446</v>
      </c>
      <c r="F12" s="1" t="s">
        <v>475</v>
      </c>
      <c r="G12" s="1" t="s">
        <v>241</v>
      </c>
      <c r="H12" s="1" t="s">
        <v>1405</v>
      </c>
      <c r="I12" s="1" t="s">
        <v>1447</v>
      </c>
      <c r="J12" s="1" t="s">
        <v>1407</v>
      </c>
      <c r="K12" s="1" t="s">
        <v>1447</v>
      </c>
      <c r="L12" s="1" t="s">
        <v>1447</v>
      </c>
      <c r="M12" s="1" t="s">
        <v>1408</v>
      </c>
      <c r="N12" s="1" t="s">
        <v>1408</v>
      </c>
      <c r="O12" s="1" t="s">
        <v>1409</v>
      </c>
      <c r="P12" s="1" t="s">
        <v>1410</v>
      </c>
      <c r="Q12" s="1" t="s">
        <v>1411</v>
      </c>
      <c r="R12" s="1" t="s">
        <v>1448</v>
      </c>
      <c r="S12" s="1" t="s">
        <v>75</v>
      </c>
      <c r="T12" s="1" t="s">
        <v>1413</v>
      </c>
      <c r="U12" s="1" t="s">
        <v>1414</v>
      </c>
      <c r="V12" s="1" t="s">
        <v>1415</v>
      </c>
    </row>
    <row r="13" s="1" customFormat="1" spans="1:22">
      <c r="A13" s="1" t="s">
        <v>1139</v>
      </c>
      <c r="B13" s="1" t="s">
        <v>249</v>
      </c>
      <c r="C13" s="1" t="s">
        <v>1140</v>
      </c>
      <c r="D13" s="1" t="s">
        <v>1142</v>
      </c>
      <c r="E13" s="1" t="s">
        <v>1449</v>
      </c>
      <c r="F13" s="1" t="s">
        <v>249</v>
      </c>
      <c r="G13" s="1" t="s">
        <v>475</v>
      </c>
      <c r="H13" s="1" t="s">
        <v>1405</v>
      </c>
      <c r="I13" s="1" t="s">
        <v>1450</v>
      </c>
      <c r="J13" s="1" t="s">
        <v>1407</v>
      </c>
      <c r="K13" s="1" t="s">
        <v>1450</v>
      </c>
      <c r="L13" s="1" t="s">
        <v>1450</v>
      </c>
      <c r="M13" s="1" t="s">
        <v>1408</v>
      </c>
      <c r="N13" s="1" t="s">
        <v>1408</v>
      </c>
      <c r="O13" s="1" t="s">
        <v>1409</v>
      </c>
      <c r="P13" s="1" t="s">
        <v>1410</v>
      </c>
      <c r="Q13" s="1" t="s">
        <v>1411</v>
      </c>
      <c r="R13" s="1" t="s">
        <v>1451</v>
      </c>
      <c r="S13" s="1" t="s">
        <v>75</v>
      </c>
      <c r="T13" s="1" t="s">
        <v>1413</v>
      </c>
      <c r="U13" s="1" t="s">
        <v>1414</v>
      </c>
      <c r="V13" s="1" t="s">
        <v>1415</v>
      </c>
    </row>
    <row r="14" s="1" customFormat="1" spans="1:22">
      <c r="A14" s="1" t="s">
        <v>1118</v>
      </c>
      <c r="B14" s="1" t="s">
        <v>249</v>
      </c>
      <c r="C14" s="1" t="s">
        <v>1119</v>
      </c>
      <c r="D14" s="1" t="s">
        <v>415</v>
      </c>
      <c r="E14" s="1" t="s">
        <v>1452</v>
      </c>
      <c r="F14" s="1" t="s">
        <v>249</v>
      </c>
      <c r="G14" s="1" t="s">
        <v>475</v>
      </c>
      <c r="H14" s="1" t="s">
        <v>1405</v>
      </c>
      <c r="I14" s="1" t="s">
        <v>1453</v>
      </c>
      <c r="J14" s="1" t="s">
        <v>1407</v>
      </c>
      <c r="K14" s="1" t="s">
        <v>1453</v>
      </c>
      <c r="L14" s="1" t="s">
        <v>1453</v>
      </c>
      <c r="M14" s="1" t="s">
        <v>1408</v>
      </c>
      <c r="N14" s="1" t="s">
        <v>1408</v>
      </c>
      <c r="O14" s="1" t="s">
        <v>1409</v>
      </c>
      <c r="P14" s="1" t="s">
        <v>1410</v>
      </c>
      <c r="Q14" s="1" t="s">
        <v>1411</v>
      </c>
      <c r="R14" s="1" t="s">
        <v>1454</v>
      </c>
      <c r="S14" s="1" t="s">
        <v>75</v>
      </c>
      <c r="T14" s="1" t="s">
        <v>1413</v>
      </c>
      <c r="U14" s="1" t="s">
        <v>1414</v>
      </c>
      <c r="V14" s="1" t="s">
        <v>1415</v>
      </c>
    </row>
    <row r="15" s="1" customFormat="1" spans="1:22">
      <c r="A15" s="1" t="s">
        <v>1189</v>
      </c>
      <c r="B15" s="1" t="s">
        <v>249</v>
      </c>
      <c r="C15" s="1" t="s">
        <v>1190</v>
      </c>
      <c r="D15" s="1" t="s">
        <v>1192</v>
      </c>
      <c r="E15" s="1" t="s">
        <v>1455</v>
      </c>
      <c r="F15" s="1" t="s">
        <v>249</v>
      </c>
      <c r="G15" s="1" t="s">
        <v>475</v>
      </c>
      <c r="H15" s="1" t="s">
        <v>1405</v>
      </c>
      <c r="I15" s="1" t="s">
        <v>1456</v>
      </c>
      <c r="J15" s="1" t="s">
        <v>1407</v>
      </c>
      <c r="K15" s="1" t="s">
        <v>1456</v>
      </c>
      <c r="L15" s="1" t="s">
        <v>1456</v>
      </c>
      <c r="M15" s="1" t="s">
        <v>1408</v>
      </c>
      <c r="N15" s="1" t="s">
        <v>1408</v>
      </c>
      <c r="O15" s="1" t="s">
        <v>1409</v>
      </c>
      <c r="P15" s="1" t="s">
        <v>1410</v>
      </c>
      <c r="Q15" s="1" t="s">
        <v>1411</v>
      </c>
      <c r="R15" s="1" t="s">
        <v>1457</v>
      </c>
      <c r="S15" s="1" t="s">
        <v>75</v>
      </c>
      <c r="T15" s="1" t="s">
        <v>1413</v>
      </c>
      <c r="U15" s="1" t="s">
        <v>1414</v>
      </c>
      <c r="V15" s="1" t="s">
        <v>1458</v>
      </c>
    </row>
    <row r="16" s="1" customFormat="1" spans="1:22">
      <c r="A16" s="1" t="s">
        <v>1123</v>
      </c>
      <c r="B16" s="1" t="s">
        <v>249</v>
      </c>
      <c r="C16" s="1" t="s">
        <v>1124</v>
      </c>
      <c r="D16" s="1" t="s">
        <v>1126</v>
      </c>
      <c r="E16" s="1" t="s">
        <v>1459</v>
      </c>
      <c r="F16" s="1" t="s">
        <v>249</v>
      </c>
      <c r="G16" s="1" t="s">
        <v>475</v>
      </c>
      <c r="H16" s="1" t="s">
        <v>1405</v>
      </c>
      <c r="I16" s="1" t="s">
        <v>1460</v>
      </c>
      <c r="J16" s="1" t="s">
        <v>1407</v>
      </c>
      <c r="K16" s="1" t="s">
        <v>1460</v>
      </c>
      <c r="L16" s="1" t="s">
        <v>1460</v>
      </c>
      <c r="M16" s="1" t="s">
        <v>1408</v>
      </c>
      <c r="N16" s="1" t="s">
        <v>1408</v>
      </c>
      <c r="O16" s="1" t="s">
        <v>1409</v>
      </c>
      <c r="P16" s="1" t="s">
        <v>1410</v>
      </c>
      <c r="Q16" s="1" t="s">
        <v>1411</v>
      </c>
      <c r="R16" s="1" t="s">
        <v>1461</v>
      </c>
      <c r="S16" s="1" t="s">
        <v>75</v>
      </c>
      <c r="T16" s="1" t="s">
        <v>1413</v>
      </c>
      <c r="U16" s="1" t="s">
        <v>1414</v>
      </c>
      <c r="V16" s="1" t="s">
        <v>1415</v>
      </c>
    </row>
    <row r="17" s="1" customFormat="1" spans="1:22">
      <c r="A17" s="1" t="s">
        <v>964</v>
      </c>
      <c r="B17" s="1" t="s">
        <v>456</v>
      </c>
      <c r="C17" s="1" t="s">
        <v>965</v>
      </c>
      <c r="D17" s="1" t="s">
        <v>967</v>
      </c>
      <c r="E17" s="1" t="s">
        <v>1462</v>
      </c>
      <c r="F17" s="1" t="s">
        <v>456</v>
      </c>
      <c r="G17" s="1" t="s">
        <v>249</v>
      </c>
      <c r="H17" s="1" t="s">
        <v>1405</v>
      </c>
      <c r="I17" s="1" t="s">
        <v>1463</v>
      </c>
      <c r="J17" s="1" t="s">
        <v>1407</v>
      </c>
      <c r="K17" s="1" t="s">
        <v>1463</v>
      </c>
      <c r="L17" s="1" t="s">
        <v>1463</v>
      </c>
      <c r="M17" s="1" t="s">
        <v>1408</v>
      </c>
      <c r="N17" s="1" t="s">
        <v>1408</v>
      </c>
      <c r="O17" s="1" t="s">
        <v>1409</v>
      </c>
      <c r="P17" s="1" t="s">
        <v>1410</v>
      </c>
      <c r="Q17" s="1" t="s">
        <v>1411</v>
      </c>
      <c r="R17" s="1" t="s">
        <v>1464</v>
      </c>
      <c r="S17" s="1" t="s">
        <v>75</v>
      </c>
      <c r="T17" s="1" t="s">
        <v>1413</v>
      </c>
      <c r="U17" s="1" t="s">
        <v>1414</v>
      </c>
      <c r="V17" s="1" t="s">
        <v>1415</v>
      </c>
    </row>
    <row r="18" s="1" customFormat="1" spans="1:22">
      <c r="A18" s="1" t="s">
        <v>941</v>
      </c>
      <c r="B18" s="1" t="s">
        <v>456</v>
      </c>
      <c r="C18" s="1" t="s">
        <v>942</v>
      </c>
      <c r="D18" s="1" t="s">
        <v>944</v>
      </c>
      <c r="E18" s="1" t="s">
        <v>1465</v>
      </c>
      <c r="F18" s="1" t="s">
        <v>456</v>
      </c>
      <c r="G18" s="1" t="s">
        <v>249</v>
      </c>
      <c r="H18" s="1" t="s">
        <v>1405</v>
      </c>
      <c r="I18" s="1" t="s">
        <v>1466</v>
      </c>
      <c r="J18" s="1" t="s">
        <v>1407</v>
      </c>
      <c r="K18" s="1" t="s">
        <v>1466</v>
      </c>
      <c r="L18" s="1" t="s">
        <v>1466</v>
      </c>
      <c r="M18" s="1" t="s">
        <v>1408</v>
      </c>
      <c r="N18" s="1" t="s">
        <v>1408</v>
      </c>
      <c r="O18" s="1" t="s">
        <v>1409</v>
      </c>
      <c r="P18" s="1" t="s">
        <v>1410</v>
      </c>
      <c r="Q18" s="1" t="s">
        <v>1411</v>
      </c>
      <c r="R18" s="1" t="s">
        <v>1467</v>
      </c>
      <c r="S18" s="1" t="s">
        <v>75</v>
      </c>
      <c r="T18" s="1" t="s">
        <v>1413</v>
      </c>
      <c r="U18" s="1" t="s">
        <v>1414</v>
      </c>
      <c r="V18" s="1" t="s">
        <v>1424</v>
      </c>
    </row>
    <row r="19" s="1" customFormat="1" spans="1:22">
      <c r="A19" s="1" t="s">
        <v>995</v>
      </c>
      <c r="B19" s="1" t="s">
        <v>456</v>
      </c>
      <c r="C19" s="1" t="s">
        <v>996</v>
      </c>
      <c r="D19" s="1" t="s">
        <v>998</v>
      </c>
      <c r="E19" s="1" t="s">
        <v>1468</v>
      </c>
      <c r="F19" s="1" t="s">
        <v>456</v>
      </c>
      <c r="G19" s="1" t="s">
        <v>249</v>
      </c>
      <c r="H19" s="1" t="s">
        <v>1405</v>
      </c>
      <c r="I19" s="1" t="s">
        <v>1469</v>
      </c>
      <c r="J19" s="1" t="s">
        <v>1407</v>
      </c>
      <c r="K19" s="1" t="s">
        <v>1469</v>
      </c>
      <c r="L19" s="1" t="s">
        <v>1469</v>
      </c>
      <c r="M19" s="1" t="s">
        <v>1408</v>
      </c>
      <c r="N19" s="1" t="s">
        <v>1408</v>
      </c>
      <c r="O19" s="1" t="s">
        <v>1409</v>
      </c>
      <c r="P19" s="1" t="s">
        <v>1410</v>
      </c>
      <c r="Q19" s="1" t="s">
        <v>1411</v>
      </c>
      <c r="R19" s="1" t="s">
        <v>1470</v>
      </c>
      <c r="S19" s="1" t="s">
        <v>75</v>
      </c>
      <c r="T19" s="1" t="s">
        <v>1413</v>
      </c>
      <c r="U19" s="1" t="s">
        <v>1414</v>
      </c>
      <c r="V19" s="1" t="s">
        <v>1471</v>
      </c>
    </row>
    <row r="20" s="1" customFormat="1" spans="1:22">
      <c r="A20" s="1" t="s">
        <v>1180</v>
      </c>
      <c r="B20" s="1" t="s">
        <v>456</v>
      </c>
      <c r="C20" s="1" t="s">
        <v>1181</v>
      </c>
      <c r="D20" s="1" t="s">
        <v>1183</v>
      </c>
      <c r="E20" s="1" t="s">
        <v>1472</v>
      </c>
      <c r="F20" s="1" t="s">
        <v>456</v>
      </c>
      <c r="G20" s="1" t="s">
        <v>475</v>
      </c>
      <c r="H20" s="1" t="s">
        <v>1405</v>
      </c>
      <c r="I20" s="1" t="s">
        <v>1473</v>
      </c>
      <c r="J20" s="1" t="s">
        <v>1407</v>
      </c>
      <c r="K20" s="1" t="s">
        <v>1473</v>
      </c>
      <c r="L20" s="1" t="s">
        <v>1473</v>
      </c>
      <c r="M20" s="1" t="s">
        <v>1408</v>
      </c>
      <c r="N20" s="1" t="s">
        <v>1408</v>
      </c>
      <c r="O20" s="1" t="s">
        <v>1409</v>
      </c>
      <c r="P20" s="1" t="s">
        <v>1410</v>
      </c>
      <c r="Q20" s="1" t="s">
        <v>1411</v>
      </c>
      <c r="R20" s="1" t="s">
        <v>1474</v>
      </c>
      <c r="S20" s="1" t="s">
        <v>75</v>
      </c>
      <c r="T20" s="1" t="s">
        <v>1413</v>
      </c>
      <c r="U20" s="1" t="s">
        <v>1414</v>
      </c>
      <c r="V20" s="1" t="s">
        <v>1458</v>
      </c>
    </row>
    <row r="21" s="1" customFormat="1" spans="1:22">
      <c r="A21" s="1" t="s">
        <v>1342</v>
      </c>
      <c r="B21" s="1" t="s">
        <v>456</v>
      </c>
      <c r="C21" s="1" t="s">
        <v>1343</v>
      </c>
      <c r="D21" s="1" t="s">
        <v>1345</v>
      </c>
      <c r="E21" s="1" t="s">
        <v>1475</v>
      </c>
      <c r="F21" s="1" t="s">
        <v>456</v>
      </c>
      <c r="G21" s="1" t="s">
        <v>241</v>
      </c>
      <c r="H21" s="1" t="s">
        <v>1405</v>
      </c>
      <c r="I21" s="1" t="s">
        <v>1476</v>
      </c>
      <c r="J21" s="1" t="s">
        <v>1407</v>
      </c>
      <c r="K21" s="1" t="s">
        <v>1476</v>
      </c>
      <c r="L21" s="1" t="s">
        <v>1476</v>
      </c>
      <c r="M21" s="1" t="s">
        <v>1408</v>
      </c>
      <c r="N21" s="1" t="s">
        <v>1408</v>
      </c>
      <c r="O21" s="1" t="s">
        <v>1409</v>
      </c>
      <c r="P21" s="1" t="s">
        <v>1410</v>
      </c>
      <c r="Q21" s="1" t="s">
        <v>1411</v>
      </c>
      <c r="R21" s="1" t="s">
        <v>1477</v>
      </c>
      <c r="S21" s="1" t="s">
        <v>75</v>
      </c>
      <c r="T21" s="1" t="s">
        <v>1413</v>
      </c>
      <c r="U21" s="1" t="s">
        <v>1414</v>
      </c>
      <c r="V21" s="1" t="s">
        <v>1478</v>
      </c>
    </row>
    <row r="22" s="1" customFormat="1" spans="1:22">
      <c r="A22" s="1" t="s">
        <v>797</v>
      </c>
      <c r="B22" s="1" t="s">
        <v>248</v>
      </c>
      <c r="C22" s="1" t="s">
        <v>798</v>
      </c>
      <c r="D22" s="1" t="s">
        <v>791</v>
      </c>
      <c r="E22" s="1" t="s">
        <v>1479</v>
      </c>
      <c r="F22" s="1" t="s">
        <v>248</v>
      </c>
      <c r="G22" s="1" t="s">
        <v>456</v>
      </c>
      <c r="H22" s="1" t="s">
        <v>1405</v>
      </c>
      <c r="I22" s="1" t="s">
        <v>1480</v>
      </c>
      <c r="J22" s="1" t="s">
        <v>1407</v>
      </c>
      <c r="K22" s="1" t="s">
        <v>1480</v>
      </c>
      <c r="L22" s="1" t="s">
        <v>1480</v>
      </c>
      <c r="M22" s="1" t="s">
        <v>1408</v>
      </c>
      <c r="N22" s="1" t="s">
        <v>1408</v>
      </c>
      <c r="O22" s="1" t="s">
        <v>1409</v>
      </c>
      <c r="P22" s="1" t="s">
        <v>1410</v>
      </c>
      <c r="Q22" s="1" t="s">
        <v>1411</v>
      </c>
      <c r="R22" s="1" t="s">
        <v>1481</v>
      </c>
      <c r="S22" s="1" t="s">
        <v>75</v>
      </c>
      <c r="T22" s="1" t="s">
        <v>1413</v>
      </c>
      <c r="U22" s="1" t="s">
        <v>1414</v>
      </c>
      <c r="V22" s="1" t="s">
        <v>1415</v>
      </c>
    </row>
    <row r="23" s="1" customFormat="1" spans="1:22">
      <c r="A23" s="1" t="s">
        <v>788</v>
      </c>
      <c r="B23" s="1" t="s">
        <v>248</v>
      </c>
      <c r="C23" s="1" t="s">
        <v>789</v>
      </c>
      <c r="D23" s="1" t="s">
        <v>791</v>
      </c>
      <c r="E23" s="1" t="s">
        <v>1482</v>
      </c>
      <c r="F23" s="1" t="s">
        <v>248</v>
      </c>
      <c r="G23" s="1" t="s">
        <v>456</v>
      </c>
      <c r="H23" s="1" t="s">
        <v>1405</v>
      </c>
      <c r="I23" s="1" t="s">
        <v>1480</v>
      </c>
      <c r="J23" s="1" t="s">
        <v>1407</v>
      </c>
      <c r="K23" s="1" t="s">
        <v>1480</v>
      </c>
      <c r="L23" s="1" t="s">
        <v>1480</v>
      </c>
      <c r="M23" s="1" t="s">
        <v>1408</v>
      </c>
      <c r="N23" s="1" t="s">
        <v>1408</v>
      </c>
      <c r="O23" s="1" t="s">
        <v>1409</v>
      </c>
      <c r="P23" s="1" t="s">
        <v>1410</v>
      </c>
      <c r="Q23" s="1" t="s">
        <v>1411</v>
      </c>
      <c r="R23" s="1" t="s">
        <v>1483</v>
      </c>
      <c r="S23" s="1" t="s">
        <v>75</v>
      </c>
      <c r="T23" s="1" t="s">
        <v>1413</v>
      </c>
      <c r="U23" s="1" t="s">
        <v>1414</v>
      </c>
      <c r="V23" s="1" t="s">
        <v>1415</v>
      </c>
    </row>
    <row r="24" s="1" customFormat="1" spans="1:22">
      <c r="A24" s="1" t="s">
        <v>1132</v>
      </c>
      <c r="B24" s="1" t="s">
        <v>248</v>
      </c>
      <c r="C24" s="1" t="s">
        <v>1133</v>
      </c>
      <c r="D24" s="1" t="s">
        <v>1135</v>
      </c>
      <c r="E24" s="1" t="s">
        <v>1484</v>
      </c>
      <c r="F24" s="1" t="s">
        <v>249</v>
      </c>
      <c r="G24" s="1" t="s">
        <v>475</v>
      </c>
      <c r="H24" s="1" t="s">
        <v>1405</v>
      </c>
      <c r="I24" s="1" t="s">
        <v>1485</v>
      </c>
      <c r="J24" s="1" t="s">
        <v>1407</v>
      </c>
      <c r="K24" s="1" t="s">
        <v>1485</v>
      </c>
      <c r="L24" s="1" t="s">
        <v>1485</v>
      </c>
      <c r="M24" s="1" t="s">
        <v>1408</v>
      </c>
      <c r="N24" s="1" t="s">
        <v>1408</v>
      </c>
      <c r="O24" s="1" t="s">
        <v>1409</v>
      </c>
      <c r="P24" s="1" t="s">
        <v>1410</v>
      </c>
      <c r="Q24" s="1" t="s">
        <v>1411</v>
      </c>
      <c r="R24" s="1" t="s">
        <v>1486</v>
      </c>
      <c r="S24" s="1" t="s">
        <v>75</v>
      </c>
      <c r="T24" s="1" t="s">
        <v>1413</v>
      </c>
      <c r="U24" s="1" t="s">
        <v>1414</v>
      </c>
      <c r="V24" s="1" t="s">
        <v>1420</v>
      </c>
    </row>
    <row r="25" s="1" customFormat="1" spans="1:22">
      <c r="A25" s="1" t="s">
        <v>930</v>
      </c>
      <c r="B25" s="1" t="s">
        <v>248</v>
      </c>
      <c r="C25" s="1" t="s">
        <v>931</v>
      </c>
      <c r="D25" s="1" t="s">
        <v>590</v>
      </c>
      <c r="E25" s="1" t="s">
        <v>1487</v>
      </c>
      <c r="F25" s="1" t="s">
        <v>456</v>
      </c>
      <c r="G25" s="1" t="s">
        <v>249</v>
      </c>
      <c r="H25" s="1" t="s">
        <v>1405</v>
      </c>
      <c r="I25" s="1" t="s">
        <v>1488</v>
      </c>
      <c r="J25" s="1" t="s">
        <v>1407</v>
      </c>
      <c r="K25" s="1" t="s">
        <v>1488</v>
      </c>
      <c r="L25" s="1" t="s">
        <v>1488</v>
      </c>
      <c r="M25" s="1" t="s">
        <v>1408</v>
      </c>
      <c r="N25" s="1" t="s">
        <v>1408</v>
      </c>
      <c r="O25" s="1" t="s">
        <v>1409</v>
      </c>
      <c r="P25" s="1" t="s">
        <v>1410</v>
      </c>
      <c r="Q25" s="1" t="s">
        <v>1411</v>
      </c>
      <c r="R25" s="1" t="s">
        <v>1489</v>
      </c>
      <c r="S25" s="1" t="s">
        <v>75</v>
      </c>
      <c r="T25" s="1" t="s">
        <v>1413</v>
      </c>
      <c r="U25" s="1" t="s">
        <v>1414</v>
      </c>
      <c r="V25" s="1" t="s">
        <v>1424</v>
      </c>
    </row>
    <row r="26" s="1" customFormat="1" spans="1:22">
      <c r="A26" s="1" t="s">
        <v>1096</v>
      </c>
      <c r="B26" s="1" t="s">
        <v>248</v>
      </c>
      <c r="C26" s="1" t="s">
        <v>1097</v>
      </c>
      <c r="D26" s="1" t="s">
        <v>1490</v>
      </c>
      <c r="E26" s="1" t="s">
        <v>1491</v>
      </c>
      <c r="F26" s="1" t="s">
        <v>248</v>
      </c>
      <c r="G26" s="1" t="s">
        <v>475</v>
      </c>
      <c r="H26" s="1" t="s">
        <v>1405</v>
      </c>
      <c r="I26" s="1" t="s">
        <v>1492</v>
      </c>
      <c r="J26" s="1" t="s">
        <v>1407</v>
      </c>
      <c r="K26" s="1" t="s">
        <v>1492</v>
      </c>
      <c r="L26" s="1" t="s">
        <v>1492</v>
      </c>
      <c r="M26" s="1" t="s">
        <v>1408</v>
      </c>
      <c r="N26" s="1" t="s">
        <v>1408</v>
      </c>
      <c r="O26" s="1" t="s">
        <v>1409</v>
      </c>
      <c r="P26" s="1" t="s">
        <v>1410</v>
      </c>
      <c r="Q26" s="1" t="s">
        <v>1411</v>
      </c>
      <c r="R26" s="1" t="s">
        <v>1493</v>
      </c>
      <c r="S26" s="1" t="s">
        <v>75</v>
      </c>
      <c r="T26" s="1" t="s">
        <v>1413</v>
      </c>
      <c r="U26" s="1" t="s">
        <v>1419</v>
      </c>
      <c r="V26" s="1" t="s">
        <v>1424</v>
      </c>
    </row>
    <row r="27" s="1" customFormat="1" spans="1:22">
      <c r="A27" s="1" t="s">
        <v>925</v>
      </c>
      <c r="B27" s="1" t="s">
        <v>248</v>
      </c>
      <c r="C27" s="1" t="s">
        <v>926</v>
      </c>
      <c r="D27" s="1" t="s">
        <v>590</v>
      </c>
      <c r="E27" s="1" t="s">
        <v>1494</v>
      </c>
      <c r="F27" s="1" t="s">
        <v>248</v>
      </c>
      <c r="G27" s="1" t="s">
        <v>249</v>
      </c>
      <c r="H27" s="1" t="s">
        <v>1405</v>
      </c>
      <c r="I27" s="1" t="s">
        <v>1495</v>
      </c>
      <c r="J27" s="1" t="s">
        <v>1407</v>
      </c>
      <c r="K27" s="1" t="s">
        <v>1495</v>
      </c>
      <c r="L27" s="1" t="s">
        <v>1495</v>
      </c>
      <c r="M27" s="1" t="s">
        <v>1408</v>
      </c>
      <c r="N27" s="1" t="s">
        <v>1408</v>
      </c>
      <c r="O27" s="1" t="s">
        <v>1409</v>
      </c>
      <c r="P27" s="1" t="s">
        <v>1410</v>
      </c>
      <c r="Q27" s="1" t="s">
        <v>1411</v>
      </c>
      <c r="R27" s="1" t="s">
        <v>1496</v>
      </c>
      <c r="S27" s="1" t="s">
        <v>75</v>
      </c>
      <c r="T27" s="1" t="s">
        <v>1413</v>
      </c>
      <c r="U27" s="1" t="s">
        <v>1414</v>
      </c>
      <c r="V27" s="1" t="s">
        <v>1424</v>
      </c>
    </row>
    <row r="28" s="1" customFormat="1" spans="1:22">
      <c r="A28" s="1" t="s">
        <v>1292</v>
      </c>
      <c r="B28" s="1" t="s">
        <v>248</v>
      </c>
      <c r="C28" s="1" t="s">
        <v>1293</v>
      </c>
      <c r="D28" s="1" t="s">
        <v>1295</v>
      </c>
      <c r="E28" s="1" t="s">
        <v>1497</v>
      </c>
      <c r="F28" s="1" t="s">
        <v>249</v>
      </c>
      <c r="G28" s="1" t="s">
        <v>241</v>
      </c>
      <c r="H28" s="1" t="s">
        <v>1405</v>
      </c>
      <c r="I28" s="1" t="s">
        <v>1498</v>
      </c>
      <c r="J28" s="1" t="s">
        <v>1407</v>
      </c>
      <c r="K28" s="1" t="s">
        <v>1498</v>
      </c>
      <c r="L28" s="1" t="s">
        <v>1498</v>
      </c>
      <c r="M28" s="1" t="s">
        <v>1408</v>
      </c>
      <c r="N28" s="1" t="s">
        <v>1408</v>
      </c>
      <c r="O28" s="1" t="s">
        <v>1409</v>
      </c>
      <c r="P28" s="1" t="s">
        <v>1410</v>
      </c>
      <c r="Q28" s="1" t="s">
        <v>1411</v>
      </c>
      <c r="R28" s="1" t="s">
        <v>1499</v>
      </c>
      <c r="S28" s="1" t="s">
        <v>75</v>
      </c>
      <c r="T28" s="1" t="s">
        <v>1413</v>
      </c>
      <c r="U28" s="1" t="s">
        <v>1414</v>
      </c>
      <c r="V28" s="1" t="s">
        <v>1415</v>
      </c>
    </row>
    <row r="29" s="1" customFormat="1" spans="1:22">
      <c r="A29" s="1" t="s">
        <v>1087</v>
      </c>
      <c r="B29" s="1" t="s">
        <v>257</v>
      </c>
      <c r="C29" s="1" t="s">
        <v>1088</v>
      </c>
      <c r="D29" s="1" t="s">
        <v>1500</v>
      </c>
      <c r="E29" s="1" t="s">
        <v>1501</v>
      </c>
      <c r="F29" s="1" t="s">
        <v>456</v>
      </c>
      <c r="G29" s="1" t="s">
        <v>475</v>
      </c>
      <c r="H29" s="1" t="s">
        <v>1405</v>
      </c>
      <c r="I29" s="1" t="s">
        <v>1502</v>
      </c>
      <c r="J29" s="1" t="s">
        <v>1407</v>
      </c>
      <c r="K29" s="1" t="s">
        <v>1502</v>
      </c>
      <c r="L29" s="1" t="s">
        <v>1502</v>
      </c>
      <c r="M29" s="1" t="s">
        <v>1408</v>
      </c>
      <c r="N29" s="1" t="s">
        <v>1408</v>
      </c>
      <c r="O29" s="1" t="s">
        <v>1409</v>
      </c>
      <c r="P29" s="1" t="s">
        <v>1410</v>
      </c>
      <c r="Q29" s="1" t="s">
        <v>1411</v>
      </c>
      <c r="R29" s="1" t="s">
        <v>1503</v>
      </c>
      <c r="S29" s="1" t="s">
        <v>75</v>
      </c>
      <c r="T29" s="1" t="s">
        <v>1413</v>
      </c>
      <c r="U29" s="1" t="s">
        <v>1414</v>
      </c>
      <c r="V29" s="1" t="s">
        <v>1424</v>
      </c>
    </row>
    <row r="30" s="1" customFormat="1" spans="1:22">
      <c r="A30" s="1" t="s">
        <v>633</v>
      </c>
      <c r="B30" s="1" t="s">
        <v>257</v>
      </c>
      <c r="C30" s="1" t="s">
        <v>634</v>
      </c>
      <c r="D30" s="1" t="s">
        <v>636</v>
      </c>
      <c r="E30" s="1" t="s">
        <v>1504</v>
      </c>
      <c r="F30" s="1" t="s">
        <v>257</v>
      </c>
      <c r="G30" s="1" t="s">
        <v>248</v>
      </c>
      <c r="H30" s="1" t="s">
        <v>1405</v>
      </c>
      <c r="I30" s="1" t="s">
        <v>1505</v>
      </c>
      <c r="J30" s="1" t="s">
        <v>1407</v>
      </c>
      <c r="K30" s="1" t="s">
        <v>1505</v>
      </c>
      <c r="L30" s="1" t="s">
        <v>1505</v>
      </c>
      <c r="M30" s="1" t="s">
        <v>1408</v>
      </c>
      <c r="N30" s="1" t="s">
        <v>1408</v>
      </c>
      <c r="O30" s="1" t="s">
        <v>1409</v>
      </c>
      <c r="P30" s="1" t="s">
        <v>1410</v>
      </c>
      <c r="Q30" s="1" t="s">
        <v>1411</v>
      </c>
      <c r="R30" s="1" t="s">
        <v>1506</v>
      </c>
      <c r="S30" s="1" t="s">
        <v>75</v>
      </c>
      <c r="T30" s="1" t="s">
        <v>1413</v>
      </c>
      <c r="U30" s="1" t="s">
        <v>1419</v>
      </c>
      <c r="V30" s="1" t="s">
        <v>1420</v>
      </c>
    </row>
    <row r="31" s="1" customFormat="1" spans="1:22">
      <c r="A31" s="1" t="s">
        <v>566</v>
      </c>
      <c r="B31" s="1" t="s">
        <v>257</v>
      </c>
      <c r="C31" s="1" t="s">
        <v>567</v>
      </c>
      <c r="D31" s="1" t="s">
        <v>569</v>
      </c>
      <c r="E31" s="1" t="s">
        <v>1507</v>
      </c>
      <c r="F31" s="1" t="s">
        <v>257</v>
      </c>
      <c r="G31" s="1" t="s">
        <v>248</v>
      </c>
      <c r="H31" s="1" t="s">
        <v>1405</v>
      </c>
      <c r="I31" s="1" t="s">
        <v>1508</v>
      </c>
      <c r="J31" s="1" t="s">
        <v>1407</v>
      </c>
      <c r="K31" s="1" t="s">
        <v>1508</v>
      </c>
      <c r="L31" s="1" t="s">
        <v>1508</v>
      </c>
      <c r="M31" s="1" t="s">
        <v>1408</v>
      </c>
      <c r="N31" s="1" t="s">
        <v>1408</v>
      </c>
      <c r="O31" s="1" t="s">
        <v>1409</v>
      </c>
      <c r="P31" s="1" t="s">
        <v>1410</v>
      </c>
      <c r="Q31" s="1" t="s">
        <v>1411</v>
      </c>
      <c r="R31" s="1" t="s">
        <v>1509</v>
      </c>
      <c r="S31" s="1" t="s">
        <v>75</v>
      </c>
      <c r="T31" s="1" t="s">
        <v>1413</v>
      </c>
      <c r="U31" s="1" t="s">
        <v>1414</v>
      </c>
      <c r="V31" s="1" t="s">
        <v>1415</v>
      </c>
    </row>
    <row r="32" s="1" customFormat="1" spans="1:22">
      <c r="A32" s="1" t="s">
        <v>782</v>
      </c>
      <c r="B32" s="1" t="s">
        <v>257</v>
      </c>
      <c r="C32" s="1" t="s">
        <v>783</v>
      </c>
      <c r="D32" s="1" t="s">
        <v>196</v>
      </c>
      <c r="E32" s="1" t="s">
        <v>1510</v>
      </c>
      <c r="F32" s="1" t="s">
        <v>257</v>
      </c>
      <c r="G32" s="1" t="s">
        <v>456</v>
      </c>
      <c r="H32" s="1" t="s">
        <v>1405</v>
      </c>
      <c r="I32" s="1" t="s">
        <v>1511</v>
      </c>
      <c r="J32" s="1" t="s">
        <v>1407</v>
      </c>
      <c r="K32" s="1" t="s">
        <v>1511</v>
      </c>
      <c r="L32" s="1" t="s">
        <v>1511</v>
      </c>
      <c r="M32" s="1" t="s">
        <v>1408</v>
      </c>
      <c r="N32" s="1" t="s">
        <v>1408</v>
      </c>
      <c r="O32" s="1" t="s">
        <v>1409</v>
      </c>
      <c r="P32" s="1" t="s">
        <v>1410</v>
      </c>
      <c r="Q32" s="1" t="s">
        <v>1411</v>
      </c>
      <c r="R32" s="1" t="s">
        <v>1512</v>
      </c>
      <c r="S32" s="1" t="s">
        <v>75</v>
      </c>
      <c r="T32" s="1" t="s">
        <v>1413</v>
      </c>
      <c r="U32" s="1" t="s">
        <v>1414</v>
      </c>
      <c r="V32" s="1" t="s">
        <v>1415</v>
      </c>
    </row>
    <row r="33" s="1" customFormat="1" spans="1:22">
      <c r="A33" s="1" t="s">
        <v>800</v>
      </c>
      <c r="B33" s="1" t="s">
        <v>257</v>
      </c>
      <c r="C33" s="1" t="s">
        <v>801</v>
      </c>
      <c r="D33" s="1" t="s">
        <v>803</v>
      </c>
      <c r="E33" s="1" t="s">
        <v>1513</v>
      </c>
      <c r="F33" s="1" t="s">
        <v>257</v>
      </c>
      <c r="G33" s="1" t="s">
        <v>456</v>
      </c>
      <c r="H33" s="1" t="s">
        <v>1405</v>
      </c>
      <c r="I33" s="1" t="s">
        <v>1514</v>
      </c>
      <c r="J33" s="1" t="s">
        <v>1407</v>
      </c>
      <c r="K33" s="1" t="s">
        <v>1514</v>
      </c>
      <c r="L33" s="1" t="s">
        <v>1514</v>
      </c>
      <c r="M33" s="1" t="s">
        <v>1408</v>
      </c>
      <c r="N33" s="1" t="s">
        <v>1408</v>
      </c>
      <c r="O33" s="1" t="s">
        <v>1409</v>
      </c>
      <c r="P33" s="1" t="s">
        <v>1410</v>
      </c>
      <c r="Q33" s="1" t="s">
        <v>1411</v>
      </c>
      <c r="R33" s="1" t="s">
        <v>1515</v>
      </c>
      <c r="S33" s="1" t="s">
        <v>75</v>
      </c>
      <c r="T33" s="1" t="s">
        <v>1413</v>
      </c>
      <c r="U33" s="1" t="s">
        <v>1414</v>
      </c>
      <c r="V33" s="1" t="s">
        <v>1458</v>
      </c>
    </row>
    <row r="34" s="1" customFormat="1" spans="1:22">
      <c r="A34" s="1" t="s">
        <v>957</v>
      </c>
      <c r="B34" s="1" t="s">
        <v>257</v>
      </c>
      <c r="C34" s="1" t="s">
        <v>958</v>
      </c>
      <c r="D34" s="1" t="s">
        <v>686</v>
      </c>
      <c r="E34" s="1" t="s">
        <v>1516</v>
      </c>
      <c r="F34" s="1" t="s">
        <v>456</v>
      </c>
      <c r="G34" s="1" t="s">
        <v>249</v>
      </c>
      <c r="H34" s="1" t="s">
        <v>1405</v>
      </c>
      <c r="I34" s="1" t="s">
        <v>1517</v>
      </c>
      <c r="J34" s="1" t="s">
        <v>1407</v>
      </c>
      <c r="K34" s="1" t="s">
        <v>1517</v>
      </c>
      <c r="L34" s="1" t="s">
        <v>1517</v>
      </c>
      <c r="M34" s="1" t="s">
        <v>1408</v>
      </c>
      <c r="N34" s="1" t="s">
        <v>1408</v>
      </c>
      <c r="O34" s="1" t="s">
        <v>1409</v>
      </c>
      <c r="P34" s="1" t="s">
        <v>1410</v>
      </c>
      <c r="Q34" s="1" t="s">
        <v>1411</v>
      </c>
      <c r="R34" s="1" t="s">
        <v>1518</v>
      </c>
      <c r="S34" s="1" t="s">
        <v>75</v>
      </c>
      <c r="T34" s="1" t="s">
        <v>1413</v>
      </c>
      <c r="U34" s="1" t="s">
        <v>1414</v>
      </c>
      <c r="V34" s="1" t="s">
        <v>1415</v>
      </c>
    </row>
    <row r="35" s="1" customFormat="1" spans="1:22">
      <c r="A35" s="1" t="s">
        <v>1301</v>
      </c>
      <c r="B35" s="1" t="s">
        <v>83</v>
      </c>
      <c r="C35" s="1" t="s">
        <v>1302</v>
      </c>
      <c r="D35" s="1" t="s">
        <v>1304</v>
      </c>
      <c r="E35" s="1" t="s">
        <v>1519</v>
      </c>
      <c r="F35" s="1" t="s">
        <v>475</v>
      </c>
      <c r="G35" s="1" t="s">
        <v>241</v>
      </c>
      <c r="H35" s="1" t="s">
        <v>1405</v>
      </c>
      <c r="I35" s="1" t="s">
        <v>1520</v>
      </c>
      <c r="J35" s="1" t="s">
        <v>1407</v>
      </c>
      <c r="K35" s="1" t="s">
        <v>1520</v>
      </c>
      <c r="L35" s="1" t="s">
        <v>1520</v>
      </c>
      <c r="M35" s="1" t="s">
        <v>1408</v>
      </c>
      <c r="N35" s="1" t="s">
        <v>1408</v>
      </c>
      <c r="O35" s="1" t="s">
        <v>1409</v>
      </c>
      <c r="P35" s="1" t="s">
        <v>1410</v>
      </c>
      <c r="Q35" s="1" t="s">
        <v>1411</v>
      </c>
      <c r="R35" s="1" t="s">
        <v>1521</v>
      </c>
      <c r="S35" s="1" t="s">
        <v>75</v>
      </c>
      <c r="T35" s="1" t="s">
        <v>1413</v>
      </c>
      <c r="U35" s="1" t="s">
        <v>1414</v>
      </c>
      <c r="V35" s="1" t="s">
        <v>1415</v>
      </c>
    </row>
    <row r="36" s="1" customFormat="1" spans="1:22">
      <c r="A36" s="1" t="s">
        <v>776</v>
      </c>
      <c r="B36" s="1" t="s">
        <v>83</v>
      </c>
      <c r="C36" s="1" t="s">
        <v>777</v>
      </c>
      <c r="D36" s="1" t="s">
        <v>102</v>
      </c>
      <c r="E36" s="1" t="s">
        <v>1522</v>
      </c>
      <c r="F36" s="1" t="s">
        <v>248</v>
      </c>
      <c r="G36" s="1" t="s">
        <v>456</v>
      </c>
      <c r="H36" s="1" t="s">
        <v>1405</v>
      </c>
      <c r="I36" s="1" t="s">
        <v>1523</v>
      </c>
      <c r="J36" s="1" t="s">
        <v>1407</v>
      </c>
      <c r="K36" s="1" t="s">
        <v>1523</v>
      </c>
      <c r="L36" s="1" t="s">
        <v>1523</v>
      </c>
      <c r="M36" s="1" t="s">
        <v>1408</v>
      </c>
      <c r="N36" s="1" t="s">
        <v>1408</v>
      </c>
      <c r="O36" s="1" t="s">
        <v>1409</v>
      </c>
      <c r="P36" s="1" t="s">
        <v>1410</v>
      </c>
      <c r="Q36" s="1" t="s">
        <v>1411</v>
      </c>
      <c r="R36" s="1" t="s">
        <v>1524</v>
      </c>
      <c r="S36" s="1" t="s">
        <v>75</v>
      </c>
      <c r="T36" s="1" t="s">
        <v>1413</v>
      </c>
      <c r="U36" s="1" t="s">
        <v>1414</v>
      </c>
      <c r="V36" s="1" t="s">
        <v>1415</v>
      </c>
    </row>
    <row r="37" s="1" customFormat="1" spans="1:22">
      <c r="A37" s="1" t="s">
        <v>626</v>
      </c>
      <c r="B37" s="1" t="s">
        <v>83</v>
      </c>
      <c r="C37" s="1" t="s">
        <v>627</v>
      </c>
      <c r="D37" s="1" t="s">
        <v>1525</v>
      </c>
      <c r="E37" s="1" t="s">
        <v>1526</v>
      </c>
      <c r="F37" s="1" t="s">
        <v>257</v>
      </c>
      <c r="G37" s="1" t="s">
        <v>248</v>
      </c>
      <c r="H37" s="1" t="s">
        <v>1405</v>
      </c>
      <c r="I37" s="1" t="s">
        <v>1527</v>
      </c>
      <c r="J37" s="1" t="s">
        <v>1407</v>
      </c>
      <c r="K37" s="1" t="s">
        <v>1527</v>
      </c>
      <c r="L37" s="1" t="s">
        <v>1527</v>
      </c>
      <c r="M37" s="1" t="s">
        <v>1408</v>
      </c>
      <c r="N37" s="1" t="s">
        <v>1408</v>
      </c>
      <c r="O37" s="1" t="s">
        <v>1409</v>
      </c>
      <c r="P37" s="1" t="s">
        <v>1410</v>
      </c>
      <c r="Q37" s="1" t="s">
        <v>1411</v>
      </c>
      <c r="R37" s="1" t="s">
        <v>1528</v>
      </c>
      <c r="S37" s="1" t="s">
        <v>75</v>
      </c>
      <c r="T37" s="1" t="s">
        <v>1413</v>
      </c>
      <c r="U37" s="1" t="s">
        <v>1414</v>
      </c>
      <c r="V37" s="1" t="s">
        <v>1424</v>
      </c>
    </row>
    <row r="38" s="1" customFormat="1" spans="1:22">
      <c r="A38" s="1" t="s">
        <v>895</v>
      </c>
      <c r="B38" s="1" t="s">
        <v>83</v>
      </c>
      <c r="C38" s="1" t="s">
        <v>896</v>
      </c>
      <c r="D38" s="1" t="s">
        <v>898</v>
      </c>
      <c r="E38" s="1" t="s">
        <v>1529</v>
      </c>
      <c r="F38" s="1" t="s">
        <v>257</v>
      </c>
      <c r="G38" s="1" t="s">
        <v>249</v>
      </c>
      <c r="H38" s="1" t="s">
        <v>1405</v>
      </c>
      <c r="I38" s="1" t="s">
        <v>1530</v>
      </c>
      <c r="J38" s="1" t="s">
        <v>1407</v>
      </c>
      <c r="K38" s="1" t="s">
        <v>1530</v>
      </c>
      <c r="L38" s="1" t="s">
        <v>1530</v>
      </c>
      <c r="M38" s="1" t="s">
        <v>1408</v>
      </c>
      <c r="N38" s="1" t="s">
        <v>1408</v>
      </c>
      <c r="O38" s="1" t="s">
        <v>1409</v>
      </c>
      <c r="P38" s="1" t="s">
        <v>1410</v>
      </c>
      <c r="Q38" s="1" t="s">
        <v>1411</v>
      </c>
      <c r="R38" s="1" t="s">
        <v>1531</v>
      </c>
      <c r="S38" s="1" t="s">
        <v>75</v>
      </c>
      <c r="T38" s="1" t="s">
        <v>1413</v>
      </c>
      <c r="U38" s="1" t="s">
        <v>1414</v>
      </c>
      <c r="V38" s="1" t="s">
        <v>1415</v>
      </c>
    </row>
    <row r="39" s="1" customFormat="1" spans="1:22">
      <c r="A39" s="1" t="s">
        <v>424</v>
      </c>
      <c r="B39" s="1" t="s">
        <v>83</v>
      </c>
      <c r="C39" s="1" t="s">
        <v>425</v>
      </c>
      <c r="D39" s="1" t="s">
        <v>427</v>
      </c>
      <c r="E39" s="1" t="s">
        <v>1532</v>
      </c>
      <c r="F39" s="1" t="s">
        <v>83</v>
      </c>
      <c r="G39" s="1" t="s">
        <v>257</v>
      </c>
      <c r="H39" s="1" t="s">
        <v>1405</v>
      </c>
      <c r="I39" s="1" t="s">
        <v>1533</v>
      </c>
      <c r="J39" s="1" t="s">
        <v>1407</v>
      </c>
      <c r="K39" s="1" t="s">
        <v>1533</v>
      </c>
      <c r="L39" s="1" t="s">
        <v>1533</v>
      </c>
      <c r="M39" s="1" t="s">
        <v>1408</v>
      </c>
      <c r="N39" s="1" t="s">
        <v>1408</v>
      </c>
      <c r="O39" s="1" t="s">
        <v>1409</v>
      </c>
      <c r="P39" s="1" t="s">
        <v>1410</v>
      </c>
      <c r="Q39" s="1" t="s">
        <v>1411</v>
      </c>
      <c r="R39" s="1" t="s">
        <v>1534</v>
      </c>
      <c r="S39" s="1" t="s">
        <v>75</v>
      </c>
      <c r="T39" s="1" t="s">
        <v>1413</v>
      </c>
      <c r="U39" s="1" t="s">
        <v>1414</v>
      </c>
      <c r="V39" s="1" t="s">
        <v>1415</v>
      </c>
    </row>
    <row r="40" s="1" customFormat="1" spans="1:22">
      <c r="A40" s="1" t="s">
        <v>769</v>
      </c>
      <c r="B40" s="1" t="s">
        <v>83</v>
      </c>
      <c r="C40" s="1" t="s">
        <v>770</v>
      </c>
      <c r="D40" s="1" t="s">
        <v>230</v>
      </c>
      <c r="E40" s="1" t="s">
        <v>1535</v>
      </c>
      <c r="F40" s="1" t="s">
        <v>257</v>
      </c>
      <c r="G40" s="1" t="s">
        <v>456</v>
      </c>
      <c r="H40" s="1" t="s">
        <v>1405</v>
      </c>
      <c r="I40" s="1" t="s">
        <v>1536</v>
      </c>
      <c r="J40" s="1" t="s">
        <v>1407</v>
      </c>
      <c r="K40" s="1" t="s">
        <v>1536</v>
      </c>
      <c r="L40" s="1" t="s">
        <v>1536</v>
      </c>
      <c r="M40" s="1" t="s">
        <v>1408</v>
      </c>
      <c r="N40" s="1" t="s">
        <v>1408</v>
      </c>
      <c r="O40" s="1" t="s">
        <v>1409</v>
      </c>
      <c r="P40" s="1" t="s">
        <v>1410</v>
      </c>
      <c r="Q40" s="1" t="s">
        <v>1411</v>
      </c>
      <c r="R40" s="1" t="s">
        <v>1537</v>
      </c>
      <c r="S40" s="1" t="s">
        <v>75</v>
      </c>
      <c r="T40" s="1" t="s">
        <v>1413</v>
      </c>
      <c r="U40" s="1" t="s">
        <v>1414</v>
      </c>
      <c r="V40" s="1" t="s">
        <v>1415</v>
      </c>
    </row>
    <row r="41" s="1" customFormat="1" spans="1:22">
      <c r="A41" s="1" t="s">
        <v>421</v>
      </c>
      <c r="B41" s="1" t="s">
        <v>83</v>
      </c>
      <c r="C41" s="1" t="s">
        <v>422</v>
      </c>
      <c r="D41" s="1" t="s">
        <v>415</v>
      </c>
      <c r="E41" s="1" t="s">
        <v>1538</v>
      </c>
      <c r="F41" s="1" t="s">
        <v>83</v>
      </c>
      <c r="G41" s="1" t="s">
        <v>257</v>
      </c>
      <c r="H41" s="1" t="s">
        <v>1405</v>
      </c>
      <c r="I41" s="1" t="s">
        <v>1539</v>
      </c>
      <c r="J41" s="1" t="s">
        <v>1407</v>
      </c>
      <c r="K41" s="1" t="s">
        <v>1539</v>
      </c>
      <c r="L41" s="1" t="s">
        <v>1539</v>
      </c>
      <c r="M41" s="1" t="s">
        <v>1408</v>
      </c>
      <c r="N41" s="1" t="s">
        <v>1408</v>
      </c>
      <c r="O41" s="1" t="s">
        <v>1409</v>
      </c>
      <c r="P41" s="1" t="s">
        <v>1410</v>
      </c>
      <c r="Q41" s="1" t="s">
        <v>1411</v>
      </c>
      <c r="R41" s="1" t="s">
        <v>1540</v>
      </c>
      <c r="S41" s="1" t="s">
        <v>75</v>
      </c>
      <c r="T41" s="1" t="s">
        <v>1413</v>
      </c>
      <c r="U41" s="1" t="s">
        <v>1414</v>
      </c>
      <c r="V41" s="1" t="s">
        <v>1415</v>
      </c>
    </row>
    <row r="42" s="1" customFormat="1" spans="1:22">
      <c r="A42" s="1" t="s">
        <v>617</v>
      </c>
      <c r="B42" s="1" t="s">
        <v>83</v>
      </c>
      <c r="C42" s="1" t="s">
        <v>618</v>
      </c>
      <c r="D42" s="1" t="s">
        <v>1541</v>
      </c>
      <c r="E42" s="1" t="s">
        <v>1542</v>
      </c>
      <c r="F42" s="1" t="s">
        <v>83</v>
      </c>
      <c r="G42" s="1" t="s">
        <v>248</v>
      </c>
      <c r="H42" s="1" t="s">
        <v>1405</v>
      </c>
      <c r="I42" s="1" t="s">
        <v>1543</v>
      </c>
      <c r="J42" s="1" t="s">
        <v>1407</v>
      </c>
      <c r="K42" s="1" t="s">
        <v>1543</v>
      </c>
      <c r="L42" s="1" t="s">
        <v>1543</v>
      </c>
      <c r="M42" s="1" t="s">
        <v>1408</v>
      </c>
      <c r="N42" s="1" t="s">
        <v>1408</v>
      </c>
      <c r="O42" s="1" t="s">
        <v>1409</v>
      </c>
      <c r="P42" s="1" t="s">
        <v>1410</v>
      </c>
      <c r="Q42" s="1" t="s">
        <v>1411</v>
      </c>
      <c r="R42" s="1" t="s">
        <v>1544</v>
      </c>
      <c r="S42" s="1" t="s">
        <v>75</v>
      </c>
      <c r="T42" s="1" t="s">
        <v>1413</v>
      </c>
      <c r="U42" s="1" t="s">
        <v>1419</v>
      </c>
      <c r="V42" s="1" t="s">
        <v>1424</v>
      </c>
    </row>
    <row r="43" s="1" customFormat="1" spans="1:22">
      <c r="A43" s="1" t="s">
        <v>1255</v>
      </c>
      <c r="B43" s="1" t="s">
        <v>83</v>
      </c>
      <c r="C43" s="1" t="s">
        <v>1256</v>
      </c>
      <c r="D43" s="1" t="s">
        <v>1258</v>
      </c>
      <c r="E43" s="1" t="s">
        <v>1545</v>
      </c>
      <c r="F43" s="1" t="s">
        <v>456</v>
      </c>
      <c r="G43" s="1" t="s">
        <v>241</v>
      </c>
      <c r="H43" s="1" t="s">
        <v>1405</v>
      </c>
      <c r="I43" s="1" t="s">
        <v>1546</v>
      </c>
      <c r="J43" s="1" t="s">
        <v>1407</v>
      </c>
      <c r="K43" s="1" t="s">
        <v>1546</v>
      </c>
      <c r="L43" s="1" t="s">
        <v>1546</v>
      </c>
      <c r="M43" s="1" t="s">
        <v>1408</v>
      </c>
      <c r="N43" s="1" t="s">
        <v>1408</v>
      </c>
      <c r="O43" s="1" t="s">
        <v>1409</v>
      </c>
      <c r="P43" s="1" t="s">
        <v>1410</v>
      </c>
      <c r="Q43" s="1" t="s">
        <v>1411</v>
      </c>
      <c r="R43" s="1" t="s">
        <v>1547</v>
      </c>
      <c r="S43" s="1" t="s">
        <v>75</v>
      </c>
      <c r="T43" s="1" t="s">
        <v>1413</v>
      </c>
      <c r="U43" s="1" t="s">
        <v>1414</v>
      </c>
      <c r="V43" s="1" t="s">
        <v>1415</v>
      </c>
    </row>
    <row r="44" s="1" customFormat="1" spans="1:22">
      <c r="A44" s="1" t="s">
        <v>1077</v>
      </c>
      <c r="B44" s="1" t="s">
        <v>83</v>
      </c>
      <c r="C44" s="1" t="s">
        <v>1078</v>
      </c>
      <c r="D44" s="1" t="s">
        <v>599</v>
      </c>
      <c r="E44" s="1" t="s">
        <v>1548</v>
      </c>
      <c r="F44" s="1" t="s">
        <v>248</v>
      </c>
      <c r="G44" s="1" t="s">
        <v>475</v>
      </c>
      <c r="H44" s="1" t="s">
        <v>1405</v>
      </c>
      <c r="I44" s="1" t="s">
        <v>1549</v>
      </c>
      <c r="J44" s="1" t="s">
        <v>1407</v>
      </c>
      <c r="K44" s="1" t="s">
        <v>1549</v>
      </c>
      <c r="L44" s="1" t="s">
        <v>1549</v>
      </c>
      <c r="M44" s="1" t="s">
        <v>1408</v>
      </c>
      <c r="N44" s="1" t="s">
        <v>1408</v>
      </c>
      <c r="O44" s="1" t="s">
        <v>1409</v>
      </c>
      <c r="P44" s="1" t="s">
        <v>1410</v>
      </c>
      <c r="Q44" s="1" t="s">
        <v>1411</v>
      </c>
      <c r="R44" s="1" t="s">
        <v>1550</v>
      </c>
      <c r="S44" s="1" t="s">
        <v>75</v>
      </c>
      <c r="T44" s="1" t="s">
        <v>1413</v>
      </c>
      <c r="U44" s="1" t="s">
        <v>1414</v>
      </c>
      <c r="V44" s="1" t="s">
        <v>1424</v>
      </c>
    </row>
    <row r="45" s="1" customFormat="1" spans="1:22">
      <c r="A45" s="1" t="s">
        <v>1054</v>
      </c>
      <c r="B45" s="1" t="s">
        <v>83</v>
      </c>
      <c r="C45" s="1" t="s">
        <v>1055</v>
      </c>
      <c r="D45" s="1" t="s">
        <v>196</v>
      </c>
      <c r="E45" s="1" t="s">
        <v>1551</v>
      </c>
      <c r="F45" s="1" t="s">
        <v>456</v>
      </c>
      <c r="G45" s="1" t="s">
        <v>475</v>
      </c>
      <c r="H45" s="1" t="s">
        <v>1405</v>
      </c>
      <c r="I45" s="1" t="s">
        <v>1552</v>
      </c>
      <c r="J45" s="1" t="s">
        <v>1407</v>
      </c>
      <c r="K45" s="1" t="s">
        <v>1552</v>
      </c>
      <c r="L45" s="1" t="s">
        <v>1552</v>
      </c>
      <c r="M45" s="1" t="s">
        <v>1408</v>
      </c>
      <c r="N45" s="1" t="s">
        <v>1408</v>
      </c>
      <c r="O45" s="1" t="s">
        <v>1409</v>
      </c>
      <c r="P45" s="1" t="s">
        <v>1410</v>
      </c>
      <c r="Q45" s="1" t="s">
        <v>1411</v>
      </c>
      <c r="R45" s="1" t="s">
        <v>1553</v>
      </c>
      <c r="S45" s="1" t="s">
        <v>75</v>
      </c>
      <c r="T45" s="1" t="s">
        <v>1413</v>
      </c>
      <c r="U45" s="1" t="s">
        <v>1414</v>
      </c>
      <c r="V45" s="1" t="s">
        <v>1415</v>
      </c>
    </row>
    <row r="46" s="1" customFormat="1" spans="1:22">
      <c r="A46" s="1" t="s">
        <v>878</v>
      </c>
      <c r="B46" s="1" t="s">
        <v>83</v>
      </c>
      <c r="C46" s="1" t="s">
        <v>879</v>
      </c>
      <c r="D46" s="1" t="s">
        <v>881</v>
      </c>
      <c r="E46" s="1" t="s">
        <v>1554</v>
      </c>
      <c r="F46" s="1" t="s">
        <v>257</v>
      </c>
      <c r="G46" s="1" t="s">
        <v>249</v>
      </c>
      <c r="H46" s="1" t="s">
        <v>1405</v>
      </c>
      <c r="I46" s="1" t="s">
        <v>1555</v>
      </c>
      <c r="J46" s="1" t="s">
        <v>1407</v>
      </c>
      <c r="K46" s="1" t="s">
        <v>1555</v>
      </c>
      <c r="L46" s="1" t="s">
        <v>1555</v>
      </c>
      <c r="M46" s="1" t="s">
        <v>1408</v>
      </c>
      <c r="N46" s="1" t="s">
        <v>1408</v>
      </c>
      <c r="O46" s="1" t="s">
        <v>1409</v>
      </c>
      <c r="P46" s="1" t="s">
        <v>1410</v>
      </c>
      <c r="Q46" s="1" t="s">
        <v>1411</v>
      </c>
      <c r="R46" s="1" t="s">
        <v>1556</v>
      </c>
      <c r="S46" s="1" t="s">
        <v>75</v>
      </c>
      <c r="T46" s="1" t="s">
        <v>1413</v>
      </c>
      <c r="U46" s="1" t="s">
        <v>1414</v>
      </c>
      <c r="V46" s="1" t="s">
        <v>1415</v>
      </c>
    </row>
    <row r="47" s="1" customFormat="1" spans="1:22">
      <c r="A47" s="1" t="s">
        <v>919</v>
      </c>
      <c r="B47" s="1" t="s">
        <v>83</v>
      </c>
      <c r="C47" s="1" t="s">
        <v>920</v>
      </c>
      <c r="D47" s="1" t="s">
        <v>133</v>
      </c>
      <c r="E47" s="1" t="s">
        <v>1557</v>
      </c>
      <c r="F47" s="1" t="s">
        <v>456</v>
      </c>
      <c r="G47" s="1" t="s">
        <v>249</v>
      </c>
      <c r="H47" s="1" t="s">
        <v>1405</v>
      </c>
      <c r="I47" s="1" t="s">
        <v>1558</v>
      </c>
      <c r="J47" s="1" t="s">
        <v>1407</v>
      </c>
      <c r="K47" s="1" t="s">
        <v>1558</v>
      </c>
      <c r="L47" s="1" t="s">
        <v>1558</v>
      </c>
      <c r="M47" s="1" t="s">
        <v>1408</v>
      </c>
      <c r="N47" s="1" t="s">
        <v>1408</v>
      </c>
      <c r="O47" s="1" t="s">
        <v>1409</v>
      </c>
      <c r="P47" s="1" t="s">
        <v>1410</v>
      </c>
      <c r="Q47" s="1" t="s">
        <v>1411</v>
      </c>
      <c r="R47" s="1" t="s">
        <v>1559</v>
      </c>
      <c r="S47" s="1" t="s">
        <v>75</v>
      </c>
      <c r="T47" s="1" t="s">
        <v>1413</v>
      </c>
      <c r="U47" s="1" t="s">
        <v>1414</v>
      </c>
      <c r="V47" s="1" t="s">
        <v>1424</v>
      </c>
    </row>
    <row r="48" s="1" customFormat="1" spans="1:22">
      <c r="A48" s="1" t="s">
        <v>412</v>
      </c>
      <c r="B48" s="1" t="s">
        <v>83</v>
      </c>
      <c r="C48" s="1" t="s">
        <v>413</v>
      </c>
      <c r="D48" s="1" t="s">
        <v>415</v>
      </c>
      <c r="E48" s="1" t="s">
        <v>1560</v>
      </c>
      <c r="F48" s="1" t="s">
        <v>83</v>
      </c>
      <c r="G48" s="1" t="s">
        <v>257</v>
      </c>
      <c r="H48" s="1" t="s">
        <v>1405</v>
      </c>
      <c r="I48" s="1" t="s">
        <v>1539</v>
      </c>
      <c r="J48" s="1" t="s">
        <v>1407</v>
      </c>
      <c r="K48" s="1" t="s">
        <v>1539</v>
      </c>
      <c r="L48" s="1" t="s">
        <v>1539</v>
      </c>
      <c r="M48" s="1" t="s">
        <v>1408</v>
      </c>
      <c r="N48" s="1" t="s">
        <v>1408</v>
      </c>
      <c r="O48" s="1" t="s">
        <v>1409</v>
      </c>
      <c r="P48" s="1" t="s">
        <v>1410</v>
      </c>
      <c r="Q48" s="1" t="s">
        <v>1411</v>
      </c>
      <c r="R48" s="1" t="s">
        <v>1561</v>
      </c>
      <c r="S48" s="1" t="s">
        <v>75</v>
      </c>
      <c r="T48" s="1" t="s">
        <v>1413</v>
      </c>
      <c r="U48" s="1" t="s">
        <v>1414</v>
      </c>
      <c r="V48" s="1" t="s">
        <v>1415</v>
      </c>
    </row>
    <row r="49" s="1" customFormat="1" spans="1:22">
      <c r="A49" s="1" t="s">
        <v>1048</v>
      </c>
      <c r="B49" s="1" t="s">
        <v>153</v>
      </c>
      <c r="C49" s="1" t="s">
        <v>1049</v>
      </c>
      <c r="D49" s="1" t="s">
        <v>349</v>
      </c>
      <c r="E49" s="1" t="s">
        <v>1562</v>
      </c>
      <c r="F49" s="1" t="s">
        <v>456</v>
      </c>
      <c r="G49" s="1" t="s">
        <v>475</v>
      </c>
      <c r="H49" s="1" t="s">
        <v>1405</v>
      </c>
      <c r="I49" s="1" t="s">
        <v>1563</v>
      </c>
      <c r="J49" s="1" t="s">
        <v>1407</v>
      </c>
      <c r="K49" s="1" t="s">
        <v>1563</v>
      </c>
      <c r="L49" s="1" t="s">
        <v>1563</v>
      </c>
      <c r="M49" s="1" t="s">
        <v>1408</v>
      </c>
      <c r="N49" s="1" t="s">
        <v>1408</v>
      </c>
      <c r="O49" s="1" t="s">
        <v>1409</v>
      </c>
      <c r="P49" s="1" t="s">
        <v>1410</v>
      </c>
      <c r="Q49" s="1" t="s">
        <v>1411</v>
      </c>
      <c r="R49" s="1" t="s">
        <v>1564</v>
      </c>
      <c r="S49" s="1" t="s">
        <v>75</v>
      </c>
      <c r="T49" s="1" t="s">
        <v>1413</v>
      </c>
      <c r="U49" s="1" t="s">
        <v>1414</v>
      </c>
      <c r="V49" s="1" t="s">
        <v>1415</v>
      </c>
    </row>
    <row r="50" s="1" customFormat="1" spans="1:22">
      <c r="A50" s="1" t="s">
        <v>629</v>
      </c>
      <c r="B50" s="1" t="s">
        <v>153</v>
      </c>
      <c r="C50" s="1" t="s">
        <v>630</v>
      </c>
      <c r="D50" s="1" t="s">
        <v>196</v>
      </c>
      <c r="E50" s="1" t="s">
        <v>1565</v>
      </c>
      <c r="F50" s="1" t="s">
        <v>83</v>
      </c>
      <c r="G50" s="1" t="s">
        <v>248</v>
      </c>
      <c r="H50" s="1" t="s">
        <v>1405</v>
      </c>
      <c r="I50" s="1" t="s">
        <v>1566</v>
      </c>
      <c r="J50" s="1" t="s">
        <v>1407</v>
      </c>
      <c r="K50" s="1" t="s">
        <v>1566</v>
      </c>
      <c r="L50" s="1" t="s">
        <v>1566</v>
      </c>
      <c r="M50" s="1" t="s">
        <v>1408</v>
      </c>
      <c r="N50" s="1" t="s">
        <v>1408</v>
      </c>
      <c r="O50" s="1" t="s">
        <v>1409</v>
      </c>
      <c r="P50" s="1" t="s">
        <v>1410</v>
      </c>
      <c r="Q50" s="1" t="s">
        <v>1411</v>
      </c>
      <c r="R50" s="1" t="s">
        <v>1567</v>
      </c>
      <c r="S50" s="1" t="s">
        <v>75</v>
      </c>
      <c r="T50" s="1" t="s">
        <v>1413</v>
      </c>
      <c r="U50" s="1" t="s">
        <v>1414</v>
      </c>
      <c r="V50" s="1" t="s">
        <v>1415</v>
      </c>
    </row>
    <row r="51" s="1" customFormat="1" spans="1:22">
      <c r="A51" s="1" t="s">
        <v>766</v>
      </c>
      <c r="B51" s="1" t="s">
        <v>153</v>
      </c>
      <c r="C51" s="1" t="s">
        <v>767</v>
      </c>
      <c r="D51" s="1" t="s">
        <v>133</v>
      </c>
      <c r="E51" s="1" t="s">
        <v>1568</v>
      </c>
      <c r="F51" s="1" t="s">
        <v>257</v>
      </c>
      <c r="G51" s="1" t="s">
        <v>456</v>
      </c>
      <c r="H51" s="1" t="s">
        <v>1405</v>
      </c>
      <c r="I51" s="1" t="s">
        <v>1438</v>
      </c>
      <c r="J51" s="1" t="s">
        <v>1407</v>
      </c>
      <c r="K51" s="1" t="s">
        <v>1438</v>
      </c>
      <c r="L51" s="1" t="s">
        <v>1438</v>
      </c>
      <c r="M51" s="1" t="s">
        <v>1408</v>
      </c>
      <c r="N51" s="1" t="s">
        <v>1408</v>
      </c>
      <c r="O51" s="1" t="s">
        <v>1409</v>
      </c>
      <c r="P51" s="1" t="s">
        <v>1410</v>
      </c>
      <c r="Q51" s="1" t="s">
        <v>1411</v>
      </c>
      <c r="R51" s="1" t="s">
        <v>1569</v>
      </c>
      <c r="S51" s="1" t="s">
        <v>75</v>
      </c>
      <c r="T51" s="1" t="s">
        <v>1413</v>
      </c>
      <c r="U51" s="1" t="s">
        <v>1414</v>
      </c>
      <c r="V51" s="1" t="s">
        <v>1424</v>
      </c>
    </row>
    <row r="52" s="1" customFormat="1" spans="1:22">
      <c r="A52" s="1" t="s">
        <v>1081</v>
      </c>
      <c r="B52" s="1" t="s">
        <v>153</v>
      </c>
      <c r="C52" s="1" t="s">
        <v>1082</v>
      </c>
      <c r="D52" s="1" t="s">
        <v>599</v>
      </c>
      <c r="E52" s="1" t="s">
        <v>1570</v>
      </c>
      <c r="F52" s="1" t="s">
        <v>257</v>
      </c>
      <c r="G52" s="1" t="s">
        <v>475</v>
      </c>
      <c r="H52" s="1" t="s">
        <v>1405</v>
      </c>
      <c r="I52" s="1" t="s">
        <v>1571</v>
      </c>
      <c r="J52" s="1" t="s">
        <v>1407</v>
      </c>
      <c r="K52" s="1" t="s">
        <v>1571</v>
      </c>
      <c r="L52" s="1" t="s">
        <v>1571</v>
      </c>
      <c r="M52" s="1" t="s">
        <v>1408</v>
      </c>
      <c r="N52" s="1" t="s">
        <v>1408</v>
      </c>
      <c r="O52" s="1" t="s">
        <v>1409</v>
      </c>
      <c r="P52" s="1" t="s">
        <v>1410</v>
      </c>
      <c r="Q52" s="1" t="s">
        <v>1411</v>
      </c>
      <c r="R52" s="1" t="s">
        <v>1572</v>
      </c>
      <c r="S52" s="1" t="s">
        <v>75</v>
      </c>
      <c r="T52" s="1" t="s">
        <v>1413</v>
      </c>
      <c r="U52" s="1" t="s">
        <v>1414</v>
      </c>
      <c r="V52" s="1" t="s">
        <v>1424</v>
      </c>
    </row>
    <row r="53" s="1" customFormat="1" spans="1:22">
      <c r="A53" s="1" t="s">
        <v>612</v>
      </c>
      <c r="B53" s="1" t="s">
        <v>153</v>
      </c>
      <c r="C53" s="1" t="s">
        <v>613</v>
      </c>
      <c r="D53" s="1" t="s">
        <v>133</v>
      </c>
      <c r="E53" s="1" t="s">
        <v>1573</v>
      </c>
      <c r="F53" s="1" t="s">
        <v>83</v>
      </c>
      <c r="G53" s="1" t="s">
        <v>248</v>
      </c>
      <c r="H53" s="1" t="s">
        <v>1405</v>
      </c>
      <c r="I53" s="1" t="s">
        <v>1438</v>
      </c>
      <c r="J53" s="1" t="s">
        <v>1407</v>
      </c>
      <c r="K53" s="1" t="s">
        <v>1438</v>
      </c>
      <c r="L53" s="1" t="s">
        <v>1438</v>
      </c>
      <c r="M53" s="1" t="s">
        <v>1408</v>
      </c>
      <c r="N53" s="1" t="s">
        <v>1408</v>
      </c>
      <c r="O53" s="1" t="s">
        <v>1409</v>
      </c>
      <c r="P53" s="1" t="s">
        <v>1410</v>
      </c>
      <c r="Q53" s="1" t="s">
        <v>1411</v>
      </c>
      <c r="R53" s="1" t="s">
        <v>1574</v>
      </c>
      <c r="S53" s="1" t="s">
        <v>75</v>
      </c>
      <c r="T53" s="1" t="s">
        <v>1413</v>
      </c>
      <c r="U53" s="1" t="s">
        <v>1414</v>
      </c>
      <c r="V53" s="1" t="s">
        <v>1424</v>
      </c>
    </row>
    <row r="54" s="1" customFormat="1" spans="1:22">
      <c r="A54" s="1" t="s">
        <v>176</v>
      </c>
      <c r="B54" s="1" t="s">
        <v>153</v>
      </c>
      <c r="C54" s="1" t="s">
        <v>177</v>
      </c>
      <c r="D54" s="1" t="s">
        <v>1525</v>
      </c>
      <c r="E54" s="1" t="s">
        <v>1575</v>
      </c>
      <c r="F54" s="1" t="s">
        <v>153</v>
      </c>
      <c r="G54" s="1" t="s">
        <v>83</v>
      </c>
      <c r="H54" s="1" t="s">
        <v>1405</v>
      </c>
      <c r="I54" s="1" t="s">
        <v>1527</v>
      </c>
      <c r="J54" s="1" t="s">
        <v>1407</v>
      </c>
      <c r="K54" s="1" t="s">
        <v>1527</v>
      </c>
      <c r="L54" s="1" t="s">
        <v>1527</v>
      </c>
      <c r="M54" s="1" t="s">
        <v>1408</v>
      </c>
      <c r="N54" s="1" t="s">
        <v>1408</v>
      </c>
      <c r="O54" s="1" t="s">
        <v>1409</v>
      </c>
      <c r="P54" s="1" t="s">
        <v>1410</v>
      </c>
      <c r="Q54" s="1" t="s">
        <v>1411</v>
      </c>
      <c r="R54" s="1" t="s">
        <v>1576</v>
      </c>
      <c r="S54" s="1" t="s">
        <v>75</v>
      </c>
      <c r="T54" s="1" t="s">
        <v>1413</v>
      </c>
      <c r="U54" s="1" t="s">
        <v>1414</v>
      </c>
      <c r="V54" s="1" t="s">
        <v>1424</v>
      </c>
    </row>
    <row r="55" s="1" customFormat="1" spans="1:22">
      <c r="A55" s="1" t="s">
        <v>479</v>
      </c>
      <c r="B55" s="1" t="s">
        <v>153</v>
      </c>
      <c r="C55" s="1" t="s">
        <v>480</v>
      </c>
      <c r="D55" s="1" t="s">
        <v>482</v>
      </c>
      <c r="E55" s="1" t="s">
        <v>1577</v>
      </c>
      <c r="F55" s="1" t="s">
        <v>153</v>
      </c>
      <c r="G55" s="1" t="s">
        <v>257</v>
      </c>
      <c r="H55" s="1" t="s">
        <v>1405</v>
      </c>
      <c r="I55" s="1" t="s">
        <v>1578</v>
      </c>
      <c r="J55" s="1" t="s">
        <v>1407</v>
      </c>
      <c r="K55" s="1" t="s">
        <v>1578</v>
      </c>
      <c r="L55" s="1" t="s">
        <v>1578</v>
      </c>
      <c r="M55" s="1" t="s">
        <v>1408</v>
      </c>
      <c r="N55" s="1" t="s">
        <v>1408</v>
      </c>
      <c r="O55" s="1" t="s">
        <v>1409</v>
      </c>
      <c r="P55" s="1" t="s">
        <v>1410</v>
      </c>
      <c r="Q55" s="1" t="s">
        <v>1411</v>
      </c>
      <c r="R55" s="1" t="s">
        <v>1579</v>
      </c>
      <c r="S55" s="1" t="s">
        <v>75</v>
      </c>
      <c r="T55" s="1" t="s">
        <v>1413</v>
      </c>
      <c r="U55" s="1" t="s">
        <v>1414</v>
      </c>
      <c r="V55" s="1" t="s">
        <v>1471</v>
      </c>
    </row>
    <row r="56" s="1" customFormat="1" spans="1:22">
      <c r="A56" s="1" t="s">
        <v>184</v>
      </c>
      <c r="B56" s="1" t="s">
        <v>153</v>
      </c>
      <c r="C56" s="1" t="s">
        <v>185</v>
      </c>
      <c r="D56" s="1" t="s">
        <v>187</v>
      </c>
      <c r="E56" s="1" t="s">
        <v>1580</v>
      </c>
      <c r="F56" s="1" t="s">
        <v>153</v>
      </c>
      <c r="G56" s="1" t="s">
        <v>83</v>
      </c>
      <c r="H56" s="1" t="s">
        <v>1405</v>
      </c>
      <c r="I56" s="1" t="s">
        <v>1581</v>
      </c>
      <c r="J56" s="1" t="s">
        <v>1407</v>
      </c>
      <c r="K56" s="1" t="s">
        <v>1581</v>
      </c>
      <c r="L56" s="1" t="s">
        <v>1581</v>
      </c>
      <c r="M56" s="1" t="s">
        <v>1408</v>
      </c>
      <c r="N56" s="1" t="s">
        <v>1408</v>
      </c>
      <c r="O56" s="1" t="s">
        <v>1409</v>
      </c>
      <c r="P56" s="1" t="s">
        <v>1410</v>
      </c>
      <c r="Q56" s="1" t="s">
        <v>1411</v>
      </c>
      <c r="R56" s="1" t="s">
        <v>1582</v>
      </c>
      <c r="S56" s="1" t="s">
        <v>75</v>
      </c>
      <c r="T56" s="1" t="s">
        <v>1413</v>
      </c>
      <c r="U56" s="1" t="s">
        <v>1419</v>
      </c>
      <c r="V56" s="1" t="s">
        <v>1424</v>
      </c>
    </row>
    <row r="57" s="1" customFormat="1" spans="1:22">
      <c r="A57" s="1" t="s">
        <v>886</v>
      </c>
      <c r="B57" s="1" t="s">
        <v>153</v>
      </c>
      <c r="C57" s="1" t="s">
        <v>887</v>
      </c>
      <c r="D57" s="1" t="s">
        <v>889</v>
      </c>
      <c r="E57" s="1" t="s">
        <v>1583</v>
      </c>
      <c r="F57" s="1" t="s">
        <v>257</v>
      </c>
      <c r="G57" s="1" t="s">
        <v>249</v>
      </c>
      <c r="H57" s="1" t="s">
        <v>1405</v>
      </c>
      <c r="I57" s="1" t="s">
        <v>1584</v>
      </c>
      <c r="J57" s="1" t="s">
        <v>1407</v>
      </c>
      <c r="K57" s="1" t="s">
        <v>1584</v>
      </c>
      <c r="L57" s="1" t="s">
        <v>1584</v>
      </c>
      <c r="M57" s="1" t="s">
        <v>1408</v>
      </c>
      <c r="N57" s="1" t="s">
        <v>1408</v>
      </c>
      <c r="O57" s="1" t="s">
        <v>1409</v>
      </c>
      <c r="P57" s="1" t="s">
        <v>1410</v>
      </c>
      <c r="Q57" s="1" t="s">
        <v>1411</v>
      </c>
      <c r="R57" s="1" t="s">
        <v>1585</v>
      </c>
      <c r="S57" s="1" t="s">
        <v>75</v>
      </c>
      <c r="T57" s="1" t="s">
        <v>1413</v>
      </c>
      <c r="U57" s="1" t="s">
        <v>1414</v>
      </c>
      <c r="V57" s="1" t="s">
        <v>1415</v>
      </c>
    </row>
    <row r="58" s="1" customFormat="1" spans="1:22">
      <c r="A58" s="1" t="s">
        <v>560</v>
      </c>
      <c r="B58" s="1" t="s">
        <v>153</v>
      </c>
      <c r="C58" s="1" t="s">
        <v>561</v>
      </c>
      <c r="D58" s="1" t="s">
        <v>383</v>
      </c>
      <c r="E58" s="1" t="s">
        <v>1586</v>
      </c>
      <c r="F58" s="1" t="s">
        <v>153</v>
      </c>
      <c r="G58" s="1" t="s">
        <v>248</v>
      </c>
      <c r="H58" s="1" t="s">
        <v>1405</v>
      </c>
      <c r="I58" s="1" t="s">
        <v>1587</v>
      </c>
      <c r="J58" s="1" t="s">
        <v>1407</v>
      </c>
      <c r="K58" s="1" t="s">
        <v>1587</v>
      </c>
      <c r="L58" s="1" t="s">
        <v>1587</v>
      </c>
      <c r="M58" s="1" t="s">
        <v>1408</v>
      </c>
      <c r="N58" s="1" t="s">
        <v>1408</v>
      </c>
      <c r="O58" s="1" t="s">
        <v>1409</v>
      </c>
      <c r="P58" s="1" t="s">
        <v>1410</v>
      </c>
      <c r="Q58" s="1" t="s">
        <v>1411</v>
      </c>
      <c r="R58" s="1" t="s">
        <v>1588</v>
      </c>
      <c r="S58" s="1" t="s">
        <v>75</v>
      </c>
      <c r="T58" s="1" t="s">
        <v>1413</v>
      </c>
      <c r="U58" s="1" t="s">
        <v>1414</v>
      </c>
      <c r="V58" s="1" t="s">
        <v>1415</v>
      </c>
    </row>
    <row r="59" s="1" customFormat="1" spans="1:22">
      <c r="A59" s="1" t="s">
        <v>218</v>
      </c>
      <c r="B59" s="1" t="s">
        <v>153</v>
      </c>
      <c r="C59" s="1" t="s">
        <v>219</v>
      </c>
      <c r="D59" s="1" t="s">
        <v>221</v>
      </c>
      <c r="E59" s="1" t="s">
        <v>1589</v>
      </c>
      <c r="F59" s="1" t="s">
        <v>153</v>
      </c>
      <c r="G59" s="1" t="s">
        <v>83</v>
      </c>
      <c r="H59" s="1" t="s">
        <v>1405</v>
      </c>
      <c r="I59" s="1" t="s">
        <v>1590</v>
      </c>
      <c r="J59" s="1" t="s">
        <v>1407</v>
      </c>
      <c r="K59" s="1" t="s">
        <v>1590</v>
      </c>
      <c r="L59" s="1" t="s">
        <v>1590</v>
      </c>
      <c r="M59" s="1" t="s">
        <v>1408</v>
      </c>
      <c r="N59" s="1" t="s">
        <v>1408</v>
      </c>
      <c r="O59" s="1" t="s">
        <v>1409</v>
      </c>
      <c r="P59" s="1" t="s">
        <v>1410</v>
      </c>
      <c r="Q59" s="1" t="s">
        <v>1411</v>
      </c>
      <c r="R59" s="1" t="s">
        <v>1591</v>
      </c>
      <c r="S59" s="1" t="s">
        <v>75</v>
      </c>
      <c r="T59" s="1" t="s">
        <v>1413</v>
      </c>
      <c r="U59" s="1" t="s">
        <v>1414</v>
      </c>
      <c r="V59" s="1" t="s">
        <v>1415</v>
      </c>
    </row>
    <row r="60" s="1" customFormat="1" spans="1:22">
      <c r="A60" s="1" t="s">
        <v>545</v>
      </c>
      <c r="B60" s="1" t="s">
        <v>153</v>
      </c>
      <c r="C60" s="1" t="s">
        <v>546</v>
      </c>
      <c r="D60" s="1" t="s">
        <v>196</v>
      </c>
      <c r="E60" s="1" t="s">
        <v>1592</v>
      </c>
      <c r="F60" s="1" t="s">
        <v>153</v>
      </c>
      <c r="G60" s="1" t="s">
        <v>248</v>
      </c>
      <c r="H60" s="1" t="s">
        <v>1405</v>
      </c>
      <c r="I60" s="1" t="s">
        <v>1593</v>
      </c>
      <c r="J60" s="1" t="s">
        <v>1407</v>
      </c>
      <c r="K60" s="1" t="s">
        <v>1593</v>
      </c>
      <c r="L60" s="1" t="s">
        <v>1593</v>
      </c>
      <c r="M60" s="1" t="s">
        <v>1408</v>
      </c>
      <c r="N60" s="1" t="s">
        <v>1408</v>
      </c>
      <c r="O60" s="1" t="s">
        <v>1409</v>
      </c>
      <c r="P60" s="1" t="s">
        <v>1410</v>
      </c>
      <c r="Q60" s="1" t="s">
        <v>1411</v>
      </c>
      <c r="R60" s="1" t="s">
        <v>1594</v>
      </c>
      <c r="S60" s="1" t="s">
        <v>75</v>
      </c>
      <c r="T60" s="1" t="s">
        <v>1413</v>
      </c>
      <c r="U60" s="1" t="s">
        <v>1414</v>
      </c>
      <c r="V60" s="1" t="s">
        <v>1415</v>
      </c>
    </row>
    <row r="61" s="1" customFormat="1" spans="1:22">
      <c r="A61" s="1" t="s">
        <v>551</v>
      </c>
      <c r="B61" s="1" t="s">
        <v>153</v>
      </c>
      <c r="C61" s="1" t="s">
        <v>552</v>
      </c>
      <c r="D61" s="1" t="s">
        <v>554</v>
      </c>
      <c r="E61" s="1" t="s">
        <v>1595</v>
      </c>
      <c r="F61" s="1" t="s">
        <v>257</v>
      </c>
      <c r="G61" s="1" t="s">
        <v>248</v>
      </c>
      <c r="H61" s="1" t="s">
        <v>1405</v>
      </c>
      <c r="I61" s="1" t="s">
        <v>1485</v>
      </c>
      <c r="J61" s="1" t="s">
        <v>1407</v>
      </c>
      <c r="K61" s="1" t="s">
        <v>1485</v>
      </c>
      <c r="L61" s="1" t="s">
        <v>1485</v>
      </c>
      <c r="M61" s="1" t="s">
        <v>1408</v>
      </c>
      <c r="N61" s="1" t="s">
        <v>1408</v>
      </c>
      <c r="O61" s="1" t="s">
        <v>1409</v>
      </c>
      <c r="P61" s="1" t="s">
        <v>1410</v>
      </c>
      <c r="Q61" s="1" t="s">
        <v>1411</v>
      </c>
      <c r="R61" s="1" t="s">
        <v>1596</v>
      </c>
      <c r="S61" s="1" t="s">
        <v>75</v>
      </c>
      <c r="T61" s="1" t="s">
        <v>1413</v>
      </c>
      <c r="U61" s="1" t="s">
        <v>1414</v>
      </c>
      <c r="V61" s="1" t="s">
        <v>1415</v>
      </c>
    </row>
    <row r="62" s="1" customFormat="1" spans="1:22">
      <c r="A62" s="1" t="s">
        <v>167</v>
      </c>
      <c r="B62" s="1" t="s">
        <v>153</v>
      </c>
      <c r="C62" s="1" t="s">
        <v>168</v>
      </c>
      <c r="D62" s="1" t="s">
        <v>1597</v>
      </c>
      <c r="E62" s="1" t="s">
        <v>1598</v>
      </c>
      <c r="F62" s="1" t="s">
        <v>153</v>
      </c>
      <c r="G62" s="1" t="s">
        <v>83</v>
      </c>
      <c r="H62" s="1" t="s">
        <v>1405</v>
      </c>
      <c r="I62" s="1" t="s">
        <v>1599</v>
      </c>
      <c r="J62" s="1" t="s">
        <v>1407</v>
      </c>
      <c r="K62" s="1" t="s">
        <v>1599</v>
      </c>
      <c r="L62" s="1" t="s">
        <v>1599</v>
      </c>
      <c r="M62" s="1" t="s">
        <v>1408</v>
      </c>
      <c r="N62" s="1" t="s">
        <v>1408</v>
      </c>
      <c r="O62" s="1" t="s">
        <v>1409</v>
      </c>
      <c r="P62" s="1" t="s">
        <v>1410</v>
      </c>
      <c r="Q62" s="1" t="s">
        <v>1411</v>
      </c>
      <c r="R62" s="1" t="s">
        <v>1600</v>
      </c>
      <c r="S62" s="1" t="s">
        <v>75</v>
      </c>
      <c r="T62" s="1" t="s">
        <v>1413</v>
      </c>
      <c r="U62" s="1" t="s">
        <v>1419</v>
      </c>
      <c r="V62" s="1" t="s">
        <v>1424</v>
      </c>
    </row>
    <row r="63" s="1" customFormat="1" spans="1:22">
      <c r="A63" s="1" t="s">
        <v>1263</v>
      </c>
      <c r="B63" s="1" t="s">
        <v>153</v>
      </c>
      <c r="C63" s="1" t="s">
        <v>1264</v>
      </c>
      <c r="D63" s="1" t="s">
        <v>1266</v>
      </c>
      <c r="E63" s="1" t="s">
        <v>1601</v>
      </c>
      <c r="F63" s="1" t="s">
        <v>475</v>
      </c>
      <c r="G63" s="1" t="s">
        <v>241</v>
      </c>
      <c r="H63" s="1" t="s">
        <v>1405</v>
      </c>
      <c r="I63" s="1" t="s">
        <v>1602</v>
      </c>
      <c r="J63" s="1" t="s">
        <v>1407</v>
      </c>
      <c r="K63" s="1" t="s">
        <v>1602</v>
      </c>
      <c r="L63" s="1" t="s">
        <v>1602</v>
      </c>
      <c r="M63" s="1" t="s">
        <v>1408</v>
      </c>
      <c r="N63" s="1" t="s">
        <v>1408</v>
      </c>
      <c r="O63" s="1" t="s">
        <v>1409</v>
      </c>
      <c r="P63" s="1" t="s">
        <v>1410</v>
      </c>
      <c r="Q63" s="1" t="s">
        <v>1411</v>
      </c>
      <c r="R63" s="1" t="s">
        <v>1603</v>
      </c>
      <c r="S63" s="1" t="s">
        <v>75</v>
      </c>
      <c r="T63" s="1" t="s">
        <v>1413</v>
      </c>
      <c r="U63" s="1" t="s">
        <v>1414</v>
      </c>
      <c r="V63" s="1" t="s">
        <v>1415</v>
      </c>
    </row>
    <row r="64" s="1" customFormat="1" spans="1:22">
      <c r="A64" s="1" t="s">
        <v>433</v>
      </c>
      <c r="B64" s="1" t="s">
        <v>153</v>
      </c>
      <c r="C64" s="1" t="s">
        <v>434</v>
      </c>
      <c r="D64" s="1" t="s">
        <v>436</v>
      </c>
      <c r="E64" s="1" t="s">
        <v>1604</v>
      </c>
      <c r="F64" s="1" t="s">
        <v>83</v>
      </c>
      <c r="G64" s="1" t="s">
        <v>257</v>
      </c>
      <c r="H64" s="1" t="s">
        <v>1405</v>
      </c>
      <c r="I64" s="1" t="s">
        <v>1605</v>
      </c>
      <c r="J64" s="1" t="s">
        <v>1407</v>
      </c>
      <c r="K64" s="1" t="s">
        <v>1605</v>
      </c>
      <c r="L64" s="1" t="s">
        <v>1605</v>
      </c>
      <c r="M64" s="1" t="s">
        <v>1408</v>
      </c>
      <c r="N64" s="1" t="s">
        <v>1408</v>
      </c>
      <c r="O64" s="1" t="s">
        <v>1409</v>
      </c>
      <c r="P64" s="1" t="s">
        <v>1410</v>
      </c>
      <c r="Q64" s="1" t="s">
        <v>1411</v>
      </c>
      <c r="R64" s="1" t="s">
        <v>1606</v>
      </c>
      <c r="S64" s="1" t="s">
        <v>75</v>
      </c>
      <c r="T64" s="1" t="s">
        <v>1413</v>
      </c>
      <c r="U64" s="1" t="s">
        <v>1414</v>
      </c>
      <c r="V64" s="1" t="s">
        <v>1458</v>
      </c>
    </row>
    <row r="65" s="1" customFormat="1" spans="1:22">
      <c r="A65" s="1" t="s">
        <v>1073</v>
      </c>
      <c r="B65" s="1" t="s">
        <v>153</v>
      </c>
      <c r="C65" s="1" t="s">
        <v>1074</v>
      </c>
      <c r="D65" s="1" t="s">
        <v>133</v>
      </c>
      <c r="E65" s="1" t="s">
        <v>1607</v>
      </c>
      <c r="F65" s="1" t="s">
        <v>83</v>
      </c>
      <c r="G65" s="1" t="s">
        <v>475</v>
      </c>
      <c r="H65" s="1" t="s">
        <v>1405</v>
      </c>
      <c r="I65" s="1" t="s">
        <v>1608</v>
      </c>
      <c r="J65" s="1" t="s">
        <v>1407</v>
      </c>
      <c r="K65" s="1" t="s">
        <v>1608</v>
      </c>
      <c r="L65" s="1" t="s">
        <v>1608</v>
      </c>
      <c r="M65" s="1" t="s">
        <v>1408</v>
      </c>
      <c r="N65" s="1" t="s">
        <v>1408</v>
      </c>
      <c r="O65" s="1" t="s">
        <v>1409</v>
      </c>
      <c r="P65" s="1" t="s">
        <v>1410</v>
      </c>
      <c r="Q65" s="1" t="s">
        <v>1411</v>
      </c>
      <c r="R65" s="1" t="s">
        <v>1609</v>
      </c>
      <c r="S65" s="1" t="s">
        <v>75</v>
      </c>
      <c r="T65" s="1" t="s">
        <v>1413</v>
      </c>
      <c r="U65" s="1" t="s">
        <v>1414</v>
      </c>
      <c r="V65" s="1" t="s">
        <v>1424</v>
      </c>
    </row>
    <row r="66" s="1" customFormat="1" spans="1:22">
      <c r="A66" s="1" t="s">
        <v>227</v>
      </c>
      <c r="B66" s="1" t="s">
        <v>115</v>
      </c>
      <c r="C66" s="1" t="s">
        <v>228</v>
      </c>
      <c r="D66" s="1" t="s">
        <v>230</v>
      </c>
      <c r="E66" s="1" t="s">
        <v>1610</v>
      </c>
      <c r="F66" s="1" t="s">
        <v>153</v>
      </c>
      <c r="G66" s="1" t="s">
        <v>83</v>
      </c>
      <c r="H66" s="1" t="s">
        <v>1405</v>
      </c>
      <c r="I66" s="1" t="s">
        <v>1611</v>
      </c>
      <c r="J66" s="1" t="s">
        <v>1407</v>
      </c>
      <c r="K66" s="1" t="s">
        <v>1611</v>
      </c>
      <c r="L66" s="1" t="s">
        <v>1611</v>
      </c>
      <c r="M66" s="1" t="s">
        <v>1408</v>
      </c>
      <c r="N66" s="1" t="s">
        <v>1408</v>
      </c>
      <c r="O66" s="1" t="s">
        <v>1409</v>
      </c>
      <c r="P66" s="1" t="s">
        <v>1410</v>
      </c>
      <c r="Q66" s="1" t="s">
        <v>1411</v>
      </c>
      <c r="R66" s="1" t="s">
        <v>1612</v>
      </c>
      <c r="S66" s="1" t="s">
        <v>75</v>
      </c>
      <c r="T66" s="1" t="s">
        <v>1413</v>
      </c>
      <c r="U66" s="1" t="s">
        <v>1414</v>
      </c>
      <c r="V66" s="1" t="s">
        <v>1415</v>
      </c>
    </row>
    <row r="67" s="1" customFormat="1" spans="1:22">
      <c r="A67" s="1" t="s">
        <v>158</v>
      </c>
      <c r="B67" s="1" t="s">
        <v>115</v>
      </c>
      <c r="C67" s="1" t="s">
        <v>159</v>
      </c>
      <c r="D67" s="1" t="s">
        <v>161</v>
      </c>
      <c r="E67" s="1" t="s">
        <v>1613</v>
      </c>
      <c r="F67" s="1" t="s">
        <v>153</v>
      </c>
      <c r="G67" s="1" t="s">
        <v>83</v>
      </c>
      <c r="H67" s="1" t="s">
        <v>1405</v>
      </c>
      <c r="I67" s="1" t="s">
        <v>1614</v>
      </c>
      <c r="J67" s="1" t="s">
        <v>1407</v>
      </c>
      <c r="K67" s="1" t="s">
        <v>1614</v>
      </c>
      <c r="L67" s="1" t="s">
        <v>1614</v>
      </c>
      <c r="M67" s="1" t="s">
        <v>1408</v>
      </c>
      <c r="N67" s="1" t="s">
        <v>1408</v>
      </c>
      <c r="O67" s="1" t="s">
        <v>1409</v>
      </c>
      <c r="P67" s="1" t="s">
        <v>1410</v>
      </c>
      <c r="Q67" s="1" t="s">
        <v>1411</v>
      </c>
      <c r="R67" s="1" t="s">
        <v>1615</v>
      </c>
      <c r="S67" s="1" t="s">
        <v>75</v>
      </c>
      <c r="T67" s="1" t="s">
        <v>1413</v>
      </c>
      <c r="U67" s="1" t="s">
        <v>1414</v>
      </c>
      <c r="V67" s="1" t="s">
        <v>1616</v>
      </c>
    </row>
    <row r="68" s="1" customFormat="1" spans="1:22">
      <c r="A68" s="1" t="s">
        <v>1033</v>
      </c>
      <c r="B68" s="1" t="s">
        <v>115</v>
      </c>
      <c r="C68" s="1" t="s">
        <v>1034</v>
      </c>
      <c r="D68" s="1" t="s">
        <v>1617</v>
      </c>
      <c r="E68" s="1" t="s">
        <v>1618</v>
      </c>
      <c r="F68" s="1" t="s">
        <v>456</v>
      </c>
      <c r="G68" s="1" t="s">
        <v>475</v>
      </c>
      <c r="H68" s="1" t="s">
        <v>1405</v>
      </c>
      <c r="I68" s="1" t="s">
        <v>1619</v>
      </c>
      <c r="J68" s="1" t="s">
        <v>1407</v>
      </c>
      <c r="K68" s="1" t="s">
        <v>1619</v>
      </c>
      <c r="L68" s="1" t="s">
        <v>1619</v>
      </c>
      <c r="M68" s="1" t="s">
        <v>1408</v>
      </c>
      <c r="N68" s="1" t="s">
        <v>1408</v>
      </c>
      <c r="O68" s="1" t="s">
        <v>1409</v>
      </c>
      <c r="P68" s="1" t="s">
        <v>1410</v>
      </c>
      <c r="Q68" s="1" t="s">
        <v>1411</v>
      </c>
      <c r="R68" s="1" t="s">
        <v>1620</v>
      </c>
      <c r="S68" s="1" t="s">
        <v>75</v>
      </c>
      <c r="T68" s="1" t="s">
        <v>1413</v>
      </c>
      <c r="U68" s="1" t="s">
        <v>1419</v>
      </c>
      <c r="V68" s="1" t="s">
        <v>1621</v>
      </c>
    </row>
    <row r="69" s="1" customFormat="1" spans="1:22">
      <c r="A69" s="1" t="s">
        <v>761</v>
      </c>
      <c r="B69" s="1" t="s">
        <v>115</v>
      </c>
      <c r="C69" s="1" t="s">
        <v>762</v>
      </c>
      <c r="D69" s="1" t="s">
        <v>599</v>
      </c>
      <c r="E69" s="1" t="s">
        <v>1622</v>
      </c>
      <c r="F69" s="1" t="s">
        <v>83</v>
      </c>
      <c r="G69" s="1" t="s">
        <v>456</v>
      </c>
      <c r="H69" s="1" t="s">
        <v>1405</v>
      </c>
      <c r="I69" s="1" t="s">
        <v>1623</v>
      </c>
      <c r="J69" s="1" t="s">
        <v>1407</v>
      </c>
      <c r="K69" s="1" t="s">
        <v>1623</v>
      </c>
      <c r="L69" s="1" t="s">
        <v>1623</v>
      </c>
      <c r="M69" s="1" t="s">
        <v>1408</v>
      </c>
      <c r="N69" s="1" t="s">
        <v>1408</v>
      </c>
      <c r="O69" s="1" t="s">
        <v>1409</v>
      </c>
      <c r="P69" s="1" t="s">
        <v>1410</v>
      </c>
      <c r="Q69" s="1" t="s">
        <v>1411</v>
      </c>
      <c r="R69" s="1" t="s">
        <v>1624</v>
      </c>
      <c r="S69" s="1" t="s">
        <v>75</v>
      </c>
      <c r="T69" s="1" t="s">
        <v>1413</v>
      </c>
      <c r="U69" s="1" t="s">
        <v>1414</v>
      </c>
      <c r="V69" s="1" t="s">
        <v>1424</v>
      </c>
    </row>
    <row r="70" s="1" customFormat="1" spans="1:22">
      <c r="A70" s="1" t="s">
        <v>403</v>
      </c>
      <c r="B70" s="1" t="s">
        <v>115</v>
      </c>
      <c r="C70" s="1" t="s">
        <v>404</v>
      </c>
      <c r="D70" s="1" t="s">
        <v>1625</v>
      </c>
      <c r="E70" s="1" t="s">
        <v>1626</v>
      </c>
      <c r="F70" s="1" t="s">
        <v>115</v>
      </c>
      <c r="G70" s="1" t="s">
        <v>257</v>
      </c>
      <c r="H70" s="1" t="s">
        <v>1405</v>
      </c>
      <c r="I70" s="1" t="s">
        <v>1566</v>
      </c>
      <c r="J70" s="1" t="s">
        <v>1407</v>
      </c>
      <c r="K70" s="1" t="s">
        <v>1566</v>
      </c>
      <c r="L70" s="1" t="s">
        <v>1566</v>
      </c>
      <c r="M70" s="1" t="s">
        <v>1408</v>
      </c>
      <c r="N70" s="1" t="s">
        <v>1408</v>
      </c>
      <c r="O70" s="1" t="s">
        <v>1409</v>
      </c>
      <c r="P70" s="1" t="s">
        <v>1410</v>
      </c>
      <c r="Q70" s="1" t="s">
        <v>1411</v>
      </c>
      <c r="R70" s="1" t="s">
        <v>1627</v>
      </c>
      <c r="S70" s="1" t="s">
        <v>75</v>
      </c>
      <c r="T70" s="1" t="s">
        <v>1413</v>
      </c>
      <c r="U70" s="1" t="s">
        <v>1414</v>
      </c>
      <c r="V70" s="1" t="s">
        <v>1424</v>
      </c>
    </row>
    <row r="71" s="1" customFormat="1" spans="1:22">
      <c r="A71" s="1" t="s">
        <v>211</v>
      </c>
      <c r="B71" s="1" t="s">
        <v>115</v>
      </c>
      <c r="C71" s="1" t="s">
        <v>212</v>
      </c>
      <c r="D71" s="1" t="s">
        <v>205</v>
      </c>
      <c r="E71" s="1" t="s">
        <v>1628</v>
      </c>
      <c r="F71" s="1" t="s">
        <v>115</v>
      </c>
      <c r="G71" s="1" t="s">
        <v>83</v>
      </c>
      <c r="H71" s="1" t="s">
        <v>1405</v>
      </c>
      <c r="I71" s="1" t="s">
        <v>1629</v>
      </c>
      <c r="J71" s="1" t="s">
        <v>1407</v>
      </c>
      <c r="K71" s="1" t="s">
        <v>1629</v>
      </c>
      <c r="L71" s="1" t="s">
        <v>1629</v>
      </c>
      <c r="M71" s="1" t="s">
        <v>1408</v>
      </c>
      <c r="N71" s="1" t="s">
        <v>1408</v>
      </c>
      <c r="O71" s="1" t="s">
        <v>1409</v>
      </c>
      <c r="P71" s="1" t="s">
        <v>1410</v>
      </c>
      <c r="Q71" s="1" t="s">
        <v>1411</v>
      </c>
      <c r="R71" s="1" t="s">
        <v>1630</v>
      </c>
      <c r="S71" s="1" t="s">
        <v>75</v>
      </c>
      <c r="T71" s="1" t="s">
        <v>1413</v>
      </c>
      <c r="U71" s="1" t="s">
        <v>1414</v>
      </c>
      <c r="V71" s="1" t="s">
        <v>1415</v>
      </c>
    </row>
    <row r="72" s="1" customFormat="1" spans="1:22">
      <c r="A72" s="1" t="s">
        <v>389</v>
      </c>
      <c r="B72" s="1" t="s">
        <v>115</v>
      </c>
      <c r="C72" s="1" t="s">
        <v>390</v>
      </c>
      <c r="D72" s="1" t="s">
        <v>359</v>
      </c>
      <c r="E72" s="1" t="s">
        <v>1631</v>
      </c>
      <c r="F72" s="1" t="s">
        <v>153</v>
      </c>
      <c r="G72" s="1" t="s">
        <v>257</v>
      </c>
      <c r="H72" s="1" t="s">
        <v>1405</v>
      </c>
      <c r="I72" s="1" t="s">
        <v>1632</v>
      </c>
      <c r="J72" s="1" t="s">
        <v>1407</v>
      </c>
      <c r="K72" s="1" t="s">
        <v>1632</v>
      </c>
      <c r="L72" s="1" t="s">
        <v>1632</v>
      </c>
      <c r="M72" s="1" t="s">
        <v>1408</v>
      </c>
      <c r="N72" s="1" t="s">
        <v>1408</v>
      </c>
      <c r="O72" s="1" t="s">
        <v>1409</v>
      </c>
      <c r="P72" s="1" t="s">
        <v>1410</v>
      </c>
      <c r="Q72" s="1" t="s">
        <v>1411</v>
      </c>
      <c r="R72" s="1" t="s">
        <v>1633</v>
      </c>
      <c r="S72" s="1" t="s">
        <v>75</v>
      </c>
      <c r="T72" s="1" t="s">
        <v>1413</v>
      </c>
      <c r="U72" s="1" t="s">
        <v>1414</v>
      </c>
      <c r="V72" s="1" t="s">
        <v>1415</v>
      </c>
    </row>
    <row r="73" s="1" customFormat="1" spans="1:22">
      <c r="A73" s="1" t="s">
        <v>1042</v>
      </c>
      <c r="B73" s="1" t="s">
        <v>115</v>
      </c>
      <c r="C73" s="1" t="s">
        <v>1043</v>
      </c>
      <c r="D73" s="1" t="s">
        <v>196</v>
      </c>
      <c r="E73" s="1" t="s">
        <v>1634</v>
      </c>
      <c r="F73" s="1" t="s">
        <v>248</v>
      </c>
      <c r="G73" s="1" t="s">
        <v>475</v>
      </c>
      <c r="H73" s="1" t="s">
        <v>1405</v>
      </c>
      <c r="I73" s="1" t="s">
        <v>1635</v>
      </c>
      <c r="J73" s="1" t="s">
        <v>1407</v>
      </c>
      <c r="K73" s="1" t="s">
        <v>1635</v>
      </c>
      <c r="L73" s="1" t="s">
        <v>1635</v>
      </c>
      <c r="M73" s="1" t="s">
        <v>1408</v>
      </c>
      <c r="N73" s="1" t="s">
        <v>1408</v>
      </c>
      <c r="O73" s="1" t="s">
        <v>1409</v>
      </c>
      <c r="P73" s="1" t="s">
        <v>1410</v>
      </c>
      <c r="Q73" s="1" t="s">
        <v>1411</v>
      </c>
      <c r="R73" s="1" t="s">
        <v>1636</v>
      </c>
      <c r="S73" s="1" t="s">
        <v>75</v>
      </c>
      <c r="T73" s="1" t="s">
        <v>1413</v>
      </c>
      <c r="U73" s="1" t="s">
        <v>1414</v>
      </c>
      <c r="V73" s="1" t="s">
        <v>1415</v>
      </c>
    </row>
    <row r="74" s="1" customFormat="1" spans="1:22">
      <c r="A74" s="1" t="s">
        <v>72</v>
      </c>
      <c r="B74" s="1" t="s">
        <v>81</v>
      </c>
      <c r="C74" s="1" t="s">
        <v>73</v>
      </c>
      <c r="D74" s="1" t="s">
        <v>78</v>
      </c>
      <c r="E74" s="1" t="s">
        <v>1637</v>
      </c>
      <c r="F74" s="1" t="s">
        <v>82</v>
      </c>
      <c r="G74" s="1" t="s">
        <v>83</v>
      </c>
      <c r="H74" s="1" t="s">
        <v>1405</v>
      </c>
      <c r="I74" s="1" t="s">
        <v>1638</v>
      </c>
      <c r="J74" s="1" t="s">
        <v>1407</v>
      </c>
      <c r="K74" s="1" t="s">
        <v>1638</v>
      </c>
      <c r="L74" s="1" t="s">
        <v>1638</v>
      </c>
      <c r="M74" s="1" t="s">
        <v>1408</v>
      </c>
      <c r="N74" s="1" t="s">
        <v>1408</v>
      </c>
      <c r="O74" s="1" t="s">
        <v>1409</v>
      </c>
      <c r="P74" s="1" t="s">
        <v>1410</v>
      </c>
      <c r="Q74" s="1" t="s">
        <v>1411</v>
      </c>
      <c r="R74" s="1" t="s">
        <v>1639</v>
      </c>
      <c r="S74" s="1" t="s">
        <v>75</v>
      </c>
      <c r="T74" s="1" t="s">
        <v>1413</v>
      </c>
      <c r="U74" s="1" t="s">
        <v>1414</v>
      </c>
      <c r="V74" s="1" t="s">
        <v>1415</v>
      </c>
    </row>
    <row r="75" s="1" customFormat="1" spans="1:22">
      <c r="A75" s="1" t="s">
        <v>716</v>
      </c>
      <c r="B75" s="1" t="s">
        <v>721</v>
      </c>
      <c r="C75" s="1" t="s">
        <v>717</v>
      </c>
      <c r="D75" s="1" t="s">
        <v>719</v>
      </c>
      <c r="E75" s="1" t="s">
        <v>1640</v>
      </c>
      <c r="F75" s="1" t="s">
        <v>257</v>
      </c>
      <c r="G75" s="1" t="s">
        <v>456</v>
      </c>
      <c r="H75" s="1" t="s">
        <v>1405</v>
      </c>
      <c r="I75" s="1" t="s">
        <v>1641</v>
      </c>
      <c r="J75" s="1" t="s">
        <v>1407</v>
      </c>
      <c r="K75" s="1" t="s">
        <v>1641</v>
      </c>
      <c r="L75" s="1" t="s">
        <v>1641</v>
      </c>
      <c r="M75" s="1" t="s">
        <v>1408</v>
      </c>
      <c r="N75" s="1" t="s">
        <v>1408</v>
      </c>
      <c r="O75" s="1" t="s">
        <v>1409</v>
      </c>
      <c r="P75" s="1" t="s">
        <v>1410</v>
      </c>
      <c r="Q75" s="1" t="s">
        <v>1411</v>
      </c>
      <c r="R75" s="1" t="s">
        <v>1642</v>
      </c>
      <c r="S75" s="1" t="s">
        <v>75</v>
      </c>
      <c r="T75" s="1" t="s">
        <v>1413</v>
      </c>
      <c r="U75" s="1" t="s">
        <v>1414</v>
      </c>
      <c r="V75" s="1" t="s">
        <v>1415</v>
      </c>
    </row>
    <row r="76" s="1" customFormat="1" spans="1:22">
      <c r="A76" s="1" t="s">
        <v>109</v>
      </c>
      <c r="B76" s="1" t="s">
        <v>114</v>
      </c>
      <c r="C76" s="1" t="s">
        <v>110</v>
      </c>
      <c r="D76" s="1" t="s">
        <v>112</v>
      </c>
      <c r="E76" s="1" t="s">
        <v>1643</v>
      </c>
      <c r="F76" s="1" t="s">
        <v>115</v>
      </c>
      <c r="G76" s="1" t="s">
        <v>83</v>
      </c>
      <c r="H76" s="1" t="s">
        <v>1405</v>
      </c>
      <c r="I76" s="1" t="s">
        <v>1644</v>
      </c>
      <c r="J76" s="1" t="s">
        <v>1407</v>
      </c>
      <c r="K76" s="1" t="s">
        <v>1644</v>
      </c>
      <c r="L76" s="1" t="s">
        <v>1644</v>
      </c>
      <c r="M76" s="1" t="s">
        <v>1408</v>
      </c>
      <c r="N76" s="1" t="s">
        <v>1408</v>
      </c>
      <c r="O76" s="1" t="s">
        <v>1409</v>
      </c>
      <c r="P76" s="1" t="s">
        <v>1410</v>
      </c>
      <c r="Q76" s="1" t="s">
        <v>1411</v>
      </c>
      <c r="R76" s="1" t="s">
        <v>1645</v>
      </c>
      <c r="S76" s="1" t="s">
        <v>75</v>
      </c>
      <c r="T76" s="1" t="s">
        <v>1413</v>
      </c>
      <c r="U76" s="1" t="s">
        <v>1414</v>
      </c>
      <c r="V76" s="1" t="s">
        <v>1415</v>
      </c>
    </row>
    <row r="77" s="1" customFormat="1" spans="1:22">
      <c r="A77" s="1" t="s">
        <v>500</v>
      </c>
      <c r="B77" s="1" t="s">
        <v>125</v>
      </c>
      <c r="C77" s="1" t="s">
        <v>501</v>
      </c>
      <c r="D77" s="1" t="s">
        <v>324</v>
      </c>
      <c r="E77" s="1" t="s">
        <v>1646</v>
      </c>
      <c r="F77" s="1" t="s">
        <v>83</v>
      </c>
      <c r="G77" s="1" t="s">
        <v>248</v>
      </c>
      <c r="H77" s="1" t="s">
        <v>1405</v>
      </c>
      <c r="I77" s="1" t="s">
        <v>1647</v>
      </c>
      <c r="J77" s="1" t="s">
        <v>1407</v>
      </c>
      <c r="K77" s="1" t="s">
        <v>1647</v>
      </c>
      <c r="L77" s="1" t="s">
        <v>1647</v>
      </c>
      <c r="M77" s="1" t="s">
        <v>1408</v>
      </c>
      <c r="N77" s="1" t="s">
        <v>1408</v>
      </c>
      <c r="O77" s="1" t="s">
        <v>1409</v>
      </c>
      <c r="P77" s="1" t="s">
        <v>1410</v>
      </c>
      <c r="Q77" s="1" t="s">
        <v>1411</v>
      </c>
      <c r="R77" s="1" t="s">
        <v>1648</v>
      </c>
      <c r="S77" s="1" t="s">
        <v>75</v>
      </c>
      <c r="T77" s="1" t="s">
        <v>1413</v>
      </c>
      <c r="U77" s="1" t="s">
        <v>1414</v>
      </c>
      <c r="V77" s="1" t="s">
        <v>1415</v>
      </c>
    </row>
    <row r="78" s="1" customFormat="1" spans="1:22">
      <c r="A78" s="1" t="s">
        <v>321</v>
      </c>
      <c r="B78" s="1" t="s">
        <v>326</v>
      </c>
      <c r="C78" s="1" t="s">
        <v>322</v>
      </c>
      <c r="D78" s="1" t="s">
        <v>324</v>
      </c>
      <c r="E78" s="1" t="s">
        <v>1649</v>
      </c>
      <c r="F78" s="1" t="s">
        <v>153</v>
      </c>
      <c r="G78" s="1" t="s">
        <v>257</v>
      </c>
      <c r="H78" s="1" t="s">
        <v>1405</v>
      </c>
      <c r="I78" s="1" t="s">
        <v>1650</v>
      </c>
      <c r="J78" s="1" t="s">
        <v>1407</v>
      </c>
      <c r="K78" s="1" t="s">
        <v>1650</v>
      </c>
      <c r="L78" s="1" t="s">
        <v>1650</v>
      </c>
      <c r="M78" s="1" t="s">
        <v>1408</v>
      </c>
      <c r="N78" s="1" t="s">
        <v>1408</v>
      </c>
      <c r="O78" s="1" t="s">
        <v>1409</v>
      </c>
      <c r="P78" s="1" t="s">
        <v>1410</v>
      </c>
      <c r="Q78" s="1" t="s">
        <v>1411</v>
      </c>
      <c r="R78" s="1" t="s">
        <v>1651</v>
      </c>
      <c r="S78" s="1" t="s">
        <v>75</v>
      </c>
      <c r="T78" s="1" t="s">
        <v>1413</v>
      </c>
      <c r="U78" s="1" t="s">
        <v>1414</v>
      </c>
      <c r="V78" s="1" t="s">
        <v>1415</v>
      </c>
    </row>
    <row r="79" s="1" customFormat="1" spans="1:22">
      <c r="A79" s="1" t="s">
        <v>1238</v>
      </c>
      <c r="B79" s="1" t="s">
        <v>1243</v>
      </c>
      <c r="C79" s="1" t="s">
        <v>1239</v>
      </c>
      <c r="D79" s="1" t="s">
        <v>1241</v>
      </c>
      <c r="E79" s="1" t="s">
        <v>1652</v>
      </c>
      <c r="F79" s="1" t="s">
        <v>249</v>
      </c>
      <c r="G79" s="1" t="s">
        <v>241</v>
      </c>
      <c r="H79" s="1" t="s">
        <v>1405</v>
      </c>
      <c r="I79" s="1" t="s">
        <v>1653</v>
      </c>
      <c r="J79" s="1" t="s">
        <v>1407</v>
      </c>
      <c r="K79" s="1" t="s">
        <v>1653</v>
      </c>
      <c r="L79" s="1" t="s">
        <v>1653</v>
      </c>
      <c r="M79" s="1" t="s">
        <v>1408</v>
      </c>
      <c r="N79" s="1" t="s">
        <v>1408</v>
      </c>
      <c r="O79" s="1" t="s">
        <v>1409</v>
      </c>
      <c r="P79" s="1" t="s">
        <v>1410</v>
      </c>
      <c r="Q79" s="1" t="s">
        <v>1411</v>
      </c>
      <c r="R79" s="1" t="s">
        <v>1654</v>
      </c>
      <c r="S79" s="1" t="s">
        <v>75</v>
      </c>
      <c r="T79" s="1" t="s">
        <v>1413</v>
      </c>
      <c r="U79" s="1" t="s">
        <v>1414</v>
      </c>
      <c r="V79" s="1" t="s">
        <v>1415</v>
      </c>
    </row>
    <row r="80" s="1" customFormat="1" spans="1:22">
      <c r="A80" s="1" t="s">
        <v>356</v>
      </c>
      <c r="B80" s="1" t="s">
        <v>125</v>
      </c>
      <c r="C80" s="1" t="s">
        <v>357</v>
      </c>
      <c r="D80" s="1" t="s">
        <v>359</v>
      </c>
      <c r="E80" s="1" t="s">
        <v>1655</v>
      </c>
      <c r="F80" s="1" t="s">
        <v>153</v>
      </c>
      <c r="G80" s="1" t="s">
        <v>257</v>
      </c>
      <c r="H80" s="1" t="s">
        <v>1405</v>
      </c>
      <c r="I80" s="1" t="s">
        <v>1656</v>
      </c>
      <c r="J80" s="1" t="s">
        <v>1407</v>
      </c>
      <c r="K80" s="1" t="s">
        <v>1656</v>
      </c>
      <c r="L80" s="1" t="s">
        <v>1656</v>
      </c>
      <c r="M80" s="1" t="s">
        <v>1408</v>
      </c>
      <c r="N80" s="1" t="s">
        <v>1408</v>
      </c>
      <c r="O80" s="1" t="s">
        <v>1409</v>
      </c>
      <c r="P80" s="1" t="s">
        <v>1410</v>
      </c>
      <c r="Q80" s="1" t="s">
        <v>1411</v>
      </c>
      <c r="R80" s="1" t="s">
        <v>1657</v>
      </c>
      <c r="S80" s="1" t="s">
        <v>75</v>
      </c>
      <c r="T80" s="1" t="s">
        <v>1413</v>
      </c>
      <c r="U80" s="1" t="s">
        <v>1414</v>
      </c>
      <c r="V80" s="1" t="s">
        <v>1415</v>
      </c>
    </row>
    <row r="81" s="1" customFormat="1" spans="1:22">
      <c r="A81" s="1" t="s">
        <v>515</v>
      </c>
      <c r="B81" s="1" t="s">
        <v>343</v>
      </c>
      <c r="C81" s="1" t="s">
        <v>516</v>
      </c>
      <c r="D81" s="1" t="s">
        <v>518</v>
      </c>
      <c r="E81" s="1" t="s">
        <v>1658</v>
      </c>
      <c r="F81" s="1" t="s">
        <v>83</v>
      </c>
      <c r="G81" s="1" t="s">
        <v>248</v>
      </c>
      <c r="H81" s="1" t="s">
        <v>1405</v>
      </c>
      <c r="I81" s="1" t="s">
        <v>1659</v>
      </c>
      <c r="J81" s="1" t="s">
        <v>1407</v>
      </c>
      <c r="K81" s="1" t="s">
        <v>1659</v>
      </c>
      <c r="L81" s="1" t="s">
        <v>1659</v>
      </c>
      <c r="M81" s="1" t="s">
        <v>1408</v>
      </c>
      <c r="N81" s="1" t="s">
        <v>1408</v>
      </c>
      <c r="O81" s="1" t="s">
        <v>1409</v>
      </c>
      <c r="P81" s="1" t="s">
        <v>1410</v>
      </c>
      <c r="Q81" s="1" t="s">
        <v>1411</v>
      </c>
      <c r="R81" s="1" t="s">
        <v>1660</v>
      </c>
      <c r="S81" s="1" t="s">
        <v>75</v>
      </c>
      <c r="T81" s="1" t="s">
        <v>1413</v>
      </c>
      <c r="U81" s="1" t="s">
        <v>1414</v>
      </c>
      <c r="V81" s="1" t="s">
        <v>1415</v>
      </c>
    </row>
    <row r="82" s="1" customFormat="1" spans="1:22">
      <c r="A82" s="1" t="s">
        <v>725</v>
      </c>
      <c r="B82" s="1" t="s">
        <v>104</v>
      </c>
      <c r="C82" s="1" t="s">
        <v>726</v>
      </c>
      <c r="D82" s="1" t="s">
        <v>102</v>
      </c>
      <c r="E82" s="1" t="s">
        <v>1661</v>
      </c>
      <c r="F82" s="1" t="s">
        <v>248</v>
      </c>
      <c r="G82" s="1" t="s">
        <v>456</v>
      </c>
      <c r="H82" s="1" t="s">
        <v>1405</v>
      </c>
      <c r="I82" s="1" t="s">
        <v>1662</v>
      </c>
      <c r="J82" s="1" t="s">
        <v>1407</v>
      </c>
      <c r="K82" s="1" t="s">
        <v>1662</v>
      </c>
      <c r="L82" s="1" t="s">
        <v>1662</v>
      </c>
      <c r="M82" s="1" t="s">
        <v>1408</v>
      </c>
      <c r="N82" s="1" t="s">
        <v>1408</v>
      </c>
      <c r="O82" s="1" t="s">
        <v>1409</v>
      </c>
      <c r="P82" s="1" t="s">
        <v>1410</v>
      </c>
      <c r="Q82" s="1" t="s">
        <v>1411</v>
      </c>
      <c r="R82" s="1" t="s">
        <v>1663</v>
      </c>
      <c r="S82" s="1" t="s">
        <v>75</v>
      </c>
      <c r="T82" s="1" t="s">
        <v>1413</v>
      </c>
      <c r="U82" s="1" t="s">
        <v>1414</v>
      </c>
      <c r="V82" s="1" t="s">
        <v>1415</v>
      </c>
    </row>
    <row r="83" s="1" customFormat="1" spans="1:22">
      <c r="A83" s="1" t="s">
        <v>99</v>
      </c>
      <c r="B83" s="1" t="s">
        <v>104</v>
      </c>
      <c r="C83" s="1" t="s">
        <v>100</v>
      </c>
      <c r="D83" s="1" t="s">
        <v>102</v>
      </c>
      <c r="E83" s="1" t="s">
        <v>1664</v>
      </c>
      <c r="F83" s="1" t="s">
        <v>82</v>
      </c>
      <c r="G83" s="1" t="s">
        <v>83</v>
      </c>
      <c r="H83" s="1" t="s">
        <v>1405</v>
      </c>
      <c r="I83" s="1" t="s">
        <v>1665</v>
      </c>
      <c r="J83" s="1" t="s">
        <v>1407</v>
      </c>
      <c r="K83" s="1" t="s">
        <v>1665</v>
      </c>
      <c r="L83" s="1" t="s">
        <v>1665</v>
      </c>
      <c r="M83" s="1" t="s">
        <v>1408</v>
      </c>
      <c r="N83" s="1" t="s">
        <v>1408</v>
      </c>
      <c r="O83" s="1" t="s">
        <v>1409</v>
      </c>
      <c r="P83" s="1" t="s">
        <v>1410</v>
      </c>
      <c r="Q83" s="1" t="s">
        <v>1411</v>
      </c>
      <c r="R83" s="1" t="s">
        <v>1666</v>
      </c>
      <c r="S83" s="1" t="s">
        <v>75</v>
      </c>
      <c r="T83" s="1" t="s">
        <v>1413</v>
      </c>
      <c r="U83" s="1" t="s">
        <v>1414</v>
      </c>
      <c r="V83" s="1" t="s">
        <v>1415</v>
      </c>
    </row>
    <row r="84" s="1" customFormat="1" spans="1:22">
      <c r="A84" s="1" t="s">
        <v>314</v>
      </c>
      <c r="B84" s="1" t="s">
        <v>317</v>
      </c>
      <c r="C84" s="1" t="s">
        <v>315</v>
      </c>
      <c r="D84" s="1" t="s">
        <v>102</v>
      </c>
      <c r="E84" s="1" t="s">
        <v>1667</v>
      </c>
      <c r="F84" s="1" t="s">
        <v>83</v>
      </c>
      <c r="G84" s="1" t="s">
        <v>257</v>
      </c>
      <c r="H84" s="1" t="s">
        <v>1405</v>
      </c>
      <c r="I84" s="1" t="s">
        <v>1668</v>
      </c>
      <c r="J84" s="1" t="s">
        <v>1407</v>
      </c>
      <c r="K84" s="1" t="s">
        <v>1668</v>
      </c>
      <c r="L84" s="1" t="s">
        <v>1668</v>
      </c>
      <c r="M84" s="1" t="s">
        <v>1408</v>
      </c>
      <c r="N84" s="1" t="s">
        <v>1408</v>
      </c>
      <c r="O84" s="1" t="s">
        <v>1409</v>
      </c>
      <c r="P84" s="1" t="s">
        <v>1410</v>
      </c>
      <c r="Q84" s="1" t="s">
        <v>1411</v>
      </c>
      <c r="R84" s="1" t="s">
        <v>1669</v>
      </c>
      <c r="S84" s="1" t="s">
        <v>75</v>
      </c>
      <c r="T84" s="1" t="s">
        <v>1413</v>
      </c>
      <c r="U84" s="1" t="s">
        <v>1414</v>
      </c>
      <c r="V84" s="1" t="s">
        <v>1415</v>
      </c>
    </row>
    <row r="85" s="1" customFormat="1" spans="1:22">
      <c r="A85" s="1" t="s">
        <v>488</v>
      </c>
      <c r="B85" s="1" t="s">
        <v>317</v>
      </c>
      <c r="C85" s="1" t="s">
        <v>489</v>
      </c>
      <c r="D85" s="1" t="s">
        <v>102</v>
      </c>
      <c r="E85" s="1" t="s">
        <v>1670</v>
      </c>
      <c r="F85" s="1" t="s">
        <v>257</v>
      </c>
      <c r="G85" s="1" t="s">
        <v>248</v>
      </c>
      <c r="H85" s="1" t="s">
        <v>1405</v>
      </c>
      <c r="I85" s="1" t="s">
        <v>1668</v>
      </c>
      <c r="J85" s="1" t="s">
        <v>1407</v>
      </c>
      <c r="K85" s="1" t="s">
        <v>1668</v>
      </c>
      <c r="L85" s="1" t="s">
        <v>1668</v>
      </c>
      <c r="M85" s="1" t="s">
        <v>1408</v>
      </c>
      <c r="N85" s="1" t="s">
        <v>1408</v>
      </c>
      <c r="O85" s="1" t="s">
        <v>1409</v>
      </c>
      <c r="P85" s="1" t="s">
        <v>1410</v>
      </c>
      <c r="Q85" s="1" t="s">
        <v>1411</v>
      </c>
      <c r="R85" s="1" t="s">
        <v>1671</v>
      </c>
      <c r="S85" s="1" t="s">
        <v>75</v>
      </c>
      <c r="T85" s="1" t="s">
        <v>1413</v>
      </c>
      <c r="U85" s="1" t="s">
        <v>1414</v>
      </c>
      <c r="V85" s="1" t="s">
        <v>1415</v>
      </c>
    </row>
    <row r="86" s="1" customFormat="1" spans="1:22">
      <c r="A86" s="1" t="s">
        <v>365</v>
      </c>
      <c r="B86" s="1" t="s">
        <v>343</v>
      </c>
      <c r="C86" s="1" t="s">
        <v>366</v>
      </c>
      <c r="D86" s="1" t="s">
        <v>196</v>
      </c>
      <c r="E86" s="1" t="s">
        <v>1672</v>
      </c>
      <c r="F86" s="1" t="s">
        <v>82</v>
      </c>
      <c r="G86" s="1" t="s">
        <v>257</v>
      </c>
      <c r="H86" s="1" t="s">
        <v>1405</v>
      </c>
      <c r="I86" s="1" t="s">
        <v>1673</v>
      </c>
      <c r="J86" s="1" t="s">
        <v>1407</v>
      </c>
      <c r="K86" s="1" t="s">
        <v>1673</v>
      </c>
      <c r="L86" s="1" t="s">
        <v>1673</v>
      </c>
      <c r="M86" s="1" t="s">
        <v>1408</v>
      </c>
      <c r="N86" s="1" t="s">
        <v>1408</v>
      </c>
      <c r="O86" s="1" t="s">
        <v>1409</v>
      </c>
      <c r="P86" s="1" t="s">
        <v>1410</v>
      </c>
      <c r="Q86" s="1" t="s">
        <v>1411</v>
      </c>
      <c r="R86" s="1" t="s">
        <v>1674</v>
      </c>
      <c r="S86" s="1" t="s">
        <v>75</v>
      </c>
      <c r="T86" s="1" t="s">
        <v>1413</v>
      </c>
      <c r="U86" s="1" t="s">
        <v>1414</v>
      </c>
      <c r="V86" s="1" t="s">
        <v>1415</v>
      </c>
    </row>
    <row r="87" s="1" customFormat="1" spans="1:22">
      <c r="A87" s="1" t="s">
        <v>574</v>
      </c>
      <c r="B87" s="1" t="s">
        <v>115</v>
      </c>
      <c r="C87" s="1" t="s">
        <v>575</v>
      </c>
      <c r="D87" s="1" t="s">
        <v>196</v>
      </c>
      <c r="E87" s="1" t="s">
        <v>1675</v>
      </c>
      <c r="F87" s="1" t="s">
        <v>115</v>
      </c>
      <c r="G87" s="1" t="s">
        <v>248</v>
      </c>
      <c r="H87" s="1" t="s">
        <v>1405</v>
      </c>
      <c r="I87" s="1" t="s">
        <v>1676</v>
      </c>
      <c r="J87" s="1" t="s">
        <v>1407</v>
      </c>
      <c r="K87" s="1" t="s">
        <v>1676</v>
      </c>
      <c r="L87" s="1" t="s">
        <v>1676</v>
      </c>
      <c r="M87" s="1" t="s">
        <v>1408</v>
      </c>
      <c r="N87" s="1" t="s">
        <v>1408</v>
      </c>
      <c r="O87" s="1" t="s">
        <v>1409</v>
      </c>
      <c r="P87" s="1" t="s">
        <v>1410</v>
      </c>
      <c r="Q87" s="1" t="s">
        <v>1411</v>
      </c>
      <c r="R87" s="1" t="s">
        <v>1677</v>
      </c>
      <c r="S87" s="1" t="s">
        <v>75</v>
      </c>
      <c r="T87" s="1" t="s">
        <v>1413</v>
      </c>
      <c r="U87" s="1" t="s">
        <v>1414</v>
      </c>
      <c r="V87" s="1" t="s">
        <v>1415</v>
      </c>
    </row>
    <row r="88" s="1" customFormat="1" spans="1:22">
      <c r="A88" s="1" t="s">
        <v>193</v>
      </c>
      <c r="B88" s="1" t="s">
        <v>82</v>
      </c>
      <c r="C88" s="1" t="s">
        <v>194</v>
      </c>
      <c r="D88" s="1" t="s">
        <v>196</v>
      </c>
      <c r="E88" s="1" t="s">
        <v>1678</v>
      </c>
      <c r="F88" s="1" t="s">
        <v>115</v>
      </c>
      <c r="G88" s="1" t="s">
        <v>83</v>
      </c>
      <c r="H88" s="1" t="s">
        <v>1405</v>
      </c>
      <c r="I88" s="1" t="s">
        <v>1679</v>
      </c>
      <c r="J88" s="1" t="s">
        <v>1407</v>
      </c>
      <c r="K88" s="1" t="s">
        <v>1679</v>
      </c>
      <c r="L88" s="1" t="s">
        <v>1679</v>
      </c>
      <c r="M88" s="1" t="s">
        <v>1408</v>
      </c>
      <c r="N88" s="1" t="s">
        <v>1408</v>
      </c>
      <c r="O88" s="1" t="s">
        <v>1409</v>
      </c>
      <c r="P88" s="1" t="s">
        <v>1410</v>
      </c>
      <c r="Q88" s="1" t="s">
        <v>1411</v>
      </c>
      <c r="R88" s="1" t="s">
        <v>1680</v>
      </c>
      <c r="S88" s="1" t="s">
        <v>75</v>
      </c>
      <c r="T88" s="1" t="s">
        <v>1413</v>
      </c>
      <c r="U88" s="1" t="s">
        <v>1414</v>
      </c>
      <c r="V88" s="1" t="s">
        <v>1415</v>
      </c>
    </row>
    <row r="89" s="1" customFormat="1" spans="1:22">
      <c r="A89" s="1" t="s">
        <v>533</v>
      </c>
      <c r="B89" s="1" t="s">
        <v>104</v>
      </c>
      <c r="C89" s="1" t="s">
        <v>534</v>
      </c>
      <c r="D89" s="1" t="s">
        <v>196</v>
      </c>
      <c r="E89" s="1" t="s">
        <v>1681</v>
      </c>
      <c r="F89" s="1" t="s">
        <v>153</v>
      </c>
      <c r="G89" s="1" t="s">
        <v>248</v>
      </c>
      <c r="H89" s="1" t="s">
        <v>1405</v>
      </c>
      <c r="I89" s="1" t="s">
        <v>1682</v>
      </c>
      <c r="J89" s="1" t="s">
        <v>1407</v>
      </c>
      <c r="K89" s="1" t="s">
        <v>1682</v>
      </c>
      <c r="L89" s="1" t="s">
        <v>1682</v>
      </c>
      <c r="M89" s="1" t="s">
        <v>1408</v>
      </c>
      <c r="N89" s="1" t="s">
        <v>1408</v>
      </c>
      <c r="O89" s="1" t="s">
        <v>1409</v>
      </c>
      <c r="P89" s="1" t="s">
        <v>1410</v>
      </c>
      <c r="Q89" s="1" t="s">
        <v>1411</v>
      </c>
      <c r="R89" s="1" t="s">
        <v>1683</v>
      </c>
      <c r="S89" s="1" t="s">
        <v>75</v>
      </c>
      <c r="T89" s="1" t="s">
        <v>1413</v>
      </c>
      <c r="U89" s="1" t="s">
        <v>1414</v>
      </c>
      <c r="V89" s="1" t="s">
        <v>1415</v>
      </c>
    </row>
    <row r="90" s="1" customFormat="1" spans="1:22">
      <c r="A90" s="1" t="s">
        <v>947</v>
      </c>
      <c r="B90" s="1" t="s">
        <v>104</v>
      </c>
      <c r="C90" s="1" t="s">
        <v>948</v>
      </c>
      <c r="D90" s="1" t="s">
        <v>510</v>
      </c>
      <c r="E90" s="1" t="s">
        <v>1684</v>
      </c>
      <c r="F90" s="1" t="s">
        <v>456</v>
      </c>
      <c r="G90" s="1" t="s">
        <v>249</v>
      </c>
      <c r="H90" s="1" t="s">
        <v>1405</v>
      </c>
      <c r="I90" s="1" t="s">
        <v>1685</v>
      </c>
      <c r="J90" s="1" t="s">
        <v>1407</v>
      </c>
      <c r="K90" s="1" t="s">
        <v>1685</v>
      </c>
      <c r="L90" s="1" t="s">
        <v>1685</v>
      </c>
      <c r="M90" s="1" t="s">
        <v>1408</v>
      </c>
      <c r="N90" s="1" t="s">
        <v>1408</v>
      </c>
      <c r="O90" s="1" t="s">
        <v>1409</v>
      </c>
      <c r="P90" s="1" t="s">
        <v>1410</v>
      </c>
      <c r="Q90" s="1" t="s">
        <v>1411</v>
      </c>
      <c r="R90" s="1" t="s">
        <v>1686</v>
      </c>
      <c r="S90" s="1" t="s">
        <v>75</v>
      </c>
      <c r="T90" s="1" t="s">
        <v>1413</v>
      </c>
      <c r="U90" s="1" t="s">
        <v>1414</v>
      </c>
      <c r="V90" s="1" t="s">
        <v>1415</v>
      </c>
    </row>
    <row r="91" s="1" customFormat="1" spans="1:22">
      <c r="A91" s="1" t="s">
        <v>1023</v>
      </c>
      <c r="B91" s="1" t="s">
        <v>104</v>
      </c>
      <c r="C91" s="1" t="s">
        <v>1024</v>
      </c>
      <c r="D91" s="1" t="s">
        <v>510</v>
      </c>
      <c r="E91" s="1" t="s">
        <v>1687</v>
      </c>
      <c r="F91" s="1" t="s">
        <v>249</v>
      </c>
      <c r="G91" s="1" t="s">
        <v>475</v>
      </c>
      <c r="H91" s="1" t="s">
        <v>1405</v>
      </c>
      <c r="I91" s="1" t="s">
        <v>1688</v>
      </c>
      <c r="J91" s="1" t="s">
        <v>1407</v>
      </c>
      <c r="K91" s="1" t="s">
        <v>1688</v>
      </c>
      <c r="L91" s="1" t="s">
        <v>1688</v>
      </c>
      <c r="M91" s="1" t="s">
        <v>1408</v>
      </c>
      <c r="N91" s="1" t="s">
        <v>1408</v>
      </c>
      <c r="O91" s="1" t="s">
        <v>1409</v>
      </c>
      <c r="P91" s="1" t="s">
        <v>1410</v>
      </c>
      <c r="Q91" s="1" t="s">
        <v>1411</v>
      </c>
      <c r="R91" s="1" t="s">
        <v>1689</v>
      </c>
      <c r="S91" s="1" t="s">
        <v>75</v>
      </c>
      <c r="T91" s="1" t="s">
        <v>1413</v>
      </c>
      <c r="U91" s="1" t="s">
        <v>1414</v>
      </c>
      <c r="V91" s="1" t="s">
        <v>1415</v>
      </c>
    </row>
    <row r="92" s="1" customFormat="1" spans="1:22">
      <c r="A92" s="1" t="s">
        <v>1012</v>
      </c>
      <c r="B92" s="1" t="s">
        <v>854</v>
      </c>
      <c r="C92" s="1" t="s">
        <v>1013</v>
      </c>
      <c r="D92" s="1" t="s">
        <v>510</v>
      </c>
      <c r="E92" s="1" t="s">
        <v>1690</v>
      </c>
      <c r="F92" s="1" t="s">
        <v>249</v>
      </c>
      <c r="G92" s="1" t="s">
        <v>475</v>
      </c>
      <c r="H92" s="1" t="s">
        <v>1405</v>
      </c>
      <c r="I92" s="1" t="s">
        <v>1691</v>
      </c>
      <c r="J92" s="1" t="s">
        <v>1407</v>
      </c>
      <c r="K92" s="1" t="s">
        <v>1691</v>
      </c>
      <c r="L92" s="1" t="s">
        <v>1691</v>
      </c>
      <c r="M92" s="1" t="s">
        <v>1408</v>
      </c>
      <c r="N92" s="1" t="s">
        <v>1408</v>
      </c>
      <c r="O92" s="1" t="s">
        <v>1409</v>
      </c>
      <c r="P92" s="1" t="s">
        <v>1410</v>
      </c>
      <c r="Q92" s="1" t="s">
        <v>1411</v>
      </c>
      <c r="R92" s="1" t="s">
        <v>1692</v>
      </c>
      <c r="S92" s="1" t="s">
        <v>75</v>
      </c>
      <c r="T92" s="1" t="s">
        <v>1413</v>
      </c>
      <c r="U92" s="1" t="s">
        <v>1414</v>
      </c>
      <c r="V92" s="1" t="s">
        <v>1415</v>
      </c>
    </row>
    <row r="93" s="1" customFormat="1" spans="1:22">
      <c r="A93" s="1" t="s">
        <v>837</v>
      </c>
      <c r="B93" s="1" t="s">
        <v>840</v>
      </c>
      <c r="C93" s="1" t="s">
        <v>838</v>
      </c>
      <c r="D93" s="1" t="s">
        <v>510</v>
      </c>
      <c r="E93" s="1" t="s">
        <v>1693</v>
      </c>
      <c r="F93" s="1" t="s">
        <v>248</v>
      </c>
      <c r="G93" s="1" t="s">
        <v>249</v>
      </c>
      <c r="H93" s="1" t="s">
        <v>1405</v>
      </c>
      <c r="I93" s="1" t="s">
        <v>1694</v>
      </c>
      <c r="J93" s="1" t="s">
        <v>1407</v>
      </c>
      <c r="K93" s="1" t="s">
        <v>1694</v>
      </c>
      <c r="L93" s="1" t="s">
        <v>1694</v>
      </c>
      <c r="M93" s="1" t="s">
        <v>1408</v>
      </c>
      <c r="N93" s="1" t="s">
        <v>1408</v>
      </c>
      <c r="O93" s="1" t="s">
        <v>1409</v>
      </c>
      <c r="P93" s="1" t="s">
        <v>1410</v>
      </c>
      <c r="Q93" s="1" t="s">
        <v>1411</v>
      </c>
      <c r="R93" s="1" t="s">
        <v>1695</v>
      </c>
      <c r="S93" s="1" t="s">
        <v>75</v>
      </c>
      <c r="T93" s="1" t="s">
        <v>1413</v>
      </c>
      <c r="U93" s="1" t="s">
        <v>1414</v>
      </c>
      <c r="V93" s="1" t="s">
        <v>1415</v>
      </c>
    </row>
    <row r="94" s="1" customFormat="1" spans="1:22">
      <c r="A94" s="1" t="s">
        <v>507</v>
      </c>
      <c r="B94" s="1" t="s">
        <v>333</v>
      </c>
      <c r="C94" s="1" t="s">
        <v>508</v>
      </c>
      <c r="D94" s="1" t="s">
        <v>510</v>
      </c>
      <c r="E94" s="1" t="s">
        <v>1696</v>
      </c>
      <c r="F94" s="1" t="s">
        <v>153</v>
      </c>
      <c r="G94" s="1" t="s">
        <v>248</v>
      </c>
      <c r="H94" s="1" t="s">
        <v>1405</v>
      </c>
      <c r="I94" s="1" t="s">
        <v>1697</v>
      </c>
      <c r="J94" s="1" t="s">
        <v>1407</v>
      </c>
      <c r="K94" s="1" t="s">
        <v>1697</v>
      </c>
      <c r="L94" s="1" t="s">
        <v>1697</v>
      </c>
      <c r="M94" s="1" t="s">
        <v>1408</v>
      </c>
      <c r="N94" s="1" t="s">
        <v>1408</v>
      </c>
      <c r="O94" s="1" t="s">
        <v>1409</v>
      </c>
      <c r="P94" s="1" t="s">
        <v>1410</v>
      </c>
      <c r="Q94" s="1" t="s">
        <v>1411</v>
      </c>
      <c r="R94" s="1" t="s">
        <v>1698</v>
      </c>
      <c r="S94" s="1" t="s">
        <v>75</v>
      </c>
      <c r="T94" s="1" t="s">
        <v>1413</v>
      </c>
      <c r="U94" s="1" t="s">
        <v>1414</v>
      </c>
      <c r="V94" s="1" t="s">
        <v>1415</v>
      </c>
    </row>
    <row r="95" s="1" customFormat="1" spans="1:22">
      <c r="A95" s="1" t="s">
        <v>867</v>
      </c>
      <c r="B95" s="1" t="s">
        <v>333</v>
      </c>
      <c r="C95" s="1" t="s">
        <v>868</v>
      </c>
      <c r="D95" s="1" t="s">
        <v>510</v>
      </c>
      <c r="E95" s="1" t="s">
        <v>1699</v>
      </c>
      <c r="F95" s="1" t="s">
        <v>456</v>
      </c>
      <c r="G95" s="1" t="s">
        <v>249</v>
      </c>
      <c r="H95" s="1" t="s">
        <v>1405</v>
      </c>
      <c r="I95" s="1" t="s">
        <v>1629</v>
      </c>
      <c r="J95" s="1" t="s">
        <v>1407</v>
      </c>
      <c r="K95" s="1" t="s">
        <v>1629</v>
      </c>
      <c r="L95" s="1" t="s">
        <v>1629</v>
      </c>
      <c r="M95" s="1" t="s">
        <v>1408</v>
      </c>
      <c r="N95" s="1" t="s">
        <v>1408</v>
      </c>
      <c r="O95" s="1" t="s">
        <v>1409</v>
      </c>
      <c r="P95" s="1" t="s">
        <v>1410</v>
      </c>
      <c r="Q95" s="1" t="s">
        <v>1411</v>
      </c>
      <c r="R95" s="1" t="s">
        <v>1700</v>
      </c>
      <c r="S95" s="1" t="s">
        <v>75</v>
      </c>
      <c r="T95" s="1" t="s">
        <v>1413</v>
      </c>
      <c r="U95" s="1" t="s">
        <v>1414</v>
      </c>
      <c r="V95" s="1" t="s">
        <v>1415</v>
      </c>
    </row>
    <row r="96" s="1" customFormat="1" spans="1:22">
      <c r="A96" s="1" t="s">
        <v>330</v>
      </c>
      <c r="B96" s="1" t="s">
        <v>333</v>
      </c>
      <c r="C96" s="1" t="s">
        <v>331</v>
      </c>
      <c r="D96" s="1" t="s">
        <v>239</v>
      </c>
      <c r="E96" s="1" t="s">
        <v>1701</v>
      </c>
      <c r="F96" s="1" t="s">
        <v>104</v>
      </c>
      <c r="G96" s="1" t="s">
        <v>257</v>
      </c>
      <c r="H96" s="1" t="s">
        <v>1405</v>
      </c>
      <c r="I96" s="1" t="s">
        <v>1702</v>
      </c>
      <c r="J96" s="1" t="s">
        <v>1407</v>
      </c>
      <c r="K96" s="1" t="s">
        <v>1702</v>
      </c>
      <c r="L96" s="1" t="s">
        <v>1702</v>
      </c>
      <c r="M96" s="1" t="s">
        <v>1408</v>
      </c>
      <c r="N96" s="1" t="s">
        <v>1408</v>
      </c>
      <c r="O96" s="1" t="s">
        <v>1409</v>
      </c>
      <c r="P96" s="1" t="s">
        <v>1410</v>
      </c>
      <c r="Q96" s="1" t="s">
        <v>1411</v>
      </c>
      <c r="R96" s="1" t="s">
        <v>1703</v>
      </c>
      <c r="S96" s="1" t="s">
        <v>75</v>
      </c>
      <c r="T96" s="1" t="s">
        <v>1413</v>
      </c>
      <c r="U96" s="1" t="s">
        <v>1414</v>
      </c>
      <c r="V96" s="1" t="s">
        <v>1415</v>
      </c>
    </row>
    <row r="97" s="1" customFormat="1" spans="1:22">
      <c r="A97" s="1" t="s">
        <v>872</v>
      </c>
      <c r="B97" s="1" t="s">
        <v>82</v>
      </c>
      <c r="C97" s="1" t="s">
        <v>873</v>
      </c>
      <c r="D97" s="1" t="s">
        <v>239</v>
      </c>
      <c r="E97" s="1" t="s">
        <v>1704</v>
      </c>
      <c r="F97" s="1" t="s">
        <v>456</v>
      </c>
      <c r="G97" s="1" t="s">
        <v>249</v>
      </c>
      <c r="H97" s="1" t="s">
        <v>1405</v>
      </c>
      <c r="I97" s="1" t="s">
        <v>1705</v>
      </c>
      <c r="J97" s="1" t="s">
        <v>1407</v>
      </c>
      <c r="K97" s="1" t="s">
        <v>1705</v>
      </c>
      <c r="L97" s="1" t="s">
        <v>1705</v>
      </c>
      <c r="M97" s="1" t="s">
        <v>1408</v>
      </c>
      <c r="N97" s="1" t="s">
        <v>1408</v>
      </c>
      <c r="O97" s="1" t="s">
        <v>1409</v>
      </c>
      <c r="P97" s="1" t="s">
        <v>1410</v>
      </c>
      <c r="Q97" s="1" t="s">
        <v>1411</v>
      </c>
      <c r="R97" s="1" t="s">
        <v>1706</v>
      </c>
      <c r="S97" s="1" t="s">
        <v>75</v>
      </c>
      <c r="T97" s="1" t="s">
        <v>1413</v>
      </c>
      <c r="U97" s="1" t="s">
        <v>1414</v>
      </c>
      <c r="V97" s="1" t="s">
        <v>1415</v>
      </c>
    </row>
    <row r="98" s="1" customFormat="1" spans="1:22">
      <c r="A98" s="1" t="s">
        <v>737</v>
      </c>
      <c r="B98" s="1" t="s">
        <v>742</v>
      </c>
      <c r="C98" s="1" t="s">
        <v>738</v>
      </c>
      <c r="D98" s="1" t="s">
        <v>1707</v>
      </c>
      <c r="E98" s="1" t="s">
        <v>1708</v>
      </c>
      <c r="F98" s="1" t="s">
        <v>257</v>
      </c>
      <c r="G98" s="1" t="s">
        <v>456</v>
      </c>
      <c r="H98" s="1" t="s">
        <v>1405</v>
      </c>
      <c r="I98" s="1" t="s">
        <v>1709</v>
      </c>
      <c r="J98" s="1" t="s">
        <v>1407</v>
      </c>
      <c r="K98" s="1" t="s">
        <v>1709</v>
      </c>
      <c r="L98" s="1" t="s">
        <v>1709</v>
      </c>
      <c r="M98" s="1" t="s">
        <v>1408</v>
      </c>
      <c r="N98" s="1" t="s">
        <v>1408</v>
      </c>
      <c r="O98" s="1" t="s">
        <v>1409</v>
      </c>
      <c r="P98" s="1" t="s">
        <v>1410</v>
      </c>
      <c r="Q98" s="1" t="s">
        <v>1411</v>
      </c>
      <c r="R98" s="1" t="s">
        <v>1710</v>
      </c>
      <c r="S98" s="1" t="s">
        <v>75</v>
      </c>
      <c r="T98" s="1" t="s">
        <v>1413</v>
      </c>
      <c r="U98" s="1" t="s">
        <v>1419</v>
      </c>
      <c r="V98" s="1" t="s">
        <v>1424</v>
      </c>
    </row>
    <row r="99" s="1" customFormat="1" spans="1:22">
      <c r="A99" s="1" t="s">
        <v>911</v>
      </c>
      <c r="B99" s="1" t="s">
        <v>115</v>
      </c>
      <c r="C99" s="1" t="s">
        <v>912</v>
      </c>
      <c r="D99" s="1" t="s">
        <v>1711</v>
      </c>
      <c r="E99" s="1" t="s">
        <v>1712</v>
      </c>
      <c r="F99" s="1" t="s">
        <v>257</v>
      </c>
      <c r="G99" s="1" t="s">
        <v>249</v>
      </c>
      <c r="H99" s="1" t="s">
        <v>1405</v>
      </c>
      <c r="I99" s="1" t="s">
        <v>1713</v>
      </c>
      <c r="J99" s="1" t="s">
        <v>1407</v>
      </c>
      <c r="K99" s="1" t="s">
        <v>1713</v>
      </c>
      <c r="L99" s="1" t="s">
        <v>1713</v>
      </c>
      <c r="M99" s="1" t="s">
        <v>1408</v>
      </c>
      <c r="N99" s="1" t="s">
        <v>1408</v>
      </c>
      <c r="O99" s="1" t="s">
        <v>1409</v>
      </c>
      <c r="P99" s="1" t="s">
        <v>1410</v>
      </c>
      <c r="Q99" s="1" t="s">
        <v>1411</v>
      </c>
      <c r="R99" s="1" t="s">
        <v>1714</v>
      </c>
      <c r="S99" s="1" t="s">
        <v>75</v>
      </c>
      <c r="T99" s="1" t="s">
        <v>1413</v>
      </c>
      <c r="U99" s="1" t="s">
        <v>1414</v>
      </c>
      <c r="V99" s="1" t="s">
        <v>1424</v>
      </c>
    </row>
    <row r="100" s="1" customFormat="1" spans="1:22">
      <c r="A100" s="1" t="s">
        <v>579</v>
      </c>
      <c r="B100" s="1" t="s">
        <v>584</v>
      </c>
      <c r="C100" s="1" t="s">
        <v>580</v>
      </c>
      <c r="D100" s="1" t="s">
        <v>1715</v>
      </c>
      <c r="E100" s="1" t="s">
        <v>1716</v>
      </c>
      <c r="F100" s="1" t="s">
        <v>153</v>
      </c>
      <c r="G100" s="1" t="s">
        <v>248</v>
      </c>
      <c r="H100" s="1" t="s">
        <v>1405</v>
      </c>
      <c r="I100" s="1" t="s">
        <v>1717</v>
      </c>
      <c r="J100" s="1" t="s">
        <v>1407</v>
      </c>
      <c r="K100" s="1" t="s">
        <v>1717</v>
      </c>
      <c r="L100" s="1" t="s">
        <v>1717</v>
      </c>
      <c r="M100" s="1" t="s">
        <v>1408</v>
      </c>
      <c r="N100" s="1" t="s">
        <v>1408</v>
      </c>
      <c r="O100" s="1" t="s">
        <v>1409</v>
      </c>
      <c r="P100" s="1" t="s">
        <v>1410</v>
      </c>
      <c r="Q100" s="1" t="s">
        <v>1411</v>
      </c>
      <c r="R100" s="1" t="s">
        <v>1718</v>
      </c>
      <c r="S100" s="1" t="s">
        <v>75</v>
      </c>
      <c r="T100" s="1" t="s">
        <v>1413</v>
      </c>
      <c r="U100" s="1" t="s">
        <v>1419</v>
      </c>
      <c r="V100" s="1" t="s">
        <v>1424</v>
      </c>
    </row>
    <row r="101" s="1" customFormat="1" spans="1:22">
      <c r="A101" s="1" t="s">
        <v>1271</v>
      </c>
      <c r="B101" s="1" t="s">
        <v>343</v>
      </c>
      <c r="C101" s="1" t="s">
        <v>1272</v>
      </c>
      <c r="D101" s="1" t="s">
        <v>1719</v>
      </c>
      <c r="E101" s="1" t="s">
        <v>1720</v>
      </c>
      <c r="F101" s="1" t="s">
        <v>456</v>
      </c>
      <c r="G101" s="1" t="s">
        <v>241</v>
      </c>
      <c r="H101" s="1" t="s">
        <v>1405</v>
      </c>
      <c r="I101" s="1" t="s">
        <v>1721</v>
      </c>
      <c r="J101" s="1" t="s">
        <v>1407</v>
      </c>
      <c r="K101" s="1" t="s">
        <v>1721</v>
      </c>
      <c r="L101" s="1" t="s">
        <v>1721</v>
      </c>
      <c r="M101" s="1" t="s">
        <v>1408</v>
      </c>
      <c r="N101" s="1" t="s">
        <v>1408</v>
      </c>
      <c r="O101" s="1" t="s">
        <v>1409</v>
      </c>
      <c r="P101" s="1" t="s">
        <v>1410</v>
      </c>
      <c r="Q101" s="1" t="s">
        <v>1411</v>
      </c>
      <c r="R101" s="1" t="s">
        <v>1722</v>
      </c>
      <c r="S101" s="1" t="s">
        <v>75</v>
      </c>
      <c r="T101" s="1" t="s">
        <v>1413</v>
      </c>
      <c r="U101" s="1" t="s">
        <v>1419</v>
      </c>
      <c r="V101" s="1" t="s">
        <v>1424</v>
      </c>
    </row>
    <row r="102" s="1" customFormat="1" spans="1:22">
      <c r="A102" s="1" t="s">
        <v>1280</v>
      </c>
      <c r="B102" s="1" t="s">
        <v>343</v>
      </c>
      <c r="C102" s="1" t="s">
        <v>1281</v>
      </c>
      <c r="D102" s="1" t="s">
        <v>1719</v>
      </c>
      <c r="E102" s="1" t="s">
        <v>1723</v>
      </c>
      <c r="F102" s="1" t="s">
        <v>456</v>
      </c>
      <c r="G102" s="1" t="s">
        <v>241</v>
      </c>
      <c r="H102" s="1" t="s">
        <v>1405</v>
      </c>
      <c r="I102" s="1" t="s">
        <v>1724</v>
      </c>
      <c r="J102" s="1" t="s">
        <v>1407</v>
      </c>
      <c r="K102" s="1" t="s">
        <v>1724</v>
      </c>
      <c r="L102" s="1" t="s">
        <v>1724</v>
      </c>
      <c r="M102" s="1" t="s">
        <v>1408</v>
      </c>
      <c r="N102" s="1" t="s">
        <v>1408</v>
      </c>
      <c r="O102" s="1" t="s">
        <v>1409</v>
      </c>
      <c r="P102" s="1" t="s">
        <v>1410</v>
      </c>
      <c r="Q102" s="1" t="s">
        <v>1411</v>
      </c>
      <c r="R102" s="1" t="s">
        <v>1725</v>
      </c>
      <c r="S102" s="1" t="s">
        <v>75</v>
      </c>
      <c r="T102" s="1" t="s">
        <v>1413</v>
      </c>
      <c r="U102" s="1" t="s">
        <v>1419</v>
      </c>
      <c r="V102" s="1" t="s">
        <v>1424</v>
      </c>
    </row>
    <row r="103" s="1" customFormat="1" spans="1:22">
      <c r="A103" s="1" t="s">
        <v>1246</v>
      </c>
      <c r="B103" s="1" t="s">
        <v>115</v>
      </c>
      <c r="C103" s="1" t="s">
        <v>1247</v>
      </c>
      <c r="D103" s="1" t="s">
        <v>1249</v>
      </c>
      <c r="E103" s="1" t="s">
        <v>1726</v>
      </c>
      <c r="F103" s="1" t="s">
        <v>475</v>
      </c>
      <c r="G103" s="1" t="s">
        <v>241</v>
      </c>
      <c r="H103" s="1" t="s">
        <v>1405</v>
      </c>
      <c r="I103" s="1" t="s">
        <v>1727</v>
      </c>
      <c r="J103" s="1" t="s">
        <v>1407</v>
      </c>
      <c r="K103" s="1" t="s">
        <v>1727</v>
      </c>
      <c r="L103" s="1" t="s">
        <v>1727</v>
      </c>
      <c r="M103" s="1" t="s">
        <v>1408</v>
      </c>
      <c r="N103" s="1" t="s">
        <v>1408</v>
      </c>
      <c r="O103" s="1" t="s">
        <v>1409</v>
      </c>
      <c r="P103" s="1" t="s">
        <v>1410</v>
      </c>
      <c r="Q103" s="1" t="s">
        <v>1411</v>
      </c>
      <c r="R103" s="1" t="s">
        <v>1728</v>
      </c>
      <c r="S103" s="1" t="s">
        <v>75</v>
      </c>
      <c r="T103" s="1" t="s">
        <v>1413</v>
      </c>
      <c r="U103" s="1" t="s">
        <v>1414</v>
      </c>
      <c r="V103" s="1" t="s">
        <v>1415</v>
      </c>
    </row>
    <row r="104" s="1" customFormat="1" spans="1:22">
      <c r="A104" s="1" t="s">
        <v>120</v>
      </c>
      <c r="B104" s="1" t="s">
        <v>125</v>
      </c>
      <c r="C104" s="1" t="s">
        <v>121</v>
      </c>
      <c r="D104" s="1" t="s">
        <v>1729</v>
      </c>
      <c r="E104" s="1" t="s">
        <v>1730</v>
      </c>
      <c r="F104" s="1" t="s">
        <v>82</v>
      </c>
      <c r="G104" s="1" t="s">
        <v>83</v>
      </c>
      <c r="H104" s="1" t="s">
        <v>1405</v>
      </c>
      <c r="I104" s="1" t="s">
        <v>1731</v>
      </c>
      <c r="J104" s="1" t="s">
        <v>1407</v>
      </c>
      <c r="K104" s="1" t="s">
        <v>1731</v>
      </c>
      <c r="L104" s="1" t="s">
        <v>1731</v>
      </c>
      <c r="M104" s="1" t="s">
        <v>1408</v>
      </c>
      <c r="N104" s="1" t="s">
        <v>1408</v>
      </c>
      <c r="O104" s="1" t="s">
        <v>1409</v>
      </c>
      <c r="P104" s="1" t="s">
        <v>1410</v>
      </c>
      <c r="Q104" s="1" t="s">
        <v>1411</v>
      </c>
      <c r="R104" s="1" t="s">
        <v>1732</v>
      </c>
      <c r="S104" s="1" t="s">
        <v>75</v>
      </c>
      <c r="T104" s="1" t="s">
        <v>1413</v>
      </c>
      <c r="U104" s="1" t="s">
        <v>1419</v>
      </c>
      <c r="V104" s="1" t="s">
        <v>1424</v>
      </c>
    </row>
    <row r="105" s="1" customFormat="1" spans="1:22">
      <c r="A105" s="1" t="s">
        <v>346</v>
      </c>
      <c r="B105" s="1" t="s">
        <v>351</v>
      </c>
      <c r="C105" s="1" t="s">
        <v>347</v>
      </c>
      <c r="D105" s="1" t="s">
        <v>349</v>
      </c>
      <c r="E105" s="1" t="s">
        <v>1733</v>
      </c>
      <c r="F105" s="1" t="s">
        <v>83</v>
      </c>
      <c r="G105" s="1" t="s">
        <v>257</v>
      </c>
      <c r="H105" s="1" t="s">
        <v>1405</v>
      </c>
      <c r="I105" s="1" t="s">
        <v>1734</v>
      </c>
      <c r="J105" s="1" t="s">
        <v>1407</v>
      </c>
      <c r="K105" s="1" t="s">
        <v>1734</v>
      </c>
      <c r="L105" s="1" t="s">
        <v>1734</v>
      </c>
      <c r="M105" s="1" t="s">
        <v>1408</v>
      </c>
      <c r="N105" s="1" t="s">
        <v>1408</v>
      </c>
      <c r="O105" s="1" t="s">
        <v>1409</v>
      </c>
      <c r="P105" s="1" t="s">
        <v>1410</v>
      </c>
      <c r="Q105" s="1" t="s">
        <v>1411</v>
      </c>
      <c r="R105" s="1" t="s">
        <v>1735</v>
      </c>
      <c r="S105" s="1" t="s">
        <v>75</v>
      </c>
      <c r="T105" s="1" t="s">
        <v>1413</v>
      </c>
      <c r="U105" s="1" t="s">
        <v>1414</v>
      </c>
      <c r="V105" s="1" t="s">
        <v>1415</v>
      </c>
    </row>
    <row r="106" s="1" customFormat="1" spans="1:22">
      <c r="A106" s="1" t="s">
        <v>371</v>
      </c>
      <c r="B106" s="1" t="s">
        <v>104</v>
      </c>
      <c r="C106" s="1" t="s">
        <v>372</v>
      </c>
      <c r="D106" s="1" t="s">
        <v>374</v>
      </c>
      <c r="E106" s="1" t="s">
        <v>1736</v>
      </c>
      <c r="F106" s="1" t="s">
        <v>104</v>
      </c>
      <c r="G106" s="1" t="s">
        <v>257</v>
      </c>
      <c r="H106" s="1" t="s">
        <v>1405</v>
      </c>
      <c r="I106" s="1" t="s">
        <v>1737</v>
      </c>
      <c r="J106" s="1" t="s">
        <v>1407</v>
      </c>
      <c r="K106" s="1" t="s">
        <v>1737</v>
      </c>
      <c r="L106" s="1" t="s">
        <v>1737</v>
      </c>
      <c r="M106" s="1" t="s">
        <v>1408</v>
      </c>
      <c r="N106" s="1" t="s">
        <v>1408</v>
      </c>
      <c r="O106" s="1" t="s">
        <v>1409</v>
      </c>
      <c r="P106" s="1" t="s">
        <v>1410</v>
      </c>
      <c r="Q106" s="1" t="s">
        <v>1411</v>
      </c>
      <c r="R106" s="1" t="s">
        <v>1738</v>
      </c>
      <c r="S106" s="1" t="s">
        <v>75</v>
      </c>
      <c r="T106" s="1" t="s">
        <v>1413</v>
      </c>
      <c r="U106" s="1" t="s">
        <v>1414</v>
      </c>
      <c r="V106" s="1" t="s">
        <v>1415</v>
      </c>
    </row>
    <row r="107" s="1" customFormat="1" spans="1:22">
      <c r="A107" s="1" t="s">
        <v>640</v>
      </c>
      <c r="B107" s="1" t="s">
        <v>104</v>
      </c>
      <c r="C107" s="1" t="s">
        <v>641</v>
      </c>
      <c r="D107" s="1" t="s">
        <v>643</v>
      </c>
      <c r="E107" s="1" t="s">
        <v>1739</v>
      </c>
      <c r="F107" s="1" t="s">
        <v>115</v>
      </c>
      <c r="G107" s="1" t="s">
        <v>248</v>
      </c>
      <c r="H107" s="1" t="s">
        <v>1405</v>
      </c>
      <c r="I107" s="1" t="s">
        <v>1740</v>
      </c>
      <c r="J107" s="1" t="s">
        <v>1407</v>
      </c>
      <c r="K107" s="1" t="s">
        <v>1740</v>
      </c>
      <c r="L107" s="1" t="s">
        <v>1740</v>
      </c>
      <c r="M107" s="1" t="s">
        <v>1408</v>
      </c>
      <c r="N107" s="1" t="s">
        <v>1408</v>
      </c>
      <c r="O107" s="1" t="s">
        <v>1409</v>
      </c>
      <c r="P107" s="1" t="s">
        <v>1410</v>
      </c>
      <c r="Q107" s="1" t="s">
        <v>1411</v>
      </c>
      <c r="R107" s="1" t="s">
        <v>1741</v>
      </c>
      <c r="S107" s="1" t="s">
        <v>75</v>
      </c>
      <c r="T107" s="1" t="s">
        <v>1413</v>
      </c>
      <c r="U107" s="1" t="s">
        <v>1414</v>
      </c>
      <c r="V107" s="1" t="s">
        <v>1458</v>
      </c>
    </row>
    <row r="108" s="1" customFormat="1" spans="1:22">
      <c r="A108" s="1" t="s">
        <v>903</v>
      </c>
      <c r="B108" s="1" t="s">
        <v>104</v>
      </c>
      <c r="C108" s="1" t="s">
        <v>904</v>
      </c>
      <c r="D108" s="1" t="s">
        <v>1742</v>
      </c>
      <c r="E108" s="1" t="s">
        <v>1743</v>
      </c>
      <c r="F108" s="1" t="s">
        <v>248</v>
      </c>
      <c r="G108" s="1" t="s">
        <v>249</v>
      </c>
      <c r="H108" s="1" t="s">
        <v>1405</v>
      </c>
      <c r="I108" s="1" t="s">
        <v>1744</v>
      </c>
      <c r="J108" s="1" t="s">
        <v>1407</v>
      </c>
      <c r="K108" s="1" t="s">
        <v>1744</v>
      </c>
      <c r="L108" s="1" t="s">
        <v>1744</v>
      </c>
      <c r="M108" s="1" t="s">
        <v>1408</v>
      </c>
      <c r="N108" s="1" t="s">
        <v>1408</v>
      </c>
      <c r="O108" s="1" t="s">
        <v>1409</v>
      </c>
      <c r="P108" s="1" t="s">
        <v>1410</v>
      </c>
      <c r="Q108" s="1" t="s">
        <v>1411</v>
      </c>
      <c r="R108" s="1" t="s">
        <v>1745</v>
      </c>
      <c r="S108" s="1" t="s">
        <v>75</v>
      </c>
      <c r="T108" s="1" t="s">
        <v>1413</v>
      </c>
      <c r="U108" s="1" t="s">
        <v>1419</v>
      </c>
      <c r="V108" s="1" t="s">
        <v>1424</v>
      </c>
    </row>
    <row r="109" s="1" customFormat="1" spans="1:22">
      <c r="A109" s="1" t="s">
        <v>89</v>
      </c>
      <c r="B109" s="1" t="s">
        <v>94</v>
      </c>
      <c r="C109" s="1" t="s">
        <v>90</v>
      </c>
      <c r="D109" s="1" t="s">
        <v>92</v>
      </c>
      <c r="E109" s="1" t="s">
        <v>1746</v>
      </c>
      <c r="F109" s="1" t="s">
        <v>82</v>
      </c>
      <c r="G109" s="1" t="s">
        <v>83</v>
      </c>
      <c r="H109" s="1" t="s">
        <v>1405</v>
      </c>
      <c r="I109" s="1" t="s">
        <v>1747</v>
      </c>
      <c r="J109" s="1" t="s">
        <v>1407</v>
      </c>
      <c r="K109" s="1" t="s">
        <v>1747</v>
      </c>
      <c r="L109" s="1" t="s">
        <v>1747</v>
      </c>
      <c r="M109" s="1" t="s">
        <v>1408</v>
      </c>
      <c r="N109" s="1" t="s">
        <v>1408</v>
      </c>
      <c r="O109" s="1" t="s">
        <v>1409</v>
      </c>
      <c r="P109" s="1" t="s">
        <v>1410</v>
      </c>
      <c r="Q109" s="1" t="s">
        <v>1411</v>
      </c>
      <c r="R109" s="1" t="s">
        <v>1748</v>
      </c>
      <c r="S109" s="1" t="s">
        <v>75</v>
      </c>
      <c r="T109" s="1" t="s">
        <v>1413</v>
      </c>
      <c r="U109" s="1" t="s">
        <v>1414</v>
      </c>
      <c r="V109" s="1" t="s">
        <v>1749</v>
      </c>
    </row>
    <row r="110" s="1" customFormat="1" spans="1:22">
      <c r="A110" s="1" t="s">
        <v>338</v>
      </c>
      <c r="B110" s="1" t="s">
        <v>343</v>
      </c>
      <c r="C110" s="1" t="s">
        <v>339</v>
      </c>
      <c r="D110" s="1" t="s">
        <v>341</v>
      </c>
      <c r="E110" s="1" t="s">
        <v>1750</v>
      </c>
      <c r="F110" s="1" t="s">
        <v>153</v>
      </c>
      <c r="G110" s="1" t="s">
        <v>257</v>
      </c>
      <c r="H110" s="1" t="s">
        <v>1405</v>
      </c>
      <c r="I110" s="1" t="s">
        <v>1751</v>
      </c>
      <c r="J110" s="1" t="s">
        <v>1407</v>
      </c>
      <c r="K110" s="1" t="s">
        <v>1751</v>
      </c>
      <c r="L110" s="1" t="s">
        <v>1751</v>
      </c>
      <c r="M110" s="1" t="s">
        <v>1408</v>
      </c>
      <c r="N110" s="1" t="s">
        <v>1408</v>
      </c>
      <c r="O110" s="1" t="s">
        <v>1409</v>
      </c>
      <c r="P110" s="1" t="s">
        <v>1410</v>
      </c>
      <c r="Q110" s="1" t="s">
        <v>1411</v>
      </c>
      <c r="R110" s="1" t="s">
        <v>1752</v>
      </c>
      <c r="S110" s="1" t="s">
        <v>75</v>
      </c>
      <c r="T110" s="1" t="s">
        <v>1413</v>
      </c>
      <c r="U110" s="1" t="s">
        <v>1419</v>
      </c>
      <c r="V110" s="1" t="s">
        <v>1621</v>
      </c>
    </row>
    <row r="111" s="1" customFormat="1" spans="1:22">
      <c r="A111" s="1" t="s">
        <v>130</v>
      </c>
      <c r="B111" s="1" t="s">
        <v>104</v>
      </c>
      <c r="C111" s="1" t="s">
        <v>131</v>
      </c>
      <c r="D111" s="1" t="s">
        <v>133</v>
      </c>
      <c r="E111" s="1" t="s">
        <v>1753</v>
      </c>
      <c r="F111" s="1" t="s">
        <v>82</v>
      </c>
      <c r="G111" s="1" t="s">
        <v>83</v>
      </c>
      <c r="H111" s="1" t="s">
        <v>1405</v>
      </c>
      <c r="I111" s="1" t="s">
        <v>1754</v>
      </c>
      <c r="J111" s="1" t="s">
        <v>1407</v>
      </c>
      <c r="K111" s="1" t="s">
        <v>1754</v>
      </c>
      <c r="L111" s="1" t="s">
        <v>1754</v>
      </c>
      <c r="M111" s="1" t="s">
        <v>1408</v>
      </c>
      <c r="N111" s="1" t="s">
        <v>1408</v>
      </c>
      <c r="O111" s="1" t="s">
        <v>1409</v>
      </c>
      <c r="P111" s="1" t="s">
        <v>1410</v>
      </c>
      <c r="Q111" s="1" t="s">
        <v>1411</v>
      </c>
      <c r="R111" s="1" t="s">
        <v>1755</v>
      </c>
      <c r="S111" s="1" t="s">
        <v>75</v>
      </c>
      <c r="T111" s="1" t="s">
        <v>1413</v>
      </c>
      <c r="U111" s="1" t="s">
        <v>1414</v>
      </c>
      <c r="V111" s="1" t="s">
        <v>1424</v>
      </c>
    </row>
    <row r="112" s="1" customFormat="1" spans="1:22">
      <c r="A112" s="1" t="s">
        <v>608</v>
      </c>
      <c r="B112" s="1" t="s">
        <v>82</v>
      </c>
      <c r="C112" s="1" t="s">
        <v>609</v>
      </c>
      <c r="D112" s="1" t="s">
        <v>599</v>
      </c>
      <c r="E112" s="1" t="s">
        <v>1756</v>
      </c>
      <c r="F112" s="1" t="s">
        <v>153</v>
      </c>
      <c r="G112" s="1" t="s">
        <v>248</v>
      </c>
      <c r="H112" s="1" t="s">
        <v>1405</v>
      </c>
      <c r="I112" s="1" t="s">
        <v>1757</v>
      </c>
      <c r="J112" s="1" t="s">
        <v>1407</v>
      </c>
      <c r="K112" s="1" t="s">
        <v>1757</v>
      </c>
      <c r="L112" s="1" t="s">
        <v>1757</v>
      </c>
      <c r="M112" s="1" t="s">
        <v>1408</v>
      </c>
      <c r="N112" s="1" t="s">
        <v>1408</v>
      </c>
      <c r="O112" s="1" t="s">
        <v>1409</v>
      </c>
      <c r="P112" s="1" t="s">
        <v>1410</v>
      </c>
      <c r="Q112" s="1" t="s">
        <v>1411</v>
      </c>
      <c r="R112" s="1" t="s">
        <v>1758</v>
      </c>
      <c r="S112" s="1" t="s">
        <v>75</v>
      </c>
      <c r="T112" s="1" t="s">
        <v>1413</v>
      </c>
      <c r="U112" s="1" t="s">
        <v>1414</v>
      </c>
      <c r="V112" s="1" t="s">
        <v>1424</v>
      </c>
    </row>
    <row r="113" s="1" customFormat="1" spans="1:22">
      <c r="A113" s="1" t="s">
        <v>596</v>
      </c>
      <c r="B113" s="1" t="s">
        <v>114</v>
      </c>
      <c r="C113" s="1" t="s">
        <v>597</v>
      </c>
      <c r="D113" s="1" t="s">
        <v>599</v>
      </c>
      <c r="E113" s="1" t="s">
        <v>1759</v>
      </c>
      <c r="F113" s="1" t="s">
        <v>153</v>
      </c>
      <c r="G113" s="1" t="s">
        <v>248</v>
      </c>
      <c r="H113" s="1" t="s">
        <v>1405</v>
      </c>
      <c r="I113" s="1" t="s">
        <v>1760</v>
      </c>
      <c r="J113" s="1" t="s">
        <v>1407</v>
      </c>
      <c r="K113" s="1" t="s">
        <v>1760</v>
      </c>
      <c r="L113" s="1" t="s">
        <v>1760</v>
      </c>
      <c r="M113" s="1" t="s">
        <v>1408</v>
      </c>
      <c r="N113" s="1" t="s">
        <v>1408</v>
      </c>
      <c r="O113" s="1" t="s">
        <v>1409</v>
      </c>
      <c r="P113" s="1" t="s">
        <v>1410</v>
      </c>
      <c r="Q113" s="1" t="s">
        <v>1411</v>
      </c>
      <c r="R113" s="1" t="s">
        <v>1761</v>
      </c>
      <c r="S113" s="1" t="s">
        <v>75</v>
      </c>
      <c r="T113" s="1" t="s">
        <v>1413</v>
      </c>
      <c r="U113" s="1" t="s">
        <v>1414</v>
      </c>
      <c r="V113" s="1" t="s">
        <v>1424</v>
      </c>
    </row>
    <row r="114" s="1" customFormat="1" spans="1:22">
      <c r="A114" s="1" t="s">
        <v>747</v>
      </c>
      <c r="B114" s="1" t="s">
        <v>114</v>
      </c>
      <c r="C114" s="1" t="s">
        <v>748</v>
      </c>
      <c r="D114" s="1" t="s">
        <v>599</v>
      </c>
      <c r="E114" s="1" t="s">
        <v>1762</v>
      </c>
      <c r="F114" s="1" t="s">
        <v>83</v>
      </c>
      <c r="G114" s="1" t="s">
        <v>456</v>
      </c>
      <c r="H114" s="1" t="s">
        <v>1405</v>
      </c>
      <c r="I114" s="1" t="s">
        <v>1453</v>
      </c>
      <c r="J114" s="1" t="s">
        <v>1407</v>
      </c>
      <c r="K114" s="1" t="s">
        <v>1453</v>
      </c>
      <c r="L114" s="1" t="s">
        <v>1453</v>
      </c>
      <c r="M114" s="1" t="s">
        <v>1408</v>
      </c>
      <c r="N114" s="1" t="s">
        <v>1408</v>
      </c>
      <c r="O114" s="1" t="s">
        <v>1409</v>
      </c>
      <c r="P114" s="1" t="s">
        <v>1410</v>
      </c>
      <c r="Q114" s="1" t="s">
        <v>1411</v>
      </c>
      <c r="R114" s="1" t="s">
        <v>1763</v>
      </c>
      <c r="S114" s="1" t="s">
        <v>75</v>
      </c>
      <c r="T114" s="1" t="s">
        <v>1413</v>
      </c>
      <c r="U114" s="1" t="s">
        <v>1414</v>
      </c>
      <c r="V114" s="1" t="s">
        <v>1424</v>
      </c>
    </row>
    <row r="115" s="1" customFormat="1" spans="1:22">
      <c r="A115" s="1" t="s">
        <v>603</v>
      </c>
      <c r="B115" s="1" t="s">
        <v>104</v>
      </c>
      <c r="C115" s="1" t="s">
        <v>604</v>
      </c>
      <c r="D115" s="1" t="s">
        <v>599</v>
      </c>
      <c r="E115" s="1" t="s">
        <v>1764</v>
      </c>
      <c r="F115" s="1" t="s">
        <v>153</v>
      </c>
      <c r="G115" s="1" t="s">
        <v>248</v>
      </c>
      <c r="H115" s="1" t="s">
        <v>1405</v>
      </c>
      <c r="I115" s="1" t="s">
        <v>1757</v>
      </c>
      <c r="J115" s="1" t="s">
        <v>1407</v>
      </c>
      <c r="K115" s="1" t="s">
        <v>1757</v>
      </c>
      <c r="L115" s="1" t="s">
        <v>1757</v>
      </c>
      <c r="M115" s="1" t="s">
        <v>1408</v>
      </c>
      <c r="N115" s="1" t="s">
        <v>1408</v>
      </c>
      <c r="O115" s="1" t="s">
        <v>1409</v>
      </c>
      <c r="P115" s="1" t="s">
        <v>1410</v>
      </c>
      <c r="Q115" s="1" t="s">
        <v>1411</v>
      </c>
      <c r="R115" s="1" t="s">
        <v>1765</v>
      </c>
      <c r="S115" s="1" t="s">
        <v>75</v>
      </c>
      <c r="T115" s="1" t="s">
        <v>1413</v>
      </c>
      <c r="U115" s="1" t="s">
        <v>1414</v>
      </c>
      <c r="V115" s="1" t="s">
        <v>1424</v>
      </c>
    </row>
    <row r="116" s="1" customFormat="1" spans="1:22">
      <c r="A116" s="1" t="s">
        <v>1067</v>
      </c>
      <c r="B116" s="1" t="s">
        <v>82</v>
      </c>
      <c r="C116" s="1" t="s">
        <v>1068</v>
      </c>
      <c r="D116" s="1" t="s">
        <v>599</v>
      </c>
      <c r="E116" s="1" t="s">
        <v>1766</v>
      </c>
      <c r="F116" s="1" t="s">
        <v>83</v>
      </c>
      <c r="G116" s="1" t="s">
        <v>475</v>
      </c>
      <c r="H116" s="1" t="s">
        <v>1405</v>
      </c>
      <c r="I116" s="1" t="s">
        <v>1767</v>
      </c>
      <c r="J116" s="1" t="s">
        <v>1407</v>
      </c>
      <c r="K116" s="1" t="s">
        <v>1767</v>
      </c>
      <c r="L116" s="1" t="s">
        <v>1767</v>
      </c>
      <c r="M116" s="1" t="s">
        <v>1408</v>
      </c>
      <c r="N116" s="1" t="s">
        <v>1408</v>
      </c>
      <c r="O116" s="1" t="s">
        <v>1409</v>
      </c>
      <c r="P116" s="1" t="s">
        <v>1410</v>
      </c>
      <c r="Q116" s="1" t="s">
        <v>1411</v>
      </c>
      <c r="R116" s="1" t="s">
        <v>1768</v>
      </c>
      <c r="S116" s="1" t="s">
        <v>75</v>
      </c>
      <c r="T116" s="1" t="s">
        <v>1413</v>
      </c>
      <c r="U116" s="1" t="s">
        <v>1414</v>
      </c>
      <c r="V116" s="1" t="s">
        <v>1424</v>
      </c>
    </row>
    <row r="117" s="1" customFormat="1" spans="1:22">
      <c r="A117" s="1" t="s">
        <v>752</v>
      </c>
      <c r="B117" s="1" t="s">
        <v>104</v>
      </c>
      <c r="C117" s="1" t="s">
        <v>753</v>
      </c>
      <c r="D117" s="1" t="s">
        <v>1490</v>
      </c>
      <c r="E117" s="1" t="s">
        <v>1769</v>
      </c>
      <c r="F117" s="1" t="s">
        <v>83</v>
      </c>
      <c r="G117" s="1" t="s">
        <v>456</v>
      </c>
      <c r="H117" s="1" t="s">
        <v>1405</v>
      </c>
      <c r="I117" s="1" t="s">
        <v>1492</v>
      </c>
      <c r="J117" s="1" t="s">
        <v>1407</v>
      </c>
      <c r="K117" s="1" t="s">
        <v>1492</v>
      </c>
      <c r="L117" s="1" t="s">
        <v>1492</v>
      </c>
      <c r="M117" s="1" t="s">
        <v>1408</v>
      </c>
      <c r="N117" s="1" t="s">
        <v>1408</v>
      </c>
      <c r="O117" s="1" t="s">
        <v>1409</v>
      </c>
      <c r="P117" s="1" t="s">
        <v>1410</v>
      </c>
      <c r="Q117" s="1" t="s">
        <v>1411</v>
      </c>
      <c r="R117" s="1" t="s">
        <v>1770</v>
      </c>
      <c r="S117" s="1" t="s">
        <v>75</v>
      </c>
      <c r="T117" s="1" t="s">
        <v>1413</v>
      </c>
      <c r="U117" s="1" t="s">
        <v>1419</v>
      </c>
      <c r="V117" s="1" t="s">
        <v>1424</v>
      </c>
    </row>
    <row r="118" s="1" customFormat="1" spans="1:22">
      <c r="A118" s="1" t="s">
        <v>276</v>
      </c>
      <c r="B118" s="1" t="s">
        <v>104</v>
      </c>
      <c r="C118" s="1" t="s">
        <v>277</v>
      </c>
      <c r="D118" s="1" t="s">
        <v>279</v>
      </c>
      <c r="E118" s="1" t="s">
        <v>1771</v>
      </c>
      <c r="F118" s="1" t="s">
        <v>115</v>
      </c>
      <c r="G118" s="1" t="s">
        <v>83</v>
      </c>
      <c r="H118" s="1" t="s">
        <v>1405</v>
      </c>
      <c r="I118" s="1" t="s">
        <v>1772</v>
      </c>
      <c r="J118" s="1" t="s">
        <v>1407</v>
      </c>
      <c r="K118" s="1" t="s">
        <v>1772</v>
      </c>
      <c r="L118" s="1" t="s">
        <v>1772</v>
      </c>
      <c r="M118" s="1" t="s">
        <v>1408</v>
      </c>
      <c r="N118" s="1" t="s">
        <v>1408</v>
      </c>
      <c r="O118" s="1" t="s">
        <v>1409</v>
      </c>
      <c r="P118" s="1" t="s">
        <v>1410</v>
      </c>
      <c r="Q118" s="1" t="s">
        <v>1411</v>
      </c>
      <c r="R118" s="1" t="s">
        <v>1773</v>
      </c>
      <c r="S118" s="1" t="s">
        <v>75</v>
      </c>
      <c r="T118" s="1" t="s">
        <v>1413</v>
      </c>
      <c r="U118" s="1" t="s">
        <v>1414</v>
      </c>
      <c r="V118" s="1" t="s">
        <v>1471</v>
      </c>
    </row>
    <row r="119" s="1" customFormat="1" spans="1:22">
      <c r="A119" s="1" t="s">
        <v>285</v>
      </c>
      <c r="B119" s="1" t="s">
        <v>115</v>
      </c>
      <c r="C119" s="1" t="s">
        <v>286</v>
      </c>
      <c r="D119" s="1" t="s">
        <v>288</v>
      </c>
      <c r="E119" s="1" t="s">
        <v>1774</v>
      </c>
      <c r="F119" s="1" t="s">
        <v>115</v>
      </c>
      <c r="G119" s="1" t="s">
        <v>83</v>
      </c>
      <c r="H119" s="1" t="s">
        <v>1405</v>
      </c>
      <c r="I119" s="1" t="s">
        <v>1775</v>
      </c>
      <c r="J119" s="1" t="s">
        <v>1407</v>
      </c>
      <c r="K119" s="1" t="s">
        <v>1775</v>
      </c>
      <c r="L119" s="1" t="s">
        <v>1775</v>
      </c>
      <c r="M119" s="1" t="s">
        <v>1408</v>
      </c>
      <c r="N119" s="1" t="s">
        <v>1408</v>
      </c>
      <c r="O119" s="1" t="s">
        <v>1409</v>
      </c>
      <c r="P119" s="1" t="s">
        <v>1410</v>
      </c>
      <c r="Q119" s="1" t="s">
        <v>1411</v>
      </c>
      <c r="R119" s="1" t="s">
        <v>1776</v>
      </c>
      <c r="S119" s="1" t="s">
        <v>75</v>
      </c>
      <c r="T119" s="1" t="s">
        <v>1413</v>
      </c>
      <c r="U119" s="1" t="s">
        <v>1414</v>
      </c>
      <c r="V119" s="1" t="s">
        <v>1471</v>
      </c>
    </row>
    <row r="120" s="1" customFormat="1" spans="1:22">
      <c r="A120" s="1" t="s">
        <v>1172</v>
      </c>
      <c r="B120" s="1" t="s">
        <v>82</v>
      </c>
      <c r="C120" s="1" t="s">
        <v>1173</v>
      </c>
      <c r="D120" s="1" t="s">
        <v>1175</v>
      </c>
      <c r="E120" s="1" t="s">
        <v>1777</v>
      </c>
      <c r="F120" s="1" t="s">
        <v>456</v>
      </c>
      <c r="G120" s="1" t="s">
        <v>475</v>
      </c>
      <c r="H120" s="1" t="s">
        <v>1405</v>
      </c>
      <c r="I120" s="1" t="s">
        <v>1778</v>
      </c>
      <c r="J120" s="1" t="s">
        <v>1407</v>
      </c>
      <c r="K120" s="1" t="s">
        <v>1778</v>
      </c>
      <c r="L120" s="1" t="s">
        <v>1778</v>
      </c>
      <c r="M120" s="1" t="s">
        <v>1408</v>
      </c>
      <c r="N120" s="1" t="s">
        <v>1408</v>
      </c>
      <c r="O120" s="1" t="s">
        <v>1409</v>
      </c>
      <c r="P120" s="1" t="s">
        <v>1410</v>
      </c>
      <c r="Q120" s="1" t="s">
        <v>1411</v>
      </c>
      <c r="R120" s="1" t="s">
        <v>1779</v>
      </c>
      <c r="S120" s="1" t="s">
        <v>75</v>
      </c>
      <c r="T120" s="1" t="s">
        <v>1413</v>
      </c>
      <c r="U120" s="1" t="s">
        <v>1414</v>
      </c>
      <c r="V120" s="1" t="s">
        <v>1458</v>
      </c>
    </row>
    <row r="121" s="1" customFormat="1" spans="1:22">
      <c r="A121" s="1" t="s">
        <v>587</v>
      </c>
      <c r="B121" s="1" t="s">
        <v>104</v>
      </c>
      <c r="C121" s="1" t="s">
        <v>588</v>
      </c>
      <c r="D121" s="1" t="s">
        <v>590</v>
      </c>
      <c r="E121" s="1" t="s">
        <v>1494</v>
      </c>
      <c r="F121" s="1" t="s">
        <v>83</v>
      </c>
      <c r="G121" s="1" t="s">
        <v>248</v>
      </c>
      <c r="H121" s="1" t="s">
        <v>1405</v>
      </c>
      <c r="I121" s="1" t="s">
        <v>1780</v>
      </c>
      <c r="J121" s="1" t="s">
        <v>1407</v>
      </c>
      <c r="K121" s="1" t="s">
        <v>1780</v>
      </c>
      <c r="L121" s="1" t="s">
        <v>1780</v>
      </c>
      <c r="M121" s="1" t="s">
        <v>1408</v>
      </c>
      <c r="N121" s="1" t="s">
        <v>1408</v>
      </c>
      <c r="O121" s="1" t="s">
        <v>1409</v>
      </c>
      <c r="P121" s="1" t="s">
        <v>1410</v>
      </c>
      <c r="Q121" s="1" t="s">
        <v>1411</v>
      </c>
      <c r="R121" s="1" t="s">
        <v>1781</v>
      </c>
      <c r="S121" s="1" t="s">
        <v>75</v>
      </c>
      <c r="T121" s="1" t="s">
        <v>1413</v>
      </c>
      <c r="U121" s="1" t="s">
        <v>1414</v>
      </c>
      <c r="V121" s="1" t="s">
        <v>1424</v>
      </c>
    </row>
    <row r="122" s="1" customFormat="1" spans="1:22">
      <c r="A122" s="1" t="s">
        <v>1232</v>
      </c>
      <c r="B122" s="1" t="s">
        <v>695</v>
      </c>
      <c r="C122" s="1" t="s">
        <v>1233</v>
      </c>
      <c r="D122" s="1" t="s">
        <v>686</v>
      </c>
      <c r="E122" s="1" t="s">
        <v>1782</v>
      </c>
      <c r="F122" s="1" t="s">
        <v>475</v>
      </c>
      <c r="G122" s="1" t="s">
        <v>241</v>
      </c>
      <c r="H122" s="1" t="s">
        <v>1405</v>
      </c>
      <c r="I122" s="1" t="s">
        <v>1783</v>
      </c>
      <c r="J122" s="1" t="s">
        <v>1407</v>
      </c>
      <c r="K122" s="1" t="s">
        <v>1783</v>
      </c>
      <c r="L122" s="1" t="s">
        <v>1783</v>
      </c>
      <c r="M122" s="1" t="s">
        <v>1408</v>
      </c>
      <c r="N122" s="1" t="s">
        <v>1408</v>
      </c>
      <c r="O122" s="1" t="s">
        <v>1409</v>
      </c>
      <c r="P122" s="1" t="s">
        <v>1410</v>
      </c>
      <c r="Q122" s="1" t="s">
        <v>1411</v>
      </c>
      <c r="R122" s="1" t="s">
        <v>1784</v>
      </c>
      <c r="S122" s="1" t="s">
        <v>75</v>
      </c>
      <c r="T122" s="1" t="s">
        <v>1413</v>
      </c>
      <c r="U122" s="1" t="s">
        <v>1414</v>
      </c>
      <c r="V122" s="1" t="s">
        <v>1415</v>
      </c>
    </row>
    <row r="123" s="1" customFormat="1" spans="1:22">
      <c r="A123" s="1" t="s">
        <v>692</v>
      </c>
      <c r="B123" s="1" t="s">
        <v>695</v>
      </c>
      <c r="C123" s="1" t="s">
        <v>693</v>
      </c>
      <c r="D123" s="1" t="s">
        <v>686</v>
      </c>
      <c r="E123" s="1" t="s">
        <v>1785</v>
      </c>
      <c r="F123" s="1" t="s">
        <v>83</v>
      </c>
      <c r="G123" s="1" t="s">
        <v>456</v>
      </c>
      <c r="H123" s="1" t="s">
        <v>1405</v>
      </c>
      <c r="I123" s="1" t="s">
        <v>1786</v>
      </c>
      <c r="J123" s="1" t="s">
        <v>1407</v>
      </c>
      <c r="K123" s="1" t="s">
        <v>1786</v>
      </c>
      <c r="L123" s="1" t="s">
        <v>1786</v>
      </c>
      <c r="M123" s="1" t="s">
        <v>1408</v>
      </c>
      <c r="N123" s="1" t="s">
        <v>1408</v>
      </c>
      <c r="O123" s="1" t="s">
        <v>1409</v>
      </c>
      <c r="P123" s="1" t="s">
        <v>1410</v>
      </c>
      <c r="Q123" s="1" t="s">
        <v>1411</v>
      </c>
      <c r="R123" s="1" t="s">
        <v>1787</v>
      </c>
      <c r="S123" s="1" t="s">
        <v>75</v>
      </c>
      <c r="T123" s="1" t="s">
        <v>1413</v>
      </c>
      <c r="U123" s="1" t="s">
        <v>1414</v>
      </c>
      <c r="V123" s="1" t="s">
        <v>1415</v>
      </c>
    </row>
    <row r="124" s="1" customFormat="1" spans="1:22">
      <c r="A124" s="1" t="s">
        <v>683</v>
      </c>
      <c r="B124" s="1" t="s">
        <v>317</v>
      </c>
      <c r="C124" s="1" t="s">
        <v>684</v>
      </c>
      <c r="D124" s="1" t="s">
        <v>686</v>
      </c>
      <c r="E124" s="1" t="s">
        <v>1788</v>
      </c>
      <c r="F124" s="1" t="s">
        <v>257</v>
      </c>
      <c r="G124" s="1" t="s">
        <v>456</v>
      </c>
      <c r="H124" s="1" t="s">
        <v>1405</v>
      </c>
      <c r="I124" s="1" t="s">
        <v>1789</v>
      </c>
      <c r="J124" s="1" t="s">
        <v>1407</v>
      </c>
      <c r="K124" s="1" t="s">
        <v>1789</v>
      </c>
      <c r="L124" s="1" t="s">
        <v>1789</v>
      </c>
      <c r="M124" s="1" t="s">
        <v>1408</v>
      </c>
      <c r="N124" s="1" t="s">
        <v>1408</v>
      </c>
      <c r="O124" s="1" t="s">
        <v>1409</v>
      </c>
      <c r="P124" s="1" t="s">
        <v>1410</v>
      </c>
      <c r="Q124" s="1" t="s">
        <v>1411</v>
      </c>
      <c r="R124" s="1" t="s">
        <v>1790</v>
      </c>
      <c r="S124" s="1" t="s">
        <v>75</v>
      </c>
      <c r="T124" s="1" t="s">
        <v>1413</v>
      </c>
      <c r="U124" s="1" t="s">
        <v>1414</v>
      </c>
      <c r="V124" s="1" t="s">
        <v>1415</v>
      </c>
    </row>
    <row r="125" s="1" customFormat="1" spans="1:22">
      <c r="A125" s="1" t="s">
        <v>851</v>
      </c>
      <c r="B125" s="1" t="s">
        <v>854</v>
      </c>
      <c r="C125" s="1" t="s">
        <v>852</v>
      </c>
      <c r="D125" s="1" t="s">
        <v>703</v>
      </c>
      <c r="E125" s="1" t="s">
        <v>1791</v>
      </c>
      <c r="F125" s="1" t="s">
        <v>456</v>
      </c>
      <c r="G125" s="1" t="s">
        <v>249</v>
      </c>
      <c r="H125" s="1" t="s">
        <v>1405</v>
      </c>
      <c r="I125" s="1" t="s">
        <v>1792</v>
      </c>
      <c r="J125" s="1" t="s">
        <v>1407</v>
      </c>
      <c r="K125" s="1" t="s">
        <v>1792</v>
      </c>
      <c r="L125" s="1" t="s">
        <v>1792</v>
      </c>
      <c r="M125" s="1" t="s">
        <v>1408</v>
      </c>
      <c r="N125" s="1" t="s">
        <v>1408</v>
      </c>
      <c r="O125" s="1" t="s">
        <v>1409</v>
      </c>
      <c r="P125" s="1" t="s">
        <v>1410</v>
      </c>
      <c r="Q125" s="1" t="s">
        <v>1411</v>
      </c>
      <c r="R125" s="1" t="s">
        <v>1793</v>
      </c>
      <c r="S125" s="1" t="s">
        <v>75</v>
      </c>
      <c r="T125" s="1" t="s">
        <v>1413</v>
      </c>
      <c r="U125" s="1" t="s">
        <v>1414</v>
      </c>
      <c r="V125" s="1" t="s">
        <v>1415</v>
      </c>
    </row>
    <row r="126" s="1" customFormat="1" spans="1:22">
      <c r="A126" s="1" t="s">
        <v>844</v>
      </c>
      <c r="B126" s="1" t="s">
        <v>847</v>
      </c>
      <c r="C126" s="1" t="s">
        <v>845</v>
      </c>
      <c r="D126" s="1" t="s">
        <v>703</v>
      </c>
      <c r="E126" s="1" t="s">
        <v>1794</v>
      </c>
      <c r="F126" s="1" t="s">
        <v>83</v>
      </c>
      <c r="G126" s="1" t="s">
        <v>249</v>
      </c>
      <c r="H126" s="1" t="s">
        <v>1405</v>
      </c>
      <c r="I126" s="1" t="s">
        <v>1795</v>
      </c>
      <c r="J126" s="1" t="s">
        <v>1407</v>
      </c>
      <c r="K126" s="1" t="s">
        <v>1795</v>
      </c>
      <c r="L126" s="1" t="s">
        <v>1795</v>
      </c>
      <c r="M126" s="1" t="s">
        <v>1408</v>
      </c>
      <c r="N126" s="1" t="s">
        <v>1408</v>
      </c>
      <c r="O126" s="1" t="s">
        <v>1409</v>
      </c>
      <c r="P126" s="1" t="s">
        <v>1410</v>
      </c>
      <c r="Q126" s="1" t="s">
        <v>1411</v>
      </c>
      <c r="R126" s="1" t="s">
        <v>1796</v>
      </c>
      <c r="S126" s="1" t="s">
        <v>75</v>
      </c>
      <c r="T126" s="1" t="s">
        <v>1413</v>
      </c>
      <c r="U126" s="1" t="s">
        <v>1414</v>
      </c>
      <c r="V126" s="1" t="s">
        <v>1415</v>
      </c>
    </row>
    <row r="127" s="1" customFormat="1" spans="1:22">
      <c r="A127" s="1" t="s">
        <v>700</v>
      </c>
      <c r="B127" s="1" t="s">
        <v>705</v>
      </c>
      <c r="C127" s="1" t="s">
        <v>701</v>
      </c>
      <c r="D127" s="1" t="s">
        <v>703</v>
      </c>
      <c r="E127" s="1" t="s">
        <v>1797</v>
      </c>
      <c r="F127" s="1" t="s">
        <v>257</v>
      </c>
      <c r="G127" s="1" t="s">
        <v>456</v>
      </c>
      <c r="H127" s="1" t="s">
        <v>1405</v>
      </c>
      <c r="I127" s="1" t="s">
        <v>1798</v>
      </c>
      <c r="J127" s="1" t="s">
        <v>1407</v>
      </c>
      <c r="K127" s="1" t="s">
        <v>1798</v>
      </c>
      <c r="L127" s="1" t="s">
        <v>1798</v>
      </c>
      <c r="M127" s="1" t="s">
        <v>1408</v>
      </c>
      <c r="N127" s="1" t="s">
        <v>1408</v>
      </c>
      <c r="O127" s="1" t="s">
        <v>1409</v>
      </c>
      <c r="P127" s="1" t="s">
        <v>1410</v>
      </c>
      <c r="Q127" s="1" t="s">
        <v>1411</v>
      </c>
      <c r="R127" s="1" t="s">
        <v>1799</v>
      </c>
      <c r="S127" s="1" t="s">
        <v>75</v>
      </c>
      <c r="T127" s="1" t="s">
        <v>1413</v>
      </c>
      <c r="U127" s="1" t="s">
        <v>1414</v>
      </c>
      <c r="V127" s="1" t="s">
        <v>1415</v>
      </c>
    </row>
    <row r="128" s="1" customFormat="1" spans="1:22">
      <c r="A128" s="1" t="s">
        <v>709</v>
      </c>
      <c r="B128" s="1" t="s">
        <v>712</v>
      </c>
      <c r="C128" s="1" t="s">
        <v>710</v>
      </c>
      <c r="D128" s="1" t="s">
        <v>703</v>
      </c>
      <c r="E128" s="1" t="s">
        <v>1800</v>
      </c>
      <c r="F128" s="1" t="s">
        <v>257</v>
      </c>
      <c r="G128" s="1" t="s">
        <v>456</v>
      </c>
      <c r="H128" s="1" t="s">
        <v>1405</v>
      </c>
      <c r="I128" s="1" t="s">
        <v>1801</v>
      </c>
      <c r="J128" s="1" t="s">
        <v>1407</v>
      </c>
      <c r="K128" s="1" t="s">
        <v>1801</v>
      </c>
      <c r="L128" s="1" t="s">
        <v>1801</v>
      </c>
      <c r="M128" s="1" t="s">
        <v>1408</v>
      </c>
      <c r="N128" s="1" t="s">
        <v>1408</v>
      </c>
      <c r="O128" s="1" t="s">
        <v>1409</v>
      </c>
      <c r="P128" s="1" t="s">
        <v>1410</v>
      </c>
      <c r="Q128" s="1" t="s">
        <v>1411</v>
      </c>
      <c r="R128" s="1" t="s">
        <v>1802</v>
      </c>
      <c r="S128" s="1" t="s">
        <v>75</v>
      </c>
      <c r="T128" s="1" t="s">
        <v>1413</v>
      </c>
      <c r="U128" s="1" t="s">
        <v>1414</v>
      </c>
      <c r="V128" s="1" t="s">
        <v>1415</v>
      </c>
    </row>
    <row r="129" s="1" customFormat="1" spans="1:22">
      <c r="A129" s="1" t="s">
        <v>858</v>
      </c>
      <c r="B129" s="1" t="s">
        <v>398</v>
      </c>
      <c r="C129" s="1" t="s">
        <v>859</v>
      </c>
      <c r="D129" s="1" t="s">
        <v>703</v>
      </c>
      <c r="E129" s="1" t="s">
        <v>1803</v>
      </c>
      <c r="F129" s="1" t="s">
        <v>248</v>
      </c>
      <c r="G129" s="1" t="s">
        <v>249</v>
      </c>
      <c r="H129" s="1" t="s">
        <v>1405</v>
      </c>
      <c r="I129" s="1" t="s">
        <v>1804</v>
      </c>
      <c r="J129" s="1" t="s">
        <v>1407</v>
      </c>
      <c r="K129" s="1" t="s">
        <v>1804</v>
      </c>
      <c r="L129" s="1" t="s">
        <v>1804</v>
      </c>
      <c r="M129" s="1" t="s">
        <v>1408</v>
      </c>
      <c r="N129" s="1" t="s">
        <v>1408</v>
      </c>
      <c r="O129" s="1" t="s">
        <v>1409</v>
      </c>
      <c r="P129" s="1" t="s">
        <v>1410</v>
      </c>
      <c r="Q129" s="1" t="s">
        <v>1411</v>
      </c>
      <c r="R129" s="1" t="s">
        <v>1805</v>
      </c>
      <c r="S129" s="1" t="s">
        <v>75</v>
      </c>
      <c r="T129" s="1" t="s">
        <v>1413</v>
      </c>
      <c r="U129" s="1" t="s">
        <v>1414</v>
      </c>
      <c r="V129" s="1" t="s">
        <v>1415</v>
      </c>
    </row>
    <row r="130" s="1" customFormat="1" spans="1:22">
      <c r="A130" s="1" t="s">
        <v>864</v>
      </c>
      <c r="B130" s="1" t="s">
        <v>398</v>
      </c>
      <c r="C130" s="1" t="s">
        <v>865</v>
      </c>
      <c r="D130" s="1" t="s">
        <v>703</v>
      </c>
      <c r="E130" s="1" t="s">
        <v>1806</v>
      </c>
      <c r="F130" s="1" t="s">
        <v>248</v>
      </c>
      <c r="G130" s="1" t="s">
        <v>249</v>
      </c>
      <c r="H130" s="1" t="s">
        <v>1405</v>
      </c>
      <c r="I130" s="1" t="s">
        <v>1804</v>
      </c>
      <c r="J130" s="1" t="s">
        <v>1407</v>
      </c>
      <c r="K130" s="1" t="s">
        <v>1804</v>
      </c>
      <c r="L130" s="1" t="s">
        <v>1804</v>
      </c>
      <c r="M130" s="1" t="s">
        <v>1408</v>
      </c>
      <c r="N130" s="1" t="s">
        <v>1408</v>
      </c>
      <c r="O130" s="1" t="s">
        <v>1409</v>
      </c>
      <c r="P130" s="1" t="s">
        <v>1410</v>
      </c>
      <c r="Q130" s="1" t="s">
        <v>1411</v>
      </c>
      <c r="R130" s="1" t="s">
        <v>1807</v>
      </c>
      <c r="S130" s="1" t="s">
        <v>75</v>
      </c>
      <c r="T130" s="1" t="s">
        <v>1413</v>
      </c>
      <c r="U130" s="1" t="s">
        <v>1414</v>
      </c>
      <c r="V130" s="1" t="s">
        <v>1415</v>
      </c>
    </row>
    <row r="131" s="1" customFormat="1" spans="1:22">
      <c r="A131" s="1" t="s">
        <v>731</v>
      </c>
      <c r="B131" s="1" t="s">
        <v>115</v>
      </c>
      <c r="C131" s="1" t="s">
        <v>732</v>
      </c>
      <c r="D131" s="1" t="s">
        <v>734</v>
      </c>
      <c r="E131" s="1" t="s">
        <v>1808</v>
      </c>
      <c r="F131" s="1" t="s">
        <v>115</v>
      </c>
      <c r="G131" s="1" t="s">
        <v>456</v>
      </c>
      <c r="H131" s="1" t="s">
        <v>1405</v>
      </c>
      <c r="I131" s="1" t="s">
        <v>1809</v>
      </c>
      <c r="J131" s="1" t="s">
        <v>1407</v>
      </c>
      <c r="K131" s="1" t="s">
        <v>1809</v>
      </c>
      <c r="L131" s="1" t="s">
        <v>1809</v>
      </c>
      <c r="M131" s="1" t="s">
        <v>1408</v>
      </c>
      <c r="N131" s="1" t="s">
        <v>1408</v>
      </c>
      <c r="O131" s="1" t="s">
        <v>1409</v>
      </c>
      <c r="P131" s="1" t="s">
        <v>1410</v>
      </c>
      <c r="Q131" s="1" t="s">
        <v>1411</v>
      </c>
      <c r="R131" s="1" t="s">
        <v>1810</v>
      </c>
      <c r="S131" s="1" t="s">
        <v>75</v>
      </c>
      <c r="T131" s="1" t="s">
        <v>1413</v>
      </c>
      <c r="U131" s="1" t="s">
        <v>1414</v>
      </c>
      <c r="V131" s="1" t="s">
        <v>1415</v>
      </c>
    </row>
    <row r="132" s="1" customFormat="1" spans="1:22">
      <c r="A132" s="1" t="s">
        <v>491</v>
      </c>
      <c r="B132" s="1" t="s">
        <v>398</v>
      </c>
      <c r="C132" s="1" t="s">
        <v>492</v>
      </c>
      <c r="D132" s="1" t="s">
        <v>494</v>
      </c>
      <c r="E132" s="1" t="s">
        <v>1811</v>
      </c>
      <c r="F132" s="1" t="s">
        <v>257</v>
      </c>
      <c r="G132" s="1" t="s">
        <v>248</v>
      </c>
      <c r="H132" s="1" t="s">
        <v>1405</v>
      </c>
      <c r="I132" s="1" t="s">
        <v>1812</v>
      </c>
      <c r="J132" s="1" t="s">
        <v>1407</v>
      </c>
      <c r="K132" s="1" t="s">
        <v>1812</v>
      </c>
      <c r="L132" s="1" t="s">
        <v>1812</v>
      </c>
      <c r="M132" s="1" t="s">
        <v>1408</v>
      </c>
      <c r="N132" s="1" t="s">
        <v>1408</v>
      </c>
      <c r="O132" s="1" t="s">
        <v>1409</v>
      </c>
      <c r="P132" s="1" t="s">
        <v>1410</v>
      </c>
      <c r="Q132" s="1" t="s">
        <v>1411</v>
      </c>
      <c r="R132" s="1" t="s">
        <v>1813</v>
      </c>
      <c r="S132" s="1" t="s">
        <v>75</v>
      </c>
      <c r="T132" s="1" t="s">
        <v>1413</v>
      </c>
      <c r="U132" s="1" t="s">
        <v>1414</v>
      </c>
      <c r="V132" s="1" t="s">
        <v>1621</v>
      </c>
    </row>
    <row r="133" s="1" customFormat="1" spans="1:22">
      <c r="A133" s="1" t="s">
        <v>1027</v>
      </c>
      <c r="B133" s="1" t="s">
        <v>82</v>
      </c>
      <c r="C133" s="1" t="s">
        <v>1028</v>
      </c>
      <c r="D133" s="1" t="s">
        <v>898</v>
      </c>
      <c r="E133" s="1" t="s">
        <v>1814</v>
      </c>
      <c r="F133" s="1" t="s">
        <v>249</v>
      </c>
      <c r="G133" s="1" t="s">
        <v>475</v>
      </c>
      <c r="H133" s="1" t="s">
        <v>1405</v>
      </c>
      <c r="I133" s="1" t="s">
        <v>1815</v>
      </c>
      <c r="J133" s="1" t="s">
        <v>1407</v>
      </c>
      <c r="K133" s="1" t="s">
        <v>1815</v>
      </c>
      <c r="L133" s="1" t="s">
        <v>1815</v>
      </c>
      <c r="M133" s="1" t="s">
        <v>1408</v>
      </c>
      <c r="N133" s="1" t="s">
        <v>1408</v>
      </c>
      <c r="O133" s="1" t="s">
        <v>1409</v>
      </c>
      <c r="P133" s="1" t="s">
        <v>1410</v>
      </c>
      <c r="Q133" s="1" t="s">
        <v>1411</v>
      </c>
      <c r="R133" s="1" t="s">
        <v>1816</v>
      </c>
      <c r="S133" s="1" t="s">
        <v>75</v>
      </c>
      <c r="T133" s="1" t="s">
        <v>1413</v>
      </c>
      <c r="U133" s="1" t="s">
        <v>1414</v>
      </c>
      <c r="V133" s="1" t="s">
        <v>1415</v>
      </c>
    </row>
    <row r="134" s="1" customFormat="1" spans="1:22">
      <c r="A134" s="1" t="s">
        <v>539</v>
      </c>
      <c r="B134" s="1" t="s">
        <v>82</v>
      </c>
      <c r="C134" s="1" t="s">
        <v>540</v>
      </c>
      <c r="D134" s="1" t="s">
        <v>383</v>
      </c>
      <c r="E134" s="1" t="s">
        <v>1817</v>
      </c>
      <c r="F134" s="1" t="s">
        <v>115</v>
      </c>
      <c r="G134" s="1" t="s">
        <v>248</v>
      </c>
      <c r="H134" s="1" t="s">
        <v>1405</v>
      </c>
      <c r="I134" s="1" t="s">
        <v>1818</v>
      </c>
      <c r="J134" s="1" t="s">
        <v>1407</v>
      </c>
      <c r="K134" s="1" t="s">
        <v>1818</v>
      </c>
      <c r="L134" s="1" t="s">
        <v>1818</v>
      </c>
      <c r="M134" s="1" t="s">
        <v>1408</v>
      </c>
      <c r="N134" s="1" t="s">
        <v>1408</v>
      </c>
      <c r="O134" s="1" t="s">
        <v>1409</v>
      </c>
      <c r="P134" s="1" t="s">
        <v>1410</v>
      </c>
      <c r="Q134" s="1" t="s">
        <v>1411</v>
      </c>
      <c r="R134" s="1" t="s">
        <v>1819</v>
      </c>
      <c r="S134" s="1" t="s">
        <v>75</v>
      </c>
      <c r="T134" s="1" t="s">
        <v>1413</v>
      </c>
      <c r="U134" s="1" t="s">
        <v>1414</v>
      </c>
      <c r="V134" s="1" t="s">
        <v>1415</v>
      </c>
    </row>
    <row r="135" s="1" customFormat="1" spans="1:22">
      <c r="A135" s="1" t="s">
        <v>380</v>
      </c>
      <c r="B135" s="1" t="s">
        <v>82</v>
      </c>
      <c r="C135" s="1" t="s">
        <v>381</v>
      </c>
      <c r="D135" s="1" t="s">
        <v>383</v>
      </c>
      <c r="E135" s="1" t="s">
        <v>1820</v>
      </c>
      <c r="F135" s="1" t="s">
        <v>115</v>
      </c>
      <c r="G135" s="1" t="s">
        <v>257</v>
      </c>
      <c r="H135" s="1" t="s">
        <v>1405</v>
      </c>
      <c r="I135" s="1" t="s">
        <v>1821</v>
      </c>
      <c r="J135" s="1" t="s">
        <v>1407</v>
      </c>
      <c r="K135" s="1" t="s">
        <v>1821</v>
      </c>
      <c r="L135" s="1" t="s">
        <v>1821</v>
      </c>
      <c r="M135" s="1" t="s">
        <v>1408</v>
      </c>
      <c r="N135" s="1" t="s">
        <v>1408</v>
      </c>
      <c r="O135" s="1" t="s">
        <v>1409</v>
      </c>
      <c r="P135" s="1" t="s">
        <v>1410</v>
      </c>
      <c r="Q135" s="1" t="s">
        <v>1411</v>
      </c>
      <c r="R135" s="1" t="s">
        <v>1822</v>
      </c>
      <c r="S135" s="1" t="s">
        <v>75</v>
      </c>
      <c r="T135" s="1" t="s">
        <v>1413</v>
      </c>
      <c r="U135" s="1" t="s">
        <v>1414</v>
      </c>
      <c r="V135" s="1" t="s">
        <v>1415</v>
      </c>
    </row>
    <row r="136" s="1" customFormat="1" spans="1:22">
      <c r="A136" s="1" t="s">
        <v>524</v>
      </c>
      <c r="B136" s="1" t="s">
        <v>114</v>
      </c>
      <c r="C136" s="1" t="s">
        <v>525</v>
      </c>
      <c r="D136" s="1" t="s">
        <v>527</v>
      </c>
      <c r="E136" s="1" t="s">
        <v>1823</v>
      </c>
      <c r="F136" s="1" t="s">
        <v>153</v>
      </c>
      <c r="G136" s="1" t="s">
        <v>248</v>
      </c>
      <c r="H136" s="1" t="s">
        <v>1405</v>
      </c>
      <c r="I136" s="1" t="s">
        <v>1824</v>
      </c>
      <c r="J136" s="1" t="s">
        <v>1407</v>
      </c>
      <c r="K136" s="1" t="s">
        <v>1824</v>
      </c>
      <c r="L136" s="1" t="s">
        <v>1824</v>
      </c>
      <c r="M136" s="1" t="s">
        <v>1408</v>
      </c>
      <c r="N136" s="1" t="s">
        <v>1408</v>
      </c>
      <c r="O136" s="1" t="s">
        <v>1409</v>
      </c>
      <c r="P136" s="1" t="s">
        <v>1410</v>
      </c>
      <c r="Q136" s="1" t="s">
        <v>1411</v>
      </c>
      <c r="R136" s="1" t="s">
        <v>1825</v>
      </c>
      <c r="S136" s="1" t="s">
        <v>75</v>
      </c>
      <c r="T136" s="1" t="s">
        <v>1413</v>
      </c>
      <c r="U136" s="1" t="s">
        <v>1414</v>
      </c>
      <c r="V136" s="1" t="s">
        <v>1415</v>
      </c>
    </row>
    <row r="137" s="1" customFormat="1" spans="1:22">
      <c r="A137" s="1" t="s">
        <v>1017</v>
      </c>
      <c r="B137" s="1" t="s">
        <v>333</v>
      </c>
      <c r="C137" s="1" t="s">
        <v>1018</v>
      </c>
      <c r="D137" s="1" t="s">
        <v>527</v>
      </c>
      <c r="E137" s="1" t="s">
        <v>1826</v>
      </c>
      <c r="F137" s="1" t="s">
        <v>83</v>
      </c>
      <c r="G137" s="1" t="s">
        <v>475</v>
      </c>
      <c r="H137" s="1" t="s">
        <v>1405</v>
      </c>
      <c r="I137" s="1" t="s">
        <v>1827</v>
      </c>
      <c r="J137" s="1" t="s">
        <v>1407</v>
      </c>
      <c r="K137" s="1" t="s">
        <v>1827</v>
      </c>
      <c r="L137" s="1" t="s">
        <v>1827</v>
      </c>
      <c r="M137" s="1" t="s">
        <v>1408</v>
      </c>
      <c r="N137" s="1" t="s">
        <v>1408</v>
      </c>
      <c r="O137" s="1" t="s">
        <v>1409</v>
      </c>
      <c r="P137" s="1" t="s">
        <v>1410</v>
      </c>
      <c r="Q137" s="1" t="s">
        <v>1411</v>
      </c>
      <c r="R137" s="1" t="s">
        <v>1828</v>
      </c>
      <c r="S137" s="1" t="s">
        <v>75</v>
      </c>
      <c r="T137" s="1" t="s">
        <v>1413</v>
      </c>
      <c r="U137" s="1" t="s">
        <v>1414</v>
      </c>
      <c r="V137" s="1" t="s">
        <v>1415</v>
      </c>
    </row>
    <row r="138" s="1" customFormat="1" spans="1:22">
      <c r="A138" s="1" t="s">
        <v>139</v>
      </c>
      <c r="B138" s="1" t="s">
        <v>82</v>
      </c>
      <c r="C138" s="1" t="s">
        <v>140</v>
      </c>
      <c r="D138" s="1" t="s">
        <v>142</v>
      </c>
      <c r="E138" s="1" t="s">
        <v>1829</v>
      </c>
      <c r="F138" s="1" t="s">
        <v>82</v>
      </c>
      <c r="G138" s="1" t="s">
        <v>83</v>
      </c>
      <c r="H138" s="1" t="s">
        <v>1405</v>
      </c>
      <c r="I138" s="1" t="s">
        <v>1830</v>
      </c>
      <c r="J138" s="1" t="s">
        <v>1407</v>
      </c>
      <c r="K138" s="1" t="s">
        <v>1830</v>
      </c>
      <c r="L138" s="1" t="s">
        <v>1830</v>
      </c>
      <c r="M138" s="1" t="s">
        <v>1408</v>
      </c>
      <c r="N138" s="1" t="s">
        <v>1408</v>
      </c>
      <c r="O138" s="1" t="s">
        <v>1409</v>
      </c>
      <c r="P138" s="1" t="s">
        <v>1410</v>
      </c>
      <c r="Q138" s="1" t="s">
        <v>1411</v>
      </c>
      <c r="R138" s="1" t="s">
        <v>1831</v>
      </c>
      <c r="S138" s="1" t="s">
        <v>75</v>
      </c>
      <c r="T138" s="1" t="s">
        <v>1413</v>
      </c>
      <c r="U138" s="1" t="s">
        <v>1414</v>
      </c>
      <c r="V138" s="1" t="s">
        <v>1832</v>
      </c>
    </row>
    <row r="139" s="1" customFormat="1" spans="1:22">
      <c r="A139" s="1" t="s">
        <v>304</v>
      </c>
      <c r="B139" s="1" t="s">
        <v>309</v>
      </c>
      <c r="C139" s="1" t="s">
        <v>305</v>
      </c>
      <c r="D139" s="1" t="s">
        <v>307</v>
      </c>
      <c r="E139" s="1" t="s">
        <v>1833</v>
      </c>
      <c r="F139" s="1" t="s">
        <v>82</v>
      </c>
      <c r="G139" s="1" t="s">
        <v>257</v>
      </c>
      <c r="H139" s="1" t="s">
        <v>1405</v>
      </c>
      <c r="I139" s="1" t="s">
        <v>1834</v>
      </c>
      <c r="J139" s="1" t="s">
        <v>1407</v>
      </c>
      <c r="K139" s="1" t="s">
        <v>1834</v>
      </c>
      <c r="L139" s="1" t="s">
        <v>1834</v>
      </c>
      <c r="M139" s="1" t="s">
        <v>1408</v>
      </c>
      <c r="N139" s="1" t="s">
        <v>1408</v>
      </c>
      <c r="O139" s="1" t="s">
        <v>1409</v>
      </c>
      <c r="P139" s="1" t="s">
        <v>1410</v>
      </c>
      <c r="Q139" s="1" t="s">
        <v>1411</v>
      </c>
      <c r="R139" s="1" t="s">
        <v>1835</v>
      </c>
      <c r="S139" s="1" t="s">
        <v>75</v>
      </c>
      <c r="T139" s="1" t="s">
        <v>1413</v>
      </c>
      <c r="U139" s="1" t="s">
        <v>1414</v>
      </c>
      <c r="V139" s="1" t="s">
        <v>1415</v>
      </c>
    </row>
    <row r="140" s="1" customFormat="1" spans="1:22">
      <c r="A140" s="1" t="s">
        <v>202</v>
      </c>
      <c r="B140" s="1" t="s">
        <v>115</v>
      </c>
      <c r="C140" s="1" t="s">
        <v>203</v>
      </c>
      <c r="D140" s="1" t="s">
        <v>205</v>
      </c>
      <c r="E140" s="1" t="s">
        <v>1836</v>
      </c>
      <c r="F140" s="1" t="s">
        <v>153</v>
      </c>
      <c r="G140" s="1" t="s">
        <v>83</v>
      </c>
      <c r="H140" s="1" t="s">
        <v>1405</v>
      </c>
      <c r="I140" s="1" t="s">
        <v>1837</v>
      </c>
      <c r="J140" s="1" t="s">
        <v>1407</v>
      </c>
      <c r="K140" s="1" t="s">
        <v>1837</v>
      </c>
      <c r="L140" s="1" t="s">
        <v>1837</v>
      </c>
      <c r="M140" s="1" t="s">
        <v>1408</v>
      </c>
      <c r="N140" s="1" t="s">
        <v>1408</v>
      </c>
      <c r="O140" s="1" t="s">
        <v>1409</v>
      </c>
      <c r="P140" s="1" t="s">
        <v>1410</v>
      </c>
      <c r="Q140" s="1" t="s">
        <v>1411</v>
      </c>
      <c r="R140" s="1" t="s">
        <v>1838</v>
      </c>
      <c r="S140" s="1" t="s">
        <v>75</v>
      </c>
      <c r="T140" s="1" t="s">
        <v>1413</v>
      </c>
      <c r="U140" s="1" t="s">
        <v>1414</v>
      </c>
      <c r="V140" s="1" t="s">
        <v>1415</v>
      </c>
    </row>
    <row r="141" s="1" customFormat="1" spans="1:22">
      <c r="A141" s="1" t="s">
        <v>1060</v>
      </c>
      <c r="B141" s="1" t="s">
        <v>333</v>
      </c>
      <c r="C141" s="1" t="s">
        <v>1061</v>
      </c>
      <c r="D141" s="1" t="s">
        <v>1063</v>
      </c>
      <c r="E141" s="1" t="s">
        <v>1839</v>
      </c>
      <c r="F141" s="1" t="s">
        <v>257</v>
      </c>
      <c r="G141" s="1" t="s">
        <v>475</v>
      </c>
      <c r="H141" s="1" t="s">
        <v>1405</v>
      </c>
      <c r="I141" s="1" t="s">
        <v>1840</v>
      </c>
      <c r="J141" s="1" t="s">
        <v>1407</v>
      </c>
      <c r="K141" s="1" t="s">
        <v>1840</v>
      </c>
      <c r="L141" s="1" t="s">
        <v>1840</v>
      </c>
      <c r="M141" s="1" t="s">
        <v>1408</v>
      </c>
      <c r="N141" s="1" t="s">
        <v>1408</v>
      </c>
      <c r="O141" s="1" t="s">
        <v>1409</v>
      </c>
      <c r="P141" s="1" t="s">
        <v>1410</v>
      </c>
      <c r="Q141" s="1" t="s">
        <v>1411</v>
      </c>
      <c r="R141" s="1" t="s">
        <v>1841</v>
      </c>
      <c r="S141" s="1" t="s">
        <v>75</v>
      </c>
      <c r="T141" s="1" t="s">
        <v>1413</v>
      </c>
      <c r="U141" s="1" t="s">
        <v>1419</v>
      </c>
      <c r="V141" s="1" t="s">
        <v>1424</v>
      </c>
    </row>
    <row r="142" s="1" customFormat="1" spans="1:22">
      <c r="A142" s="1" t="s">
        <v>395</v>
      </c>
      <c r="B142" s="1" t="s">
        <v>398</v>
      </c>
      <c r="C142" s="1" t="s">
        <v>396</v>
      </c>
      <c r="D142" s="1" t="s">
        <v>1842</v>
      </c>
      <c r="E142" s="1" t="s">
        <v>1843</v>
      </c>
      <c r="F142" s="1" t="s">
        <v>153</v>
      </c>
      <c r="G142" s="1" t="s">
        <v>257</v>
      </c>
      <c r="H142" s="1" t="s">
        <v>1405</v>
      </c>
      <c r="I142" s="1" t="s">
        <v>1844</v>
      </c>
      <c r="J142" s="1" t="s">
        <v>1407</v>
      </c>
      <c r="K142" s="1" t="s">
        <v>1844</v>
      </c>
      <c r="L142" s="1" t="s">
        <v>1844</v>
      </c>
      <c r="M142" s="1" t="s">
        <v>1408</v>
      </c>
      <c r="N142" s="1" t="s">
        <v>1408</v>
      </c>
      <c r="O142" s="1" t="s">
        <v>1409</v>
      </c>
      <c r="P142" s="1" t="s">
        <v>1410</v>
      </c>
      <c r="Q142" s="1" t="s">
        <v>1411</v>
      </c>
      <c r="R142" s="1" t="s">
        <v>1845</v>
      </c>
      <c r="S142" s="1" t="s">
        <v>75</v>
      </c>
      <c r="T142" s="1" t="s">
        <v>1413</v>
      </c>
      <c r="U142" s="1" t="s">
        <v>1419</v>
      </c>
      <c r="V142" s="1" t="s">
        <v>1424</v>
      </c>
    </row>
    <row r="143" s="1" customFormat="1" spans="1:22">
      <c r="A143" s="1" t="s">
        <v>1204</v>
      </c>
      <c r="B143" s="1" t="s">
        <v>104</v>
      </c>
      <c r="C143" s="1" t="s">
        <v>1205</v>
      </c>
      <c r="D143" s="1" t="s">
        <v>1842</v>
      </c>
      <c r="E143" s="1" t="s">
        <v>1846</v>
      </c>
      <c r="F143" s="1" t="s">
        <v>475</v>
      </c>
      <c r="G143" s="1" t="s">
        <v>241</v>
      </c>
      <c r="H143" s="1" t="s">
        <v>1405</v>
      </c>
      <c r="I143" s="1" t="s">
        <v>1847</v>
      </c>
      <c r="J143" s="1" t="s">
        <v>1407</v>
      </c>
      <c r="K143" s="1" t="s">
        <v>1847</v>
      </c>
      <c r="L143" s="1" t="s">
        <v>1409</v>
      </c>
      <c r="M143" s="1" t="s">
        <v>1848</v>
      </c>
      <c r="N143" s="1" t="s">
        <v>1848</v>
      </c>
      <c r="O143" s="1" t="s">
        <v>1409</v>
      </c>
      <c r="P143" s="1" t="s">
        <v>1410</v>
      </c>
      <c r="Q143" s="1" t="s">
        <v>1411</v>
      </c>
      <c r="R143" s="1" t="s">
        <v>1849</v>
      </c>
      <c r="S143" s="1" t="s">
        <v>75</v>
      </c>
      <c r="T143" s="1" t="s">
        <v>1413</v>
      </c>
      <c r="U143" s="1" t="s">
        <v>1419</v>
      </c>
      <c r="V143" s="1" t="s">
        <v>1424</v>
      </c>
    </row>
    <row r="144" s="1" customFormat="1" spans="1:22">
      <c r="A144" s="1" t="s">
        <v>148</v>
      </c>
      <c r="B144" s="1" t="s">
        <v>115</v>
      </c>
      <c r="C144" s="1" t="s">
        <v>149</v>
      </c>
      <c r="D144" s="1" t="s">
        <v>1850</v>
      </c>
      <c r="E144" s="1" t="s">
        <v>1851</v>
      </c>
      <c r="F144" s="1" t="s">
        <v>153</v>
      </c>
      <c r="G144" s="1" t="s">
        <v>83</v>
      </c>
      <c r="H144" s="1" t="s">
        <v>1405</v>
      </c>
      <c r="I144" s="1" t="s">
        <v>1852</v>
      </c>
      <c r="J144" s="1" t="s">
        <v>1407</v>
      </c>
      <c r="K144" s="1" t="s">
        <v>1852</v>
      </c>
      <c r="L144" s="1" t="s">
        <v>1852</v>
      </c>
      <c r="M144" s="1" t="s">
        <v>1408</v>
      </c>
      <c r="N144" s="1" t="s">
        <v>1408</v>
      </c>
      <c r="O144" s="1" t="s">
        <v>1409</v>
      </c>
      <c r="P144" s="1" t="s">
        <v>1410</v>
      </c>
      <c r="Q144" s="1" t="s">
        <v>1411</v>
      </c>
      <c r="R144" s="1" t="s">
        <v>1853</v>
      </c>
      <c r="S144" s="1" t="s">
        <v>75</v>
      </c>
      <c r="T144" s="1" t="s">
        <v>1413</v>
      </c>
      <c r="U144" s="1" t="s">
        <v>1419</v>
      </c>
      <c r="V144" s="1" t="s">
        <v>1424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2023-02-14T07:31:41Z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4933CF5894E14411A8F7E0816A8B0C59</vt:lpwstr>
  </property>
</Properties>
</file>