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对账!$1:$120</definedName>
  </definedNames>
  <calcPr calcId="144525"/>
</workbook>
</file>

<file path=xl/sharedStrings.xml><?xml version="1.0" encoding="utf-8"?>
<sst xmlns="http://schemas.openxmlformats.org/spreadsheetml/2006/main" count="3767" uniqueCount="1197">
  <si>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</si>
  <si>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</si>
  <si>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</si>
  <si>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</si>
  <si>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</si>
  <si>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</si>
  <si>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</si>
  <si>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</si>
  <si>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</si>
  <si>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</si>
  <si>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</si>
  <si>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</si>
  <si>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</si>
  <si>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</si>
  <si>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</si>
  <si>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</si>
  <si>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</si>
  <si>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</si>
  <si>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</si>
  <si>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</si>
  <si>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</si>
  <si>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</si>
  <si>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</si>
  <si>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</si>
  <si>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</si>
  <si>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21460897131	</t>
  </si>
  <si>
    <t>Ctrip</t>
  </si>
  <si>
    <t>正常</t>
  </si>
  <si>
    <t>[芭堤雅]特罗皮卡纳酒店(Hotel Tropicana)(94134042)</t>
  </si>
  <si>
    <t>高级小屋房(至少连住2晚及以上)&lt;特惠专享&gt;&lt;双人入住&gt;&lt;双早&gt;</t>
  </si>
  <si>
    <t>CNY</t>
  </si>
  <si>
    <t>Joseph Martinus Pfaff/Antonius,Joseph Martinus Pfaff/Antonius</t>
  </si>
  <si>
    <t>CA2019230214CNY</t>
  </si>
  <si>
    <t>未提现</t>
  </si>
  <si>
    <t>携程开票</t>
  </si>
  <si>
    <t xml:space="preserve">2989269	</t>
  </si>
  <si>
    <t xml:space="preserve">10010279634	</t>
  </si>
  <si>
    <t xml:space="preserve">21463114105	</t>
  </si>
  <si>
    <t>豪华小屋房(至少连住2晚及以上)&lt;特惠专享&gt;&lt;双人入住&gt;&lt;双早&gt;</t>
  </si>
  <si>
    <t>Lakkhasorn/Wanida,Lakkhasorn/Wanida</t>
  </si>
  <si>
    <t xml:space="preserve">2989263	</t>
  </si>
  <si>
    <t xml:space="preserve">10010279635	</t>
  </si>
  <si>
    <t xml:space="preserve">21742725643	</t>
  </si>
  <si>
    <t>[八打灵再也]阿万特酒店(Avante Hotel)(100419478)</t>
  </si>
  <si>
    <t>高级特大床房&lt;双人入住&gt;&lt;仅适用亚洲客人&gt;&lt;双早&gt;</t>
  </si>
  <si>
    <t>MOHD SALLEH/NUR SHAZYANI</t>
  </si>
  <si>
    <t xml:space="preserve">2782653	</t>
  </si>
  <si>
    <t xml:space="preserve">12866	</t>
  </si>
  <si>
    <t xml:space="preserve">21783645628	</t>
  </si>
  <si>
    <t>[科伦]科伦艾尔里奥阿玛酒店(El Rio y Mar Resort)(97294267)</t>
  </si>
  <si>
    <t>自然小屋&lt;特价大促销&gt;&lt;双人入住&gt;&lt;双早&gt;</t>
  </si>
  <si>
    <t>LIAO/YUHSUEN</t>
  </si>
  <si>
    <t xml:space="preserve">2793779	</t>
  </si>
  <si>
    <t xml:space="preserve">35946583	</t>
  </si>
  <si>
    <t xml:space="preserve">999221852025457	</t>
  </si>
  <si>
    <t>[拉普拉普]宿雾迈瑞柏高碧海度假村(Bluewater Maribago Beach Resort Cebu)(7333668)</t>
  </si>
  <si>
    <t>阿玛玛水疗套房&lt;今日特价 &gt;&lt;四人入住&gt;&lt;无早&gt;</t>
  </si>
  <si>
    <t>KIM/YOUNGHEE,IM/JUNGHEE,KIM/KYEONGSOON,KIM/BOKYEONG</t>
  </si>
  <si>
    <t xml:space="preserve">2843581	</t>
  </si>
  <si>
    <t xml:space="preserve">115296	</t>
  </si>
  <si>
    <t xml:space="preserve">21854243149	</t>
  </si>
  <si>
    <t>[曼谷]标准酒店 - 曼谷大都会大厦(The Standard, Bangkok Mahanakhon)(91246959)</t>
  </si>
  <si>
    <t>王子标准房&lt;双人入住&gt;&lt;不适用泰国客人&gt;&lt;双早&gt;</t>
  </si>
  <si>
    <t>Loeser/Alexander</t>
  </si>
  <si>
    <t xml:space="preserve">2846933	</t>
  </si>
  <si>
    <t xml:space="preserve">199467899	</t>
  </si>
  <si>
    <t xml:space="preserve">999221879223177	</t>
  </si>
  <si>
    <t>[薄荷岛]阿莫丽塔度假酒店(Amorita Resort)(5404701)</t>
  </si>
  <si>
    <t>精致套房&lt;今日特价 &gt;&lt;三人入住&gt;&lt;早餐&gt;</t>
  </si>
  <si>
    <t>LEE/SEUNG RYUL</t>
  </si>
  <si>
    <t xml:space="preserve">2862280	</t>
  </si>
  <si>
    <t xml:space="preserve">50587	</t>
  </si>
  <si>
    <t xml:space="preserve">21899771085	</t>
  </si>
  <si>
    <t>[苏梅岛]苏梅岛凯璞法恩酒店(Cape Fahn Hotel Samui)(21928741)</t>
  </si>
  <si>
    <t>海湾景泳池别墅(至少提前60天预订)&lt;双人入住&gt;&lt;双早&gt;</t>
  </si>
  <si>
    <t>Kim/Kyoung Tae</t>
  </si>
  <si>
    <t xml:space="preserve">2868132	</t>
  </si>
  <si>
    <t xml:space="preserve">6605	</t>
  </si>
  <si>
    <t xml:space="preserve">999221997915758	</t>
  </si>
  <si>
    <t>[曼谷]素坤逸2巷贝斯特韦斯特舒雅优质酒店 (SHA Plus+)(SureStay Plus Hotel by Best Western Sukhumvit 2)(28681186)</t>
  </si>
  <si>
    <t>高级特大床房&lt;双人入住&gt;&lt;不适用泰国客人&gt;&lt;双早&gt;</t>
  </si>
  <si>
    <t>SONG/TAEJU,KIM/YOUNKYOUNG</t>
  </si>
  <si>
    <t xml:space="preserve">2899002	</t>
  </si>
  <si>
    <t xml:space="preserve">BK042634	</t>
  </si>
  <si>
    <t xml:space="preserve">999221997955116	</t>
  </si>
  <si>
    <t>KIM/YOUNJUN,LEE/EUNJIN</t>
  </si>
  <si>
    <t xml:space="preserve">2899018	</t>
  </si>
  <si>
    <t xml:space="preserve">BK042633	</t>
  </si>
  <si>
    <t xml:space="preserve">999222029515243	</t>
  </si>
  <si>
    <t>[曼谷]曼谷盛泰澜中央世界商业中心酒店  (SHA Plus+)(Centara Grand &amp; Bangkok Convention Centre at CentralWorld  (SHA Plus+))(5527365)</t>
  </si>
  <si>
    <t>家庭甄选房&lt;今日特价 &gt;&lt;四人入住&gt;&lt;不适用泰国客人&gt;&lt;无早&gt;</t>
  </si>
  <si>
    <t>KUO/YANG HUNG</t>
  </si>
  <si>
    <t xml:space="preserve">2910142	</t>
  </si>
  <si>
    <t xml:space="preserve">242155663	</t>
  </si>
  <si>
    <t xml:space="preserve">999222037012322	</t>
  </si>
  <si>
    <t>[热浪岛]热浪岛塔拉斯海滩和水疗度假村(The Taaras Beach &amp; Spa Resort)(5493151)</t>
  </si>
  <si>
    <t>海滨套房(至少连住2晚及以上)&lt;双人入住&gt;&lt;双早&gt;</t>
  </si>
  <si>
    <t>Nazli/Khairul</t>
  </si>
  <si>
    <t xml:space="preserve">2912251	</t>
  </si>
  <si>
    <t xml:space="preserve">1554100	</t>
  </si>
  <si>
    <t xml:space="preserve">999222037467414	</t>
  </si>
  <si>
    <t>[曼谷]曼谷大仓新颐饭店(The Okura Prestige Bangkok)(4646619)</t>
  </si>
  <si>
    <t>豪华特大床房-禁烟&lt;特惠专享&gt;&lt;双人入住&gt;&lt;不适用泰国客人&gt;&lt;双早&gt;</t>
  </si>
  <si>
    <t>TSOI/SZE YI</t>
  </si>
  <si>
    <t xml:space="preserve">2912361	</t>
  </si>
  <si>
    <t xml:space="preserve">6935664	</t>
  </si>
  <si>
    <t xml:space="preserve">999222058935546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</si>
  <si>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</si>
  <si>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</si>
  <si>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CHOI/GAYOUNG,LEE/HYEWON</t>
  </si>
  <si>
    <t xml:space="preserve">2916078	</t>
  </si>
  <si>
    <t xml:space="preserve">243029854	</t>
  </si>
  <si>
    <t xml:space="preserve">999222070589943	</t>
  </si>
  <si>
    <t>[芭堤雅]达拉海角渡假村(Cape Dara Resort)(5470678)</t>
  </si>
  <si>
    <t>豪华阳台房&lt;促销&gt;&lt;双人入住&gt;&lt;不适用泰国/印度次大陆客人&gt;&lt;双早&gt;</t>
  </si>
  <si>
    <t>SHIN/WOO JIN,LEE/KYUNG WON</t>
  </si>
  <si>
    <t xml:space="preserve">2918278	</t>
  </si>
  <si>
    <t xml:space="preserve">484529	</t>
  </si>
  <si>
    <t xml:space="preserve">999222098657446	</t>
  </si>
  <si>
    <t>[普吉岛]普吉假日酒店 (SHA Extra Plus)(Holiday Inn Resort Phuket, an IHG Hotel  (SHA Extra Plus))(3031621)</t>
  </si>
  <si>
    <t>池景尊贵房（2张单人床，带阳台）(至少提前30天预订)&lt;双人入住&gt;&lt;双早&gt;</t>
  </si>
  <si>
    <t>WU/YIJING,WANG/HAOYI</t>
  </si>
  <si>
    <t xml:space="preserve">2925743	</t>
  </si>
  <si>
    <t xml:space="preserve">12967797	</t>
  </si>
  <si>
    <t xml:space="preserve">999222106832423	</t>
  </si>
  <si>
    <t>[芭堤雅]芭提雅最佳西方优质尼克森酒店(Best Western Plus Nexen Pattaya)(96263097)</t>
  </si>
  <si>
    <t>城景豪华双人床房&lt;双人入住&gt;&lt;不适用泰国客人&gt;&lt;双早&gt;</t>
  </si>
  <si>
    <t>lee/sunkeun,hong/hunki,lee/youngjae,min/hungi</t>
  </si>
  <si>
    <t xml:space="preserve">2927837	</t>
  </si>
  <si>
    <t xml:space="preserve">BK008266-69	</t>
  </si>
  <si>
    <t xml:space="preserve">999222139350951	</t>
  </si>
  <si>
    <t>热带泳池别墅 1张特大床&lt;双人入住&gt;&lt;双早&gt;</t>
  </si>
  <si>
    <t>DING/YINAN,WANG/XINGLU</t>
  </si>
  <si>
    <t xml:space="preserve">2936075	</t>
  </si>
  <si>
    <t xml:space="preserve">6761	</t>
  </si>
  <si>
    <t xml:space="preserve">999222142192683	</t>
  </si>
  <si>
    <t>[芭堤雅]芭堤雅花园海景大酒店 (政府卫生认证)(Garden Cliff Resort &amp; Spa Pattaya (SHA Plus+))(51725609)</t>
  </si>
  <si>
    <t>海景豪华房(至少连住2晚及以上)&lt;双人入住&gt;&lt;双早&gt;</t>
  </si>
  <si>
    <t>Garanin-Gribkov/Dmitrii</t>
  </si>
  <si>
    <t xml:space="preserve">2936589	</t>
  </si>
  <si>
    <t xml:space="preserve">35102	</t>
  </si>
  <si>
    <t xml:space="preserve">999222155992886	</t>
  </si>
  <si>
    <t>[仁川]仁川机场贝斯特韦斯特精品酒店(Best Western Premier Incheon Airport Hotel)(5923817)</t>
  </si>
  <si>
    <t>尊贵双人房&lt;双人入住&gt;&lt;双早&gt;</t>
  </si>
  <si>
    <t>PARK/YONGJUN</t>
  </si>
  <si>
    <t xml:space="preserve">2940122	</t>
  </si>
  <si>
    <t xml:space="preserve">23192253	</t>
  </si>
  <si>
    <t xml:space="preserve">999222158088897	</t>
  </si>
  <si>
    <t>[曼谷]曼谷秋素坤逸酒店 (政府卫生认证)(Qiu Hotel Sukhumvit (SHA Plus+))(28597378)</t>
  </si>
  <si>
    <t>豪华房(无窗)&lt;今日特惠&gt;&lt;双人入住&gt;&lt;无早&gt;</t>
  </si>
  <si>
    <t>LUO/FANG,LIU/JINPENG</t>
  </si>
  <si>
    <t xml:space="preserve">2940818	</t>
  </si>
  <si>
    <t xml:space="preserve">81886	</t>
  </si>
  <si>
    <t xml:space="preserve">999222178187333	</t>
  </si>
  <si>
    <t>豪华双床房&lt;双人入住&gt;&lt;无早&gt;</t>
  </si>
  <si>
    <t>JANG/JIWON</t>
  </si>
  <si>
    <t xml:space="preserve">2945156	</t>
  </si>
  <si>
    <t xml:space="preserve">23192591	</t>
  </si>
  <si>
    <t xml:space="preserve">999222246583313	</t>
  </si>
  <si>
    <t>[长滩岛]长滩岛摄政沙滩水疗度假村(Henann Regency Resort &amp; Spa)(5246684)</t>
  </si>
  <si>
    <t>豪华房(至少连住2晚及以上)&lt;特惠&gt;&lt;三人入住&gt;&lt;早餐&gt;</t>
  </si>
  <si>
    <t>KIM/KYUNGMAN</t>
  </si>
  <si>
    <t xml:space="preserve">2957263	</t>
  </si>
  <si>
    <t xml:space="preserve">39684916	</t>
  </si>
  <si>
    <t xml:space="preserve">999222248589057	</t>
  </si>
  <si>
    <t>[马卡蒂]阿尔法公寓式酒店 (多用途酒店)(The Alpha Suites (Multi-use Hotel))(48244686)</t>
  </si>
  <si>
    <t>三卧室套房&lt;六人入住&gt;&lt;早餐&gt;</t>
  </si>
  <si>
    <t>KIM/JUNTAE</t>
  </si>
  <si>
    <t xml:space="preserve">2957739	</t>
  </si>
  <si>
    <t xml:space="preserve">161471	</t>
  </si>
  <si>
    <t xml:space="preserve">999222267058779	</t>
  </si>
  <si>
    <t>[曼谷]曼谷索拉利亚西铁酒店(Solaria Nishitetsu Hotel Bangkok)(102642575)</t>
  </si>
  <si>
    <t>标准双床房&lt;双人入住&gt;&lt;无早&gt;</t>
  </si>
  <si>
    <t>CHEN/JIANWEI,CHEN/JIANGANG</t>
  </si>
  <si>
    <t xml:space="preserve">2961501	</t>
  </si>
  <si>
    <t xml:space="preserve">247346097	</t>
  </si>
  <si>
    <t xml:space="preserve">999222270549424	</t>
  </si>
  <si>
    <t>[新山]希思尔新山酒店(Thistle Johor Bahru)(5624049)</t>
  </si>
  <si>
    <t>海景豪华特大床房&lt;双人入住&gt;&lt;双早&gt;</t>
  </si>
  <si>
    <t>SAMELI/MOHD SAMRUL ARIF</t>
  </si>
  <si>
    <t xml:space="preserve">2962471	</t>
  </si>
  <si>
    <t xml:space="preserve">367665	</t>
  </si>
  <si>
    <t xml:space="preserve">999222288956182	</t>
  </si>
  <si>
    <t>豪华特大床房&lt;双人入住&gt;&lt;双早&gt;</t>
  </si>
  <si>
    <t>Wani/Nur Syazwani Binti Ismail</t>
  </si>
  <si>
    <t xml:space="preserve">2966792	</t>
  </si>
  <si>
    <t xml:space="preserve">373160	</t>
  </si>
  <si>
    <t xml:space="preserve">999222290768041	</t>
  </si>
  <si>
    <t>Isa/Mas Ayu</t>
  </si>
  <si>
    <t xml:space="preserve">2967368	</t>
  </si>
  <si>
    <t xml:space="preserve">373410	</t>
  </si>
  <si>
    <t xml:space="preserve">999222299261477	</t>
  </si>
  <si>
    <t>[拉普拉普]种植园湾水疗度假村(Plantation Bay Resort and Spa)(6186732)</t>
  </si>
  <si>
    <t>礁湖景观双大床房&lt;今日特价 &gt;&lt;四人入住&gt;&lt;中宾&gt;&lt;无早&gt;</t>
  </si>
  <si>
    <t>PAN/WENYU</t>
  </si>
  <si>
    <t xml:space="preserve">2969098	</t>
  </si>
  <si>
    <t xml:space="preserve">1264668	</t>
  </si>
  <si>
    <t xml:space="preserve">999222321546629	</t>
  </si>
  <si>
    <t>[芭堤雅]芭堤雅格兰德中心点酒店 (政府卫生认证)(Grande Centre Point Pattaya (SHA Extra plus))(23791733)</t>
  </si>
  <si>
    <t>海景豪华房-大床(至少连住2晚及以上)&lt;今日特价 &gt;&lt;双人入住&gt;&lt;不适用泰国客人&gt;&lt;双早&gt;</t>
  </si>
  <si>
    <t>HE/KEYI,Wu/Bo</t>
  </si>
  <si>
    <t xml:space="preserve">2973077	</t>
  </si>
  <si>
    <t xml:space="preserve">157760	</t>
  </si>
  <si>
    <t xml:space="preserve">999222323084244	</t>
  </si>
  <si>
    <t>nabilah/fatin,nabilah/fatin</t>
  </si>
  <si>
    <t xml:space="preserve">2973642	</t>
  </si>
  <si>
    <t xml:space="preserve">380911	</t>
  </si>
  <si>
    <t xml:space="preserve">999222358072355	</t>
  </si>
  <si>
    <t>[马六甲]马六甲峇峇家(Baba House Melaka)(99731513)</t>
  </si>
  <si>
    <t>豪华房&lt;双人入住&gt;&lt;双早&gt;</t>
  </si>
  <si>
    <t>Barrie Brazier/Keith,Barrie Brazier/Keith</t>
  </si>
  <si>
    <t xml:space="preserve">2978936	</t>
  </si>
  <si>
    <t xml:space="preserve">106958	</t>
  </si>
  <si>
    <t xml:space="preserve">999222368482910	</t>
  </si>
  <si>
    <t>[普吉岛]普吉岛城市海港度假酒店 (政府卫生认证)(Fishermen's Harbour Urban Resort Phuket (SHA Extra Plus))(2355959)</t>
  </si>
  <si>
    <t>Krishnan Kulambil Velliyatu/Ajay,Krishnan Kulambil Velliyatu/Ajay</t>
  </si>
  <si>
    <t xml:space="preserve">2980663	</t>
  </si>
  <si>
    <t xml:space="preserve">51010	</t>
  </si>
  <si>
    <t xml:space="preserve">999222376270073	</t>
  </si>
  <si>
    <t>[巴加克]卡萨斯菲律宾阿酷扎酒店(Las Casas Filipinas de Acuzar)(88783338)</t>
  </si>
  <si>
    <t>4人标准间&lt;特价大促销&gt;&lt;四人入住&gt;&lt;早餐&gt;</t>
  </si>
  <si>
    <t>NETTLES/SABRINA</t>
  </si>
  <si>
    <t xml:space="preserve">2982179	</t>
  </si>
  <si>
    <t xml:space="preserve">999222391190317	</t>
  </si>
  <si>
    <t>KUMAR/GAURAV,KUMAR/GAURAV</t>
  </si>
  <si>
    <t xml:space="preserve">2984402	</t>
  </si>
  <si>
    <t xml:space="preserve">51118	</t>
  </si>
  <si>
    <t xml:space="preserve">999222397845438	</t>
  </si>
  <si>
    <t>[曼谷]曼谷素凯泰酒店(The Sukhothai Bangkok)(4957359)</t>
  </si>
  <si>
    <t>豪华房&lt;特惠专享&gt;&lt;双人入住&gt;&lt;双早&gt;</t>
  </si>
  <si>
    <t>KIM/TAEEUN,KIM/TAEEUN</t>
  </si>
  <si>
    <t xml:space="preserve">2985366	</t>
  </si>
  <si>
    <t xml:space="preserve">10480579	</t>
  </si>
  <si>
    <t xml:space="preserve">999222428193273	</t>
  </si>
  <si>
    <t>[华欣]华欣艾杉酷度假村及套房 (政府卫生认证)(iSanook Resort &amp; Suites Hua Hin (SHA Plus+))(98508718)</t>
  </si>
  <si>
    <t>一室房&lt;双人入住&gt;&lt;双早&gt;</t>
  </si>
  <si>
    <t>BUSSARATRAKUL/PANISALA,BUSSARATRAKUL/PANISALA</t>
  </si>
  <si>
    <t xml:space="preserve">2990016	</t>
  </si>
  <si>
    <t xml:space="preserve">79594	</t>
  </si>
  <si>
    <t xml:space="preserve">999222443399482	</t>
  </si>
  <si>
    <t>[薄荷岛]贝尔福度假酒店(The Bellevue Resort)(5425269)</t>
  </si>
  <si>
    <t>豪华海景房&lt;特惠专享&gt;&lt;三人入住&gt;&lt;早餐&gt;</t>
  </si>
  <si>
    <t>KADON/ALLAN,KADON/ALLAN,KADON/ALLAN,KADON/ALLAN</t>
  </si>
  <si>
    <t xml:space="preserve">2992052	</t>
  </si>
  <si>
    <t xml:space="preserve">20150165	</t>
  </si>
  <si>
    <t xml:space="preserve">999222445382881	</t>
  </si>
  <si>
    <t>[吉隆坡]辉盛凯贝丽(Capri by Fraser Bukit Bintang)(88638672)</t>
  </si>
  <si>
    <t>行政特大床一室房(至少连住2晚及以上)&lt;今日特价 &gt;&lt;双人入住&gt;&lt;双早&gt;</t>
  </si>
  <si>
    <t>SOO/YING POOI</t>
  </si>
  <si>
    <t xml:space="preserve">2992398	</t>
  </si>
  <si>
    <t xml:space="preserve">44080058-1	</t>
  </si>
  <si>
    <t xml:space="preserve">999222446611165	</t>
  </si>
  <si>
    <t>[吉隆坡]吉隆坡大华酒店，傲途格精选酒店(The Majestic Hotel Kuala Lumpur, Autograph Collection)(4213294)</t>
  </si>
  <si>
    <t>MAHMUD/SITI HANIZA</t>
  </si>
  <si>
    <t xml:space="preserve">2992632	</t>
  </si>
  <si>
    <t xml:space="preserve">170971673	</t>
  </si>
  <si>
    <t xml:space="preserve">999222446947971	</t>
  </si>
  <si>
    <t>[拉普拉普]麦克坦新镇萨沃伊酒店(Savoy Hotel Mactan Newtown)(92828783)</t>
  </si>
  <si>
    <t>豪华房&lt;特价大促销&gt;&lt;双人入住&gt;&lt;无早&gt;</t>
  </si>
  <si>
    <t>CORRIGAN/FRANCIS CHARLES,LUBON/JONELYN</t>
  </si>
  <si>
    <t xml:space="preserve">2992691	</t>
  </si>
  <si>
    <t xml:space="preserve">62304	</t>
  </si>
  <si>
    <t xml:space="preserve">999222455374877	</t>
  </si>
  <si>
    <t>[普吉岛]普吉岛卡塔坦尼海滩度假村(政府卫生认证)(Katathani Phuket Beach Resort(SHA Extra Plus))(1549705)</t>
  </si>
  <si>
    <t>布黎翼至尊豪华房(至少连住2晚及以上)&lt;特惠专享&gt;&lt;双人入住&gt;&lt;双早&gt;</t>
  </si>
  <si>
    <t>CUI/RONG</t>
  </si>
  <si>
    <t xml:space="preserve">2993724	</t>
  </si>
  <si>
    <t xml:space="preserve">10800991	</t>
  </si>
  <si>
    <t xml:space="preserve">999222458146185	</t>
  </si>
  <si>
    <t>[曼谷]素坤逸57号萨利酒店(The Salil Hotel Sukhumvit 57 - Thonglor)(10608851)</t>
  </si>
  <si>
    <t>豪华套房&lt;双人入住&gt;&lt;双早&gt;</t>
  </si>
  <si>
    <t>JIN/CHEN,XU/WENTAO</t>
  </si>
  <si>
    <t xml:space="preserve">2994194	</t>
  </si>
  <si>
    <t xml:space="preserve">82375	</t>
  </si>
  <si>
    <t xml:space="preserve">999222459840632	</t>
  </si>
  <si>
    <t>[宿务]宿务滨海前线酒店 - 北开垦(Bayfront Hotel Cebu – North Reclamation)(8235106)</t>
  </si>
  <si>
    <t>高级双人床房&lt;双人入住&gt;&lt;双早&gt;</t>
  </si>
  <si>
    <t>Macachor/Jezierel,Macachor/Jezierel</t>
  </si>
  <si>
    <t xml:space="preserve">2994508	</t>
  </si>
  <si>
    <t xml:space="preserve">109289	</t>
  </si>
  <si>
    <t xml:space="preserve">999222462142018	</t>
  </si>
  <si>
    <t>[普吉岛]Travelodge 普吉城镇酒店(Travelodge Phuket Town)(83852850)</t>
  </si>
  <si>
    <t>标准房&lt;双人入住&gt;&lt;双早&gt;</t>
  </si>
  <si>
    <t>JEAWKOK/SUPRANEE</t>
  </si>
  <si>
    <t xml:space="preserve">2994667	</t>
  </si>
  <si>
    <t xml:space="preserve">8110	</t>
  </si>
  <si>
    <t xml:space="preserve">999222466400611	</t>
  </si>
  <si>
    <t>[哥打京那巴鲁]麦哲伦丝绸度假村(The Magellan Sutera Resort)(5253519)</t>
  </si>
  <si>
    <t>麦哲伦豪华园景房&lt;双人入住&gt;&lt;不适用韩国客人&gt;&lt;双早&gt;</t>
  </si>
  <si>
    <t>CHEN/XI</t>
  </si>
  <si>
    <t xml:space="preserve">2995180	</t>
  </si>
  <si>
    <t xml:space="preserve">3251167	</t>
  </si>
  <si>
    <t xml:space="preserve">22473661267	</t>
  </si>
  <si>
    <t>[普吉岛]普吉假日酒店 (政府卫生认证)(Holiday Inn Resort Phuket, an IHG Hotel  (SHA Extra Plus))(3031621)</t>
  </si>
  <si>
    <t>池景尊贵房（2张单人床，带阳台）&lt;双人入住&gt;&lt;双早&gt;</t>
  </si>
  <si>
    <t>Zhang/Nannan,Geng/Yiyi</t>
  </si>
  <si>
    <t xml:space="preserve">2996484	</t>
  </si>
  <si>
    <t xml:space="preserve">13639047	</t>
  </si>
  <si>
    <t xml:space="preserve">22473743167	</t>
  </si>
  <si>
    <t>池景尊贵房（1张特大床，带阳台）&lt;双人入住&gt;&lt;双早&gt;</t>
  </si>
  <si>
    <t>GENG/ZHI,GENG/TIANYI</t>
  </si>
  <si>
    <t xml:space="preserve">2996497	</t>
  </si>
  <si>
    <t xml:space="preserve">13645547	</t>
  </si>
  <si>
    <t xml:space="preserve">999222480381739	</t>
  </si>
  <si>
    <t>[清迈]盛泰乐精选坤巴雅水疗及度假村 (政府卫生认证)(Centara Khum Phaya Resort &amp; Spa, Centara Boutique Collection (SHA Extra Plus))(5282287)</t>
  </si>
  <si>
    <t>兰纳豪华房 2张单人床&lt;今日特价 &gt;&lt;双人入住&gt;&lt;中宾&gt;&lt;双早&gt;</t>
  </si>
  <si>
    <t>LI/TAO</t>
  </si>
  <si>
    <t xml:space="preserve">2997582	</t>
  </si>
  <si>
    <t xml:space="preserve">acknowledge	</t>
  </si>
  <si>
    <t xml:space="preserve">999222480614459	</t>
  </si>
  <si>
    <t>JUNGYOON/PARK,JUNGYOON/PARK</t>
  </si>
  <si>
    <t xml:space="preserve">2997629	</t>
  </si>
  <si>
    <t xml:space="preserve">	</t>
  </si>
  <si>
    <t xml:space="preserve">999222481453118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</si>
  <si>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</si>
  <si>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(Essential)(至少连住2晚及以上)&lt;双人入住&gt;&lt;不适用泰国客人&gt;&lt;双早&gt;</t>
  </si>
  <si>
    <t>ZHU/JINCHENG,LU/Jing</t>
  </si>
  <si>
    <t xml:space="preserve">2997753	</t>
  </si>
  <si>
    <t xml:space="preserve">44121788	</t>
  </si>
  <si>
    <t>取消</t>
  </si>
  <si>
    <t xml:space="preserve">999222492156198	</t>
  </si>
  <si>
    <t>小型家庭套房&lt;三人入住&gt;&lt;不适用泰国/印度次大陆客人&gt;&lt;早餐&gt;</t>
  </si>
  <si>
    <t>SUN/WENQI,LI/BEIBEI,WANG/SIQI</t>
  </si>
  <si>
    <t xml:space="preserve">2998931	</t>
  </si>
  <si>
    <t xml:space="preserve">488529	</t>
  </si>
  <si>
    <t xml:space="preserve">999222500619276	</t>
  </si>
  <si>
    <t>[大山脚]槟城标致酒店 (槟城对抗新冠肺炎认证)(Iconic Hotel Penang (PenangFightCovid-19 Certified))(28537947)</t>
  </si>
  <si>
    <t>高级房&lt;单人入住&gt;&lt;单早&gt;</t>
  </si>
  <si>
    <t>SHARANI/NUR SHAKINA</t>
  </si>
  <si>
    <t xml:space="preserve">3000634	</t>
  </si>
  <si>
    <t xml:space="preserve">361874	</t>
  </si>
  <si>
    <t xml:space="preserve">999222505435837	</t>
  </si>
  <si>
    <t>标准双床房&lt;特惠专享&gt;&lt;双人入住&gt;&lt;无早&gt;</t>
  </si>
  <si>
    <t>MAK/SIN KI,LING/KIN KA</t>
  </si>
  <si>
    <t xml:space="preserve">3001035	</t>
  </si>
  <si>
    <t xml:space="preserve">251480605	</t>
  </si>
  <si>
    <t xml:space="preserve">999222505676770	</t>
  </si>
  <si>
    <t>[八打灵再也]皇家朱兰曲线酒店(Royale Chulan The Curve)(28528099)</t>
  </si>
  <si>
    <t>豪华一室特大床房&lt;双人入住&gt;&lt;无早&gt;</t>
  </si>
  <si>
    <t>omar/marzuha,omar/marzuha</t>
  </si>
  <si>
    <t xml:space="preserve">3001060	</t>
  </si>
  <si>
    <t xml:space="preserve">999222494178514	</t>
  </si>
  <si>
    <t>[迪拜]安纳塔拉迪拜棕榈度假村(Anantara the Palm Dubai Resort)(4998363)</t>
  </si>
  <si>
    <t>标准房宅邸&lt;双人入住&gt;&lt;不适用阿联酋客人&gt;&lt;双早&gt;</t>
  </si>
  <si>
    <t>SAAIDI/SAIMI</t>
  </si>
  <si>
    <t xml:space="preserve">2999323	</t>
  </si>
  <si>
    <t xml:space="preserve">10273016	</t>
  </si>
  <si>
    <t xml:space="preserve">22510415807	</t>
  </si>
  <si>
    <t>池畔房(至少连住2晚及以上)&lt;今日特价 &gt;&lt;双人入住&gt;&lt;仅适用韩国客人&gt;&lt;无早&gt;</t>
  </si>
  <si>
    <t>LEE/WONSUK</t>
  </si>
  <si>
    <t xml:space="preserve">3001886	</t>
  </si>
  <si>
    <t xml:space="preserve">1268270	</t>
  </si>
  <si>
    <t xml:space="preserve">999222512206943	</t>
  </si>
  <si>
    <t>[普吉岛]普吉岛安纳塔拉迈考度假村(政府卫生认证)(Anantara Vacation Club Mai Khao Phuket(SHA Extra Plus))(7086098)</t>
  </si>
  <si>
    <t>一卧室泳池别墅(至少连住2晚及以上)&lt;双人入住&gt;&lt;双早&gt;</t>
  </si>
  <si>
    <t>KOROLEV/ANDREY</t>
  </si>
  <si>
    <t xml:space="preserve">3002185	</t>
  </si>
  <si>
    <t xml:space="preserve">61923850	</t>
  </si>
  <si>
    <t xml:space="preserve">999222515619432	</t>
  </si>
  <si>
    <t>[古晋]古晋河滨区途恩酒店(Tune Hotel Waterfront Kuching)(58593633)</t>
  </si>
  <si>
    <t>单人房&lt;单人入住&gt;&lt;无早&gt;</t>
  </si>
  <si>
    <t>HASHIR/FAIRUZ</t>
  </si>
  <si>
    <t xml:space="preserve">3002897	</t>
  </si>
  <si>
    <t xml:space="preserve">171245529	</t>
  </si>
  <si>
    <t xml:space="preserve">999222516175298	</t>
  </si>
  <si>
    <t>[吉隆坡]吉隆坡皇家朱兰酒店(Royale Chulan Kuala Lumpur)(5280527)</t>
  </si>
  <si>
    <t>高级房&lt;双人入住&gt;&lt;双早&gt;</t>
  </si>
  <si>
    <t>MA/LIYUAN,MA/JINPING,AN/XIULIAN,MA/LIZHEN,XIAO/CHANGHONG,MA/YANYAN,MA/LIKE,MA/LIDE</t>
  </si>
  <si>
    <t xml:space="preserve">3003000	</t>
  </si>
  <si>
    <t xml:space="preserve">10010658193 / 94 / 95 / 96	</t>
  </si>
  <si>
    <t xml:space="preserve">999222524871348	</t>
  </si>
  <si>
    <t>CHEN/YUKUN</t>
  </si>
  <si>
    <t xml:space="preserve">3003706	</t>
  </si>
  <si>
    <t xml:space="preserve">251740702	</t>
  </si>
  <si>
    <t xml:space="preserve">999222530146519	</t>
  </si>
  <si>
    <t>CHUNG/HSUANJU,YEH/YUTZU</t>
  </si>
  <si>
    <t xml:space="preserve">3004678	</t>
  </si>
  <si>
    <t xml:space="preserve">251926078	</t>
  </si>
  <si>
    <t xml:space="preserve">999222530468857	</t>
  </si>
  <si>
    <t>[Donggongon]灵狮铂金酒店(Lintas Platinum Hotel)(99790378)</t>
  </si>
  <si>
    <t>JawHong/Wee,JawHong/Wee</t>
  </si>
  <si>
    <t xml:space="preserve">3004746	</t>
  </si>
  <si>
    <t xml:space="preserve">106302	</t>
  </si>
  <si>
    <t xml:space="preserve">999222541524362	</t>
  </si>
  <si>
    <t>SHENG/HONGZHU,PAN/HOUWEN</t>
  </si>
  <si>
    <t xml:space="preserve">3005852	</t>
  </si>
  <si>
    <t xml:space="preserve">61924616	</t>
  </si>
  <si>
    <t xml:space="preserve">999222545348371	</t>
  </si>
  <si>
    <t>SIAU/EMILY</t>
  </si>
  <si>
    <t xml:space="preserve">3006720	</t>
  </si>
  <si>
    <t xml:space="preserve">106498	</t>
  </si>
  <si>
    <t xml:space="preserve">999222546511379	</t>
  </si>
  <si>
    <t>[迪拜]迪拜市中心安纳塔拉酒店(Anantara Downtown Dubai Hotel)(5488371)</t>
  </si>
  <si>
    <t>尊贵城景房&lt;双人入住&gt;&lt;无早&gt;</t>
  </si>
  <si>
    <t>KANG/CHENGRUI</t>
  </si>
  <si>
    <t xml:space="preserve">3006950	</t>
  </si>
  <si>
    <t xml:space="preserve">60932	</t>
  </si>
  <si>
    <t xml:space="preserve">999222557038347	</t>
  </si>
  <si>
    <t>高级特大床房&lt;单人入住&gt;&lt;仅适用亚洲客人&gt;&lt;单早&gt;</t>
  </si>
  <si>
    <t>TEAN/SHEN ZEN</t>
  </si>
  <si>
    <t xml:space="preserve">3008132	</t>
  </si>
  <si>
    <t xml:space="preserve">147979	</t>
  </si>
  <si>
    <t xml:space="preserve">999222564900239	</t>
  </si>
  <si>
    <t>[拉普拉普]康斯特白拉热带海滩度假村(Costabella Tropical Beach Hotel)(8235061)</t>
  </si>
  <si>
    <t>高级房&lt;特价大促销&gt;&lt;双人入住&gt;&lt;无早&gt;</t>
  </si>
  <si>
    <t>Abalos/Ellen,Abalos/Ellen</t>
  </si>
  <si>
    <t xml:space="preserve">3009703	</t>
  </si>
  <si>
    <t xml:space="preserve">143067	</t>
  </si>
  <si>
    <t xml:space="preserve">999222565374334	</t>
  </si>
  <si>
    <t>TERASIRIROGE/ARNON,TERASIRIROGE/ARNON</t>
  </si>
  <si>
    <t xml:space="preserve">3009816	</t>
  </si>
  <si>
    <t xml:space="preserve">80578	</t>
  </si>
  <si>
    <t xml:space="preserve">999222573473982	</t>
  </si>
  <si>
    <t>Sulaiman/Azwanti,Sulaiman/Azwanti</t>
  </si>
  <si>
    <t xml:space="preserve">3010890	</t>
  </si>
  <si>
    <t xml:space="preserve">106551	</t>
  </si>
  <si>
    <t xml:space="preserve">999222576101015	</t>
  </si>
  <si>
    <t>豪华大床房&lt;双人入住&gt;&lt;无早&gt;</t>
  </si>
  <si>
    <t>HASAN/MAT NOOR BIN HASAN</t>
  </si>
  <si>
    <t xml:space="preserve">3011342	</t>
  </si>
  <si>
    <t xml:space="preserve">399327	</t>
  </si>
  <si>
    <t xml:space="preserve">999222576186701	</t>
  </si>
  <si>
    <t>Chieng/Cheing Yih,Chieng/Cheing Yih</t>
  </si>
  <si>
    <t xml:space="preserve">3011351	</t>
  </si>
  <si>
    <t xml:space="preserve">106304	</t>
  </si>
  <si>
    <t xml:space="preserve">999222584326631	</t>
  </si>
  <si>
    <t>两卧室套房&lt;四人入住&gt;&lt;双早&gt;</t>
  </si>
  <si>
    <t>WANG/MINGQING</t>
  </si>
  <si>
    <t xml:space="preserve">3012341	</t>
  </si>
  <si>
    <t xml:space="preserve">162801	</t>
  </si>
  <si>
    <t xml:space="preserve">999222584743981	</t>
  </si>
  <si>
    <t>[曼谷]于拉查达阿曼塔酒店(Amanta Hotel &amp; Residence Ratchada)(28679148)</t>
  </si>
  <si>
    <t>一卧室城景豪华套房(至少连住2晚及以上)&lt;双人入住&gt;&lt;双早&gt;</t>
  </si>
  <si>
    <t>HSU/TE SHENG</t>
  </si>
  <si>
    <t xml:space="preserve">3012387	</t>
  </si>
  <si>
    <t xml:space="preserve">42628766-1	</t>
  </si>
  <si>
    <t xml:space="preserve">999222586661268	</t>
  </si>
  <si>
    <t>HAN/JIAO,Xu/Wenfeng</t>
  </si>
  <si>
    <t xml:space="preserve">3012707	</t>
  </si>
  <si>
    <t xml:space="preserve">162802	</t>
  </si>
  <si>
    <t xml:space="preserve">999222588387959	</t>
  </si>
  <si>
    <t>[芭堤雅]芭堤雅T酒店 (政府卫生认证)(T Pattaya Hotel (SHA Extra Plus))(28154562)</t>
  </si>
  <si>
    <t>豪华双人床房&lt;双人入住&gt;&lt;无早&gt;</t>
  </si>
  <si>
    <t>XUAN/JUNJIE</t>
  </si>
  <si>
    <t xml:space="preserve">3013033	</t>
  </si>
  <si>
    <t xml:space="preserve">54781	</t>
  </si>
  <si>
    <t xml:space="preserve">999222588597571	</t>
  </si>
  <si>
    <t>ZHANG/PENG XIA,Ding/Kun</t>
  </si>
  <si>
    <t xml:space="preserve">3013080	</t>
  </si>
  <si>
    <t xml:space="preserve">54824	</t>
  </si>
  <si>
    <t xml:space="preserve">999222591075205	</t>
  </si>
  <si>
    <t>标准房（1张特大床）(至少连住2晚及以上)&lt;今日特价 &gt;&lt;双人入住&gt;&lt;双早&gt;</t>
  </si>
  <si>
    <t>shi/zheng</t>
  </si>
  <si>
    <t xml:space="preserve">3013571	</t>
  </si>
  <si>
    <t xml:space="preserve">13806297	</t>
  </si>
  <si>
    <t xml:space="preserve">999222593134232	</t>
  </si>
  <si>
    <t>Mubri/Shanti,Mubri/Shanti</t>
  </si>
  <si>
    <t xml:space="preserve">3013844	</t>
  </si>
  <si>
    <t xml:space="preserve">106612	</t>
  </si>
  <si>
    <t xml:space="preserve">999222593555506	</t>
  </si>
  <si>
    <t>GAO/XING,MO/DAN</t>
  </si>
  <si>
    <t xml:space="preserve">3013905	</t>
  </si>
  <si>
    <t xml:space="preserve">162818	</t>
  </si>
  <si>
    <t xml:space="preserve">999222599577768	</t>
  </si>
  <si>
    <t>[普吉岛]普吉岛迈考美丽亚酒店(政府卫生认证)(Melia Phuket Mai Khao(SHA Extra Plus))(92000607)</t>
  </si>
  <si>
    <t>一卧室别墅（带私人泳池）&lt;今日特价 &gt;&lt;双人入住&gt;&lt;双早&gt;</t>
  </si>
  <si>
    <t>Yunyu/Lin,Yujie/Liufu</t>
  </si>
  <si>
    <t xml:space="preserve">3014290	</t>
  </si>
  <si>
    <t xml:space="preserve">44810	</t>
  </si>
  <si>
    <t xml:space="preserve">999222600396009	</t>
  </si>
  <si>
    <t>[金杜尔曼]Parklane Bohol Resort and Spa(104615605)</t>
  </si>
  <si>
    <t>豪华特大号床间&lt;双人入住&gt;&lt;双早&gt;</t>
  </si>
  <si>
    <t>LECOEUVRE/FANTINE</t>
  </si>
  <si>
    <t xml:space="preserve">3014395	</t>
  </si>
  <si>
    <t xml:space="preserve">999222601774874	</t>
  </si>
  <si>
    <t>maleewan/Phatthanan,maleewan/Phatthanan</t>
  </si>
  <si>
    <t xml:space="preserve">3014589	</t>
  </si>
  <si>
    <t xml:space="preserve">999222601837278	</t>
  </si>
  <si>
    <t>高级房&lt;双人入住&gt;&lt;无早&gt;</t>
  </si>
  <si>
    <t>kuan ting/Lee,kuan ting/Lee</t>
  </si>
  <si>
    <t xml:space="preserve">3014602	</t>
  </si>
  <si>
    <t xml:space="preserve">999222601993042	</t>
  </si>
  <si>
    <t>abidin zakaria/zainal,abidin zakaria/zainal</t>
  </si>
  <si>
    <t xml:space="preserve">3014639	</t>
  </si>
  <si>
    <t xml:space="preserve">399402	</t>
  </si>
  <si>
    <t xml:space="preserve">999222602025045	</t>
  </si>
  <si>
    <t>QIANG/DONG</t>
  </si>
  <si>
    <t xml:space="preserve">3014645	</t>
  </si>
  <si>
    <t xml:space="preserve">Confirmation Number 252835793	</t>
  </si>
  <si>
    <t xml:space="preserve">999222603354131	</t>
  </si>
  <si>
    <t>CHOON TECK/CHEA,CHOON TECK/CHEA</t>
  </si>
  <si>
    <t xml:space="preserve">3014858	</t>
  </si>
  <si>
    <t xml:space="preserve">106651	</t>
  </si>
  <si>
    <t xml:space="preserve">999222606784987	</t>
  </si>
  <si>
    <t>Kaltenbach/Julie</t>
  </si>
  <si>
    <t xml:space="preserve">3015457	</t>
  </si>
  <si>
    <t xml:space="preserve">252966934	</t>
  </si>
  <si>
    <t xml:space="preserve">999222607682360	</t>
  </si>
  <si>
    <t>[釜山]阿瓦尼中央酒店 釜山(Avani Central Busan)(97086698)</t>
  </si>
  <si>
    <t>城景豪华特大床房&lt;双人入住&gt;&lt;无早&gt;</t>
  </si>
  <si>
    <t>KIM/MIJUNG</t>
  </si>
  <si>
    <t xml:space="preserve">3015586	</t>
  </si>
  <si>
    <t xml:space="preserve">426581	</t>
  </si>
  <si>
    <t xml:space="preserve">999222608097703	</t>
  </si>
  <si>
    <t>一室公寓&lt;双人入住&gt;&lt;双早&gt;</t>
  </si>
  <si>
    <t>HASSAN/MOHD FAHARIZAN</t>
  </si>
  <si>
    <t xml:space="preserve">3015672	</t>
  </si>
  <si>
    <t xml:space="preserve">10010658521	</t>
  </si>
  <si>
    <t xml:space="preserve">999222608585494	</t>
  </si>
  <si>
    <t>DONG/KUNYUAN,JANG/EUNAH</t>
  </si>
  <si>
    <t xml:space="preserve">3015770	</t>
  </si>
  <si>
    <t xml:space="preserve">44852	</t>
  </si>
  <si>
    <t xml:space="preserve">999222609249100	</t>
  </si>
  <si>
    <t>[帕赛市]马尼拉金凤凰酒店(Golden Phoenix Hotel-Manila)(5421957)</t>
  </si>
  <si>
    <t>套房&lt;双人入住&gt;&lt;无早&gt;</t>
  </si>
  <si>
    <t>Zhou/Qiang</t>
  </si>
  <si>
    <t xml:space="preserve">3016002	</t>
  </si>
  <si>
    <t xml:space="preserve">2302090035	</t>
  </si>
  <si>
    <t xml:space="preserve">999222609821501	</t>
  </si>
  <si>
    <t>[普吉岛]卡塔棕榈水疗度假酒店 (政府卫生认证)(Kata Palm Resort &amp; Spa (SHA Extra Plus))(4120277)</t>
  </si>
  <si>
    <t>高级房&lt;限时抢购&gt;&lt;超值特惠&gt;&lt;双人入住&gt;&lt;双早&gt;</t>
  </si>
  <si>
    <t>Wollert/Iris</t>
  </si>
  <si>
    <t xml:space="preserve">3016146	</t>
  </si>
  <si>
    <t xml:space="preserve">Sineenuch	</t>
  </si>
  <si>
    <t xml:space="preserve">999222614685487	</t>
  </si>
  <si>
    <t>标准房&lt;双人入住&gt;&lt;无早&gt;</t>
  </si>
  <si>
    <t>ZHOU/SHAN</t>
  </si>
  <si>
    <t xml:space="preserve">3016432	</t>
  </si>
  <si>
    <t xml:space="preserve">999222617002935	</t>
  </si>
  <si>
    <t>豪华房&lt;限时抢购&gt;&lt;超值特惠&gt;&lt;双人入住&gt;&lt;双早&gt;</t>
  </si>
  <si>
    <t>JIA/JianHui,He/Lijun</t>
  </si>
  <si>
    <t xml:space="preserve">3016732	</t>
  </si>
  <si>
    <t xml:space="preserve">999222616195178	</t>
  </si>
  <si>
    <t>豪华特大床房&lt;单人入住&gt;&lt;仅适用亚洲客人&gt;&lt;单早&gt;</t>
  </si>
  <si>
    <t>LIM/BOK SIM</t>
  </si>
  <si>
    <t xml:space="preserve">3016597	</t>
  </si>
  <si>
    <t xml:space="preserve">148492	</t>
  </si>
  <si>
    <t xml:space="preserve">999222618734825	</t>
  </si>
  <si>
    <t>CHENG/SUI MAN</t>
  </si>
  <si>
    <t xml:space="preserve">3017039	</t>
  </si>
  <si>
    <t xml:space="preserve">253087032	</t>
  </si>
  <si>
    <t xml:space="preserve">999222618783939	</t>
  </si>
  <si>
    <t>[曼谷]曼谷索菲特特色酒店(SO/ Bangkok)(1549427)</t>
  </si>
  <si>
    <t>温馨特大床房(至少连住2晚及以上)&lt;今日特惠&gt;&lt;双人入住&gt;&lt;不适用泰国客人&gt;&lt;双早&gt;</t>
  </si>
  <si>
    <t>GAO/YU YING</t>
  </si>
  <si>
    <t xml:space="preserve">3017047	</t>
  </si>
  <si>
    <t xml:space="preserve">907744	</t>
  </si>
  <si>
    <t xml:space="preserve">999222619946042	</t>
  </si>
  <si>
    <t>池景豪华双人床房&lt;双人入住&gt;&lt;不适用泰国客人&gt;&lt;无早&gt;</t>
  </si>
  <si>
    <t>LIANG/CHENG</t>
  </si>
  <si>
    <t xml:space="preserve">3017266	</t>
  </si>
  <si>
    <t xml:space="preserve">BK010328	</t>
  </si>
  <si>
    <t xml:space="preserve">999222619520117	</t>
  </si>
  <si>
    <t>[阿布扎比]安纳塔拉东方曼格罗夫阿布扎比酒店(Anantara Eastern Mangroves Abu Dhabi Hotel)(103172909)</t>
  </si>
  <si>
    <t>豪华房(带阳台)&lt;双人入住&gt;&lt;双早&gt;</t>
  </si>
  <si>
    <t>Gupta/Aarti</t>
  </si>
  <si>
    <t xml:space="preserve">3017192	</t>
  </si>
  <si>
    <t xml:space="preserve">46758725	</t>
  </si>
  <si>
    <t xml:space="preserve">999222624867980	</t>
  </si>
  <si>
    <t>[大雅台]大雅台阿皮亚大街酒店(Via Appia Tagaytay)(100912554)</t>
  </si>
  <si>
    <t>高级双床房&lt;特价大促销&gt;&lt;三人入住&gt;&lt;无早&gt;</t>
  </si>
  <si>
    <t>Maye/Janie,Maye/Janie,Maye/Janie</t>
  </si>
  <si>
    <t xml:space="preserve">3018077	</t>
  </si>
  <si>
    <t xml:space="preserve">999222626516535	</t>
  </si>
  <si>
    <t>[八打灵再也]皇家朱兰白沙罗酒店(Royale Chulan Damansara)(28528087)</t>
  </si>
  <si>
    <t>Chong/Lee</t>
  </si>
  <si>
    <t xml:space="preserve">999222626715317	</t>
  </si>
  <si>
    <t>CHEN/MINGKAI</t>
  </si>
  <si>
    <t xml:space="preserve">3018471	</t>
  </si>
  <si>
    <t xml:space="preserve">44899	</t>
  </si>
  <si>
    <t xml:space="preserve">999222626789943	</t>
  </si>
  <si>
    <t>[迪拜]迪拜伊本·白图泰安凡尼酒店(Avani Ibn Battuta Dubai Hotel)(103647799)</t>
  </si>
  <si>
    <t>安凡尼高级房&lt;双人入住&gt;&lt;双早&gt;</t>
  </si>
  <si>
    <t>Farhadian/Hamed</t>
  </si>
  <si>
    <t xml:space="preserve">3018495	</t>
  </si>
  <si>
    <t xml:space="preserve">263621	</t>
  </si>
  <si>
    <t xml:space="preserve">999222626821007	</t>
  </si>
  <si>
    <t>[苏梅岛]泰费特酒店(Thai Fight Hotel)(100669205)</t>
  </si>
  <si>
    <t>高级大床房&lt;双人入住&gt;&lt;双早&gt;</t>
  </si>
  <si>
    <t>LIU/TIANYI,Wan/Yingjie</t>
  </si>
  <si>
    <t xml:space="preserve">3018509	</t>
  </si>
  <si>
    <t xml:space="preserve">533	</t>
  </si>
  <si>
    <t xml:space="preserve">999222626858127	</t>
  </si>
  <si>
    <t>Shaikh/Aamir</t>
  </si>
  <si>
    <t xml:space="preserve">3018523	</t>
  </si>
  <si>
    <t xml:space="preserve">263622	</t>
  </si>
  <si>
    <t xml:space="preserve">999222631777471	</t>
  </si>
  <si>
    <t>两卧室公寓&lt;四人入住&gt;&lt;早餐&gt;</t>
  </si>
  <si>
    <t>BINTI JAAFAR/ROSMAYATI</t>
  </si>
  <si>
    <t xml:space="preserve">3018776	</t>
  </si>
  <si>
    <t xml:space="preserve">10010658586	</t>
  </si>
  <si>
    <t xml:space="preserve">999222635769474	</t>
  </si>
  <si>
    <t>TSE/CHI WAI</t>
  </si>
  <si>
    <t xml:space="preserve">3019307	</t>
  </si>
  <si>
    <t xml:space="preserve">253300946	</t>
  </si>
  <si>
    <t xml:space="preserve">999222641106484	</t>
  </si>
  <si>
    <t>[曼谷]曼谷拉差达瑞士酒店 (政府卫生认证)(Swissotel Bangkok Ratchada (SHA Extra Plus))(6003314)</t>
  </si>
  <si>
    <t>瑞士优势房&lt;今日特价 &gt;&lt;双人入住&gt;&lt;双早&gt;</t>
  </si>
  <si>
    <t>WU/CHAOSHUAI</t>
  </si>
  <si>
    <t xml:space="preserve">3020182	</t>
  </si>
  <si>
    <t xml:space="preserve">2104163	</t>
  </si>
  <si>
    <t xml:space="preserve">21632888776	</t>
  </si>
  <si>
    <t>赔款</t>
  </si>
  <si>
    <t>[普吉岛]普吉岛乐古浪悦椿度假村(SHA Plus+)(Angsana Laguna Phuket(SHA Plus+))(1549694)</t>
  </si>
  <si>
    <t>乐古浪客房&lt;双人入住&gt;&lt;双早&gt;</t>
  </si>
  <si>
    <t>ALEXEY/BOGDANOV</t>
  </si>
  <si>
    <t xml:space="preserve">2767946	</t>
  </si>
  <si>
    <t xml:space="preserve">999222029856282	</t>
  </si>
  <si>
    <t>[曼谷]S15素坤逸酒店(S15 Sukhumvit Hotel)(45699463)</t>
  </si>
  <si>
    <t>Josefino/Paler Jr</t>
  </si>
  <si>
    <t xml:space="preserve">2910351	</t>
  </si>
  <si>
    <t xml:space="preserve">999222247749661	</t>
  </si>
  <si>
    <t>[曼谷]曼谷HOMM素坤逸34街酒店(HOMM Sukhumvit34 Bangkok)(99758480)</t>
  </si>
  <si>
    <t>THANTHONG/ATHIRACH</t>
  </si>
  <si>
    <t xml:space="preserve">2957532	</t>
  </si>
  <si>
    <t xml:space="preserve">22167582561	</t>
  </si>
  <si>
    <t>[曼谷]曼谷香格里拉大酒店 (政府卫生认证)(Shangri-La Bangkok)(3243791)</t>
  </si>
  <si>
    <t>香格里拉楼豪华双床房(至少连住2晚及以上)&lt;特惠专享&gt;&lt;双人入住&gt;&lt;双早&gt;</t>
  </si>
  <si>
    <t>Yuan/Jie,Chen/Yijian</t>
  </si>
  <si>
    <t xml:space="preserve">11486840	</t>
  </si>
  <si>
    <t xml:space="preserve">999222132135279	</t>
  </si>
  <si>
    <t>[长滩岛]和南恩花园度假酒店(Henann Garden Resort)(5338972)</t>
  </si>
  <si>
    <t>精致套房(至少连住2晚及以上)&lt;三人入住&gt;&lt;早餐&gt;</t>
  </si>
  <si>
    <t>YU/SANGWOO,KANG/MYOUNGSOON,ANTONIO/JAKELYN JOYCE</t>
  </si>
  <si>
    <t xml:space="preserve">2934153	</t>
  </si>
  <si>
    <t xml:space="preserve">999222161377121	</t>
  </si>
  <si>
    <t>[长滩岛]长滩岛帕莱姆海滨度假村(Henann Prime Beach Resort Boracay)(6372666)</t>
  </si>
  <si>
    <t>沙滩翼尊贵房&lt;特价大促销&gt;&lt;三人入住&gt;&lt;早餐&gt;</t>
  </si>
  <si>
    <t>Rudyard Borja/Mildred Borja</t>
  </si>
  <si>
    <t xml:space="preserve">2941582	</t>
  </si>
  <si>
    <t xml:space="preserve">999222289694183	</t>
  </si>
  <si>
    <t>[长滩岛]长滩岛金凤凰酒店(Golden Phoenix Hotel Boracay)(6213617)</t>
  </si>
  <si>
    <t>亚帕克套房&lt;双人入住&gt;&lt;双早&gt;&lt;net rate mode&gt;</t>
  </si>
  <si>
    <t>WANGl/HU</t>
  </si>
  <si>
    <t xml:space="preserve">2966934	</t>
  </si>
  <si>
    <t xml:space="preserve">999222069876271	</t>
  </si>
  <si>
    <t>[曼谷]素坤逸中心饭店 (SHA Extra Plus)(Centre Point Sukhumvit 10 (SHA Extra Plus))(11626082)</t>
  </si>
  <si>
    <t>一卧室家庭行政套房&lt;四人入住&gt;&lt;早餐&gt;</t>
  </si>
  <si>
    <t>WANG/ZIYAN,WANG/FEIYU,WANG/GANGFU,WANG/SHEN</t>
  </si>
  <si>
    <t xml:space="preserve">2918020	</t>
  </si>
  <si>
    <t>，</t>
  </si>
  <si>
    <t>本期扣款1006元</t>
  </si>
  <si>
    <t>999222029856282</t>
  </si>
  <si>
    <t>本期扣款499元</t>
  </si>
  <si>
    <t>999222247749661</t>
  </si>
  <si>
    <t>本期扣款403元</t>
  </si>
  <si>
    <t>原单未结算，本期扣款1340元</t>
  </si>
  <si>
    <t>999222132135279</t>
  </si>
  <si>
    <t>本期扣款2157元</t>
  </si>
  <si>
    <t>999222161377121</t>
  </si>
  <si>
    <t>本期扣款1220元</t>
  </si>
  <si>
    <t>999222289694183</t>
  </si>
  <si>
    <t>本期扣款1222元</t>
  </si>
  <si>
    <t>999222069876271</t>
  </si>
  <si>
    <t>本期扣款989元</t>
  </si>
  <si>
    <t>A230214095017481</t>
  </si>
  <si>
    <t>CNY / HKD 当前参考汇率: 1.151174881</t>
  </si>
  <si>
    <t>总计：183333 CNY/
211048.34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</si>
  <si>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</si>
  <si>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</si>
  <si>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</si>
  <si>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</si>
  <si>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</si>
  <si>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</si>
  <si>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</si>
  <si>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</si>
  <si>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</si>
  <si>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</si>
  <si>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</si>
  <si>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</si>
  <si>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</si>
  <si>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</si>
  <si>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</si>
  <si>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</si>
  <si>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</si>
  <si>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</si>
  <si>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</si>
  <si>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</si>
  <si>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3020182</t>
  </si>
  <si>
    <t>曼谷拉差达瑞士酒店 (SHA Extra Plus)</t>
  </si>
  <si>
    <t>WU CHAOSHUAI</t>
  </si>
  <si>
    <t>2023-02-11</t>
  </si>
  <si>
    <t>退房日周结</t>
  </si>
  <si>
    <t>1490.00</t>
  </si>
  <si>
    <t>RMB</t>
  </si>
  <si>
    <t>0</t>
  </si>
  <si>
    <t>0.00</t>
  </si>
  <si>
    <t>携程国际直连(DD)</t>
  </si>
  <si>
    <t>01.011174</t>
  </si>
  <si>
    <t>2023-02-10 18:19:32</t>
  </si>
  <si>
    <t>否</t>
  </si>
  <si>
    <t>汇智国际旅游发展有限公司</t>
  </si>
  <si>
    <t>直采</t>
  </si>
  <si>
    <t>泰国</t>
  </si>
  <si>
    <t>3019307</t>
  </si>
  <si>
    <t>曼谷索拉利亚西铁酒店</t>
  </si>
  <si>
    <t>TSE CHI WAI</t>
  </si>
  <si>
    <t>650.00</t>
  </si>
  <si>
    <t>2023-02-10 12:43:37</t>
  </si>
  <si>
    <t>3018776</t>
  </si>
  <si>
    <t>吉隆坡皇家朱兰酒店</t>
  </si>
  <si>
    <t>BINTI JAAFAR ROSMAYATI</t>
  </si>
  <si>
    <t>2220.00</t>
  </si>
  <si>
    <t>2023-02-10 09:26:51</t>
  </si>
  <si>
    <t>马来西亚</t>
  </si>
  <si>
    <t>3018523</t>
  </si>
  <si>
    <t>迪拜伊本·白图泰安凡尼酒店</t>
  </si>
  <si>
    <t>Shaikh Aamir</t>
  </si>
  <si>
    <t>705.00</t>
  </si>
  <si>
    <t>2023-02-10 14:01:47</t>
  </si>
  <si>
    <t>阿拉伯联合酋长国</t>
  </si>
  <si>
    <t>3018509</t>
  </si>
  <si>
    <t>泰费特酒店</t>
  </si>
  <si>
    <t>LIU TIANYI,Wan Yingjie</t>
  </si>
  <si>
    <t>611.00</t>
  </si>
  <si>
    <t>2023-02-10 10:58:44</t>
  </si>
  <si>
    <t>3018495</t>
  </si>
  <si>
    <t>Farhadian Hamed</t>
  </si>
  <si>
    <t>2023-02-10 14:45:25</t>
  </si>
  <si>
    <t>3018471</t>
  </si>
  <si>
    <t>普吉岛迈考美丽亚酒店(SHA Extra Plus)</t>
  </si>
  <si>
    <t>CHEN MINGKAI</t>
  </si>
  <si>
    <t>1705.00</t>
  </si>
  <si>
    <t>2023-02-10 09:18:07</t>
  </si>
  <si>
    <t>2023-02-09</t>
  </si>
  <si>
    <t>3018077</t>
  </si>
  <si>
    <t>大雅台阿皮亚大街酒店</t>
  </si>
  <si>
    <t>Maye Janie,Maye Janie,Maye Janie</t>
  </si>
  <si>
    <t>470.00</t>
  </si>
  <si>
    <t>2023-02-10 13:09:49</t>
  </si>
  <si>
    <t>菲律宾</t>
  </si>
  <si>
    <t>3017266</t>
  </si>
  <si>
    <t>芭提雅最佳西方优质尼克森酒店</t>
  </si>
  <si>
    <t>LIANG CHENG</t>
  </si>
  <si>
    <t>290.00</t>
  </si>
  <si>
    <t>2023-02-10 13:37:28</t>
  </si>
  <si>
    <t>3017192</t>
  </si>
  <si>
    <t>安纳塔拉东方曼格罗夫阿布扎比酒店</t>
  </si>
  <si>
    <t>Gupta Aarti</t>
  </si>
  <si>
    <t>1010.00</t>
  </si>
  <si>
    <t>2023-02-09 19:58:34</t>
  </si>
  <si>
    <t>3017047</t>
  </si>
  <si>
    <t>曼谷索菲特特色酒店</t>
  </si>
  <si>
    <t>GAO YU YING</t>
  </si>
  <si>
    <t>2184.00</t>
  </si>
  <si>
    <t>2023-02-09 16:03:50</t>
  </si>
  <si>
    <t>3017039</t>
  </si>
  <si>
    <t>CHENG SUI MAN</t>
  </si>
  <si>
    <t>651.00</t>
  </si>
  <si>
    <t>2023-02-09 16:48:22</t>
  </si>
  <si>
    <t>3016597</t>
  </si>
  <si>
    <t>阿万特酒店</t>
  </si>
  <si>
    <t>LIM BOK SIM</t>
  </si>
  <si>
    <t>559.00</t>
  </si>
  <si>
    <t>2023-02-09 15:20:02</t>
  </si>
  <si>
    <t>3016146</t>
  </si>
  <si>
    <t>普吉岛卡塔棕榈温泉度假酒店</t>
  </si>
  <si>
    <t>Wollert Iris</t>
  </si>
  <si>
    <t>1300.00</t>
  </si>
  <si>
    <t>2023-02-09 10:01:53</t>
  </si>
  <si>
    <t>3016002</t>
  </si>
  <si>
    <t>马尼拉金凤凰酒店-隔离酒店</t>
  </si>
  <si>
    <t>Zhou Qiang</t>
  </si>
  <si>
    <t>537.00</t>
  </si>
  <si>
    <t>2023-02-09 10:18:14</t>
  </si>
  <si>
    <t>3015770</t>
  </si>
  <si>
    <t>DONG KUNYUAN,JANG EUNAH</t>
  </si>
  <si>
    <t>1735.00</t>
  </si>
  <si>
    <t>2023-02-09 11:48:01</t>
  </si>
  <si>
    <t>3015672</t>
  </si>
  <si>
    <t>HASSAN MOHD FAHARIZAN</t>
  </si>
  <si>
    <t>487.00</t>
  </si>
  <si>
    <t>2023-02-09 10:28:29</t>
  </si>
  <si>
    <t>3015586</t>
  </si>
  <si>
    <t>阿瓦尼中央酒店 釜山</t>
  </si>
  <si>
    <t>KIM MIJUNG</t>
  </si>
  <si>
    <t>618.00</t>
  </si>
  <si>
    <t>2023-02-09 09:14:54</t>
  </si>
  <si>
    <t>韩国</t>
  </si>
  <si>
    <t>2023-02-08</t>
  </si>
  <si>
    <t>3015457</t>
  </si>
  <si>
    <t>Kaltenbach Julie</t>
  </si>
  <si>
    <t>2023-02-09 10:58:02</t>
  </si>
  <si>
    <t>3014858</t>
  </si>
  <si>
    <t>灵狮铂金酒店</t>
  </si>
  <si>
    <t>CHOON TECK CHEA,CHOON TECK CHEA</t>
  </si>
  <si>
    <t>220.00</t>
  </si>
  <si>
    <t>2023-02-09 09:30:31</t>
  </si>
  <si>
    <t>3014645</t>
  </si>
  <si>
    <t>QIANG DONG</t>
  </si>
  <si>
    <t>2023-02-08 19:24:58</t>
  </si>
  <si>
    <t>3014639</t>
  </si>
  <si>
    <t>吉隆坡皇家星光曲线酒店</t>
  </si>
  <si>
    <t>abidin zakaria zainal,abidin zakaria zainal</t>
  </si>
  <si>
    <t>780.00</t>
  </si>
  <si>
    <t>2023-02-09 12:42:34</t>
  </si>
  <si>
    <t>3014602</t>
  </si>
  <si>
    <t>芭堤雅T酒店 (SHA Extra Plus)</t>
  </si>
  <si>
    <t>kuan ting Lee,kuan ting Lee</t>
  </si>
  <si>
    <t>201.00</t>
  </si>
  <si>
    <t>-201</t>
  </si>
  <si>
    <t>2023-02-09 21:19:45</t>
  </si>
  <si>
    <t>3014589</t>
  </si>
  <si>
    <t>maleewan Phatthanan,maleewan Phatthanan</t>
  </si>
  <si>
    <t>241.00</t>
  </si>
  <si>
    <t>-241</t>
  </si>
  <si>
    <t>2023-02-12 16:32:19</t>
  </si>
  <si>
    <t>3014395</t>
  </si>
  <si>
    <t>帕克兰薄荷岛度假村及水疗中心</t>
  </si>
  <si>
    <t>LECOEUVRE FANTINE</t>
  </si>
  <si>
    <t>1720.00</t>
  </si>
  <si>
    <t>2023-02-08 17:28:49</t>
  </si>
  <si>
    <t>3014290</t>
  </si>
  <si>
    <t>Yunyu Lin,Yujie Liufu</t>
  </si>
  <si>
    <t>2023-02-08 17:27:04</t>
  </si>
  <si>
    <t>3013905</t>
  </si>
  <si>
    <t>阿尔法公寓式酒店</t>
  </si>
  <si>
    <t>GAO XING,MO DAN</t>
  </si>
  <si>
    <t>2009.00</t>
  </si>
  <si>
    <t>2023-02-08 15:59:18</t>
  </si>
  <si>
    <t>3013844</t>
  </si>
  <si>
    <t>Mubri Shanti,Mubri Shanti</t>
  </si>
  <si>
    <t>2023-02-08 14:28:03</t>
  </si>
  <si>
    <t>3013571</t>
  </si>
  <si>
    <t>普吉假日酒店 (SHA Extra Plus)</t>
  </si>
  <si>
    <t>shi zheng</t>
  </si>
  <si>
    <t>2844.00</t>
  </si>
  <si>
    <t>2023-02-08 11:09:38</t>
  </si>
  <si>
    <t>3013080</t>
  </si>
  <si>
    <t>ZHANG PENG XIA,Ding Kun</t>
  </si>
  <si>
    <t>490.00</t>
  </si>
  <si>
    <t>2023-02-08 10:02:18</t>
  </si>
  <si>
    <t>3013033</t>
  </si>
  <si>
    <t>XUAN JUNJIE</t>
  </si>
  <si>
    <t>2023-02-08 10:03:08</t>
  </si>
  <si>
    <t>2023-02-07</t>
  </si>
  <si>
    <t>3012707</t>
  </si>
  <si>
    <t>HAN JIAO,Xu Wenfeng</t>
  </si>
  <si>
    <t>3008.00</t>
  </si>
  <si>
    <t>2023-02-08 08:42:25</t>
  </si>
  <si>
    <t>3012387</t>
  </si>
  <si>
    <t>曼谷拉查达阿曼达酒店和公寓</t>
  </si>
  <si>
    <t>HSU TE SHENG</t>
  </si>
  <si>
    <t>1650.00</t>
  </si>
  <si>
    <t>2023-02-08 10:25:49</t>
  </si>
  <si>
    <t>3012341</t>
  </si>
  <si>
    <t>WANG MINGQING</t>
  </si>
  <si>
    <t>2023-02-08 08:37:25</t>
  </si>
  <si>
    <t>3011351</t>
  </si>
  <si>
    <t>Chieng Cheing Yih,Chieng Cheing Yih</t>
  </si>
  <si>
    <t>2023-02-07 19:37:55</t>
  </si>
  <si>
    <t>3011342</t>
  </si>
  <si>
    <t>HASAN MAT NOOR BIN HASAN</t>
  </si>
  <si>
    <t>404.00</t>
  </si>
  <si>
    <t>2023-02-07 16:06:45</t>
  </si>
  <si>
    <t>3010890</t>
  </si>
  <si>
    <t>Sulaiman Azwanti,Sulaiman Azwanti</t>
  </si>
  <si>
    <t>2023-02-07 19:39:03</t>
  </si>
  <si>
    <t>2023-02-06</t>
  </si>
  <si>
    <t>3009816</t>
  </si>
  <si>
    <t>华欣艾杉酷度假村及套房 (SHA Plus+)</t>
  </si>
  <si>
    <t>TERASIRIROGE ARNON,TERASIRIROGE ARNON</t>
  </si>
  <si>
    <t>320.00</t>
  </si>
  <si>
    <t>2023-02-07 12:03:14</t>
  </si>
  <si>
    <t>3009703</t>
  </si>
  <si>
    <t>康斯特白拉热带海滩度假村</t>
  </si>
  <si>
    <t>Abalos Ellen,Abalos Ellen</t>
  </si>
  <si>
    <t>750.00</t>
  </si>
  <si>
    <t>2023-02-07 15:56:05</t>
  </si>
  <si>
    <t>3008132</t>
  </si>
  <si>
    <t>TEAN SHEN ZEN</t>
  </si>
  <si>
    <t>1932.00</t>
  </si>
  <si>
    <t>2023-02-06 13:39:22</t>
  </si>
  <si>
    <t>2023-02-05</t>
  </si>
  <si>
    <t>3006950</t>
  </si>
  <si>
    <t>迪拜市中心安纳塔拉酒店</t>
  </si>
  <si>
    <t>KANG CHENGRUI</t>
  </si>
  <si>
    <t>1130.00</t>
  </si>
  <si>
    <t>2023-02-06 18:57:13</t>
  </si>
  <si>
    <t>3006720</t>
  </si>
  <si>
    <t>SIAU EMILY</t>
  </si>
  <si>
    <t>2023-02-05 23:18:59</t>
  </si>
  <si>
    <t>3005852</t>
  </si>
  <si>
    <t>普吉岛安纳塔拉迈考度假村(SHA Extra Plus)</t>
  </si>
  <si>
    <t>SHENG HONGZHU,PAN HOUWEN</t>
  </si>
  <si>
    <t>5460.00</t>
  </si>
  <si>
    <t>2023-02-05 16:35:31</t>
  </si>
  <si>
    <t>3004746</t>
  </si>
  <si>
    <t>JawHong Wee,JawHong Wee</t>
  </si>
  <si>
    <t>2023-02-05 09:45:48</t>
  </si>
  <si>
    <t>3004678</t>
  </si>
  <si>
    <t>CHUNG HSUANJU,YEH YUTZU</t>
  </si>
  <si>
    <t>1326.00</t>
  </si>
  <si>
    <t>2023-02-05 15:18:57</t>
  </si>
  <si>
    <t>999222481453118，</t>
  </si>
  <si>
    <t>2023-02-04</t>
  </si>
  <si>
    <t>3003815</t>
  </si>
  <si>
    <t>金普顿基塔莱苏梅岛酒店 - 洲际酒店集团旗下</t>
  </si>
  <si>
    <t>ZHU JINCHENG,LU Jing</t>
  </si>
  <si>
    <t>6150.00</t>
  </si>
  <si>
    <t>2023-02-04 18:29:30</t>
  </si>
  <si>
    <t>3003706</t>
  </si>
  <si>
    <t>CHEN YUKUN</t>
  </si>
  <si>
    <t>2652.00</t>
  </si>
  <si>
    <t>2023-02-04 18:07:11</t>
  </si>
  <si>
    <t>3003000</t>
  </si>
  <si>
    <t>MA LIYUAN,MA JINPING,AN XIULIAN,MA LIZHEN,XIAO CHANGHONG,MA YANYAN,MA LIKE,MA LIDE</t>
  </si>
  <si>
    <t>7424.00</t>
  </si>
  <si>
    <t>2023-02-04 15:08:42</t>
  </si>
  <si>
    <t>3002897</t>
  </si>
  <si>
    <t>河滨区途恩酒店</t>
  </si>
  <si>
    <t>HASHIR FAIRUZ</t>
  </si>
  <si>
    <t>127.00</t>
  </si>
  <si>
    <t>2023-02-05 15:48:06</t>
  </si>
  <si>
    <t>3002185</t>
  </si>
  <si>
    <t>KOROLEV ANDREY</t>
  </si>
  <si>
    <t>11690.00</t>
  </si>
  <si>
    <t>2023-02-04 11:24:55</t>
  </si>
  <si>
    <t>2023-02-03</t>
  </si>
  <si>
    <t>3001886</t>
  </si>
  <si>
    <t>种植园湾温泉度假村</t>
  </si>
  <si>
    <t>LEE WONSUK</t>
  </si>
  <si>
    <t>4653.00</t>
  </si>
  <si>
    <t>2023-02-06 10:29:43</t>
  </si>
  <si>
    <t>3001035</t>
  </si>
  <si>
    <t>MAK SIN KI,LING KIN KA</t>
  </si>
  <si>
    <t>2023-02-03 18:30:27</t>
  </si>
  <si>
    <t>3000634</t>
  </si>
  <si>
    <t>槟城标致酒店 (槟城对抗新冠肺炎认证)</t>
  </si>
  <si>
    <t>SHARANI NUR SHAKINA</t>
  </si>
  <si>
    <t>1260.00</t>
  </si>
  <si>
    <t>2023-02-03 15:49:34</t>
  </si>
  <si>
    <t>2999323</t>
  </si>
  <si>
    <t>安纳塔拉迪拜棕榈度假村</t>
  </si>
  <si>
    <t>SAAIDI SAIMI</t>
  </si>
  <si>
    <t>4616.00</t>
  </si>
  <si>
    <t>2023-02-03 19:38:26</t>
  </si>
  <si>
    <t>2023-02-02</t>
  </si>
  <si>
    <t>2998931</t>
  </si>
  <si>
    <t>达拉海角度假酒店</t>
  </si>
  <si>
    <t>SUN WENQI,LI BEIBEI,WANG SIQI</t>
  </si>
  <si>
    <t>1990.00</t>
  </si>
  <si>
    <t>2023-02-03 09:45:30</t>
  </si>
  <si>
    <t>2997753</t>
  </si>
  <si>
    <t>2023-02-02 21:50:44</t>
  </si>
  <si>
    <t>2997582</t>
  </si>
  <si>
    <t>盛泰乐精选坤巴雅水疗及度假村</t>
  </si>
  <si>
    <t>LI TAO</t>
  </si>
  <si>
    <t>2022.00</t>
  </si>
  <si>
    <t>2023-02-02 14:24:01</t>
  </si>
  <si>
    <t>2996497</t>
  </si>
  <si>
    <t>GENG ZHI,GENG TIANYI</t>
  </si>
  <si>
    <t>1617.00</t>
  </si>
  <si>
    <t>2023-02-02 16:57:58</t>
  </si>
  <si>
    <t>2996484</t>
  </si>
  <si>
    <t>Zhang Nannan,Geng Yiyi</t>
  </si>
  <si>
    <t>2023-02-02 13:51:10</t>
  </si>
  <si>
    <t>2023-02-01</t>
  </si>
  <si>
    <t>2995180</t>
  </si>
  <si>
    <t>麦哲伦丝绸度假村</t>
  </si>
  <si>
    <t>CHEN XI</t>
  </si>
  <si>
    <t>1464.00</t>
  </si>
  <si>
    <t>2023-02-01 17:55:18</t>
  </si>
  <si>
    <t>2994667</t>
  </si>
  <si>
    <t>Travelodge Phuket Town</t>
  </si>
  <si>
    <t>JEAWKOK SUPRANEE</t>
  </si>
  <si>
    <t>235.00</t>
  </si>
  <si>
    <t>2023-02-01 13:49:08</t>
  </si>
  <si>
    <t>2994508</t>
  </si>
  <si>
    <t>宿务海湾酒店-北垦区</t>
  </si>
  <si>
    <t>Macachor Jezierel,Macachor Jezierel</t>
  </si>
  <si>
    <t>366.00</t>
  </si>
  <si>
    <t>2023-02-01 10:06:47</t>
  </si>
  <si>
    <t>2994194</t>
  </si>
  <si>
    <t>曼谷素坤逸57号巷萨里尔酒店通罗站</t>
  </si>
  <si>
    <t>JIN CHEN,XU WENTAO</t>
  </si>
  <si>
    <t>690.00</t>
  </si>
  <si>
    <t>2023-02-01 10:24:51</t>
  </si>
  <si>
    <t>2023-01-31</t>
  </si>
  <si>
    <t>2993724</t>
  </si>
  <si>
    <t>普吉岛卡塔坦尼海滩度假村(SHA Extra Plus)</t>
  </si>
  <si>
    <t>CUI RONG</t>
  </si>
  <si>
    <t>2174.00</t>
  </si>
  <si>
    <t>2023-02-02 09:53:52</t>
  </si>
  <si>
    <t>2992691</t>
  </si>
  <si>
    <t>麦克坦新镇萨沃伊酒店</t>
  </si>
  <si>
    <t>CORRIGAN FRANCIS CHARLES,LUBON JONELYN</t>
  </si>
  <si>
    <t>388.00</t>
  </si>
  <si>
    <t>2023-02-06 18:21:57</t>
  </si>
  <si>
    <t>2992632</t>
  </si>
  <si>
    <t>吉隆坡大华酒店 - 傲途格精选酒店</t>
  </si>
  <si>
    <t>MAHMUD SITI HANIZA</t>
  </si>
  <si>
    <t>659.00</t>
  </si>
  <si>
    <t>2023-01-31 19:01:29</t>
  </si>
  <si>
    <t>2992398</t>
  </si>
  <si>
    <t>辉盛凯贝丽打</t>
  </si>
  <si>
    <t>SOO YING POOI</t>
  </si>
  <si>
    <t>2321.00</t>
  </si>
  <si>
    <t>2023-01-31 14:27:38</t>
  </si>
  <si>
    <t>2992052</t>
  </si>
  <si>
    <t>贝尔福度假酒店</t>
  </si>
  <si>
    <t>KADON ALLAN,KADON ALLAN,KADON ALLAN,KADON ALLAN</t>
  </si>
  <si>
    <t>2182.00</t>
  </si>
  <si>
    <t>2023-02-01 08:47:52</t>
  </si>
  <si>
    <t>2023-01-30</t>
  </si>
  <si>
    <t>2990016</t>
  </si>
  <si>
    <t>BUSSARATRAKUL PANISALA,BUSSARATRAKUL PANISALA</t>
  </si>
  <si>
    <t>2023-01-30 16:41:16</t>
  </si>
  <si>
    <t>2023-01-28</t>
  </si>
  <si>
    <t>2985366</t>
  </si>
  <si>
    <t>曼谷素凯泰酒店</t>
  </si>
  <si>
    <t>KIM TAEEUN,KIM TAEEUN</t>
  </si>
  <si>
    <t>1638.00</t>
  </si>
  <si>
    <t>2023-01-29 11:29:17</t>
  </si>
  <si>
    <t>2984402</t>
  </si>
  <si>
    <t>普吉岛城市海港度假酒店 (SHA Extra Plus)</t>
  </si>
  <si>
    <t>KUMAR GAURAV,KUMAR GAURAV</t>
  </si>
  <si>
    <t>252.00</t>
  </si>
  <si>
    <t>2023-01-28 14:39:24</t>
  </si>
  <si>
    <t>2023-01-27</t>
  </si>
  <si>
    <t>2982179</t>
  </si>
  <si>
    <t>阿库沙拉斯卡萨斯菲律宾人酒店</t>
  </si>
  <si>
    <t>NETTLES SABRINA</t>
  </si>
  <si>
    <t>3000.00</t>
  </si>
  <si>
    <t>2023-01-28 16:15:01</t>
  </si>
  <si>
    <t>2023-01-26</t>
  </si>
  <si>
    <t>2980663</t>
  </si>
  <si>
    <t>Krishnan Kulambil Velliyatu Ajay,Krishnan Kulambil Velliyatu Ajay</t>
  </si>
  <si>
    <t>512.00</t>
  </si>
  <si>
    <t>2023-01-27 09:57:27</t>
  </si>
  <si>
    <t>2978936</t>
  </si>
  <si>
    <t>马六甲峇峇家</t>
  </si>
  <si>
    <t>Barrie Brazier Keith,Barrie Brazier Keith</t>
  </si>
  <si>
    <t>630.00</t>
  </si>
  <si>
    <t>2023-01-27 12:24:53</t>
  </si>
  <si>
    <t>2023-01-24</t>
  </si>
  <si>
    <t>2973642</t>
  </si>
  <si>
    <t>希思尔新山酒店</t>
  </si>
  <si>
    <t>nabilah fatin,nabilah fatin</t>
  </si>
  <si>
    <t>313.00</t>
  </si>
  <si>
    <t>2023-01-24 09:46:54</t>
  </si>
  <si>
    <t>2023-01-23</t>
  </si>
  <si>
    <t>2973077</t>
  </si>
  <si>
    <t>芭堤雅格兰德中心点酒店</t>
  </si>
  <si>
    <t>HE KEYI,Wu Bo</t>
  </si>
  <si>
    <t>1494.00</t>
  </si>
  <si>
    <t>2023-01-24 10:37:24</t>
  </si>
  <si>
    <t>2023-01-22</t>
  </si>
  <si>
    <t>2969098</t>
  </si>
  <si>
    <t>PAN WENYU</t>
  </si>
  <si>
    <t>1395.00</t>
  </si>
  <si>
    <t>2023-01-22 10:22:56</t>
  </si>
  <si>
    <t>2023-01-21</t>
  </si>
  <si>
    <t>2967368</t>
  </si>
  <si>
    <t>Isa Mas Ayu</t>
  </si>
  <si>
    <t>2023-01-21 09:42:34</t>
  </si>
  <si>
    <t>2023-01-20</t>
  </si>
  <si>
    <t>2966792</t>
  </si>
  <si>
    <t>Wani Nur Syazwani Binti Ismail</t>
  </si>
  <si>
    <t>2023-01-21 08:39:39</t>
  </si>
  <si>
    <t>2023-01-19</t>
  </si>
  <si>
    <t>2962471</t>
  </si>
  <si>
    <t>SAMELI MOHD SAMRUL ARIF</t>
  </si>
  <si>
    <t>348.00</t>
  </si>
  <si>
    <t>2023-01-19 13:42:26</t>
  </si>
  <si>
    <t>2961501</t>
  </si>
  <si>
    <t>CHEN JIANWEI,CHEN JIANGANG</t>
  </si>
  <si>
    <t>684.00</t>
  </si>
  <si>
    <t>2023-01-19 09:49:53</t>
  </si>
  <si>
    <t>2023-01-17</t>
  </si>
  <si>
    <t>2957739</t>
  </si>
  <si>
    <t>KIM JUNTAE</t>
  </si>
  <si>
    <t>7488.00</t>
  </si>
  <si>
    <t>2023-01-18 09:51:39</t>
  </si>
  <si>
    <t>2957263</t>
  </si>
  <si>
    <t>长滩岛摄政沙滩水疗度假村</t>
  </si>
  <si>
    <t>KIM KYUNGMAN</t>
  </si>
  <si>
    <t>6710.00</t>
  </si>
  <si>
    <t>2023-01-17 17:37:53</t>
  </si>
  <si>
    <t>2023-01-13</t>
  </si>
  <si>
    <t>2945156</t>
  </si>
  <si>
    <t>仁川机场贝斯特韦斯特精品酒店</t>
  </si>
  <si>
    <t>JANG JIWON</t>
  </si>
  <si>
    <t>598.00</t>
  </si>
  <si>
    <t>2023-01-13 13:39:15</t>
  </si>
  <si>
    <t>2023-01-11</t>
  </si>
  <si>
    <t>2940818</t>
  </si>
  <si>
    <t>曼谷秋素坤逸酒店 (SHA Plus+)</t>
  </si>
  <si>
    <t>LUO FANG,LIU JINPENG</t>
  </si>
  <si>
    <t>340.00</t>
  </si>
  <si>
    <t>2023-01-12 00:11:19</t>
  </si>
  <si>
    <t>2940122</t>
  </si>
  <si>
    <t>PARK YONGJUN</t>
  </si>
  <si>
    <t>818.00</t>
  </si>
  <si>
    <t>2023-01-12 09:31:20</t>
  </si>
  <si>
    <t>2023-01-10</t>
  </si>
  <si>
    <t>2936589</t>
  </si>
  <si>
    <t>芭堤雅花园海景大酒店</t>
  </si>
  <si>
    <t>Garanin-Gribkov Dmitrii</t>
  </si>
  <si>
    <t>2912.00</t>
  </si>
  <si>
    <t>2023-01-10 17:22:54</t>
  </si>
  <si>
    <t>2936075</t>
  </si>
  <si>
    <t>苏梅岛凯璞法恩酒店</t>
  </si>
  <si>
    <t>DING YINAN,WANG XINGLU</t>
  </si>
  <si>
    <t>12600.00</t>
  </si>
  <si>
    <t>2023-01-10 14:40:24</t>
  </si>
  <si>
    <t>2023-01-07</t>
  </si>
  <si>
    <t>2927837</t>
  </si>
  <si>
    <t>lee sunkeun,hong hunki,lee youngjae,min hungi</t>
  </si>
  <si>
    <t>6000.00</t>
  </si>
  <si>
    <t>2023-01-07 12:36:26</t>
  </si>
  <si>
    <t>2023-01-06</t>
  </si>
  <si>
    <t>2925743</t>
  </si>
  <si>
    <t>WU YIJING,WANG HAOYI</t>
  </si>
  <si>
    <t>2484.00</t>
  </si>
  <si>
    <t>2023-01-06 17:17:03</t>
  </si>
  <si>
    <t>2023-01-03</t>
  </si>
  <si>
    <t>2918278</t>
  </si>
  <si>
    <t>SHIN WOO JIN,LEE KYUNG WON</t>
  </si>
  <si>
    <t>1002.00</t>
  </si>
  <si>
    <t>2023-01-03 17:14:23</t>
  </si>
  <si>
    <t>2023-01-02</t>
  </si>
  <si>
    <t>2916078</t>
  </si>
  <si>
    <t>盛泰澜芭堤雅幻影度假村</t>
  </si>
  <si>
    <t>CHOI GAYOUNG,LEE HYEWON</t>
  </si>
  <si>
    <t>2670.00</t>
  </si>
  <si>
    <t>2023-01-02 16:32:15</t>
  </si>
  <si>
    <t>2022-12-30</t>
  </si>
  <si>
    <t>2912361</t>
  </si>
  <si>
    <t>曼谷大仓新颐饭店</t>
  </si>
  <si>
    <t>TSOI SZE YI</t>
  </si>
  <si>
    <t>5900.00</t>
  </si>
  <si>
    <t>2022-12-31 11:16:38</t>
  </si>
  <si>
    <t>2912251</t>
  </si>
  <si>
    <t>热浪岛塔拉斯海滩和水疗度假村</t>
  </si>
  <si>
    <t>Nazli Khairul</t>
  </si>
  <si>
    <t>6162.00</t>
  </si>
  <si>
    <t>2022-12-31 11:16:13</t>
  </si>
  <si>
    <t>2022-12-29</t>
  </si>
  <si>
    <t>2910142</t>
  </si>
  <si>
    <t>曼谷盛泰澜中央世界商业中心酒店  (SHA Plus+)</t>
  </si>
  <si>
    <t>KUO YANG HUNG</t>
  </si>
  <si>
    <t>1380.00</t>
  </si>
  <si>
    <t>2022-12-30 10:30:08</t>
  </si>
  <si>
    <t>2022-12-25</t>
  </si>
  <si>
    <t>2899018</t>
  </si>
  <si>
    <t>素坤逸2巷贝斯特韦斯特舒雅优质酒店 (SHA Plus+)</t>
  </si>
  <si>
    <t>KIM YOUNJUN,LEE EUNJIN</t>
  </si>
  <si>
    <t>720.00</t>
  </si>
  <si>
    <t>2022-12-25 12:50:47</t>
  </si>
  <si>
    <t>2899002</t>
  </si>
  <si>
    <t>SONG TAEJU,KIM YOUNKYOUNG</t>
  </si>
  <si>
    <t>2022-12-25 12:50:13</t>
  </si>
  <si>
    <t>2022-12-12</t>
  </si>
  <si>
    <t>2868132</t>
  </si>
  <si>
    <t>Kim Kyoung Tae</t>
  </si>
  <si>
    <t>5300.00</t>
  </si>
  <si>
    <t>2022-12-12 15:36:56</t>
  </si>
  <si>
    <t>2022-12-10</t>
  </si>
  <si>
    <t>2862280</t>
  </si>
  <si>
    <t>阿莫丽塔度假酒店</t>
  </si>
  <si>
    <t>LEE SEUNG RYUL</t>
  </si>
  <si>
    <t>6495.00</t>
  </si>
  <si>
    <t>2022-12-10 11:28:40</t>
  </si>
  <si>
    <t>2022-12-05</t>
  </si>
  <si>
    <t>2846933</t>
  </si>
  <si>
    <t>标准酒店 - 曼谷大都会大厦</t>
  </si>
  <si>
    <t>Loeser Alexander</t>
  </si>
  <si>
    <t>3075.00</t>
  </si>
  <si>
    <t>2022-12-05 16:10:31</t>
  </si>
  <si>
    <t>2022-12-03</t>
  </si>
  <si>
    <t>2843581</t>
  </si>
  <si>
    <t>宿务迈瑞柏高碧海度假村</t>
  </si>
  <si>
    <t>KIM YOUNGHEE,IM JUNGHEE,KIM KYEONGSOON,KIM BOKYEONG</t>
  </si>
  <si>
    <t>1087.00</t>
  </si>
  <si>
    <t>2022-12-05 10:40:29</t>
  </si>
  <si>
    <t>2022-11-12</t>
  </si>
  <si>
    <t>2793779</t>
  </si>
  <si>
    <t>新西伯利亚希尔顿酒店</t>
  </si>
  <si>
    <t>LIAO YUHSUEN</t>
  </si>
  <si>
    <t>1222.00</t>
  </si>
  <si>
    <t>2023-01-03 18:15:56</t>
  </si>
  <si>
    <t>2022-11-08</t>
  </si>
  <si>
    <t>2782653</t>
  </si>
  <si>
    <t>MOHD SALLEH NUR SHAZYANI</t>
  </si>
  <si>
    <t>437.00</t>
  </si>
  <si>
    <t>2022-11-08 12:05:47</t>
  </si>
  <si>
    <t>2022-10-15</t>
  </si>
  <si>
    <t>2742117</t>
  </si>
  <si>
    <t>特罗皮卡纳酒店</t>
  </si>
  <si>
    <t>Lakkhasorn Wanida,Lakkhasorn Wanida</t>
  </si>
  <si>
    <t>945.00</t>
  </si>
  <si>
    <t>2023-01-30 16:16:23</t>
  </si>
  <si>
    <t>2741649</t>
  </si>
  <si>
    <t>Joseph Martinus Pfaff Antonius,Joseph Martinus Pfaff Antonius</t>
  </si>
  <si>
    <t>840.00</t>
  </si>
  <si>
    <t>2023-01-30 12:00:31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</si>
</sst>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131</xdr:row>
      <xdr:rowOff>0</xdr:rowOff>
    </xdr:from>
    <xdr:to>
      <xdr:col>13</xdr:col>
      <xdr:colOff>409575</xdr:colOff>
      <xdr:row>159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058400" cy="490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44965</v>
      </c>
      <c r="G2" s="6">
        <v>44968</v>
      </c>
      <c r="H2" s="4">
        <v>1</v>
      </c>
      <c r="I2" s="4">
        <v>3</v>
      </c>
      <c r="J2" s="4">
        <v>3</v>
      </c>
      <c r="K2" s="4" t="s">
        <v>30</v>
      </c>
      <c r="L2" s="4">
        <v>840</v>
      </c>
      <c r="M2" s="4">
        <v>840</v>
      </c>
      <c r="N2" s="4" t="s">
        <v>31</v>
      </c>
      <c r="O2" s="4" t="s">
        <v>32</v>
      </c>
      <c r="P2" s="4" t="s">
        <v>33</v>
      </c>
      <c r="Q2" s="4">
        <v>0</v>
      </c>
      <c r="R2" s="8">
        <v>44849</v>
      </c>
      <c r="S2" s="6">
        <v>44971</v>
      </c>
      <c r="T2" s="4" t="s">
        <v>34</v>
      </c>
      <c r="U2" s="4">
        <v>840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44965</v>
      </c>
      <c r="G3" s="6">
        <v>44968</v>
      </c>
      <c r="H3" s="4">
        <v>1</v>
      </c>
      <c r="I3" s="4">
        <v>3</v>
      </c>
      <c r="J3" s="4">
        <v>3</v>
      </c>
      <c r="K3" s="4" t="s">
        <v>30</v>
      </c>
      <c r="L3" s="4">
        <v>945</v>
      </c>
      <c r="M3" s="4">
        <v>945</v>
      </c>
      <c r="N3" s="4" t="s">
        <v>39</v>
      </c>
      <c r="O3" s="4" t="s">
        <v>32</v>
      </c>
      <c r="P3" s="4" t="s">
        <v>33</v>
      </c>
      <c r="Q3" s="4">
        <v>0</v>
      </c>
      <c r="R3" s="8">
        <v>44849</v>
      </c>
      <c r="S3" s="6">
        <v>44971</v>
      </c>
      <c r="T3" s="4" t="s">
        <v>34</v>
      </c>
      <c r="U3" s="4">
        <v>945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44967</v>
      </c>
      <c r="G4" s="6">
        <v>44968</v>
      </c>
      <c r="H4" s="4">
        <v>1</v>
      </c>
      <c r="I4" s="4">
        <v>1</v>
      </c>
      <c r="J4" s="4">
        <v>1</v>
      </c>
      <c r="K4" s="4" t="s">
        <v>30</v>
      </c>
      <c r="L4" s="4">
        <v>437</v>
      </c>
      <c r="M4" s="4">
        <v>437</v>
      </c>
      <c r="N4" s="4" t="s">
        <v>45</v>
      </c>
      <c r="O4" s="4" t="s">
        <v>32</v>
      </c>
      <c r="P4" s="4" t="s">
        <v>33</v>
      </c>
      <c r="Q4" s="4">
        <v>0</v>
      </c>
      <c r="R4" s="8">
        <v>44873</v>
      </c>
      <c r="S4" s="6">
        <v>44971</v>
      </c>
      <c r="T4" s="4" t="s">
        <v>34</v>
      </c>
      <c r="U4" s="4">
        <v>437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44967</v>
      </c>
      <c r="G5" s="6">
        <v>44968</v>
      </c>
      <c r="H5" s="4">
        <v>1</v>
      </c>
      <c r="I5" s="4">
        <v>1</v>
      </c>
      <c r="J5" s="4">
        <v>1</v>
      </c>
      <c r="K5" s="4" t="s">
        <v>30</v>
      </c>
      <c r="L5" s="4">
        <v>1222</v>
      </c>
      <c r="M5" s="4">
        <v>1222</v>
      </c>
      <c r="N5" s="4" t="s">
        <v>51</v>
      </c>
      <c r="O5" s="4" t="s">
        <v>32</v>
      </c>
      <c r="P5" s="4" t="s">
        <v>33</v>
      </c>
      <c r="Q5" s="4">
        <v>0</v>
      </c>
      <c r="R5" s="8">
        <v>44877</v>
      </c>
      <c r="S5" s="6">
        <v>44971</v>
      </c>
      <c r="T5" s="4" t="s">
        <v>34</v>
      </c>
      <c r="U5" s="4">
        <v>1222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44967</v>
      </c>
      <c r="G6" s="6">
        <v>44968</v>
      </c>
      <c r="H6" s="4">
        <v>1</v>
      </c>
      <c r="I6" s="4">
        <v>1</v>
      </c>
      <c r="J6" s="4">
        <v>1</v>
      </c>
      <c r="K6" s="4" t="s">
        <v>30</v>
      </c>
      <c r="L6" s="4">
        <v>1087</v>
      </c>
      <c r="M6" s="4">
        <v>1087</v>
      </c>
      <c r="N6" s="4" t="s">
        <v>57</v>
      </c>
      <c r="O6" s="4" t="s">
        <v>32</v>
      </c>
      <c r="P6" s="4" t="s">
        <v>33</v>
      </c>
      <c r="Q6" s="4">
        <v>0</v>
      </c>
      <c r="R6" s="8">
        <v>44898</v>
      </c>
      <c r="S6" s="6">
        <v>44971</v>
      </c>
      <c r="T6" s="4" t="s">
        <v>34</v>
      </c>
      <c r="U6" s="4">
        <v>1087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44965</v>
      </c>
      <c r="G7" s="6">
        <v>44968</v>
      </c>
      <c r="H7" s="4">
        <v>1</v>
      </c>
      <c r="I7" s="4">
        <v>3</v>
      </c>
      <c r="J7" s="4">
        <v>3</v>
      </c>
      <c r="K7" s="4" t="s">
        <v>30</v>
      </c>
      <c r="L7" s="4">
        <v>3075</v>
      </c>
      <c r="M7" s="4">
        <v>3075</v>
      </c>
      <c r="N7" s="4" t="s">
        <v>63</v>
      </c>
      <c r="O7" s="4" t="s">
        <v>32</v>
      </c>
      <c r="P7" s="4" t="s">
        <v>33</v>
      </c>
      <c r="Q7" s="4">
        <v>0</v>
      </c>
      <c r="R7" s="8">
        <v>44900</v>
      </c>
      <c r="S7" s="6">
        <v>44971</v>
      </c>
      <c r="T7" s="4" t="s">
        <v>34</v>
      </c>
      <c r="U7" s="4">
        <v>3075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44965</v>
      </c>
      <c r="G8" s="6">
        <v>44968</v>
      </c>
      <c r="H8" s="4">
        <v>1</v>
      </c>
      <c r="I8" s="4">
        <v>3</v>
      </c>
      <c r="J8" s="4">
        <v>3</v>
      </c>
      <c r="K8" s="4" t="s">
        <v>30</v>
      </c>
      <c r="L8" s="4">
        <v>6495</v>
      </c>
      <c r="M8" s="4">
        <v>6495</v>
      </c>
      <c r="N8" s="4" t="s">
        <v>69</v>
      </c>
      <c r="O8" s="4" t="s">
        <v>32</v>
      </c>
      <c r="P8" s="4" t="s">
        <v>33</v>
      </c>
      <c r="Q8" s="4">
        <v>0</v>
      </c>
      <c r="R8" s="8">
        <v>44905</v>
      </c>
      <c r="S8" s="6">
        <v>44971</v>
      </c>
      <c r="T8" s="4" t="s">
        <v>34</v>
      </c>
      <c r="U8" s="4">
        <v>6495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44967</v>
      </c>
      <c r="G9" s="6">
        <v>44968</v>
      </c>
      <c r="H9" s="4">
        <v>1</v>
      </c>
      <c r="I9" s="4">
        <v>1</v>
      </c>
      <c r="J9" s="4">
        <v>1</v>
      </c>
      <c r="K9" s="4" t="s">
        <v>30</v>
      </c>
      <c r="L9" s="4">
        <v>5300</v>
      </c>
      <c r="M9" s="4">
        <v>5300</v>
      </c>
      <c r="N9" s="4" t="s">
        <v>75</v>
      </c>
      <c r="O9" s="4" t="s">
        <v>32</v>
      </c>
      <c r="P9" s="4" t="s">
        <v>33</v>
      </c>
      <c r="Q9" s="4">
        <v>0</v>
      </c>
      <c r="R9" s="8">
        <v>44907</v>
      </c>
      <c r="S9" s="6">
        <v>44971</v>
      </c>
      <c r="T9" s="4" t="s">
        <v>34</v>
      </c>
      <c r="U9" s="4">
        <v>5300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44966</v>
      </c>
      <c r="G10" s="6">
        <v>44968</v>
      </c>
      <c r="H10" s="4">
        <v>1</v>
      </c>
      <c r="I10" s="4">
        <v>2</v>
      </c>
      <c r="J10" s="4">
        <v>2</v>
      </c>
      <c r="K10" s="4" t="s">
        <v>30</v>
      </c>
      <c r="L10" s="4">
        <v>720</v>
      </c>
      <c r="M10" s="4">
        <v>720</v>
      </c>
      <c r="N10" s="4" t="s">
        <v>81</v>
      </c>
      <c r="O10" s="4" t="s">
        <v>32</v>
      </c>
      <c r="P10" s="4" t="s">
        <v>33</v>
      </c>
      <c r="Q10" s="4">
        <v>0</v>
      </c>
      <c r="R10" s="8">
        <v>44920</v>
      </c>
      <c r="S10" s="6">
        <v>44971</v>
      </c>
      <c r="T10" s="4" t="s">
        <v>34</v>
      </c>
      <c r="U10" s="4">
        <v>720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44966</v>
      </c>
      <c r="G11" s="6">
        <v>44968</v>
      </c>
      <c r="H11" s="4">
        <v>1</v>
      </c>
      <c r="I11" s="4">
        <v>2</v>
      </c>
      <c r="J11" s="4">
        <v>2</v>
      </c>
      <c r="K11" s="4" t="s">
        <v>30</v>
      </c>
      <c r="L11" s="4">
        <v>720</v>
      </c>
      <c r="M11" s="4">
        <v>720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44920</v>
      </c>
      <c r="S11" s="6">
        <v>44971</v>
      </c>
      <c r="T11" s="4" t="s">
        <v>34</v>
      </c>
      <c r="U11" s="4">
        <v>720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44967</v>
      </c>
      <c r="G12" s="6">
        <v>44968</v>
      </c>
      <c r="H12" s="4">
        <v>1</v>
      </c>
      <c r="I12" s="4">
        <v>1</v>
      </c>
      <c r="J12" s="4">
        <v>1</v>
      </c>
      <c r="K12" s="4" t="s">
        <v>30</v>
      </c>
      <c r="L12" s="4">
        <v>1380</v>
      </c>
      <c r="M12" s="4">
        <v>1380</v>
      </c>
      <c r="N12" s="4" t="s">
        <v>91</v>
      </c>
      <c r="O12" s="4" t="s">
        <v>32</v>
      </c>
      <c r="P12" s="4" t="s">
        <v>33</v>
      </c>
      <c r="Q12" s="4">
        <v>0</v>
      </c>
      <c r="R12" s="8">
        <v>44924</v>
      </c>
      <c r="S12" s="6">
        <v>44971</v>
      </c>
      <c r="T12" s="4" t="s">
        <v>34</v>
      </c>
      <c r="U12" s="4">
        <v>1380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44965</v>
      </c>
      <c r="G13" s="6">
        <v>44968</v>
      </c>
      <c r="H13" s="4">
        <v>1</v>
      </c>
      <c r="I13" s="4">
        <v>3</v>
      </c>
      <c r="J13" s="4">
        <v>3</v>
      </c>
      <c r="K13" s="4" t="s">
        <v>30</v>
      </c>
      <c r="L13" s="4">
        <v>6162</v>
      </c>
      <c r="M13" s="4">
        <v>6162</v>
      </c>
      <c r="N13" s="4" t="s">
        <v>97</v>
      </c>
      <c r="O13" s="4" t="s">
        <v>32</v>
      </c>
      <c r="P13" s="4" t="s">
        <v>33</v>
      </c>
      <c r="Q13" s="4">
        <v>0</v>
      </c>
      <c r="R13" s="8">
        <v>44925</v>
      </c>
      <c r="S13" s="6">
        <v>44971</v>
      </c>
      <c r="T13" s="4" t="s">
        <v>34</v>
      </c>
      <c r="U13" s="4">
        <v>6162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44964</v>
      </c>
      <c r="G14" s="6">
        <v>44968</v>
      </c>
      <c r="H14" s="4">
        <v>1</v>
      </c>
      <c r="I14" s="4">
        <v>4</v>
      </c>
      <c r="J14" s="4">
        <v>4</v>
      </c>
      <c r="K14" s="4" t="s">
        <v>30</v>
      </c>
      <c r="L14" s="4">
        <v>5900</v>
      </c>
      <c r="M14" s="4">
        <v>5900</v>
      </c>
      <c r="N14" s="4" t="s">
        <v>103</v>
      </c>
      <c r="O14" s="4" t="s">
        <v>32</v>
      </c>
      <c r="P14" s="4" t="s">
        <v>33</v>
      </c>
      <c r="Q14" s="4">
        <v>0</v>
      </c>
      <c r="R14" s="8">
        <v>44925</v>
      </c>
      <c r="S14" s="6">
        <v>44971</v>
      </c>
      <c r="T14" s="4" t="s">
        <v>34</v>
      </c>
      <c r="U14" s="4">
        <v>5900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44965</v>
      </c>
      <c r="G15" s="6">
        <v>44968</v>
      </c>
      <c r="H15" s="4">
        <v>1</v>
      </c>
      <c r="I15" s="4">
        <v>3</v>
      </c>
      <c r="J15" s="4">
        <v>3</v>
      </c>
      <c r="K15" s="4" t="s">
        <v>30</v>
      </c>
      <c r="L15" s="4">
        <v>2670</v>
      </c>
      <c r="M15" s="4">
        <v>2670</v>
      </c>
      <c r="N15" s="4" t="s">
        <v>109</v>
      </c>
      <c r="O15" s="4" t="s">
        <v>32</v>
      </c>
      <c r="P15" s="4" t="s">
        <v>33</v>
      </c>
      <c r="Q15" s="4">
        <v>0</v>
      </c>
      <c r="R15" s="8">
        <v>44928</v>
      </c>
      <c r="S15" s="6">
        <v>44971</v>
      </c>
      <c r="T15" s="4" t="s">
        <v>34</v>
      </c>
      <c r="U15" s="4">
        <v>2670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44967</v>
      </c>
      <c r="G16" s="6">
        <v>44968</v>
      </c>
      <c r="H16" s="4">
        <v>1</v>
      </c>
      <c r="I16" s="4">
        <v>1</v>
      </c>
      <c r="J16" s="4">
        <v>1</v>
      </c>
      <c r="K16" s="4" t="s">
        <v>30</v>
      </c>
      <c r="L16" s="4">
        <v>1002</v>
      </c>
      <c r="M16" s="4">
        <v>1002</v>
      </c>
      <c r="N16" s="4" t="s">
        <v>115</v>
      </c>
      <c r="O16" s="4" t="s">
        <v>32</v>
      </c>
      <c r="P16" s="4" t="s">
        <v>33</v>
      </c>
      <c r="Q16" s="4">
        <v>0</v>
      </c>
      <c r="R16" s="8">
        <v>44929</v>
      </c>
      <c r="S16" s="6">
        <v>44971</v>
      </c>
      <c r="T16" s="4" t="s">
        <v>34</v>
      </c>
      <c r="U16" s="4">
        <v>1002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44966</v>
      </c>
      <c r="G17" s="6">
        <v>44968</v>
      </c>
      <c r="H17" s="4">
        <v>1</v>
      </c>
      <c r="I17" s="4">
        <v>2</v>
      </c>
      <c r="J17" s="4">
        <v>2</v>
      </c>
      <c r="K17" s="4" t="s">
        <v>30</v>
      </c>
      <c r="L17" s="4">
        <v>2484</v>
      </c>
      <c r="M17" s="4">
        <v>2484</v>
      </c>
      <c r="N17" s="4" t="s">
        <v>121</v>
      </c>
      <c r="O17" s="4" t="s">
        <v>32</v>
      </c>
      <c r="P17" s="4" t="s">
        <v>33</v>
      </c>
      <c r="Q17" s="4">
        <v>0</v>
      </c>
      <c r="R17" s="8">
        <v>44932</v>
      </c>
      <c r="S17" s="6">
        <v>44971</v>
      </c>
      <c r="T17" s="4" t="s">
        <v>34</v>
      </c>
      <c r="U17" s="4">
        <v>2484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44963</v>
      </c>
      <c r="G18" s="6">
        <v>44968</v>
      </c>
      <c r="H18" s="4">
        <v>4</v>
      </c>
      <c r="I18" s="4">
        <v>5</v>
      </c>
      <c r="J18" s="4">
        <v>20</v>
      </c>
      <c r="K18" s="4" t="s">
        <v>30</v>
      </c>
      <c r="L18" s="4">
        <v>6000</v>
      </c>
      <c r="M18" s="4">
        <v>6000</v>
      </c>
      <c r="N18" s="4" t="s">
        <v>127</v>
      </c>
      <c r="O18" s="4" t="s">
        <v>32</v>
      </c>
      <c r="P18" s="4" t="s">
        <v>33</v>
      </c>
      <c r="Q18" s="4">
        <v>0</v>
      </c>
      <c r="R18" s="8">
        <v>44933</v>
      </c>
      <c r="S18" s="6">
        <v>44971</v>
      </c>
      <c r="T18" s="4" t="s">
        <v>34</v>
      </c>
      <c r="U18" s="4">
        <v>6000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73</v>
      </c>
      <c r="E19" s="4" t="s">
        <v>131</v>
      </c>
      <c r="F19" s="6">
        <v>44965</v>
      </c>
      <c r="G19" s="6">
        <v>44968</v>
      </c>
      <c r="H19" s="4">
        <v>1</v>
      </c>
      <c r="I19" s="4">
        <v>3</v>
      </c>
      <c r="J19" s="4">
        <v>3</v>
      </c>
      <c r="K19" s="4" t="s">
        <v>30</v>
      </c>
      <c r="L19" s="4">
        <v>12600</v>
      </c>
      <c r="M19" s="4">
        <v>12600</v>
      </c>
      <c r="N19" s="4" t="s">
        <v>132</v>
      </c>
      <c r="O19" s="4" t="s">
        <v>32</v>
      </c>
      <c r="P19" s="4" t="s">
        <v>33</v>
      </c>
      <c r="Q19" s="4">
        <v>0</v>
      </c>
      <c r="R19" s="8">
        <v>44936</v>
      </c>
      <c r="S19" s="6">
        <v>44971</v>
      </c>
      <c r="T19" s="4" t="s">
        <v>34</v>
      </c>
      <c r="U19" s="4">
        <v>12600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44961</v>
      </c>
      <c r="G20" s="6">
        <v>44968</v>
      </c>
      <c r="H20" s="4">
        <v>1</v>
      </c>
      <c r="I20" s="4">
        <v>7</v>
      </c>
      <c r="J20" s="4">
        <v>7</v>
      </c>
      <c r="K20" s="4" t="s">
        <v>30</v>
      </c>
      <c r="L20" s="4">
        <v>2912</v>
      </c>
      <c r="M20" s="4">
        <v>2912</v>
      </c>
      <c r="N20" s="4" t="s">
        <v>138</v>
      </c>
      <c r="O20" s="4" t="s">
        <v>32</v>
      </c>
      <c r="P20" s="4" t="s">
        <v>33</v>
      </c>
      <c r="Q20" s="4">
        <v>0</v>
      </c>
      <c r="R20" s="8">
        <v>44936</v>
      </c>
      <c r="S20" s="6">
        <v>44971</v>
      </c>
      <c r="T20" s="4" t="s">
        <v>34</v>
      </c>
      <c r="U20" s="4">
        <v>2912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44967</v>
      </c>
      <c r="G21" s="6">
        <v>44968</v>
      </c>
      <c r="H21" s="4">
        <v>1</v>
      </c>
      <c r="I21" s="4">
        <v>1</v>
      </c>
      <c r="J21" s="4">
        <v>1</v>
      </c>
      <c r="K21" s="4" t="s">
        <v>30</v>
      </c>
      <c r="L21" s="4">
        <v>818</v>
      </c>
      <c r="M21" s="4">
        <v>818</v>
      </c>
      <c r="N21" s="4" t="s">
        <v>144</v>
      </c>
      <c r="O21" s="4" t="s">
        <v>32</v>
      </c>
      <c r="P21" s="4" t="s">
        <v>33</v>
      </c>
      <c r="Q21" s="4">
        <v>0</v>
      </c>
      <c r="R21" s="8">
        <v>44937</v>
      </c>
      <c r="S21" s="6">
        <v>44971</v>
      </c>
      <c r="T21" s="4" t="s">
        <v>34</v>
      </c>
      <c r="U21" s="4">
        <v>818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44966</v>
      </c>
      <c r="G22" s="6">
        <v>44968</v>
      </c>
      <c r="H22" s="4">
        <v>1</v>
      </c>
      <c r="I22" s="4">
        <v>2</v>
      </c>
      <c r="J22" s="4">
        <v>2</v>
      </c>
      <c r="K22" s="4" t="s">
        <v>30</v>
      </c>
      <c r="L22" s="4">
        <v>340</v>
      </c>
      <c r="M22" s="4">
        <v>340</v>
      </c>
      <c r="N22" s="4" t="s">
        <v>150</v>
      </c>
      <c r="O22" s="4" t="s">
        <v>32</v>
      </c>
      <c r="P22" s="4" t="s">
        <v>33</v>
      </c>
      <c r="Q22" s="4">
        <v>0</v>
      </c>
      <c r="R22" s="8">
        <v>44937</v>
      </c>
      <c r="S22" s="6">
        <v>44971</v>
      </c>
      <c r="T22" s="4" t="s">
        <v>34</v>
      </c>
      <c r="U22" s="4">
        <v>340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142</v>
      </c>
      <c r="E23" s="4" t="s">
        <v>154</v>
      </c>
      <c r="F23" s="6">
        <v>44967</v>
      </c>
      <c r="G23" s="6">
        <v>44968</v>
      </c>
      <c r="H23" s="4">
        <v>1</v>
      </c>
      <c r="I23" s="4">
        <v>1</v>
      </c>
      <c r="J23" s="4">
        <v>1</v>
      </c>
      <c r="K23" s="4" t="s">
        <v>30</v>
      </c>
      <c r="L23" s="4">
        <v>598</v>
      </c>
      <c r="M23" s="4">
        <v>598</v>
      </c>
      <c r="N23" s="4" t="s">
        <v>155</v>
      </c>
      <c r="O23" s="4" t="s">
        <v>32</v>
      </c>
      <c r="P23" s="4" t="s">
        <v>33</v>
      </c>
      <c r="Q23" s="4">
        <v>0</v>
      </c>
      <c r="R23" s="8">
        <v>44939</v>
      </c>
      <c r="S23" s="6">
        <v>44971</v>
      </c>
      <c r="T23" s="4" t="s">
        <v>34</v>
      </c>
      <c r="U23" s="4">
        <v>598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44965</v>
      </c>
      <c r="G24" s="6">
        <v>44968</v>
      </c>
      <c r="H24" s="4">
        <v>2</v>
      </c>
      <c r="I24" s="4">
        <v>3</v>
      </c>
      <c r="J24" s="4">
        <v>6</v>
      </c>
      <c r="K24" s="4" t="s">
        <v>30</v>
      </c>
      <c r="L24" s="4">
        <v>6710</v>
      </c>
      <c r="M24" s="4">
        <v>6710</v>
      </c>
      <c r="N24" s="4" t="s">
        <v>161</v>
      </c>
      <c r="O24" s="4" t="s">
        <v>32</v>
      </c>
      <c r="P24" s="4" t="s">
        <v>33</v>
      </c>
      <c r="Q24" s="4">
        <v>0</v>
      </c>
      <c r="R24" s="8">
        <v>44943</v>
      </c>
      <c r="S24" s="6">
        <v>44971</v>
      </c>
      <c r="T24" s="4" t="s">
        <v>34</v>
      </c>
      <c r="U24" s="4">
        <v>6710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44966</v>
      </c>
      <c r="G25" s="6">
        <v>44968</v>
      </c>
      <c r="H25" s="4">
        <v>2</v>
      </c>
      <c r="I25" s="4">
        <v>2</v>
      </c>
      <c r="J25" s="4">
        <v>4</v>
      </c>
      <c r="K25" s="4" t="s">
        <v>30</v>
      </c>
      <c r="L25" s="4">
        <v>7488</v>
      </c>
      <c r="M25" s="4">
        <v>7488</v>
      </c>
      <c r="N25" s="4" t="s">
        <v>167</v>
      </c>
      <c r="O25" s="4" t="s">
        <v>32</v>
      </c>
      <c r="P25" s="4" t="s">
        <v>33</v>
      </c>
      <c r="Q25" s="4">
        <v>0</v>
      </c>
      <c r="R25" s="8">
        <v>44943</v>
      </c>
      <c r="S25" s="6">
        <v>44971</v>
      </c>
      <c r="T25" s="4" t="s">
        <v>34</v>
      </c>
      <c r="U25" s="4">
        <v>7488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6">
        <v>44967</v>
      </c>
      <c r="G26" s="6">
        <v>44968</v>
      </c>
      <c r="H26" s="4">
        <v>1</v>
      </c>
      <c r="I26" s="4">
        <v>1</v>
      </c>
      <c r="J26" s="4">
        <v>1</v>
      </c>
      <c r="K26" s="4" t="s">
        <v>30</v>
      </c>
      <c r="L26" s="4">
        <v>684</v>
      </c>
      <c r="M26" s="4">
        <v>684</v>
      </c>
      <c r="N26" s="4" t="s">
        <v>173</v>
      </c>
      <c r="O26" s="4" t="s">
        <v>32</v>
      </c>
      <c r="P26" s="4" t="s">
        <v>33</v>
      </c>
      <c r="Q26" s="4">
        <v>0</v>
      </c>
      <c r="R26" s="8">
        <v>44945</v>
      </c>
      <c r="S26" s="6">
        <v>44971</v>
      </c>
      <c r="T26" s="4" t="s">
        <v>34</v>
      </c>
      <c r="U26" s="4">
        <v>684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177</v>
      </c>
      <c r="E27" s="4" t="s">
        <v>178</v>
      </c>
      <c r="F27" s="6">
        <v>44967</v>
      </c>
      <c r="G27" s="6">
        <v>44968</v>
      </c>
      <c r="H27" s="4">
        <v>1</v>
      </c>
      <c r="I27" s="4">
        <v>1</v>
      </c>
      <c r="J27" s="4">
        <v>1</v>
      </c>
      <c r="K27" s="4" t="s">
        <v>30</v>
      </c>
      <c r="L27" s="4">
        <v>348</v>
      </c>
      <c r="M27" s="4">
        <v>348</v>
      </c>
      <c r="N27" s="4" t="s">
        <v>179</v>
      </c>
      <c r="O27" s="4" t="s">
        <v>32</v>
      </c>
      <c r="P27" s="4" t="s">
        <v>33</v>
      </c>
      <c r="Q27" s="4">
        <v>0</v>
      </c>
      <c r="R27" s="8">
        <v>44945</v>
      </c>
      <c r="S27" s="6">
        <v>44971</v>
      </c>
      <c r="T27" s="4" t="s">
        <v>34</v>
      </c>
      <c r="U27" s="4">
        <v>348</v>
      </c>
      <c r="V27" s="4">
        <v>0</v>
      </c>
      <c r="W27" s="4">
        <v>0</v>
      </c>
      <c r="X27" s="4" t="s">
        <v>180</v>
      </c>
      <c r="Y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177</v>
      </c>
      <c r="E28" s="4" t="s">
        <v>183</v>
      </c>
      <c r="F28" s="6">
        <v>44967</v>
      </c>
      <c r="G28" s="6">
        <v>44968</v>
      </c>
      <c r="H28" s="4">
        <v>1</v>
      </c>
      <c r="I28" s="4">
        <v>1</v>
      </c>
      <c r="J28" s="4">
        <v>1</v>
      </c>
      <c r="K28" s="4" t="s">
        <v>30</v>
      </c>
      <c r="L28" s="4">
        <v>313</v>
      </c>
      <c r="M28" s="4">
        <v>313</v>
      </c>
      <c r="N28" s="4" t="s">
        <v>184</v>
      </c>
      <c r="O28" s="4" t="s">
        <v>32</v>
      </c>
      <c r="P28" s="4" t="s">
        <v>33</v>
      </c>
      <c r="Q28" s="4">
        <v>0</v>
      </c>
      <c r="R28" s="8">
        <v>44946</v>
      </c>
      <c r="S28" s="6">
        <v>44971</v>
      </c>
      <c r="T28" s="4" t="s">
        <v>34</v>
      </c>
      <c r="U28" s="4">
        <v>313</v>
      </c>
      <c r="V28" s="4">
        <v>0</v>
      </c>
      <c r="W28" s="4">
        <v>0</v>
      </c>
      <c r="X28" s="4" t="s">
        <v>185</v>
      </c>
      <c r="Y28" s="4" t="s">
        <v>186</v>
      </c>
    </row>
    <row r="29" s="4" customFormat="1" spans="1:25">
      <c r="A29" s="4" t="s">
        <v>187</v>
      </c>
      <c r="B29" s="4" t="s">
        <v>26</v>
      </c>
      <c r="C29" s="4" t="s">
        <v>27</v>
      </c>
      <c r="D29" s="4" t="s">
        <v>177</v>
      </c>
      <c r="E29" s="4" t="s">
        <v>183</v>
      </c>
      <c r="F29" s="6">
        <v>44967</v>
      </c>
      <c r="G29" s="6">
        <v>44968</v>
      </c>
      <c r="H29" s="4">
        <v>1</v>
      </c>
      <c r="I29" s="4">
        <v>1</v>
      </c>
      <c r="J29" s="4">
        <v>1</v>
      </c>
      <c r="K29" s="4" t="s">
        <v>30</v>
      </c>
      <c r="L29" s="4">
        <v>313</v>
      </c>
      <c r="M29" s="4">
        <v>313</v>
      </c>
      <c r="N29" s="4" t="s">
        <v>188</v>
      </c>
      <c r="O29" s="4" t="s">
        <v>32</v>
      </c>
      <c r="P29" s="4" t="s">
        <v>33</v>
      </c>
      <c r="Q29" s="4">
        <v>0</v>
      </c>
      <c r="R29" s="8">
        <v>44947</v>
      </c>
      <c r="S29" s="6">
        <v>44971</v>
      </c>
      <c r="T29" s="4" t="s">
        <v>34</v>
      </c>
      <c r="U29" s="4">
        <v>313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44967</v>
      </c>
      <c r="G30" s="6">
        <v>44968</v>
      </c>
      <c r="H30" s="4">
        <v>1</v>
      </c>
      <c r="I30" s="4">
        <v>1</v>
      </c>
      <c r="J30" s="4">
        <v>1</v>
      </c>
      <c r="K30" s="4" t="s">
        <v>30</v>
      </c>
      <c r="L30" s="4">
        <v>1395</v>
      </c>
      <c r="M30" s="4">
        <v>1395</v>
      </c>
      <c r="N30" s="4" t="s">
        <v>194</v>
      </c>
      <c r="O30" s="4" t="s">
        <v>32</v>
      </c>
      <c r="P30" s="4" t="s">
        <v>33</v>
      </c>
      <c r="Q30" s="4">
        <v>0</v>
      </c>
      <c r="R30" s="8">
        <v>44948</v>
      </c>
      <c r="S30" s="6">
        <v>44971</v>
      </c>
      <c r="T30" s="4" t="s">
        <v>34</v>
      </c>
      <c r="U30" s="4">
        <v>1395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6">
        <v>44966</v>
      </c>
      <c r="G31" s="6">
        <v>44968</v>
      </c>
      <c r="H31" s="4">
        <v>1</v>
      </c>
      <c r="I31" s="4">
        <v>2</v>
      </c>
      <c r="J31" s="4">
        <v>2</v>
      </c>
      <c r="K31" s="4" t="s">
        <v>30</v>
      </c>
      <c r="L31" s="4">
        <v>1494</v>
      </c>
      <c r="M31" s="4">
        <v>1494</v>
      </c>
      <c r="N31" s="4" t="s">
        <v>200</v>
      </c>
      <c r="O31" s="4" t="s">
        <v>32</v>
      </c>
      <c r="P31" s="4" t="s">
        <v>33</v>
      </c>
      <c r="Q31" s="4">
        <v>0</v>
      </c>
      <c r="R31" s="8">
        <v>44949</v>
      </c>
      <c r="S31" s="6">
        <v>44971</v>
      </c>
      <c r="T31" s="4" t="s">
        <v>34</v>
      </c>
      <c r="U31" s="4">
        <v>1494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177</v>
      </c>
      <c r="E32" s="4" t="s">
        <v>183</v>
      </c>
      <c r="F32" s="6">
        <v>44967</v>
      </c>
      <c r="G32" s="6">
        <v>44968</v>
      </c>
      <c r="H32" s="4">
        <v>1</v>
      </c>
      <c r="I32" s="4">
        <v>1</v>
      </c>
      <c r="J32" s="4">
        <v>1</v>
      </c>
      <c r="K32" s="4" t="s">
        <v>30</v>
      </c>
      <c r="L32" s="4">
        <v>313</v>
      </c>
      <c r="M32" s="4">
        <v>313</v>
      </c>
      <c r="N32" s="4" t="s">
        <v>204</v>
      </c>
      <c r="O32" s="4" t="s">
        <v>32</v>
      </c>
      <c r="P32" s="4" t="s">
        <v>33</v>
      </c>
      <c r="Q32" s="4">
        <v>0</v>
      </c>
      <c r="R32" s="8">
        <v>44950</v>
      </c>
      <c r="S32" s="6">
        <v>44971</v>
      </c>
      <c r="T32" s="4" t="s">
        <v>34</v>
      </c>
      <c r="U32" s="4">
        <v>313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6">
        <v>44967</v>
      </c>
      <c r="G33" s="6">
        <v>44968</v>
      </c>
      <c r="H33" s="4">
        <v>2</v>
      </c>
      <c r="I33" s="4">
        <v>1</v>
      </c>
      <c r="J33" s="4">
        <v>2</v>
      </c>
      <c r="K33" s="4" t="s">
        <v>30</v>
      </c>
      <c r="L33" s="4">
        <v>630</v>
      </c>
      <c r="M33" s="4">
        <v>630</v>
      </c>
      <c r="N33" s="4" t="s">
        <v>210</v>
      </c>
      <c r="O33" s="4" t="s">
        <v>32</v>
      </c>
      <c r="P33" s="4" t="s">
        <v>33</v>
      </c>
      <c r="Q33" s="4">
        <v>0</v>
      </c>
      <c r="R33" s="8">
        <v>44952</v>
      </c>
      <c r="S33" s="6">
        <v>44971</v>
      </c>
      <c r="T33" s="4" t="s">
        <v>34</v>
      </c>
      <c r="U33" s="4">
        <v>630</v>
      </c>
      <c r="V33" s="4">
        <v>0</v>
      </c>
      <c r="W33" s="4">
        <v>0</v>
      </c>
      <c r="X33" s="4" t="s">
        <v>211</v>
      </c>
      <c r="Y33" s="4" t="s">
        <v>212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209</v>
      </c>
      <c r="F34" s="6">
        <v>44966</v>
      </c>
      <c r="G34" s="6">
        <v>44968</v>
      </c>
      <c r="H34" s="4">
        <v>1</v>
      </c>
      <c r="I34" s="4">
        <v>2</v>
      </c>
      <c r="J34" s="4">
        <v>2</v>
      </c>
      <c r="K34" s="4" t="s">
        <v>30</v>
      </c>
      <c r="L34" s="4">
        <v>512</v>
      </c>
      <c r="M34" s="4">
        <v>512</v>
      </c>
      <c r="N34" s="4" t="s">
        <v>215</v>
      </c>
      <c r="O34" s="4" t="s">
        <v>32</v>
      </c>
      <c r="P34" s="4" t="s">
        <v>33</v>
      </c>
      <c r="Q34" s="4">
        <v>0</v>
      </c>
      <c r="R34" s="8">
        <v>44952</v>
      </c>
      <c r="S34" s="6">
        <v>44971</v>
      </c>
      <c r="T34" s="4" t="s">
        <v>34</v>
      </c>
      <c r="U34" s="4">
        <v>512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220</v>
      </c>
      <c r="F35" s="6">
        <v>44967</v>
      </c>
      <c r="G35" s="6">
        <v>44968</v>
      </c>
      <c r="H35" s="4">
        <v>1</v>
      </c>
      <c r="I35" s="4">
        <v>1</v>
      </c>
      <c r="J35" s="4">
        <v>1</v>
      </c>
      <c r="K35" s="4" t="s">
        <v>30</v>
      </c>
      <c r="L35" s="4">
        <v>3000</v>
      </c>
      <c r="M35" s="4">
        <v>3000</v>
      </c>
      <c r="N35" s="4" t="s">
        <v>221</v>
      </c>
      <c r="O35" s="4" t="s">
        <v>32</v>
      </c>
      <c r="P35" s="4" t="s">
        <v>33</v>
      </c>
      <c r="Q35" s="4">
        <v>0</v>
      </c>
      <c r="R35" s="8">
        <v>44953</v>
      </c>
      <c r="S35" s="6">
        <v>44971</v>
      </c>
      <c r="T35" s="4" t="s">
        <v>34</v>
      </c>
      <c r="U35" s="4">
        <v>3000</v>
      </c>
      <c r="V35" s="4">
        <v>0</v>
      </c>
      <c r="W35" s="4">
        <v>0</v>
      </c>
      <c r="X35" s="4" t="s">
        <v>222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214</v>
      </c>
      <c r="E36" s="4" t="s">
        <v>209</v>
      </c>
      <c r="F36" s="6">
        <v>44967</v>
      </c>
      <c r="G36" s="6">
        <v>44968</v>
      </c>
      <c r="H36" s="4">
        <v>1</v>
      </c>
      <c r="I36" s="4">
        <v>1</v>
      </c>
      <c r="J36" s="4">
        <v>1</v>
      </c>
      <c r="K36" s="4" t="s">
        <v>30</v>
      </c>
      <c r="L36" s="4">
        <v>252</v>
      </c>
      <c r="M36" s="4">
        <v>252</v>
      </c>
      <c r="N36" s="4" t="s">
        <v>224</v>
      </c>
      <c r="O36" s="4" t="s">
        <v>32</v>
      </c>
      <c r="P36" s="4" t="s">
        <v>33</v>
      </c>
      <c r="Q36" s="4">
        <v>0</v>
      </c>
      <c r="R36" s="8">
        <v>44954</v>
      </c>
      <c r="S36" s="6">
        <v>44971</v>
      </c>
      <c r="T36" s="4" t="s">
        <v>34</v>
      </c>
      <c r="U36" s="4">
        <v>252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44967</v>
      </c>
      <c r="G37" s="6">
        <v>44968</v>
      </c>
      <c r="H37" s="4">
        <v>1</v>
      </c>
      <c r="I37" s="4">
        <v>1</v>
      </c>
      <c r="J37" s="4">
        <v>1</v>
      </c>
      <c r="K37" s="4" t="s">
        <v>30</v>
      </c>
      <c r="L37" s="4">
        <v>1638</v>
      </c>
      <c r="M37" s="4">
        <v>1638</v>
      </c>
      <c r="N37" s="4" t="s">
        <v>230</v>
      </c>
      <c r="O37" s="4" t="s">
        <v>32</v>
      </c>
      <c r="P37" s="4" t="s">
        <v>33</v>
      </c>
      <c r="Q37" s="4">
        <v>0</v>
      </c>
      <c r="R37" s="8">
        <v>44954</v>
      </c>
      <c r="S37" s="6">
        <v>44971</v>
      </c>
      <c r="T37" s="4" t="s">
        <v>34</v>
      </c>
      <c r="U37" s="4">
        <v>1638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44967</v>
      </c>
      <c r="G38" s="6">
        <v>44968</v>
      </c>
      <c r="H38" s="4">
        <v>1</v>
      </c>
      <c r="I38" s="4">
        <v>1</v>
      </c>
      <c r="J38" s="4">
        <v>1</v>
      </c>
      <c r="K38" s="4" t="s">
        <v>30</v>
      </c>
      <c r="L38" s="4">
        <v>320</v>
      </c>
      <c r="M38" s="4">
        <v>320</v>
      </c>
      <c r="N38" s="4" t="s">
        <v>236</v>
      </c>
      <c r="O38" s="4" t="s">
        <v>32</v>
      </c>
      <c r="P38" s="4" t="s">
        <v>33</v>
      </c>
      <c r="Q38" s="4">
        <v>0</v>
      </c>
      <c r="R38" s="8">
        <v>44956</v>
      </c>
      <c r="S38" s="6">
        <v>44971</v>
      </c>
      <c r="T38" s="4" t="s">
        <v>34</v>
      </c>
      <c r="U38" s="4">
        <v>320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44967</v>
      </c>
      <c r="G39" s="6">
        <v>44968</v>
      </c>
      <c r="H39" s="4">
        <v>2</v>
      </c>
      <c r="I39" s="4">
        <v>1</v>
      </c>
      <c r="J39" s="4">
        <v>2</v>
      </c>
      <c r="K39" s="4" t="s">
        <v>30</v>
      </c>
      <c r="L39" s="4">
        <v>2182</v>
      </c>
      <c r="M39" s="4">
        <v>2182</v>
      </c>
      <c r="N39" s="4" t="s">
        <v>242</v>
      </c>
      <c r="O39" s="4" t="s">
        <v>32</v>
      </c>
      <c r="P39" s="4" t="s">
        <v>33</v>
      </c>
      <c r="Q39" s="4">
        <v>0</v>
      </c>
      <c r="R39" s="8">
        <v>44957</v>
      </c>
      <c r="S39" s="6">
        <v>44971</v>
      </c>
      <c r="T39" s="4" t="s">
        <v>34</v>
      </c>
      <c r="U39" s="4">
        <v>2182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246</v>
      </c>
      <c r="E40" s="4" t="s">
        <v>247</v>
      </c>
      <c r="F40" s="6">
        <v>44964</v>
      </c>
      <c r="G40" s="6">
        <v>44968</v>
      </c>
      <c r="H40" s="4">
        <v>1</v>
      </c>
      <c r="I40" s="4">
        <v>4</v>
      </c>
      <c r="J40" s="4">
        <v>4</v>
      </c>
      <c r="K40" s="4" t="s">
        <v>30</v>
      </c>
      <c r="L40" s="4">
        <v>2321</v>
      </c>
      <c r="M40" s="4">
        <v>2321</v>
      </c>
      <c r="N40" s="4" t="s">
        <v>248</v>
      </c>
      <c r="O40" s="4" t="s">
        <v>32</v>
      </c>
      <c r="P40" s="4" t="s">
        <v>33</v>
      </c>
      <c r="Q40" s="4">
        <v>0</v>
      </c>
      <c r="R40" s="8">
        <v>44957</v>
      </c>
      <c r="S40" s="6">
        <v>44971</v>
      </c>
      <c r="T40" s="4" t="s">
        <v>34</v>
      </c>
      <c r="U40" s="4">
        <v>2321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252</v>
      </c>
      <c r="E41" s="4" t="s">
        <v>183</v>
      </c>
      <c r="F41" s="6">
        <v>44967</v>
      </c>
      <c r="G41" s="6">
        <v>44968</v>
      </c>
      <c r="H41" s="4">
        <v>1</v>
      </c>
      <c r="I41" s="4">
        <v>1</v>
      </c>
      <c r="J41" s="4">
        <v>1</v>
      </c>
      <c r="K41" s="4" t="s">
        <v>30</v>
      </c>
      <c r="L41" s="4">
        <v>659</v>
      </c>
      <c r="M41" s="4">
        <v>659</v>
      </c>
      <c r="N41" s="4" t="s">
        <v>253</v>
      </c>
      <c r="O41" s="4" t="s">
        <v>32</v>
      </c>
      <c r="P41" s="4" t="s">
        <v>33</v>
      </c>
      <c r="Q41" s="4">
        <v>0</v>
      </c>
      <c r="R41" s="8">
        <v>44957</v>
      </c>
      <c r="S41" s="6">
        <v>44971</v>
      </c>
      <c r="T41" s="4" t="s">
        <v>34</v>
      </c>
      <c r="U41" s="4">
        <v>659</v>
      </c>
      <c r="V41" s="4">
        <v>0</v>
      </c>
      <c r="W41" s="4">
        <v>0</v>
      </c>
      <c r="X41" s="4" t="s">
        <v>254</v>
      </c>
      <c r="Y41" s="4" t="s">
        <v>255</v>
      </c>
    </row>
    <row r="42" s="4" customFormat="1" spans="1:25">
      <c r="A42" s="4" t="s">
        <v>256</v>
      </c>
      <c r="B42" s="4" t="s">
        <v>26</v>
      </c>
      <c r="C42" s="4" t="s">
        <v>27</v>
      </c>
      <c r="D42" s="4" t="s">
        <v>257</v>
      </c>
      <c r="E42" s="4" t="s">
        <v>258</v>
      </c>
      <c r="F42" s="6">
        <v>44967</v>
      </c>
      <c r="G42" s="6">
        <v>44968</v>
      </c>
      <c r="H42" s="4">
        <v>1</v>
      </c>
      <c r="I42" s="4">
        <v>1</v>
      </c>
      <c r="J42" s="4">
        <v>1</v>
      </c>
      <c r="K42" s="4" t="s">
        <v>30</v>
      </c>
      <c r="L42" s="4">
        <v>388</v>
      </c>
      <c r="M42" s="4">
        <v>388</v>
      </c>
      <c r="N42" s="4" t="s">
        <v>259</v>
      </c>
      <c r="O42" s="4" t="s">
        <v>32</v>
      </c>
      <c r="P42" s="4" t="s">
        <v>33</v>
      </c>
      <c r="Q42" s="4">
        <v>0</v>
      </c>
      <c r="R42" s="8">
        <v>44957</v>
      </c>
      <c r="S42" s="6">
        <v>44971</v>
      </c>
      <c r="T42" s="4" t="s">
        <v>34</v>
      </c>
      <c r="U42" s="4">
        <v>388</v>
      </c>
      <c r="V42" s="4">
        <v>0</v>
      </c>
      <c r="W42" s="4">
        <v>0</v>
      </c>
      <c r="X42" s="4" t="s">
        <v>260</v>
      </c>
      <c r="Y42" s="4" t="s">
        <v>261</v>
      </c>
    </row>
    <row r="43" s="4" customFormat="1" spans="1:25">
      <c r="A43" s="4" t="s">
        <v>262</v>
      </c>
      <c r="B43" s="4" t="s">
        <v>26</v>
      </c>
      <c r="C43" s="4" t="s">
        <v>27</v>
      </c>
      <c r="D43" s="4" t="s">
        <v>263</v>
      </c>
      <c r="E43" s="4" t="s">
        <v>264</v>
      </c>
      <c r="F43" s="6">
        <v>44966</v>
      </c>
      <c r="G43" s="6">
        <v>44968</v>
      </c>
      <c r="H43" s="4">
        <v>1</v>
      </c>
      <c r="I43" s="4">
        <v>2</v>
      </c>
      <c r="J43" s="4">
        <v>2</v>
      </c>
      <c r="K43" s="4" t="s">
        <v>30</v>
      </c>
      <c r="L43" s="4">
        <v>2174</v>
      </c>
      <c r="M43" s="4">
        <v>2174</v>
      </c>
      <c r="N43" s="4" t="s">
        <v>265</v>
      </c>
      <c r="O43" s="4" t="s">
        <v>32</v>
      </c>
      <c r="P43" s="4" t="s">
        <v>33</v>
      </c>
      <c r="Q43" s="4">
        <v>0</v>
      </c>
      <c r="R43" s="8">
        <v>44957</v>
      </c>
      <c r="S43" s="6">
        <v>44971</v>
      </c>
      <c r="T43" s="4" t="s">
        <v>34</v>
      </c>
      <c r="U43" s="4">
        <v>2174</v>
      </c>
      <c r="V43" s="4">
        <v>0</v>
      </c>
      <c r="W43" s="4">
        <v>0</v>
      </c>
      <c r="X43" s="4" t="s">
        <v>266</v>
      </c>
      <c r="Y43" s="4" t="s">
        <v>267</v>
      </c>
    </row>
    <row r="44" s="4" customFormat="1" spans="1:25">
      <c r="A44" s="4" t="s">
        <v>268</v>
      </c>
      <c r="B44" s="4" t="s">
        <v>26</v>
      </c>
      <c r="C44" s="4" t="s">
        <v>27</v>
      </c>
      <c r="D44" s="4" t="s">
        <v>269</v>
      </c>
      <c r="E44" s="4" t="s">
        <v>270</v>
      </c>
      <c r="F44" s="6">
        <v>44967</v>
      </c>
      <c r="G44" s="6">
        <v>44968</v>
      </c>
      <c r="H44" s="4">
        <v>1</v>
      </c>
      <c r="I44" s="4">
        <v>1</v>
      </c>
      <c r="J44" s="4">
        <v>1</v>
      </c>
      <c r="K44" s="4" t="s">
        <v>30</v>
      </c>
      <c r="L44" s="4">
        <v>690</v>
      </c>
      <c r="M44" s="4">
        <v>690</v>
      </c>
      <c r="N44" s="4" t="s">
        <v>271</v>
      </c>
      <c r="O44" s="4" t="s">
        <v>32</v>
      </c>
      <c r="P44" s="4" t="s">
        <v>33</v>
      </c>
      <c r="Q44" s="4">
        <v>0</v>
      </c>
      <c r="R44" s="8">
        <v>44958</v>
      </c>
      <c r="S44" s="6">
        <v>44971</v>
      </c>
      <c r="T44" s="4" t="s">
        <v>34</v>
      </c>
      <c r="U44" s="4">
        <v>690</v>
      </c>
      <c r="V44" s="4">
        <v>0</v>
      </c>
      <c r="W44" s="4">
        <v>0</v>
      </c>
      <c r="X44" s="4" t="s">
        <v>272</v>
      </c>
      <c r="Y44" s="4" t="s">
        <v>273</v>
      </c>
    </row>
    <row r="45" s="4" customFormat="1" spans="1:25">
      <c r="A45" s="4" t="s">
        <v>274</v>
      </c>
      <c r="B45" s="4" t="s">
        <v>26</v>
      </c>
      <c r="C45" s="4" t="s">
        <v>27</v>
      </c>
      <c r="D45" s="4" t="s">
        <v>275</v>
      </c>
      <c r="E45" s="4" t="s">
        <v>276</v>
      </c>
      <c r="F45" s="6">
        <v>44967</v>
      </c>
      <c r="G45" s="6">
        <v>44968</v>
      </c>
      <c r="H45" s="4">
        <v>1</v>
      </c>
      <c r="I45" s="4">
        <v>1</v>
      </c>
      <c r="J45" s="4">
        <v>1</v>
      </c>
      <c r="K45" s="4" t="s">
        <v>30</v>
      </c>
      <c r="L45" s="4">
        <v>366</v>
      </c>
      <c r="M45" s="4">
        <v>366</v>
      </c>
      <c r="N45" s="4" t="s">
        <v>277</v>
      </c>
      <c r="O45" s="4" t="s">
        <v>32</v>
      </c>
      <c r="P45" s="4" t="s">
        <v>33</v>
      </c>
      <c r="Q45" s="4">
        <v>0</v>
      </c>
      <c r="R45" s="8">
        <v>44958</v>
      </c>
      <c r="S45" s="6">
        <v>44971</v>
      </c>
      <c r="T45" s="4" t="s">
        <v>34</v>
      </c>
      <c r="U45" s="4">
        <v>366</v>
      </c>
      <c r="V45" s="4">
        <v>0</v>
      </c>
      <c r="W45" s="4">
        <v>0</v>
      </c>
      <c r="X45" s="4" t="s">
        <v>278</v>
      </c>
      <c r="Y45" s="4" t="s">
        <v>279</v>
      </c>
    </row>
    <row r="46" s="4" customFormat="1" spans="1:25">
      <c r="A46" s="4" t="s">
        <v>280</v>
      </c>
      <c r="B46" s="4" t="s">
        <v>26</v>
      </c>
      <c r="C46" s="4" t="s">
        <v>27</v>
      </c>
      <c r="D46" s="4" t="s">
        <v>281</v>
      </c>
      <c r="E46" s="4" t="s">
        <v>282</v>
      </c>
      <c r="F46" s="6">
        <v>44967</v>
      </c>
      <c r="G46" s="6">
        <v>44968</v>
      </c>
      <c r="H46" s="4">
        <v>1</v>
      </c>
      <c r="I46" s="4">
        <v>1</v>
      </c>
      <c r="J46" s="4">
        <v>1</v>
      </c>
      <c r="K46" s="4" t="s">
        <v>30</v>
      </c>
      <c r="L46" s="4">
        <v>235</v>
      </c>
      <c r="M46" s="4">
        <v>235</v>
      </c>
      <c r="N46" s="4" t="s">
        <v>283</v>
      </c>
      <c r="O46" s="4" t="s">
        <v>32</v>
      </c>
      <c r="P46" s="4" t="s">
        <v>33</v>
      </c>
      <c r="Q46" s="4">
        <v>0</v>
      </c>
      <c r="R46" s="8">
        <v>44958</v>
      </c>
      <c r="S46" s="6">
        <v>44971</v>
      </c>
      <c r="T46" s="4" t="s">
        <v>34</v>
      </c>
      <c r="U46" s="4">
        <v>235</v>
      </c>
      <c r="V46" s="4">
        <v>0</v>
      </c>
      <c r="W46" s="4">
        <v>0</v>
      </c>
      <c r="X46" s="4" t="s">
        <v>284</v>
      </c>
      <c r="Y46" s="4" t="s">
        <v>285</v>
      </c>
    </row>
    <row r="47" s="4" customFormat="1" spans="1:25">
      <c r="A47" s="4" t="s">
        <v>286</v>
      </c>
      <c r="B47" s="4" t="s">
        <v>26</v>
      </c>
      <c r="C47" s="4" t="s">
        <v>27</v>
      </c>
      <c r="D47" s="4" t="s">
        <v>287</v>
      </c>
      <c r="E47" s="4" t="s">
        <v>288</v>
      </c>
      <c r="F47" s="6">
        <v>44966</v>
      </c>
      <c r="G47" s="6">
        <v>44968</v>
      </c>
      <c r="H47" s="4">
        <v>1</v>
      </c>
      <c r="I47" s="4">
        <v>2</v>
      </c>
      <c r="J47" s="4">
        <v>2</v>
      </c>
      <c r="K47" s="4" t="s">
        <v>30</v>
      </c>
      <c r="L47" s="4">
        <v>1464</v>
      </c>
      <c r="M47" s="4">
        <v>1464</v>
      </c>
      <c r="N47" s="4" t="s">
        <v>289</v>
      </c>
      <c r="O47" s="4" t="s">
        <v>32</v>
      </c>
      <c r="P47" s="4" t="s">
        <v>33</v>
      </c>
      <c r="Q47" s="4">
        <v>0</v>
      </c>
      <c r="R47" s="8">
        <v>44958</v>
      </c>
      <c r="S47" s="6">
        <v>44971</v>
      </c>
      <c r="T47" s="4" t="s">
        <v>34</v>
      </c>
      <c r="U47" s="4">
        <v>1464</v>
      </c>
      <c r="V47" s="4">
        <v>0</v>
      </c>
      <c r="W47" s="4">
        <v>0</v>
      </c>
      <c r="X47" s="4" t="s">
        <v>290</v>
      </c>
      <c r="Y47" s="4" t="s">
        <v>291</v>
      </c>
    </row>
    <row r="48" s="4" customFormat="1" spans="1:25">
      <c r="A48" s="4" t="s">
        <v>292</v>
      </c>
      <c r="B48" s="4" t="s">
        <v>26</v>
      </c>
      <c r="C48" s="4" t="s">
        <v>27</v>
      </c>
      <c r="D48" s="4" t="s">
        <v>293</v>
      </c>
      <c r="E48" s="4" t="s">
        <v>294</v>
      </c>
      <c r="F48" s="6">
        <v>44967</v>
      </c>
      <c r="G48" s="6">
        <v>44968</v>
      </c>
      <c r="H48" s="4">
        <v>1</v>
      </c>
      <c r="I48" s="4">
        <v>1</v>
      </c>
      <c r="J48" s="4">
        <v>1</v>
      </c>
      <c r="K48" s="4" t="s">
        <v>30</v>
      </c>
      <c r="L48" s="4">
        <v>1617</v>
      </c>
      <c r="M48" s="4">
        <v>1617</v>
      </c>
      <c r="N48" s="4" t="s">
        <v>295</v>
      </c>
      <c r="O48" s="4" t="s">
        <v>32</v>
      </c>
      <c r="P48" s="4" t="s">
        <v>33</v>
      </c>
      <c r="Q48" s="4">
        <v>0</v>
      </c>
      <c r="R48" s="8">
        <v>44959</v>
      </c>
      <c r="S48" s="6">
        <v>44971</v>
      </c>
      <c r="T48" s="4" t="s">
        <v>34</v>
      </c>
      <c r="U48" s="4">
        <v>1617</v>
      </c>
      <c r="V48" s="4">
        <v>0</v>
      </c>
      <c r="W48" s="4">
        <v>0</v>
      </c>
      <c r="X48" s="4" t="s">
        <v>296</v>
      </c>
      <c r="Y48" s="4" t="s">
        <v>297</v>
      </c>
    </row>
    <row r="49" s="4" customFormat="1" spans="1:25">
      <c r="A49" s="4" t="s">
        <v>298</v>
      </c>
      <c r="B49" s="4" t="s">
        <v>26</v>
      </c>
      <c r="C49" s="4" t="s">
        <v>27</v>
      </c>
      <c r="D49" s="4" t="s">
        <v>293</v>
      </c>
      <c r="E49" s="4" t="s">
        <v>299</v>
      </c>
      <c r="F49" s="6">
        <v>44967</v>
      </c>
      <c r="G49" s="6">
        <v>44968</v>
      </c>
      <c r="H49" s="4">
        <v>1</v>
      </c>
      <c r="I49" s="4">
        <v>1</v>
      </c>
      <c r="J49" s="4">
        <v>1</v>
      </c>
      <c r="K49" s="4" t="s">
        <v>30</v>
      </c>
      <c r="L49" s="4">
        <v>1617</v>
      </c>
      <c r="M49" s="4">
        <v>1617</v>
      </c>
      <c r="N49" s="4" t="s">
        <v>300</v>
      </c>
      <c r="O49" s="4" t="s">
        <v>32</v>
      </c>
      <c r="P49" s="4" t="s">
        <v>33</v>
      </c>
      <c r="Q49" s="4">
        <v>0</v>
      </c>
      <c r="R49" s="8">
        <v>44959</v>
      </c>
      <c r="S49" s="6">
        <v>44971</v>
      </c>
      <c r="T49" s="4" t="s">
        <v>34</v>
      </c>
      <c r="U49" s="4">
        <v>1617</v>
      </c>
      <c r="V49" s="4">
        <v>0</v>
      </c>
      <c r="W49" s="4">
        <v>0</v>
      </c>
      <c r="X49" s="4" t="s">
        <v>301</v>
      </c>
      <c r="Y49" s="4" t="s">
        <v>302</v>
      </c>
    </row>
    <row r="50" s="4" customFormat="1" spans="1:25">
      <c r="A50" s="4" t="s">
        <v>303</v>
      </c>
      <c r="B50" s="4" t="s">
        <v>26</v>
      </c>
      <c r="C50" s="4" t="s">
        <v>27</v>
      </c>
      <c r="D50" s="4" t="s">
        <v>304</v>
      </c>
      <c r="E50" s="4" t="s">
        <v>305</v>
      </c>
      <c r="F50" s="6">
        <v>44965</v>
      </c>
      <c r="G50" s="6">
        <v>44968</v>
      </c>
      <c r="H50" s="4">
        <v>1</v>
      </c>
      <c r="I50" s="4">
        <v>3</v>
      </c>
      <c r="J50" s="4">
        <v>3</v>
      </c>
      <c r="K50" s="4" t="s">
        <v>30</v>
      </c>
      <c r="L50" s="4">
        <v>2022</v>
      </c>
      <c r="M50" s="4">
        <v>2022</v>
      </c>
      <c r="N50" s="4" t="s">
        <v>306</v>
      </c>
      <c r="O50" s="4" t="s">
        <v>32</v>
      </c>
      <c r="P50" s="4" t="s">
        <v>33</v>
      </c>
      <c r="Q50" s="4">
        <v>0</v>
      </c>
      <c r="R50" s="8">
        <v>44959</v>
      </c>
      <c r="S50" s="6">
        <v>44971</v>
      </c>
      <c r="T50" s="4" t="s">
        <v>34</v>
      </c>
      <c r="U50" s="4">
        <v>2022</v>
      </c>
      <c r="V50" s="4">
        <v>0</v>
      </c>
      <c r="W50" s="4">
        <v>0</v>
      </c>
      <c r="X50" s="4" t="s">
        <v>307</v>
      </c>
      <c r="Y50" s="4" t="s">
        <v>308</v>
      </c>
    </row>
    <row r="51" s="4" customFormat="1" spans="1:25">
      <c r="A51" s="4" t="s">
        <v>309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44966</v>
      </c>
      <c r="G51" s="6">
        <v>44968</v>
      </c>
      <c r="H51" s="4">
        <v>1</v>
      </c>
      <c r="I51" s="4">
        <v>2</v>
      </c>
      <c r="J51" s="4">
        <v>2</v>
      </c>
      <c r="K51" s="4" t="s">
        <v>30</v>
      </c>
      <c r="L51" s="4">
        <v>1464</v>
      </c>
      <c r="M51" s="4">
        <v>1464</v>
      </c>
      <c r="N51" s="4" t="s">
        <v>310</v>
      </c>
      <c r="O51" s="4" t="s">
        <v>32</v>
      </c>
      <c r="P51" s="4" t="s">
        <v>33</v>
      </c>
      <c r="Q51" s="4">
        <v>0</v>
      </c>
      <c r="R51" s="8">
        <v>44959</v>
      </c>
      <c r="S51" s="6">
        <v>44971</v>
      </c>
      <c r="T51" s="4" t="s">
        <v>34</v>
      </c>
      <c r="U51" s="4">
        <v>1464</v>
      </c>
      <c r="V51" s="4">
        <v>0</v>
      </c>
      <c r="W51" s="4">
        <v>0</v>
      </c>
      <c r="X51" s="4" t="s">
        <v>311</v>
      </c>
      <c r="Y51" s="4" t="s">
        <v>312</v>
      </c>
    </row>
    <row r="52" s="4" customFormat="1" spans="1:25">
      <c r="A52" s="4" t="s">
        <v>313</v>
      </c>
      <c r="B52" s="4" t="s">
        <v>26</v>
      </c>
      <c r="C52" s="4" t="s">
        <v>27</v>
      </c>
      <c r="D52" s="4" t="s">
        <v>314</v>
      </c>
      <c r="E52" s="4" t="s">
        <v>315</v>
      </c>
      <c r="F52" s="6">
        <v>44965</v>
      </c>
      <c r="G52" s="6">
        <v>44968</v>
      </c>
      <c r="H52" s="4">
        <v>1</v>
      </c>
      <c r="I52" s="4">
        <v>3</v>
      </c>
      <c r="J52" s="4">
        <v>3</v>
      </c>
      <c r="K52" s="4" t="s">
        <v>30</v>
      </c>
      <c r="L52" s="4">
        <v>6150</v>
      </c>
      <c r="M52" s="4">
        <v>6150</v>
      </c>
      <c r="N52" s="4" t="s">
        <v>316</v>
      </c>
      <c r="O52" s="4" t="s">
        <v>32</v>
      </c>
      <c r="P52" s="4" t="s">
        <v>33</v>
      </c>
      <c r="Q52" s="4">
        <v>0</v>
      </c>
      <c r="R52" s="8">
        <v>44959</v>
      </c>
      <c r="S52" s="6">
        <v>44971</v>
      </c>
      <c r="T52" s="4" t="s">
        <v>34</v>
      </c>
      <c r="U52" s="4">
        <v>6150</v>
      </c>
      <c r="V52" s="4">
        <v>0</v>
      </c>
      <c r="W52" s="4">
        <v>0</v>
      </c>
      <c r="X52" s="4" t="s">
        <v>317</v>
      </c>
      <c r="Y52" s="4" t="s">
        <v>318</v>
      </c>
    </row>
    <row r="53" s="4" customFormat="1" spans="1:25">
      <c r="A53" s="4" t="s">
        <v>309</v>
      </c>
      <c r="B53" s="4" t="s">
        <v>26</v>
      </c>
      <c r="C53" s="4" t="s">
        <v>319</v>
      </c>
      <c r="D53" s="4" t="s">
        <v>287</v>
      </c>
      <c r="E53" s="4" t="s">
        <v>288</v>
      </c>
      <c r="F53" s="6">
        <v>44966</v>
      </c>
      <c r="G53" s="6">
        <v>44968</v>
      </c>
      <c r="H53" s="4">
        <v>1</v>
      </c>
      <c r="I53" s="4">
        <v>2</v>
      </c>
      <c r="J53" s="4">
        <v>2</v>
      </c>
      <c r="K53" s="4" t="s">
        <v>30</v>
      </c>
      <c r="L53" s="4">
        <v>-1464</v>
      </c>
      <c r="M53" s="4">
        <v>-1464</v>
      </c>
      <c r="N53" s="4" t="s">
        <v>310</v>
      </c>
      <c r="O53" s="4" t="s">
        <v>32</v>
      </c>
      <c r="P53" s="4" t="s">
        <v>33</v>
      </c>
      <c r="Q53" s="4">
        <v>0</v>
      </c>
      <c r="R53" s="8">
        <v>44959</v>
      </c>
      <c r="S53" s="6">
        <v>44971</v>
      </c>
      <c r="T53" s="4" t="s">
        <v>34</v>
      </c>
      <c r="U53" s="4">
        <v>-1464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320</v>
      </c>
      <c r="B54" s="4" t="s">
        <v>26</v>
      </c>
      <c r="C54" s="4" t="s">
        <v>27</v>
      </c>
      <c r="D54" s="4" t="s">
        <v>113</v>
      </c>
      <c r="E54" s="4" t="s">
        <v>321</v>
      </c>
      <c r="F54" s="6">
        <v>44967</v>
      </c>
      <c r="G54" s="6">
        <v>44968</v>
      </c>
      <c r="H54" s="4">
        <v>1</v>
      </c>
      <c r="I54" s="4">
        <v>1</v>
      </c>
      <c r="J54" s="4">
        <v>1</v>
      </c>
      <c r="K54" s="4" t="s">
        <v>30</v>
      </c>
      <c r="L54" s="4">
        <v>1990</v>
      </c>
      <c r="M54" s="4">
        <v>1990</v>
      </c>
      <c r="N54" s="4" t="s">
        <v>322</v>
      </c>
      <c r="O54" s="4" t="s">
        <v>32</v>
      </c>
      <c r="P54" s="4" t="s">
        <v>33</v>
      </c>
      <c r="Q54" s="4">
        <v>0</v>
      </c>
      <c r="R54" s="8">
        <v>44959</v>
      </c>
      <c r="S54" s="6">
        <v>44971</v>
      </c>
      <c r="T54" s="4" t="s">
        <v>34</v>
      </c>
      <c r="U54" s="4">
        <v>1990</v>
      </c>
      <c r="V54" s="4">
        <v>0</v>
      </c>
      <c r="W54" s="4">
        <v>0</v>
      </c>
      <c r="X54" s="4" t="s">
        <v>323</v>
      </c>
      <c r="Y54" s="4" t="s">
        <v>324</v>
      </c>
    </row>
    <row r="55" s="4" customFormat="1" spans="1:25">
      <c r="A55" s="4" t="s">
        <v>325</v>
      </c>
      <c r="B55" s="4" t="s">
        <v>26</v>
      </c>
      <c r="C55" s="4" t="s">
        <v>27</v>
      </c>
      <c r="D55" s="4" t="s">
        <v>326</v>
      </c>
      <c r="E55" s="4" t="s">
        <v>327</v>
      </c>
      <c r="F55" s="6">
        <v>44965</v>
      </c>
      <c r="G55" s="6">
        <v>44968</v>
      </c>
      <c r="H55" s="4">
        <v>1</v>
      </c>
      <c r="I55" s="4">
        <v>3</v>
      </c>
      <c r="J55" s="4">
        <v>3</v>
      </c>
      <c r="K55" s="4" t="s">
        <v>30</v>
      </c>
      <c r="L55" s="4">
        <v>1260</v>
      </c>
      <c r="M55" s="4">
        <v>1260</v>
      </c>
      <c r="N55" s="4" t="s">
        <v>328</v>
      </c>
      <c r="O55" s="4" t="s">
        <v>32</v>
      </c>
      <c r="P55" s="4" t="s">
        <v>33</v>
      </c>
      <c r="Q55" s="4">
        <v>0</v>
      </c>
      <c r="R55" s="8">
        <v>44960</v>
      </c>
      <c r="S55" s="6">
        <v>44971</v>
      </c>
      <c r="T55" s="4" t="s">
        <v>34</v>
      </c>
      <c r="U55" s="4">
        <v>1260</v>
      </c>
      <c r="V55" s="4">
        <v>0</v>
      </c>
      <c r="W55" s="4">
        <v>0</v>
      </c>
      <c r="X55" s="4" t="s">
        <v>329</v>
      </c>
      <c r="Y55" s="4" t="s">
        <v>330</v>
      </c>
    </row>
    <row r="56" s="4" customFormat="1" spans="1:25">
      <c r="A56" s="4" t="s">
        <v>331</v>
      </c>
      <c r="B56" s="4" t="s">
        <v>26</v>
      </c>
      <c r="C56" s="4" t="s">
        <v>27</v>
      </c>
      <c r="D56" s="4" t="s">
        <v>171</v>
      </c>
      <c r="E56" s="4" t="s">
        <v>332</v>
      </c>
      <c r="F56" s="6">
        <v>44964</v>
      </c>
      <c r="G56" s="6">
        <v>44968</v>
      </c>
      <c r="H56" s="4">
        <v>1</v>
      </c>
      <c r="I56" s="4">
        <v>4</v>
      </c>
      <c r="J56" s="4">
        <v>4</v>
      </c>
      <c r="K56" s="4" t="s">
        <v>30</v>
      </c>
      <c r="L56" s="4">
        <v>2652</v>
      </c>
      <c r="M56" s="4">
        <v>2652</v>
      </c>
      <c r="N56" s="4" t="s">
        <v>333</v>
      </c>
      <c r="O56" s="4" t="s">
        <v>32</v>
      </c>
      <c r="P56" s="4" t="s">
        <v>33</v>
      </c>
      <c r="Q56" s="4">
        <v>0</v>
      </c>
      <c r="R56" s="8">
        <v>44960</v>
      </c>
      <c r="S56" s="6">
        <v>44971</v>
      </c>
      <c r="T56" s="4" t="s">
        <v>34</v>
      </c>
      <c r="U56" s="4">
        <v>2652</v>
      </c>
      <c r="V56" s="4">
        <v>0</v>
      </c>
      <c r="W56" s="4">
        <v>0</v>
      </c>
      <c r="X56" s="4" t="s">
        <v>334</v>
      </c>
      <c r="Y56" s="4" t="s">
        <v>335</v>
      </c>
    </row>
    <row r="57" s="4" customFormat="1" spans="1:25">
      <c r="A57" s="4" t="s">
        <v>336</v>
      </c>
      <c r="B57" s="4" t="s">
        <v>26</v>
      </c>
      <c r="C57" s="4" t="s">
        <v>27</v>
      </c>
      <c r="D57" s="4" t="s">
        <v>337</v>
      </c>
      <c r="E57" s="4" t="s">
        <v>338</v>
      </c>
      <c r="F57" s="6">
        <v>44967</v>
      </c>
      <c r="G57" s="6">
        <v>44968</v>
      </c>
      <c r="H57" s="4">
        <v>1</v>
      </c>
      <c r="I57" s="4">
        <v>1</v>
      </c>
      <c r="J57" s="4">
        <v>1</v>
      </c>
      <c r="K57" s="4" t="s">
        <v>30</v>
      </c>
      <c r="L57" s="4">
        <v>452</v>
      </c>
      <c r="M57" s="4">
        <v>452</v>
      </c>
      <c r="N57" s="4" t="s">
        <v>339</v>
      </c>
      <c r="O57" s="4" t="s">
        <v>32</v>
      </c>
      <c r="P57" s="4" t="s">
        <v>33</v>
      </c>
      <c r="Q57" s="4">
        <v>0</v>
      </c>
      <c r="R57" s="8">
        <v>44960</v>
      </c>
      <c r="S57" s="6">
        <v>44971</v>
      </c>
      <c r="T57" s="4" t="s">
        <v>34</v>
      </c>
      <c r="U57" s="4">
        <v>452</v>
      </c>
      <c r="V57" s="4">
        <v>0</v>
      </c>
      <c r="W57" s="4">
        <v>0</v>
      </c>
      <c r="X57" s="4" t="s">
        <v>340</v>
      </c>
      <c r="Y57" s="4" t="s">
        <v>312</v>
      </c>
    </row>
    <row r="58" s="4" customFormat="1" spans="1:25">
      <c r="A58" s="4" t="s">
        <v>341</v>
      </c>
      <c r="B58" s="4" t="s">
        <v>26</v>
      </c>
      <c r="C58" s="4" t="s">
        <v>27</v>
      </c>
      <c r="D58" s="4" t="s">
        <v>342</v>
      </c>
      <c r="E58" s="4" t="s">
        <v>343</v>
      </c>
      <c r="F58" s="6">
        <v>44966</v>
      </c>
      <c r="G58" s="6">
        <v>44968</v>
      </c>
      <c r="H58" s="4">
        <v>1</v>
      </c>
      <c r="I58" s="4">
        <v>2</v>
      </c>
      <c r="J58" s="4">
        <v>2</v>
      </c>
      <c r="K58" s="4" t="s">
        <v>30</v>
      </c>
      <c r="L58" s="4">
        <v>4616</v>
      </c>
      <c r="M58" s="4">
        <v>4616</v>
      </c>
      <c r="N58" s="4" t="s">
        <v>344</v>
      </c>
      <c r="O58" s="4" t="s">
        <v>32</v>
      </c>
      <c r="P58" s="4" t="s">
        <v>33</v>
      </c>
      <c r="Q58" s="4">
        <v>0</v>
      </c>
      <c r="R58" s="8">
        <v>44960</v>
      </c>
      <c r="S58" s="6">
        <v>44971</v>
      </c>
      <c r="T58" s="4" t="s">
        <v>34</v>
      </c>
      <c r="U58" s="4">
        <v>4616</v>
      </c>
      <c r="V58" s="4">
        <v>0</v>
      </c>
      <c r="W58" s="4">
        <v>0</v>
      </c>
      <c r="X58" s="4" t="s">
        <v>345</v>
      </c>
      <c r="Y58" s="4" t="s">
        <v>346</v>
      </c>
    </row>
    <row r="59" s="4" customFormat="1" spans="1:25">
      <c r="A59" s="4" t="s">
        <v>336</v>
      </c>
      <c r="B59" s="4" t="s">
        <v>26</v>
      </c>
      <c r="C59" s="4" t="s">
        <v>319</v>
      </c>
      <c r="D59" s="4" t="s">
        <v>337</v>
      </c>
      <c r="E59" s="4" t="s">
        <v>338</v>
      </c>
      <c r="F59" s="6">
        <v>44967</v>
      </c>
      <c r="G59" s="6">
        <v>44968</v>
      </c>
      <c r="H59" s="4">
        <v>1</v>
      </c>
      <c r="I59" s="4">
        <v>1</v>
      </c>
      <c r="J59" s="4">
        <v>1</v>
      </c>
      <c r="K59" s="4" t="s">
        <v>30</v>
      </c>
      <c r="L59" s="4">
        <v>-452</v>
      </c>
      <c r="M59" s="4">
        <v>-452</v>
      </c>
      <c r="N59" s="4" t="s">
        <v>339</v>
      </c>
      <c r="O59" s="4" t="s">
        <v>32</v>
      </c>
      <c r="P59" s="4" t="s">
        <v>33</v>
      </c>
      <c r="Q59" s="4">
        <v>0</v>
      </c>
      <c r="R59" s="8">
        <v>44960</v>
      </c>
      <c r="S59" s="6">
        <v>44971</v>
      </c>
      <c r="T59" s="4" t="s">
        <v>34</v>
      </c>
      <c r="U59" s="4">
        <v>-452</v>
      </c>
      <c r="V59" s="4">
        <v>0</v>
      </c>
      <c r="W59" s="4">
        <v>0</v>
      </c>
      <c r="X59" s="4" t="s">
        <v>340</v>
      </c>
      <c r="Y59" s="4" t="s">
        <v>312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192</v>
      </c>
      <c r="E60" s="4" t="s">
        <v>348</v>
      </c>
      <c r="F60" s="6">
        <v>44965</v>
      </c>
      <c r="G60" s="6">
        <v>44968</v>
      </c>
      <c r="H60" s="4">
        <v>1</v>
      </c>
      <c r="I60" s="4">
        <v>3</v>
      </c>
      <c r="J60" s="4">
        <v>3</v>
      </c>
      <c r="K60" s="4" t="s">
        <v>30</v>
      </c>
      <c r="L60" s="4">
        <v>4653</v>
      </c>
      <c r="M60" s="4">
        <v>4653</v>
      </c>
      <c r="N60" s="4" t="s">
        <v>349</v>
      </c>
      <c r="O60" s="4" t="s">
        <v>32</v>
      </c>
      <c r="P60" s="4" t="s">
        <v>33</v>
      </c>
      <c r="Q60" s="4">
        <v>0</v>
      </c>
      <c r="R60" s="8">
        <v>44960</v>
      </c>
      <c r="S60" s="6">
        <v>44971</v>
      </c>
      <c r="T60" s="4" t="s">
        <v>34</v>
      </c>
      <c r="U60" s="4">
        <v>4653</v>
      </c>
      <c r="V60" s="4">
        <v>0</v>
      </c>
      <c r="W60" s="4">
        <v>0</v>
      </c>
      <c r="X60" s="4" t="s">
        <v>350</v>
      </c>
      <c r="Y60" s="4" t="s">
        <v>351</v>
      </c>
    </row>
    <row r="61" s="4" customFormat="1" spans="1:25">
      <c r="A61" s="4" t="s">
        <v>352</v>
      </c>
      <c r="B61" s="4" t="s">
        <v>26</v>
      </c>
      <c r="C61" s="4" t="s">
        <v>27</v>
      </c>
      <c r="D61" s="4" t="s">
        <v>353</v>
      </c>
      <c r="E61" s="4" t="s">
        <v>354</v>
      </c>
      <c r="F61" s="6">
        <v>44964</v>
      </c>
      <c r="G61" s="6">
        <v>44968</v>
      </c>
      <c r="H61" s="4">
        <v>1</v>
      </c>
      <c r="I61" s="4">
        <v>4</v>
      </c>
      <c r="J61" s="4">
        <v>4</v>
      </c>
      <c r="K61" s="4" t="s">
        <v>30</v>
      </c>
      <c r="L61" s="4">
        <v>11690</v>
      </c>
      <c r="M61" s="4">
        <v>11690</v>
      </c>
      <c r="N61" s="4" t="s">
        <v>355</v>
      </c>
      <c r="O61" s="4" t="s">
        <v>32</v>
      </c>
      <c r="P61" s="4" t="s">
        <v>33</v>
      </c>
      <c r="Q61" s="4">
        <v>0</v>
      </c>
      <c r="R61" s="8">
        <v>44961</v>
      </c>
      <c r="S61" s="6">
        <v>44971</v>
      </c>
      <c r="T61" s="4" t="s">
        <v>34</v>
      </c>
      <c r="U61" s="4">
        <v>11690</v>
      </c>
      <c r="V61" s="4">
        <v>0</v>
      </c>
      <c r="W61" s="4">
        <v>0</v>
      </c>
      <c r="X61" s="4" t="s">
        <v>356</v>
      </c>
      <c r="Y61" s="4" t="s">
        <v>357</v>
      </c>
    </row>
    <row r="62" s="4" customFormat="1" spans="1:25">
      <c r="A62" s="4" t="s">
        <v>313</v>
      </c>
      <c r="B62" s="4" t="s">
        <v>26</v>
      </c>
      <c r="C62" s="4" t="s">
        <v>319</v>
      </c>
      <c r="D62" s="4" t="s">
        <v>314</v>
      </c>
      <c r="E62" s="4" t="s">
        <v>315</v>
      </c>
      <c r="F62" s="6">
        <v>44965</v>
      </c>
      <c r="G62" s="6">
        <v>44968</v>
      </c>
      <c r="H62" s="4">
        <v>1</v>
      </c>
      <c r="I62" s="4">
        <v>3</v>
      </c>
      <c r="J62" s="4">
        <v>3</v>
      </c>
      <c r="K62" s="4" t="s">
        <v>30</v>
      </c>
      <c r="L62" s="4">
        <v>-6150</v>
      </c>
      <c r="M62" s="4">
        <v>-6150</v>
      </c>
      <c r="N62" s="4" t="s">
        <v>316</v>
      </c>
      <c r="O62" s="4" t="s">
        <v>32</v>
      </c>
      <c r="P62" s="4" t="s">
        <v>33</v>
      </c>
      <c r="Q62" s="4">
        <v>0</v>
      </c>
      <c r="R62" s="8">
        <v>44959</v>
      </c>
      <c r="S62" s="6">
        <v>44971</v>
      </c>
      <c r="T62" s="4" t="s">
        <v>34</v>
      </c>
      <c r="U62" s="4">
        <v>-6150</v>
      </c>
      <c r="V62" s="4">
        <v>0</v>
      </c>
      <c r="W62" s="4">
        <v>0</v>
      </c>
      <c r="X62" s="4" t="s">
        <v>317</v>
      </c>
      <c r="Y62" s="4" t="s">
        <v>318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359</v>
      </c>
      <c r="E63" s="4" t="s">
        <v>360</v>
      </c>
      <c r="F63" s="6">
        <v>44967</v>
      </c>
      <c r="G63" s="6">
        <v>44968</v>
      </c>
      <c r="H63" s="4">
        <v>1</v>
      </c>
      <c r="I63" s="4">
        <v>1</v>
      </c>
      <c r="J63" s="4">
        <v>1</v>
      </c>
      <c r="K63" s="4" t="s">
        <v>30</v>
      </c>
      <c r="L63" s="4">
        <v>127</v>
      </c>
      <c r="M63" s="4">
        <v>127</v>
      </c>
      <c r="N63" s="4" t="s">
        <v>361</v>
      </c>
      <c r="O63" s="4" t="s">
        <v>32</v>
      </c>
      <c r="P63" s="4" t="s">
        <v>33</v>
      </c>
      <c r="Q63" s="4">
        <v>0</v>
      </c>
      <c r="R63" s="8">
        <v>44961</v>
      </c>
      <c r="S63" s="6">
        <v>44971</v>
      </c>
      <c r="T63" s="4" t="s">
        <v>34</v>
      </c>
      <c r="U63" s="4">
        <v>127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365</v>
      </c>
      <c r="E64" s="4" t="s">
        <v>366</v>
      </c>
      <c r="F64" s="6">
        <v>44964</v>
      </c>
      <c r="G64" s="6">
        <v>44968</v>
      </c>
      <c r="H64" s="4">
        <v>4</v>
      </c>
      <c r="I64" s="4">
        <v>4</v>
      </c>
      <c r="J64" s="4">
        <v>16</v>
      </c>
      <c r="K64" s="4" t="s">
        <v>30</v>
      </c>
      <c r="L64" s="4">
        <v>7424</v>
      </c>
      <c r="M64" s="4">
        <v>7424</v>
      </c>
      <c r="N64" s="4" t="s">
        <v>367</v>
      </c>
      <c r="O64" s="4" t="s">
        <v>32</v>
      </c>
      <c r="P64" s="4" t="s">
        <v>33</v>
      </c>
      <c r="Q64" s="4">
        <v>0</v>
      </c>
      <c r="R64" s="8">
        <v>44961</v>
      </c>
      <c r="S64" s="6">
        <v>44971</v>
      </c>
      <c r="T64" s="4" t="s">
        <v>34</v>
      </c>
      <c r="U64" s="4">
        <v>7424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171</v>
      </c>
      <c r="E65" s="4" t="s">
        <v>172</v>
      </c>
      <c r="F65" s="6">
        <v>44964</v>
      </c>
      <c r="G65" s="6">
        <v>44968</v>
      </c>
      <c r="H65" s="4">
        <v>1</v>
      </c>
      <c r="I65" s="4">
        <v>4</v>
      </c>
      <c r="J65" s="4">
        <v>4</v>
      </c>
      <c r="K65" s="4" t="s">
        <v>30</v>
      </c>
      <c r="L65" s="4">
        <v>2652</v>
      </c>
      <c r="M65" s="4">
        <v>2652</v>
      </c>
      <c r="N65" s="4" t="s">
        <v>371</v>
      </c>
      <c r="O65" s="4" t="s">
        <v>32</v>
      </c>
      <c r="P65" s="4" t="s">
        <v>33</v>
      </c>
      <c r="Q65" s="4">
        <v>0</v>
      </c>
      <c r="R65" s="8">
        <v>44961</v>
      </c>
      <c r="S65" s="6">
        <v>44971</v>
      </c>
      <c r="T65" s="4" t="s">
        <v>34</v>
      </c>
      <c r="U65" s="4">
        <v>2652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171</v>
      </c>
      <c r="E66" s="4" t="s">
        <v>172</v>
      </c>
      <c r="F66" s="6">
        <v>44967</v>
      </c>
      <c r="G66" s="6">
        <v>44968</v>
      </c>
      <c r="H66" s="4">
        <v>2</v>
      </c>
      <c r="I66" s="4">
        <v>1</v>
      </c>
      <c r="J66" s="4">
        <v>2</v>
      </c>
      <c r="K66" s="4" t="s">
        <v>30</v>
      </c>
      <c r="L66" s="4">
        <v>1326</v>
      </c>
      <c r="M66" s="4">
        <v>1326</v>
      </c>
      <c r="N66" s="4" t="s">
        <v>375</v>
      </c>
      <c r="O66" s="4" t="s">
        <v>32</v>
      </c>
      <c r="P66" s="4" t="s">
        <v>33</v>
      </c>
      <c r="Q66" s="4">
        <v>0</v>
      </c>
      <c r="R66" s="8">
        <v>44962</v>
      </c>
      <c r="S66" s="6">
        <v>44971</v>
      </c>
      <c r="T66" s="4" t="s">
        <v>34</v>
      </c>
      <c r="U66" s="4">
        <v>1326</v>
      </c>
      <c r="V66" s="4">
        <v>0</v>
      </c>
      <c r="W66" s="4">
        <v>0</v>
      </c>
      <c r="X66" s="4" t="s">
        <v>376</v>
      </c>
      <c r="Y66" s="4" t="s">
        <v>377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379</v>
      </c>
      <c r="E67" s="4" t="s">
        <v>154</v>
      </c>
      <c r="F67" s="6">
        <v>44967</v>
      </c>
      <c r="G67" s="6">
        <v>44968</v>
      </c>
      <c r="H67" s="4">
        <v>1</v>
      </c>
      <c r="I67" s="4">
        <v>1</v>
      </c>
      <c r="J67" s="4">
        <v>1</v>
      </c>
      <c r="K67" s="4" t="s">
        <v>30</v>
      </c>
      <c r="L67" s="4">
        <v>220</v>
      </c>
      <c r="M67" s="4">
        <v>220</v>
      </c>
      <c r="N67" s="4" t="s">
        <v>380</v>
      </c>
      <c r="O67" s="4" t="s">
        <v>32</v>
      </c>
      <c r="P67" s="4" t="s">
        <v>33</v>
      </c>
      <c r="Q67" s="4">
        <v>0</v>
      </c>
      <c r="R67" s="8">
        <v>44962</v>
      </c>
      <c r="S67" s="6">
        <v>44971</v>
      </c>
      <c r="T67" s="4" t="s">
        <v>34</v>
      </c>
      <c r="U67" s="4">
        <v>220</v>
      </c>
      <c r="V67" s="4">
        <v>0</v>
      </c>
      <c r="W67" s="4">
        <v>0</v>
      </c>
      <c r="X67" s="4" t="s">
        <v>381</v>
      </c>
      <c r="Y67" s="4" t="s">
        <v>382</v>
      </c>
    </row>
    <row r="68" s="4" customFormat="1" spans="1:25">
      <c r="A68" s="4" t="s">
        <v>383</v>
      </c>
      <c r="B68" s="4" t="s">
        <v>26</v>
      </c>
      <c r="C68" s="4" t="s">
        <v>27</v>
      </c>
      <c r="D68" s="4" t="s">
        <v>353</v>
      </c>
      <c r="E68" s="4" t="s">
        <v>354</v>
      </c>
      <c r="F68" s="6">
        <v>44966</v>
      </c>
      <c r="G68" s="6">
        <v>44968</v>
      </c>
      <c r="H68" s="4">
        <v>1</v>
      </c>
      <c r="I68" s="4">
        <v>2</v>
      </c>
      <c r="J68" s="4">
        <v>2</v>
      </c>
      <c r="K68" s="4" t="s">
        <v>30</v>
      </c>
      <c r="L68" s="4">
        <v>5460</v>
      </c>
      <c r="M68" s="4">
        <v>5460</v>
      </c>
      <c r="N68" s="4" t="s">
        <v>384</v>
      </c>
      <c r="O68" s="4" t="s">
        <v>32</v>
      </c>
      <c r="P68" s="4" t="s">
        <v>33</v>
      </c>
      <c r="Q68" s="4">
        <v>0</v>
      </c>
      <c r="R68" s="8">
        <v>44962</v>
      </c>
      <c r="S68" s="6">
        <v>44971</v>
      </c>
      <c r="T68" s="4" t="s">
        <v>34</v>
      </c>
      <c r="U68" s="4">
        <v>5460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379</v>
      </c>
      <c r="E69" s="4" t="s">
        <v>154</v>
      </c>
      <c r="F69" s="6">
        <v>44967</v>
      </c>
      <c r="G69" s="6">
        <v>44968</v>
      </c>
      <c r="H69" s="4">
        <v>1</v>
      </c>
      <c r="I69" s="4">
        <v>1</v>
      </c>
      <c r="J69" s="4">
        <v>1</v>
      </c>
      <c r="K69" s="4" t="s">
        <v>30</v>
      </c>
      <c r="L69" s="4">
        <v>220</v>
      </c>
      <c r="M69" s="4">
        <v>220</v>
      </c>
      <c r="N69" s="4" t="s">
        <v>388</v>
      </c>
      <c r="O69" s="4" t="s">
        <v>32</v>
      </c>
      <c r="P69" s="4" t="s">
        <v>33</v>
      </c>
      <c r="Q69" s="4">
        <v>0</v>
      </c>
      <c r="R69" s="8">
        <v>44962</v>
      </c>
      <c r="S69" s="6">
        <v>44971</v>
      </c>
      <c r="T69" s="4" t="s">
        <v>34</v>
      </c>
      <c r="U69" s="4">
        <v>220</v>
      </c>
      <c r="V69" s="4">
        <v>0</v>
      </c>
      <c r="W69" s="4">
        <v>0</v>
      </c>
      <c r="X69" s="4" t="s">
        <v>389</v>
      </c>
      <c r="Y69" s="4" t="s">
        <v>390</v>
      </c>
    </row>
    <row r="70" s="4" customFormat="1" spans="1:25">
      <c r="A70" s="4" t="s">
        <v>391</v>
      </c>
      <c r="B70" s="4" t="s">
        <v>26</v>
      </c>
      <c r="C70" s="4" t="s">
        <v>27</v>
      </c>
      <c r="D70" s="4" t="s">
        <v>392</v>
      </c>
      <c r="E70" s="4" t="s">
        <v>393</v>
      </c>
      <c r="F70" s="6">
        <v>44967</v>
      </c>
      <c r="G70" s="6">
        <v>44968</v>
      </c>
      <c r="H70" s="4">
        <v>1</v>
      </c>
      <c r="I70" s="4">
        <v>1</v>
      </c>
      <c r="J70" s="4">
        <v>1</v>
      </c>
      <c r="K70" s="4" t="s">
        <v>30</v>
      </c>
      <c r="L70" s="4">
        <v>1130</v>
      </c>
      <c r="M70" s="4">
        <v>1130</v>
      </c>
      <c r="N70" s="4" t="s">
        <v>394</v>
      </c>
      <c r="O70" s="4" t="s">
        <v>32</v>
      </c>
      <c r="P70" s="4" t="s">
        <v>33</v>
      </c>
      <c r="Q70" s="4">
        <v>0</v>
      </c>
      <c r="R70" s="8">
        <v>44962</v>
      </c>
      <c r="S70" s="6">
        <v>44971</v>
      </c>
      <c r="T70" s="4" t="s">
        <v>34</v>
      </c>
      <c r="U70" s="4">
        <v>1130</v>
      </c>
      <c r="V70" s="4">
        <v>0</v>
      </c>
      <c r="W70" s="4">
        <v>0</v>
      </c>
      <c r="X70" s="4" t="s">
        <v>395</v>
      </c>
      <c r="Y70" s="4" t="s">
        <v>396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43</v>
      </c>
      <c r="E71" s="4" t="s">
        <v>398</v>
      </c>
      <c r="F71" s="6">
        <v>44964</v>
      </c>
      <c r="G71" s="6">
        <v>44968</v>
      </c>
      <c r="H71" s="4">
        <v>1</v>
      </c>
      <c r="I71" s="4">
        <v>4</v>
      </c>
      <c r="J71" s="4">
        <v>4</v>
      </c>
      <c r="K71" s="4" t="s">
        <v>30</v>
      </c>
      <c r="L71" s="4">
        <v>1932</v>
      </c>
      <c r="M71" s="4">
        <v>1932</v>
      </c>
      <c r="N71" s="4" t="s">
        <v>399</v>
      </c>
      <c r="O71" s="4" t="s">
        <v>32</v>
      </c>
      <c r="P71" s="4" t="s">
        <v>33</v>
      </c>
      <c r="Q71" s="4">
        <v>0</v>
      </c>
      <c r="R71" s="8">
        <v>44963</v>
      </c>
      <c r="S71" s="6">
        <v>44971</v>
      </c>
      <c r="T71" s="4" t="s">
        <v>34</v>
      </c>
      <c r="U71" s="4">
        <v>1932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44967</v>
      </c>
      <c r="G72" s="6">
        <v>44968</v>
      </c>
      <c r="H72" s="4">
        <v>1</v>
      </c>
      <c r="I72" s="4">
        <v>1</v>
      </c>
      <c r="J72" s="4">
        <v>1</v>
      </c>
      <c r="K72" s="4" t="s">
        <v>30</v>
      </c>
      <c r="L72" s="4">
        <v>750</v>
      </c>
      <c r="M72" s="4">
        <v>750</v>
      </c>
      <c r="N72" s="4" t="s">
        <v>405</v>
      </c>
      <c r="O72" s="4" t="s">
        <v>32</v>
      </c>
      <c r="P72" s="4" t="s">
        <v>33</v>
      </c>
      <c r="Q72" s="4">
        <v>0</v>
      </c>
      <c r="R72" s="8">
        <v>44963</v>
      </c>
      <c r="S72" s="6">
        <v>44971</v>
      </c>
      <c r="T72" s="4" t="s">
        <v>34</v>
      </c>
      <c r="U72" s="4">
        <v>750</v>
      </c>
      <c r="V72" s="4">
        <v>0</v>
      </c>
      <c r="W72" s="4">
        <v>0</v>
      </c>
      <c r="X72" s="4" t="s">
        <v>406</v>
      </c>
      <c r="Y72" s="4" t="s">
        <v>407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234</v>
      </c>
      <c r="E73" s="4" t="s">
        <v>235</v>
      </c>
      <c r="F73" s="6">
        <v>44967</v>
      </c>
      <c r="G73" s="6">
        <v>44968</v>
      </c>
      <c r="H73" s="4">
        <v>1</v>
      </c>
      <c r="I73" s="4">
        <v>1</v>
      </c>
      <c r="J73" s="4">
        <v>1</v>
      </c>
      <c r="K73" s="4" t="s">
        <v>30</v>
      </c>
      <c r="L73" s="4">
        <v>320</v>
      </c>
      <c r="M73" s="4">
        <v>320</v>
      </c>
      <c r="N73" s="4" t="s">
        <v>409</v>
      </c>
      <c r="O73" s="4" t="s">
        <v>32</v>
      </c>
      <c r="P73" s="4" t="s">
        <v>33</v>
      </c>
      <c r="Q73" s="4">
        <v>0</v>
      </c>
      <c r="R73" s="8">
        <v>44963</v>
      </c>
      <c r="S73" s="6">
        <v>44971</v>
      </c>
      <c r="T73" s="4" t="s">
        <v>34</v>
      </c>
      <c r="U73" s="4">
        <v>320</v>
      </c>
      <c r="V73" s="4">
        <v>0</v>
      </c>
      <c r="W73" s="4">
        <v>0</v>
      </c>
      <c r="X73" s="4" t="s">
        <v>410</v>
      </c>
      <c r="Y73" s="4" t="s">
        <v>411</v>
      </c>
    </row>
    <row r="74" s="4" customFormat="1" spans="1:25">
      <c r="A74" s="4" t="s">
        <v>412</v>
      </c>
      <c r="B74" s="4" t="s">
        <v>26</v>
      </c>
      <c r="C74" s="4" t="s">
        <v>27</v>
      </c>
      <c r="D74" s="4" t="s">
        <v>379</v>
      </c>
      <c r="E74" s="4" t="s">
        <v>154</v>
      </c>
      <c r="F74" s="6">
        <v>44967</v>
      </c>
      <c r="G74" s="6">
        <v>44968</v>
      </c>
      <c r="H74" s="4">
        <v>1</v>
      </c>
      <c r="I74" s="4">
        <v>1</v>
      </c>
      <c r="J74" s="4">
        <v>1</v>
      </c>
      <c r="K74" s="4" t="s">
        <v>30</v>
      </c>
      <c r="L74" s="4">
        <v>220</v>
      </c>
      <c r="M74" s="4">
        <v>220</v>
      </c>
      <c r="N74" s="4" t="s">
        <v>413</v>
      </c>
      <c r="O74" s="4" t="s">
        <v>32</v>
      </c>
      <c r="P74" s="4" t="s">
        <v>33</v>
      </c>
      <c r="Q74" s="4">
        <v>0</v>
      </c>
      <c r="R74" s="8">
        <v>44964</v>
      </c>
      <c r="S74" s="6">
        <v>44971</v>
      </c>
      <c r="T74" s="4" t="s">
        <v>34</v>
      </c>
      <c r="U74" s="4">
        <v>220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337</v>
      </c>
      <c r="E75" s="4" t="s">
        <v>417</v>
      </c>
      <c r="F75" s="6">
        <v>44967</v>
      </c>
      <c r="G75" s="6">
        <v>44968</v>
      </c>
      <c r="H75" s="4">
        <v>1</v>
      </c>
      <c r="I75" s="4">
        <v>1</v>
      </c>
      <c r="J75" s="4">
        <v>1</v>
      </c>
      <c r="K75" s="4" t="s">
        <v>30</v>
      </c>
      <c r="L75" s="4">
        <v>404</v>
      </c>
      <c r="M75" s="4">
        <v>404</v>
      </c>
      <c r="N75" s="4" t="s">
        <v>418</v>
      </c>
      <c r="O75" s="4" t="s">
        <v>32</v>
      </c>
      <c r="P75" s="4" t="s">
        <v>33</v>
      </c>
      <c r="Q75" s="4">
        <v>0</v>
      </c>
      <c r="R75" s="8">
        <v>44964</v>
      </c>
      <c r="S75" s="6">
        <v>44971</v>
      </c>
      <c r="T75" s="4" t="s">
        <v>34</v>
      </c>
      <c r="U75" s="4">
        <v>404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379</v>
      </c>
      <c r="E76" s="4" t="s">
        <v>154</v>
      </c>
      <c r="F76" s="6">
        <v>44967</v>
      </c>
      <c r="G76" s="6">
        <v>44968</v>
      </c>
      <c r="H76" s="4">
        <v>1</v>
      </c>
      <c r="I76" s="4">
        <v>1</v>
      </c>
      <c r="J76" s="4">
        <v>1</v>
      </c>
      <c r="K76" s="4" t="s">
        <v>30</v>
      </c>
      <c r="L76" s="4">
        <v>220</v>
      </c>
      <c r="M76" s="4">
        <v>220</v>
      </c>
      <c r="N76" s="4" t="s">
        <v>422</v>
      </c>
      <c r="O76" s="4" t="s">
        <v>32</v>
      </c>
      <c r="P76" s="4" t="s">
        <v>33</v>
      </c>
      <c r="Q76" s="4">
        <v>0</v>
      </c>
      <c r="R76" s="8">
        <v>44964</v>
      </c>
      <c r="S76" s="6">
        <v>44971</v>
      </c>
      <c r="T76" s="4" t="s">
        <v>34</v>
      </c>
      <c r="U76" s="4">
        <v>220</v>
      </c>
      <c r="V76" s="4">
        <v>0</v>
      </c>
      <c r="W76" s="4">
        <v>0</v>
      </c>
      <c r="X76" s="4" t="s">
        <v>423</v>
      </c>
      <c r="Y76" s="4" t="s">
        <v>424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165</v>
      </c>
      <c r="E77" s="4" t="s">
        <v>426</v>
      </c>
      <c r="F77" s="6">
        <v>44965</v>
      </c>
      <c r="G77" s="6">
        <v>44968</v>
      </c>
      <c r="H77" s="4">
        <v>1</v>
      </c>
      <c r="I77" s="4">
        <v>3</v>
      </c>
      <c r="J77" s="4">
        <v>3</v>
      </c>
      <c r="K77" s="4" t="s">
        <v>30</v>
      </c>
      <c r="L77" s="4">
        <v>3008</v>
      </c>
      <c r="M77" s="4">
        <v>3008</v>
      </c>
      <c r="N77" s="4" t="s">
        <v>427</v>
      </c>
      <c r="O77" s="4" t="s">
        <v>32</v>
      </c>
      <c r="P77" s="4" t="s">
        <v>33</v>
      </c>
      <c r="Q77" s="4">
        <v>0</v>
      </c>
      <c r="R77" s="8">
        <v>44964</v>
      </c>
      <c r="S77" s="6">
        <v>44971</v>
      </c>
      <c r="T77" s="4" t="s">
        <v>34</v>
      </c>
      <c r="U77" s="4">
        <v>3008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44965</v>
      </c>
      <c r="G78" s="6">
        <v>44968</v>
      </c>
      <c r="H78" s="4">
        <v>1</v>
      </c>
      <c r="I78" s="4">
        <v>3</v>
      </c>
      <c r="J78" s="4">
        <v>3</v>
      </c>
      <c r="K78" s="4" t="s">
        <v>30</v>
      </c>
      <c r="L78" s="4">
        <v>1650</v>
      </c>
      <c r="M78" s="4">
        <v>1650</v>
      </c>
      <c r="N78" s="4" t="s">
        <v>433</v>
      </c>
      <c r="O78" s="4" t="s">
        <v>32</v>
      </c>
      <c r="P78" s="4" t="s">
        <v>33</v>
      </c>
      <c r="Q78" s="4">
        <v>0</v>
      </c>
      <c r="R78" s="8">
        <v>44964</v>
      </c>
      <c r="S78" s="6">
        <v>44971</v>
      </c>
      <c r="T78" s="4" t="s">
        <v>34</v>
      </c>
      <c r="U78" s="4">
        <v>1650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165</v>
      </c>
      <c r="E79" s="4" t="s">
        <v>426</v>
      </c>
      <c r="F79" s="6">
        <v>44965</v>
      </c>
      <c r="G79" s="6">
        <v>44968</v>
      </c>
      <c r="H79" s="4">
        <v>1</v>
      </c>
      <c r="I79" s="4">
        <v>3</v>
      </c>
      <c r="J79" s="4">
        <v>3</v>
      </c>
      <c r="K79" s="4" t="s">
        <v>30</v>
      </c>
      <c r="L79" s="4">
        <v>3008</v>
      </c>
      <c r="M79" s="4">
        <v>3008</v>
      </c>
      <c r="N79" s="4" t="s">
        <v>437</v>
      </c>
      <c r="O79" s="4" t="s">
        <v>32</v>
      </c>
      <c r="P79" s="4" t="s">
        <v>33</v>
      </c>
      <c r="Q79" s="4">
        <v>0</v>
      </c>
      <c r="R79" s="8">
        <v>44964</v>
      </c>
      <c r="S79" s="6">
        <v>44971</v>
      </c>
      <c r="T79" s="4" t="s">
        <v>34</v>
      </c>
      <c r="U79" s="4">
        <v>3008</v>
      </c>
      <c r="V79" s="4">
        <v>0</v>
      </c>
      <c r="W79" s="4">
        <v>0</v>
      </c>
      <c r="X79" s="4" t="s">
        <v>438</v>
      </c>
      <c r="Y79" s="4" t="s">
        <v>439</v>
      </c>
    </row>
    <row r="80" s="4" customFormat="1" spans="1:25">
      <c r="A80" s="4" t="s">
        <v>440</v>
      </c>
      <c r="B80" s="4" t="s">
        <v>26</v>
      </c>
      <c r="C80" s="4" t="s">
        <v>27</v>
      </c>
      <c r="D80" s="4" t="s">
        <v>441</v>
      </c>
      <c r="E80" s="4" t="s">
        <v>442</v>
      </c>
      <c r="F80" s="6">
        <v>44966</v>
      </c>
      <c r="G80" s="6">
        <v>44968</v>
      </c>
      <c r="H80" s="4">
        <v>1</v>
      </c>
      <c r="I80" s="4">
        <v>2</v>
      </c>
      <c r="J80" s="4">
        <v>2</v>
      </c>
      <c r="K80" s="4" t="s">
        <v>30</v>
      </c>
      <c r="L80" s="4">
        <v>490</v>
      </c>
      <c r="M80" s="4">
        <v>490</v>
      </c>
      <c r="N80" s="4" t="s">
        <v>443</v>
      </c>
      <c r="O80" s="4" t="s">
        <v>32</v>
      </c>
      <c r="P80" s="4" t="s">
        <v>33</v>
      </c>
      <c r="Q80" s="4">
        <v>0</v>
      </c>
      <c r="R80" s="8">
        <v>44965</v>
      </c>
      <c r="S80" s="6">
        <v>44971</v>
      </c>
      <c r="T80" s="4" t="s">
        <v>34</v>
      </c>
      <c r="U80" s="4">
        <v>490</v>
      </c>
      <c r="V80" s="4">
        <v>0</v>
      </c>
      <c r="W80" s="4">
        <v>0</v>
      </c>
      <c r="X80" s="4" t="s">
        <v>444</v>
      </c>
      <c r="Y80" s="4" t="s">
        <v>445</v>
      </c>
    </row>
    <row r="81" s="4" customFormat="1" spans="1:25">
      <c r="A81" s="4" t="s">
        <v>446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44966</v>
      </c>
      <c r="G81" s="6">
        <v>44968</v>
      </c>
      <c r="H81" s="4">
        <v>1</v>
      </c>
      <c r="I81" s="4">
        <v>2</v>
      </c>
      <c r="J81" s="4">
        <v>2</v>
      </c>
      <c r="K81" s="4" t="s">
        <v>30</v>
      </c>
      <c r="L81" s="4">
        <v>490</v>
      </c>
      <c r="M81" s="4">
        <v>490</v>
      </c>
      <c r="N81" s="4" t="s">
        <v>447</v>
      </c>
      <c r="O81" s="4" t="s">
        <v>32</v>
      </c>
      <c r="P81" s="4" t="s">
        <v>33</v>
      </c>
      <c r="Q81" s="4">
        <v>0</v>
      </c>
      <c r="R81" s="8">
        <v>44965</v>
      </c>
      <c r="S81" s="6">
        <v>44971</v>
      </c>
      <c r="T81" s="4" t="s">
        <v>34</v>
      </c>
      <c r="U81" s="4">
        <v>490</v>
      </c>
      <c r="V81" s="4">
        <v>0</v>
      </c>
      <c r="W81" s="4">
        <v>0</v>
      </c>
      <c r="X81" s="4" t="s">
        <v>448</v>
      </c>
      <c r="Y81" s="4" t="s">
        <v>449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293</v>
      </c>
      <c r="E82" s="4" t="s">
        <v>451</v>
      </c>
      <c r="F82" s="6">
        <v>44966</v>
      </c>
      <c r="G82" s="6">
        <v>44968</v>
      </c>
      <c r="H82" s="4">
        <v>1</v>
      </c>
      <c r="I82" s="4">
        <v>2</v>
      </c>
      <c r="J82" s="4">
        <v>2</v>
      </c>
      <c r="K82" s="4" t="s">
        <v>30</v>
      </c>
      <c r="L82" s="4">
        <v>2844</v>
      </c>
      <c r="M82" s="4">
        <v>2844</v>
      </c>
      <c r="N82" s="4" t="s">
        <v>452</v>
      </c>
      <c r="O82" s="4" t="s">
        <v>32</v>
      </c>
      <c r="P82" s="4" t="s">
        <v>33</v>
      </c>
      <c r="Q82" s="4">
        <v>0</v>
      </c>
      <c r="R82" s="8">
        <v>44965</v>
      </c>
      <c r="S82" s="6">
        <v>44971</v>
      </c>
      <c r="T82" s="4" t="s">
        <v>34</v>
      </c>
      <c r="U82" s="4">
        <v>2844</v>
      </c>
      <c r="V82" s="4">
        <v>0</v>
      </c>
      <c r="W82" s="4">
        <v>0</v>
      </c>
      <c r="X82" s="4" t="s">
        <v>453</v>
      </c>
      <c r="Y82" s="4" t="s">
        <v>454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379</v>
      </c>
      <c r="E83" s="4" t="s">
        <v>154</v>
      </c>
      <c r="F83" s="6">
        <v>44967</v>
      </c>
      <c r="G83" s="6">
        <v>44968</v>
      </c>
      <c r="H83" s="4">
        <v>1</v>
      </c>
      <c r="I83" s="4">
        <v>1</v>
      </c>
      <c r="J83" s="4">
        <v>1</v>
      </c>
      <c r="K83" s="4" t="s">
        <v>30</v>
      </c>
      <c r="L83" s="4">
        <v>220</v>
      </c>
      <c r="M83" s="4">
        <v>220</v>
      </c>
      <c r="N83" s="4" t="s">
        <v>456</v>
      </c>
      <c r="O83" s="4" t="s">
        <v>32</v>
      </c>
      <c r="P83" s="4" t="s">
        <v>33</v>
      </c>
      <c r="Q83" s="4">
        <v>0</v>
      </c>
      <c r="R83" s="8">
        <v>44965</v>
      </c>
      <c r="S83" s="6">
        <v>44971</v>
      </c>
      <c r="T83" s="4" t="s">
        <v>34</v>
      </c>
      <c r="U83" s="4">
        <v>220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165</v>
      </c>
      <c r="E84" s="4" t="s">
        <v>426</v>
      </c>
      <c r="F84" s="6">
        <v>44966</v>
      </c>
      <c r="G84" s="6">
        <v>44968</v>
      </c>
      <c r="H84" s="4">
        <v>1</v>
      </c>
      <c r="I84" s="4">
        <v>2</v>
      </c>
      <c r="J84" s="4">
        <v>2</v>
      </c>
      <c r="K84" s="4" t="s">
        <v>30</v>
      </c>
      <c r="L84" s="4">
        <v>2009</v>
      </c>
      <c r="M84" s="4">
        <v>2009</v>
      </c>
      <c r="N84" s="4" t="s">
        <v>460</v>
      </c>
      <c r="O84" s="4" t="s">
        <v>32</v>
      </c>
      <c r="P84" s="4" t="s">
        <v>33</v>
      </c>
      <c r="Q84" s="4">
        <v>0</v>
      </c>
      <c r="R84" s="8">
        <v>44965</v>
      </c>
      <c r="S84" s="6">
        <v>44971</v>
      </c>
      <c r="T84" s="4" t="s">
        <v>34</v>
      </c>
      <c r="U84" s="4">
        <v>2009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465</v>
      </c>
      <c r="F85" s="6">
        <v>44967</v>
      </c>
      <c r="G85" s="6">
        <v>44968</v>
      </c>
      <c r="H85" s="4">
        <v>1</v>
      </c>
      <c r="I85" s="4">
        <v>1</v>
      </c>
      <c r="J85" s="4">
        <v>1</v>
      </c>
      <c r="K85" s="4" t="s">
        <v>30</v>
      </c>
      <c r="L85" s="4">
        <v>1735</v>
      </c>
      <c r="M85" s="4">
        <v>1735</v>
      </c>
      <c r="N85" s="4" t="s">
        <v>466</v>
      </c>
      <c r="O85" s="4" t="s">
        <v>32</v>
      </c>
      <c r="P85" s="4" t="s">
        <v>33</v>
      </c>
      <c r="Q85" s="4">
        <v>0</v>
      </c>
      <c r="R85" s="8">
        <v>44965</v>
      </c>
      <c r="S85" s="6">
        <v>44971</v>
      </c>
      <c r="T85" s="4" t="s">
        <v>34</v>
      </c>
      <c r="U85" s="4">
        <v>1735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471</v>
      </c>
      <c r="F86" s="6">
        <v>44966</v>
      </c>
      <c r="G86" s="6">
        <v>44968</v>
      </c>
      <c r="H86" s="4">
        <v>1</v>
      </c>
      <c r="I86" s="4">
        <v>2</v>
      </c>
      <c r="J86" s="4">
        <v>2</v>
      </c>
      <c r="K86" s="4" t="s">
        <v>30</v>
      </c>
      <c r="L86" s="4">
        <v>1720</v>
      </c>
      <c r="M86" s="4">
        <v>1720</v>
      </c>
      <c r="N86" s="4" t="s">
        <v>472</v>
      </c>
      <c r="O86" s="4" t="s">
        <v>32</v>
      </c>
      <c r="P86" s="4" t="s">
        <v>33</v>
      </c>
      <c r="Q86" s="4">
        <v>0</v>
      </c>
      <c r="R86" s="8">
        <v>44965</v>
      </c>
      <c r="S86" s="6">
        <v>44971</v>
      </c>
      <c r="T86" s="4" t="s">
        <v>34</v>
      </c>
      <c r="U86" s="4">
        <v>1720</v>
      </c>
      <c r="V86" s="4">
        <v>0</v>
      </c>
      <c r="W86" s="4">
        <v>0</v>
      </c>
      <c r="X86" s="4" t="s">
        <v>473</v>
      </c>
      <c r="Y86" s="4" t="s">
        <v>308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441</v>
      </c>
      <c r="E87" s="4" t="s">
        <v>366</v>
      </c>
      <c r="F87" s="6">
        <v>44967</v>
      </c>
      <c r="G87" s="6">
        <v>44968</v>
      </c>
      <c r="H87" s="4">
        <v>1</v>
      </c>
      <c r="I87" s="4">
        <v>1</v>
      </c>
      <c r="J87" s="4">
        <v>1</v>
      </c>
      <c r="K87" s="4" t="s">
        <v>30</v>
      </c>
      <c r="L87" s="4">
        <v>241</v>
      </c>
      <c r="M87" s="4">
        <v>241</v>
      </c>
      <c r="N87" s="4" t="s">
        <v>475</v>
      </c>
      <c r="O87" s="4" t="s">
        <v>32</v>
      </c>
      <c r="P87" s="4" t="s">
        <v>33</v>
      </c>
      <c r="Q87" s="4">
        <v>0</v>
      </c>
      <c r="R87" s="8">
        <v>44965</v>
      </c>
      <c r="S87" s="6">
        <v>44971</v>
      </c>
      <c r="T87" s="4" t="s">
        <v>34</v>
      </c>
      <c r="U87" s="4">
        <v>241</v>
      </c>
      <c r="V87" s="4">
        <v>0</v>
      </c>
      <c r="W87" s="4">
        <v>0</v>
      </c>
      <c r="X87" s="4" t="s">
        <v>476</v>
      </c>
      <c r="Y87" s="4" t="s">
        <v>312</v>
      </c>
    </row>
    <row r="88" s="4" customFormat="1" spans="1:25">
      <c r="A88" s="4" t="s">
        <v>477</v>
      </c>
      <c r="B88" s="4" t="s">
        <v>26</v>
      </c>
      <c r="C88" s="4" t="s">
        <v>27</v>
      </c>
      <c r="D88" s="4" t="s">
        <v>441</v>
      </c>
      <c r="E88" s="4" t="s">
        <v>478</v>
      </c>
      <c r="F88" s="6">
        <v>44967</v>
      </c>
      <c r="G88" s="6">
        <v>44968</v>
      </c>
      <c r="H88" s="4">
        <v>1</v>
      </c>
      <c r="I88" s="4">
        <v>1</v>
      </c>
      <c r="J88" s="4">
        <v>1</v>
      </c>
      <c r="K88" s="4" t="s">
        <v>30</v>
      </c>
      <c r="L88" s="4">
        <v>201</v>
      </c>
      <c r="M88" s="4">
        <v>201</v>
      </c>
      <c r="N88" s="4" t="s">
        <v>479</v>
      </c>
      <c r="O88" s="4" t="s">
        <v>32</v>
      </c>
      <c r="P88" s="4" t="s">
        <v>33</v>
      </c>
      <c r="Q88" s="4">
        <v>0</v>
      </c>
      <c r="R88" s="8">
        <v>44965</v>
      </c>
      <c r="S88" s="6">
        <v>44971</v>
      </c>
      <c r="T88" s="4" t="s">
        <v>34</v>
      </c>
      <c r="U88" s="4">
        <v>201</v>
      </c>
      <c r="V88" s="4">
        <v>0</v>
      </c>
      <c r="W88" s="4">
        <v>0</v>
      </c>
      <c r="X88" s="4" t="s">
        <v>480</v>
      </c>
      <c r="Y88" s="4" t="s">
        <v>312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337</v>
      </c>
      <c r="E89" s="4" t="s">
        <v>478</v>
      </c>
      <c r="F89" s="6">
        <v>44966</v>
      </c>
      <c r="G89" s="6">
        <v>44968</v>
      </c>
      <c r="H89" s="4">
        <v>1</v>
      </c>
      <c r="I89" s="4">
        <v>2</v>
      </c>
      <c r="J89" s="4">
        <v>2</v>
      </c>
      <c r="K89" s="4" t="s">
        <v>30</v>
      </c>
      <c r="L89" s="4">
        <v>780</v>
      </c>
      <c r="M89" s="4">
        <v>780</v>
      </c>
      <c r="N89" s="4" t="s">
        <v>482</v>
      </c>
      <c r="O89" s="4" t="s">
        <v>32</v>
      </c>
      <c r="P89" s="4" t="s">
        <v>33</v>
      </c>
      <c r="Q89" s="4">
        <v>0</v>
      </c>
      <c r="R89" s="8">
        <v>44965</v>
      </c>
      <c r="S89" s="6">
        <v>44971</v>
      </c>
      <c r="T89" s="4" t="s">
        <v>34</v>
      </c>
      <c r="U89" s="4">
        <v>780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171</v>
      </c>
      <c r="E90" s="4" t="s">
        <v>172</v>
      </c>
      <c r="F90" s="6">
        <v>44966</v>
      </c>
      <c r="G90" s="6">
        <v>44968</v>
      </c>
      <c r="H90" s="4">
        <v>1</v>
      </c>
      <c r="I90" s="4">
        <v>2</v>
      </c>
      <c r="J90" s="4">
        <v>2</v>
      </c>
      <c r="K90" s="4" t="s">
        <v>30</v>
      </c>
      <c r="L90" s="4">
        <v>1300</v>
      </c>
      <c r="M90" s="4">
        <v>1300</v>
      </c>
      <c r="N90" s="4" t="s">
        <v>486</v>
      </c>
      <c r="O90" s="4" t="s">
        <v>32</v>
      </c>
      <c r="P90" s="4" t="s">
        <v>33</v>
      </c>
      <c r="Q90" s="4">
        <v>0</v>
      </c>
      <c r="R90" s="8">
        <v>44965</v>
      </c>
      <c r="S90" s="6">
        <v>44971</v>
      </c>
      <c r="T90" s="4" t="s">
        <v>34</v>
      </c>
      <c r="U90" s="4">
        <v>1300</v>
      </c>
      <c r="V90" s="4">
        <v>0</v>
      </c>
      <c r="W90" s="4">
        <v>0</v>
      </c>
      <c r="X90" s="4" t="s">
        <v>487</v>
      </c>
      <c r="Y90" s="4" t="s">
        <v>488</v>
      </c>
    </row>
    <row r="91" s="4" customFormat="1" spans="1:25">
      <c r="A91" s="4" t="s">
        <v>489</v>
      </c>
      <c r="B91" s="4" t="s">
        <v>26</v>
      </c>
      <c r="C91" s="4" t="s">
        <v>27</v>
      </c>
      <c r="D91" s="4" t="s">
        <v>379</v>
      </c>
      <c r="E91" s="4" t="s">
        <v>154</v>
      </c>
      <c r="F91" s="6">
        <v>44967</v>
      </c>
      <c r="G91" s="6">
        <v>44968</v>
      </c>
      <c r="H91" s="4">
        <v>1</v>
      </c>
      <c r="I91" s="4">
        <v>1</v>
      </c>
      <c r="J91" s="4">
        <v>1</v>
      </c>
      <c r="K91" s="4" t="s">
        <v>30</v>
      </c>
      <c r="L91" s="4">
        <v>220</v>
      </c>
      <c r="M91" s="4">
        <v>220</v>
      </c>
      <c r="N91" s="4" t="s">
        <v>490</v>
      </c>
      <c r="O91" s="4" t="s">
        <v>32</v>
      </c>
      <c r="P91" s="4" t="s">
        <v>33</v>
      </c>
      <c r="Q91" s="4">
        <v>0</v>
      </c>
      <c r="R91" s="8">
        <v>44965</v>
      </c>
      <c r="S91" s="6">
        <v>44971</v>
      </c>
      <c r="T91" s="4" t="s">
        <v>34</v>
      </c>
      <c r="U91" s="4">
        <v>220</v>
      </c>
      <c r="V91" s="4">
        <v>0</v>
      </c>
      <c r="W91" s="4">
        <v>0</v>
      </c>
      <c r="X91" s="4" t="s">
        <v>491</v>
      </c>
      <c r="Y91" s="4" t="s">
        <v>492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171</v>
      </c>
      <c r="E92" s="4" t="s">
        <v>172</v>
      </c>
      <c r="F92" s="6">
        <v>44967</v>
      </c>
      <c r="G92" s="6">
        <v>44968</v>
      </c>
      <c r="H92" s="4">
        <v>1</v>
      </c>
      <c r="I92" s="4">
        <v>1</v>
      </c>
      <c r="J92" s="4">
        <v>1</v>
      </c>
      <c r="K92" s="4" t="s">
        <v>30</v>
      </c>
      <c r="L92" s="4">
        <v>650</v>
      </c>
      <c r="M92" s="4">
        <v>650</v>
      </c>
      <c r="N92" s="4" t="s">
        <v>494</v>
      </c>
      <c r="O92" s="4" t="s">
        <v>32</v>
      </c>
      <c r="P92" s="4" t="s">
        <v>33</v>
      </c>
      <c r="Q92" s="4">
        <v>0</v>
      </c>
      <c r="R92" s="8">
        <v>44965</v>
      </c>
      <c r="S92" s="6">
        <v>44971</v>
      </c>
      <c r="T92" s="4" t="s">
        <v>34</v>
      </c>
      <c r="U92" s="4">
        <v>650</v>
      </c>
      <c r="V92" s="4">
        <v>0</v>
      </c>
      <c r="W92" s="4">
        <v>0</v>
      </c>
      <c r="X92" s="4" t="s">
        <v>495</v>
      </c>
      <c r="Y92" s="4" t="s">
        <v>496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499</v>
      </c>
      <c r="F93" s="6">
        <v>44967</v>
      </c>
      <c r="G93" s="6">
        <v>44968</v>
      </c>
      <c r="H93" s="4">
        <v>1</v>
      </c>
      <c r="I93" s="4">
        <v>1</v>
      </c>
      <c r="J93" s="4">
        <v>1</v>
      </c>
      <c r="K93" s="4" t="s">
        <v>30</v>
      </c>
      <c r="L93" s="4">
        <v>618</v>
      </c>
      <c r="M93" s="4">
        <v>618</v>
      </c>
      <c r="N93" s="4" t="s">
        <v>500</v>
      </c>
      <c r="O93" s="4" t="s">
        <v>32</v>
      </c>
      <c r="P93" s="4" t="s">
        <v>33</v>
      </c>
      <c r="Q93" s="4">
        <v>0</v>
      </c>
      <c r="R93" s="8">
        <v>44966</v>
      </c>
      <c r="S93" s="6">
        <v>44971</v>
      </c>
      <c r="T93" s="4" t="s">
        <v>34</v>
      </c>
      <c r="U93" s="4">
        <v>618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365</v>
      </c>
      <c r="E94" s="4" t="s">
        <v>504</v>
      </c>
      <c r="F94" s="6">
        <v>44967</v>
      </c>
      <c r="G94" s="6">
        <v>44968</v>
      </c>
      <c r="H94" s="4">
        <v>1</v>
      </c>
      <c r="I94" s="4">
        <v>1</v>
      </c>
      <c r="J94" s="4">
        <v>1</v>
      </c>
      <c r="K94" s="4" t="s">
        <v>30</v>
      </c>
      <c r="L94" s="4">
        <v>487</v>
      </c>
      <c r="M94" s="4">
        <v>487</v>
      </c>
      <c r="N94" s="4" t="s">
        <v>505</v>
      </c>
      <c r="O94" s="4" t="s">
        <v>32</v>
      </c>
      <c r="P94" s="4" t="s">
        <v>33</v>
      </c>
      <c r="Q94" s="4">
        <v>0</v>
      </c>
      <c r="R94" s="8">
        <v>44966</v>
      </c>
      <c r="S94" s="6">
        <v>44971</v>
      </c>
      <c r="T94" s="4" t="s">
        <v>34</v>
      </c>
      <c r="U94" s="4">
        <v>487</v>
      </c>
      <c r="V94" s="4">
        <v>0</v>
      </c>
      <c r="W94" s="4">
        <v>0</v>
      </c>
      <c r="X94" s="4" t="s">
        <v>506</v>
      </c>
      <c r="Y94" s="4" t="s">
        <v>507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464</v>
      </c>
      <c r="E95" s="4" t="s">
        <v>465</v>
      </c>
      <c r="F95" s="6">
        <v>44967</v>
      </c>
      <c r="G95" s="6">
        <v>44968</v>
      </c>
      <c r="H95" s="4">
        <v>1</v>
      </c>
      <c r="I95" s="4">
        <v>1</v>
      </c>
      <c r="J95" s="4">
        <v>1</v>
      </c>
      <c r="K95" s="4" t="s">
        <v>30</v>
      </c>
      <c r="L95" s="4">
        <v>1735</v>
      </c>
      <c r="M95" s="4">
        <v>1735</v>
      </c>
      <c r="N95" s="4" t="s">
        <v>509</v>
      </c>
      <c r="O95" s="4" t="s">
        <v>32</v>
      </c>
      <c r="P95" s="4" t="s">
        <v>33</v>
      </c>
      <c r="Q95" s="4">
        <v>0</v>
      </c>
      <c r="R95" s="8">
        <v>44966</v>
      </c>
      <c r="S95" s="6">
        <v>44971</v>
      </c>
      <c r="T95" s="4" t="s">
        <v>34</v>
      </c>
      <c r="U95" s="4">
        <v>1735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512</v>
      </c>
      <c r="B96" s="4" t="s">
        <v>26</v>
      </c>
      <c r="C96" s="4" t="s">
        <v>27</v>
      </c>
      <c r="D96" s="4" t="s">
        <v>513</v>
      </c>
      <c r="E96" s="4" t="s">
        <v>514</v>
      </c>
      <c r="F96" s="6">
        <v>44967</v>
      </c>
      <c r="G96" s="6">
        <v>44968</v>
      </c>
      <c r="H96" s="4">
        <v>1</v>
      </c>
      <c r="I96" s="4">
        <v>1</v>
      </c>
      <c r="J96" s="4">
        <v>1</v>
      </c>
      <c r="K96" s="4" t="s">
        <v>30</v>
      </c>
      <c r="L96" s="4">
        <v>537</v>
      </c>
      <c r="M96" s="4">
        <v>537</v>
      </c>
      <c r="N96" s="4" t="s">
        <v>515</v>
      </c>
      <c r="O96" s="4" t="s">
        <v>32</v>
      </c>
      <c r="P96" s="4" t="s">
        <v>33</v>
      </c>
      <c r="Q96" s="4">
        <v>0</v>
      </c>
      <c r="R96" s="8">
        <v>44966</v>
      </c>
      <c r="S96" s="6">
        <v>44971</v>
      </c>
      <c r="T96" s="4" t="s">
        <v>34</v>
      </c>
      <c r="U96" s="4">
        <v>537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520</v>
      </c>
      <c r="F97" s="6">
        <v>44966</v>
      </c>
      <c r="G97" s="6">
        <v>44968</v>
      </c>
      <c r="H97" s="4">
        <v>1</v>
      </c>
      <c r="I97" s="4">
        <v>2</v>
      </c>
      <c r="J97" s="4">
        <v>2</v>
      </c>
      <c r="K97" s="4" t="s">
        <v>30</v>
      </c>
      <c r="L97" s="4">
        <v>1300</v>
      </c>
      <c r="M97" s="4">
        <v>1300</v>
      </c>
      <c r="N97" s="4" t="s">
        <v>521</v>
      </c>
      <c r="O97" s="4" t="s">
        <v>32</v>
      </c>
      <c r="P97" s="4" t="s">
        <v>33</v>
      </c>
      <c r="Q97" s="4">
        <v>0</v>
      </c>
      <c r="R97" s="8">
        <v>44966</v>
      </c>
      <c r="S97" s="6">
        <v>44971</v>
      </c>
      <c r="T97" s="4" t="s">
        <v>34</v>
      </c>
      <c r="U97" s="4">
        <v>1300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293</v>
      </c>
      <c r="E98" s="4" t="s">
        <v>525</v>
      </c>
      <c r="F98" s="6">
        <v>44967</v>
      </c>
      <c r="G98" s="6">
        <v>44968</v>
      </c>
      <c r="H98" s="4">
        <v>1</v>
      </c>
      <c r="I98" s="4">
        <v>1</v>
      </c>
      <c r="J98" s="4">
        <v>1</v>
      </c>
      <c r="K98" s="4" t="s">
        <v>30</v>
      </c>
      <c r="L98" s="4">
        <v>1280</v>
      </c>
      <c r="M98" s="4">
        <v>1280</v>
      </c>
      <c r="N98" s="4" t="s">
        <v>526</v>
      </c>
      <c r="O98" s="4" t="s">
        <v>32</v>
      </c>
      <c r="P98" s="4" t="s">
        <v>33</v>
      </c>
      <c r="Q98" s="4">
        <v>0</v>
      </c>
      <c r="R98" s="8">
        <v>44966</v>
      </c>
      <c r="S98" s="6">
        <v>44971</v>
      </c>
      <c r="T98" s="4" t="s">
        <v>34</v>
      </c>
      <c r="U98" s="4">
        <v>1280</v>
      </c>
      <c r="V98" s="4">
        <v>0</v>
      </c>
      <c r="W98" s="4">
        <v>0</v>
      </c>
      <c r="X98" s="4" t="s">
        <v>527</v>
      </c>
      <c r="Y98" s="4" t="s">
        <v>312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519</v>
      </c>
      <c r="E99" s="4" t="s">
        <v>529</v>
      </c>
      <c r="F99" s="6">
        <v>44966</v>
      </c>
      <c r="G99" s="6">
        <v>44968</v>
      </c>
      <c r="H99" s="4">
        <v>1</v>
      </c>
      <c r="I99" s="4">
        <v>2</v>
      </c>
      <c r="J99" s="4">
        <v>2</v>
      </c>
      <c r="K99" s="4" t="s">
        <v>30</v>
      </c>
      <c r="L99" s="4">
        <v>1432</v>
      </c>
      <c r="M99" s="4">
        <v>1432</v>
      </c>
      <c r="N99" s="4" t="s">
        <v>530</v>
      </c>
      <c r="O99" s="4" t="s">
        <v>32</v>
      </c>
      <c r="P99" s="4" t="s">
        <v>33</v>
      </c>
      <c r="Q99" s="4">
        <v>0</v>
      </c>
      <c r="R99" s="8">
        <v>44966</v>
      </c>
      <c r="S99" s="6">
        <v>44971</v>
      </c>
      <c r="T99" s="4" t="s">
        <v>34</v>
      </c>
      <c r="U99" s="4">
        <v>1432</v>
      </c>
      <c r="V99" s="4">
        <v>0</v>
      </c>
      <c r="W99" s="4">
        <v>0</v>
      </c>
      <c r="X99" s="4" t="s">
        <v>531</v>
      </c>
      <c r="Y99" s="4" t="s">
        <v>312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43</v>
      </c>
      <c r="E100" s="4" t="s">
        <v>533</v>
      </c>
      <c r="F100" s="6">
        <v>44967</v>
      </c>
      <c r="G100" s="6">
        <v>44968</v>
      </c>
      <c r="H100" s="4">
        <v>1</v>
      </c>
      <c r="I100" s="4">
        <v>1</v>
      </c>
      <c r="J100" s="4">
        <v>1</v>
      </c>
      <c r="K100" s="4" t="s">
        <v>30</v>
      </c>
      <c r="L100" s="4">
        <v>559</v>
      </c>
      <c r="M100" s="4">
        <v>559</v>
      </c>
      <c r="N100" s="4" t="s">
        <v>534</v>
      </c>
      <c r="O100" s="4" t="s">
        <v>32</v>
      </c>
      <c r="P100" s="4" t="s">
        <v>33</v>
      </c>
      <c r="Q100" s="4">
        <v>0</v>
      </c>
      <c r="R100" s="8">
        <v>44966</v>
      </c>
      <c r="S100" s="6">
        <v>44971</v>
      </c>
      <c r="T100" s="4" t="s">
        <v>34</v>
      </c>
      <c r="U100" s="4">
        <v>559</v>
      </c>
      <c r="V100" s="4">
        <v>0</v>
      </c>
      <c r="W100" s="4">
        <v>0</v>
      </c>
      <c r="X100" s="4" t="s">
        <v>535</v>
      </c>
      <c r="Y100" s="4" t="s">
        <v>536</v>
      </c>
    </row>
    <row r="101" s="4" customFormat="1" spans="1:25">
      <c r="A101" s="4" t="s">
        <v>524</v>
      </c>
      <c r="B101" s="4" t="s">
        <v>26</v>
      </c>
      <c r="C101" s="4" t="s">
        <v>319</v>
      </c>
      <c r="D101" s="4" t="s">
        <v>293</v>
      </c>
      <c r="E101" s="4" t="s">
        <v>525</v>
      </c>
      <c r="F101" s="6">
        <v>44967</v>
      </c>
      <c r="G101" s="6">
        <v>44968</v>
      </c>
      <c r="H101" s="4">
        <v>1</v>
      </c>
      <c r="I101" s="4">
        <v>1</v>
      </c>
      <c r="J101" s="4">
        <v>1</v>
      </c>
      <c r="K101" s="4" t="s">
        <v>30</v>
      </c>
      <c r="L101" s="4">
        <v>-1280</v>
      </c>
      <c r="M101" s="4">
        <v>-1280</v>
      </c>
      <c r="N101" s="4" t="s">
        <v>526</v>
      </c>
      <c r="O101" s="4" t="s">
        <v>32</v>
      </c>
      <c r="P101" s="4" t="s">
        <v>33</v>
      </c>
      <c r="Q101" s="4">
        <v>0</v>
      </c>
      <c r="R101" s="8">
        <v>44966</v>
      </c>
      <c r="S101" s="6">
        <v>44971</v>
      </c>
      <c r="T101" s="4" t="s">
        <v>34</v>
      </c>
      <c r="U101" s="4">
        <v>-1280</v>
      </c>
      <c r="V101" s="4">
        <v>0</v>
      </c>
      <c r="W101" s="4">
        <v>0</v>
      </c>
      <c r="X101" s="4" t="s">
        <v>527</v>
      </c>
      <c r="Y101" s="4" t="s">
        <v>312</v>
      </c>
    </row>
    <row r="102" s="4" customFormat="1" spans="1:25">
      <c r="A102" s="4" t="s">
        <v>528</v>
      </c>
      <c r="B102" s="4" t="s">
        <v>26</v>
      </c>
      <c r="C102" s="4" t="s">
        <v>319</v>
      </c>
      <c r="D102" s="4" t="s">
        <v>519</v>
      </c>
      <c r="E102" s="4" t="s">
        <v>529</v>
      </c>
      <c r="F102" s="6">
        <v>44966</v>
      </c>
      <c r="G102" s="6">
        <v>44968</v>
      </c>
      <c r="H102" s="4">
        <v>1</v>
      </c>
      <c r="I102" s="4">
        <v>2</v>
      </c>
      <c r="J102" s="4">
        <v>2</v>
      </c>
      <c r="K102" s="4" t="s">
        <v>30</v>
      </c>
      <c r="L102" s="4">
        <v>-1432</v>
      </c>
      <c r="M102" s="4">
        <v>-1432</v>
      </c>
      <c r="N102" s="4" t="s">
        <v>530</v>
      </c>
      <c r="O102" s="4" t="s">
        <v>32</v>
      </c>
      <c r="P102" s="4" t="s">
        <v>33</v>
      </c>
      <c r="Q102" s="4">
        <v>0</v>
      </c>
      <c r="R102" s="8">
        <v>44966</v>
      </c>
      <c r="S102" s="6">
        <v>44971</v>
      </c>
      <c r="T102" s="4" t="s">
        <v>34</v>
      </c>
      <c r="U102" s="4">
        <v>-1432</v>
      </c>
      <c r="V102" s="4">
        <v>0</v>
      </c>
      <c r="W102" s="4">
        <v>0</v>
      </c>
      <c r="X102" s="4" t="s">
        <v>531</v>
      </c>
      <c r="Y102" s="4" t="s">
        <v>312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171</v>
      </c>
      <c r="E103" s="4" t="s">
        <v>332</v>
      </c>
      <c r="F103" s="6">
        <v>44967</v>
      </c>
      <c r="G103" s="6">
        <v>44968</v>
      </c>
      <c r="H103" s="4">
        <v>1</v>
      </c>
      <c r="I103" s="4">
        <v>1</v>
      </c>
      <c r="J103" s="4">
        <v>1</v>
      </c>
      <c r="K103" s="4" t="s">
        <v>30</v>
      </c>
      <c r="L103" s="4">
        <v>651</v>
      </c>
      <c r="M103" s="4">
        <v>651</v>
      </c>
      <c r="N103" s="4" t="s">
        <v>538</v>
      </c>
      <c r="O103" s="4" t="s">
        <v>32</v>
      </c>
      <c r="P103" s="4" t="s">
        <v>33</v>
      </c>
      <c r="Q103" s="4">
        <v>0</v>
      </c>
      <c r="R103" s="8">
        <v>44966</v>
      </c>
      <c r="S103" s="6">
        <v>44971</v>
      </c>
      <c r="T103" s="4" t="s">
        <v>34</v>
      </c>
      <c r="U103" s="4">
        <v>651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542</v>
      </c>
      <c r="E104" s="4" t="s">
        <v>543</v>
      </c>
      <c r="F104" s="6">
        <v>44966</v>
      </c>
      <c r="G104" s="6">
        <v>44968</v>
      </c>
      <c r="H104" s="4">
        <v>1</v>
      </c>
      <c r="I104" s="4">
        <v>2</v>
      </c>
      <c r="J104" s="4">
        <v>2</v>
      </c>
      <c r="K104" s="4" t="s">
        <v>30</v>
      </c>
      <c r="L104" s="4">
        <v>2184</v>
      </c>
      <c r="M104" s="4">
        <v>2184</v>
      </c>
      <c r="N104" s="4" t="s">
        <v>544</v>
      </c>
      <c r="O104" s="4" t="s">
        <v>32</v>
      </c>
      <c r="P104" s="4" t="s">
        <v>33</v>
      </c>
      <c r="Q104" s="4">
        <v>0</v>
      </c>
      <c r="R104" s="8">
        <v>44966</v>
      </c>
      <c r="S104" s="6">
        <v>44971</v>
      </c>
      <c r="T104" s="4" t="s">
        <v>34</v>
      </c>
      <c r="U104" s="4">
        <v>2184</v>
      </c>
      <c r="V104" s="4">
        <v>0</v>
      </c>
      <c r="W104" s="4">
        <v>0</v>
      </c>
      <c r="X104" s="4" t="s">
        <v>545</v>
      </c>
      <c r="Y104" s="4" t="s">
        <v>546</v>
      </c>
    </row>
    <row r="105" s="4" customFormat="1" spans="1:25">
      <c r="A105" s="4" t="s">
        <v>547</v>
      </c>
      <c r="B105" s="4" t="s">
        <v>26</v>
      </c>
      <c r="C105" s="4" t="s">
        <v>27</v>
      </c>
      <c r="D105" s="4" t="s">
        <v>125</v>
      </c>
      <c r="E105" s="4" t="s">
        <v>548</v>
      </c>
      <c r="F105" s="6">
        <v>44967</v>
      </c>
      <c r="G105" s="6">
        <v>44968</v>
      </c>
      <c r="H105" s="4">
        <v>1</v>
      </c>
      <c r="I105" s="4">
        <v>1</v>
      </c>
      <c r="J105" s="4">
        <v>1</v>
      </c>
      <c r="K105" s="4" t="s">
        <v>30</v>
      </c>
      <c r="L105" s="4">
        <v>290</v>
      </c>
      <c r="M105" s="4">
        <v>290</v>
      </c>
      <c r="N105" s="4" t="s">
        <v>549</v>
      </c>
      <c r="O105" s="4" t="s">
        <v>32</v>
      </c>
      <c r="P105" s="4" t="s">
        <v>33</v>
      </c>
      <c r="Q105" s="4">
        <v>0</v>
      </c>
      <c r="R105" s="8">
        <v>44966</v>
      </c>
      <c r="S105" s="6">
        <v>44971</v>
      </c>
      <c r="T105" s="4" t="s">
        <v>34</v>
      </c>
      <c r="U105" s="4">
        <v>290</v>
      </c>
      <c r="V105" s="4">
        <v>0</v>
      </c>
      <c r="W105" s="4">
        <v>0</v>
      </c>
      <c r="X105" s="4" t="s">
        <v>550</v>
      </c>
      <c r="Y105" s="4" t="s">
        <v>551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44967</v>
      </c>
      <c r="G106" s="6">
        <v>44968</v>
      </c>
      <c r="H106" s="4">
        <v>1</v>
      </c>
      <c r="I106" s="4">
        <v>1</v>
      </c>
      <c r="J106" s="4">
        <v>1</v>
      </c>
      <c r="K106" s="4" t="s">
        <v>30</v>
      </c>
      <c r="L106" s="4">
        <v>1010</v>
      </c>
      <c r="M106" s="4">
        <v>1010</v>
      </c>
      <c r="N106" s="4" t="s">
        <v>555</v>
      </c>
      <c r="O106" s="4" t="s">
        <v>32</v>
      </c>
      <c r="P106" s="4" t="s">
        <v>33</v>
      </c>
      <c r="Q106" s="4">
        <v>0</v>
      </c>
      <c r="R106" s="8">
        <v>44966</v>
      </c>
      <c r="S106" s="6">
        <v>44971</v>
      </c>
      <c r="T106" s="4" t="s">
        <v>34</v>
      </c>
      <c r="U106" s="4">
        <v>1010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477</v>
      </c>
      <c r="B107" s="4" t="s">
        <v>26</v>
      </c>
      <c r="C107" s="4" t="s">
        <v>319</v>
      </c>
      <c r="D107" s="4" t="s">
        <v>441</v>
      </c>
      <c r="E107" s="4" t="s">
        <v>478</v>
      </c>
      <c r="F107" s="6">
        <v>44967</v>
      </c>
      <c r="G107" s="6">
        <v>44968</v>
      </c>
      <c r="H107" s="4">
        <v>1</v>
      </c>
      <c r="I107" s="4">
        <v>1</v>
      </c>
      <c r="J107" s="4">
        <v>1</v>
      </c>
      <c r="K107" s="4" t="s">
        <v>30</v>
      </c>
      <c r="L107" s="4">
        <v>-201</v>
      </c>
      <c r="M107" s="4">
        <v>-201</v>
      </c>
      <c r="N107" s="4" t="s">
        <v>479</v>
      </c>
      <c r="O107" s="4" t="s">
        <v>32</v>
      </c>
      <c r="P107" s="4" t="s">
        <v>33</v>
      </c>
      <c r="Q107" s="4">
        <v>0</v>
      </c>
      <c r="R107" s="8">
        <v>44965</v>
      </c>
      <c r="S107" s="6">
        <v>44971</v>
      </c>
      <c r="T107" s="4" t="s">
        <v>34</v>
      </c>
      <c r="U107" s="4">
        <v>-201</v>
      </c>
      <c r="V107" s="4">
        <v>0</v>
      </c>
      <c r="W107" s="4">
        <v>0</v>
      </c>
      <c r="X107" s="4" t="s">
        <v>480</v>
      </c>
      <c r="Y107" s="4" t="s">
        <v>312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559</v>
      </c>
      <c r="E108" s="4" t="s">
        <v>560</v>
      </c>
      <c r="F108" s="6">
        <v>44967</v>
      </c>
      <c r="G108" s="6">
        <v>44968</v>
      </c>
      <c r="H108" s="4">
        <v>1</v>
      </c>
      <c r="I108" s="4">
        <v>1</v>
      </c>
      <c r="J108" s="4">
        <v>1</v>
      </c>
      <c r="K108" s="4" t="s">
        <v>30</v>
      </c>
      <c r="L108" s="4">
        <v>470</v>
      </c>
      <c r="M108" s="4">
        <v>470</v>
      </c>
      <c r="N108" s="4" t="s">
        <v>561</v>
      </c>
      <c r="O108" s="4" t="s">
        <v>32</v>
      </c>
      <c r="P108" s="4" t="s">
        <v>33</v>
      </c>
      <c r="Q108" s="4">
        <v>0</v>
      </c>
      <c r="R108" s="8">
        <v>44966</v>
      </c>
      <c r="S108" s="6">
        <v>44971</v>
      </c>
      <c r="T108" s="4" t="s">
        <v>34</v>
      </c>
      <c r="U108" s="4">
        <v>470</v>
      </c>
      <c r="V108" s="4">
        <v>0</v>
      </c>
      <c r="W108" s="4">
        <v>0</v>
      </c>
      <c r="X108" s="4" t="s">
        <v>562</v>
      </c>
      <c r="Y108" s="4" t="s">
        <v>562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478</v>
      </c>
      <c r="F109" s="6">
        <v>44967</v>
      </c>
      <c r="G109" s="6">
        <v>44968</v>
      </c>
      <c r="H109" s="4">
        <v>1</v>
      </c>
      <c r="I109" s="4">
        <v>1</v>
      </c>
      <c r="J109" s="4">
        <v>1</v>
      </c>
      <c r="K109" s="4" t="s">
        <v>30</v>
      </c>
      <c r="L109" s="4">
        <v>397</v>
      </c>
      <c r="M109" s="4">
        <v>397</v>
      </c>
      <c r="N109" s="4" t="s">
        <v>565</v>
      </c>
      <c r="O109" s="4" t="s">
        <v>32</v>
      </c>
      <c r="P109" s="4" t="s">
        <v>33</v>
      </c>
      <c r="Q109" s="4">
        <v>0</v>
      </c>
      <c r="R109" s="8">
        <v>44967</v>
      </c>
      <c r="S109" s="6">
        <v>44971</v>
      </c>
      <c r="T109" s="4" t="s">
        <v>34</v>
      </c>
      <c r="U109" s="4">
        <v>397</v>
      </c>
      <c r="V109" s="4">
        <v>0</v>
      </c>
      <c r="W109" s="4">
        <v>0</v>
      </c>
      <c r="X109" s="4" t="s">
        <v>312</v>
      </c>
      <c r="Y109" s="4" t="s">
        <v>312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464</v>
      </c>
      <c r="E110" s="4" t="s">
        <v>465</v>
      </c>
      <c r="F110" s="6">
        <v>44967</v>
      </c>
      <c r="G110" s="6">
        <v>44968</v>
      </c>
      <c r="H110" s="4">
        <v>1</v>
      </c>
      <c r="I110" s="4">
        <v>1</v>
      </c>
      <c r="J110" s="4">
        <v>1</v>
      </c>
      <c r="K110" s="4" t="s">
        <v>30</v>
      </c>
      <c r="L110" s="4">
        <v>1705</v>
      </c>
      <c r="M110" s="4">
        <v>1705</v>
      </c>
      <c r="N110" s="4" t="s">
        <v>567</v>
      </c>
      <c r="O110" s="4" t="s">
        <v>32</v>
      </c>
      <c r="P110" s="4" t="s">
        <v>33</v>
      </c>
      <c r="Q110" s="4">
        <v>0</v>
      </c>
      <c r="R110" s="8">
        <v>44967</v>
      </c>
      <c r="S110" s="6">
        <v>44971</v>
      </c>
      <c r="T110" s="4" t="s">
        <v>34</v>
      </c>
      <c r="U110" s="4">
        <v>1705</v>
      </c>
      <c r="V110" s="4">
        <v>0</v>
      </c>
      <c r="W110" s="4">
        <v>0</v>
      </c>
      <c r="X110" s="4" t="s">
        <v>568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572</v>
      </c>
      <c r="F111" s="6">
        <v>44967</v>
      </c>
      <c r="G111" s="6">
        <v>44968</v>
      </c>
      <c r="H111" s="4">
        <v>1</v>
      </c>
      <c r="I111" s="4">
        <v>1</v>
      </c>
      <c r="J111" s="4">
        <v>1</v>
      </c>
      <c r="K111" s="4" t="s">
        <v>30</v>
      </c>
      <c r="L111" s="4">
        <v>705</v>
      </c>
      <c r="M111" s="4">
        <v>705</v>
      </c>
      <c r="N111" s="4" t="s">
        <v>573</v>
      </c>
      <c r="O111" s="4" t="s">
        <v>32</v>
      </c>
      <c r="P111" s="4" t="s">
        <v>33</v>
      </c>
      <c r="Q111" s="4">
        <v>0</v>
      </c>
      <c r="R111" s="8">
        <v>44967</v>
      </c>
      <c r="S111" s="6">
        <v>44971</v>
      </c>
      <c r="T111" s="4" t="s">
        <v>34</v>
      </c>
      <c r="U111" s="4">
        <v>705</v>
      </c>
      <c r="V111" s="4">
        <v>0</v>
      </c>
      <c r="W111" s="4">
        <v>0</v>
      </c>
      <c r="X111" s="4" t="s">
        <v>574</v>
      </c>
      <c r="Y111" s="4" t="s">
        <v>575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577</v>
      </c>
      <c r="E112" s="4" t="s">
        <v>578</v>
      </c>
      <c r="F112" s="6">
        <v>44967</v>
      </c>
      <c r="G112" s="6">
        <v>44968</v>
      </c>
      <c r="H112" s="4">
        <v>1</v>
      </c>
      <c r="I112" s="4">
        <v>1</v>
      </c>
      <c r="J112" s="4">
        <v>1</v>
      </c>
      <c r="K112" s="4" t="s">
        <v>30</v>
      </c>
      <c r="L112" s="4">
        <v>611</v>
      </c>
      <c r="M112" s="4">
        <v>611</v>
      </c>
      <c r="N112" s="4" t="s">
        <v>579</v>
      </c>
      <c r="O112" s="4" t="s">
        <v>32</v>
      </c>
      <c r="P112" s="4" t="s">
        <v>33</v>
      </c>
      <c r="Q112" s="4">
        <v>0</v>
      </c>
      <c r="R112" s="8">
        <v>44967</v>
      </c>
      <c r="S112" s="6">
        <v>44971</v>
      </c>
      <c r="T112" s="4" t="s">
        <v>34</v>
      </c>
      <c r="U112" s="4">
        <v>611</v>
      </c>
      <c r="V112" s="4">
        <v>0</v>
      </c>
      <c r="W112" s="4">
        <v>0</v>
      </c>
      <c r="X112" s="4" t="s">
        <v>580</v>
      </c>
      <c r="Y112" s="4" t="s">
        <v>581</v>
      </c>
    </row>
    <row r="113" s="4" customFormat="1" spans="1:25">
      <c r="A113" s="4" t="s">
        <v>582</v>
      </c>
      <c r="B113" s="4" t="s">
        <v>26</v>
      </c>
      <c r="C113" s="4" t="s">
        <v>27</v>
      </c>
      <c r="D113" s="4" t="s">
        <v>571</v>
      </c>
      <c r="E113" s="4" t="s">
        <v>572</v>
      </c>
      <c r="F113" s="6">
        <v>44967</v>
      </c>
      <c r="G113" s="6">
        <v>44968</v>
      </c>
      <c r="H113" s="4">
        <v>1</v>
      </c>
      <c r="I113" s="4">
        <v>1</v>
      </c>
      <c r="J113" s="4">
        <v>1</v>
      </c>
      <c r="K113" s="4" t="s">
        <v>30</v>
      </c>
      <c r="L113" s="4">
        <v>705</v>
      </c>
      <c r="M113" s="4">
        <v>705</v>
      </c>
      <c r="N113" s="4" t="s">
        <v>583</v>
      </c>
      <c r="O113" s="4" t="s">
        <v>32</v>
      </c>
      <c r="P113" s="4" t="s">
        <v>33</v>
      </c>
      <c r="Q113" s="4">
        <v>0</v>
      </c>
      <c r="R113" s="8">
        <v>44967</v>
      </c>
      <c r="S113" s="6">
        <v>44971</v>
      </c>
      <c r="T113" s="4" t="s">
        <v>34</v>
      </c>
      <c r="U113" s="4">
        <v>705</v>
      </c>
      <c r="V113" s="4">
        <v>0</v>
      </c>
      <c r="W113" s="4">
        <v>0</v>
      </c>
      <c r="X113" s="4" t="s">
        <v>584</v>
      </c>
      <c r="Y113" s="4" t="s">
        <v>585</v>
      </c>
    </row>
    <row r="114" s="4" customFormat="1" spans="1:25">
      <c r="A114" s="4" t="s">
        <v>586</v>
      </c>
      <c r="B114" s="4" t="s">
        <v>26</v>
      </c>
      <c r="C114" s="4" t="s">
        <v>27</v>
      </c>
      <c r="D114" s="4" t="s">
        <v>365</v>
      </c>
      <c r="E114" s="4" t="s">
        <v>587</v>
      </c>
      <c r="F114" s="6">
        <v>44967</v>
      </c>
      <c r="G114" s="6">
        <v>44968</v>
      </c>
      <c r="H114" s="4">
        <v>2</v>
      </c>
      <c r="I114" s="4">
        <v>1</v>
      </c>
      <c r="J114" s="4">
        <v>2</v>
      </c>
      <c r="K114" s="4" t="s">
        <v>30</v>
      </c>
      <c r="L114" s="4">
        <v>2220</v>
      </c>
      <c r="M114" s="4">
        <v>2220</v>
      </c>
      <c r="N114" s="4" t="s">
        <v>588</v>
      </c>
      <c r="O114" s="4" t="s">
        <v>32</v>
      </c>
      <c r="P114" s="4" t="s">
        <v>33</v>
      </c>
      <c r="Q114" s="4">
        <v>0</v>
      </c>
      <c r="R114" s="8">
        <v>44967</v>
      </c>
      <c r="S114" s="6">
        <v>44971</v>
      </c>
      <c r="T114" s="4" t="s">
        <v>34</v>
      </c>
      <c r="U114" s="4">
        <v>2220</v>
      </c>
      <c r="V114" s="4">
        <v>0</v>
      </c>
      <c r="W114" s="4">
        <v>0</v>
      </c>
      <c r="X114" s="4" t="s">
        <v>589</v>
      </c>
      <c r="Y114" s="4" t="s">
        <v>590</v>
      </c>
    </row>
    <row r="115" s="4" customFormat="1" spans="1:25">
      <c r="A115" s="4" t="s">
        <v>474</v>
      </c>
      <c r="B115" s="4" t="s">
        <v>26</v>
      </c>
      <c r="C115" s="4" t="s">
        <v>319</v>
      </c>
      <c r="D115" s="4" t="s">
        <v>441</v>
      </c>
      <c r="E115" s="4" t="s">
        <v>366</v>
      </c>
      <c r="F115" s="6">
        <v>44967</v>
      </c>
      <c r="G115" s="6">
        <v>44968</v>
      </c>
      <c r="H115" s="4">
        <v>1</v>
      </c>
      <c r="I115" s="4">
        <v>1</v>
      </c>
      <c r="J115" s="4">
        <v>1</v>
      </c>
      <c r="K115" s="4" t="s">
        <v>30</v>
      </c>
      <c r="L115" s="4">
        <v>-241</v>
      </c>
      <c r="M115" s="4">
        <v>-241</v>
      </c>
      <c r="N115" s="4" t="s">
        <v>475</v>
      </c>
      <c r="O115" s="4" t="s">
        <v>32</v>
      </c>
      <c r="P115" s="4" t="s">
        <v>33</v>
      </c>
      <c r="Q115" s="4">
        <v>0</v>
      </c>
      <c r="R115" s="8">
        <v>44965</v>
      </c>
      <c r="S115" s="6">
        <v>44971</v>
      </c>
      <c r="T115" s="4" t="s">
        <v>34</v>
      </c>
      <c r="U115" s="4">
        <v>-241</v>
      </c>
      <c r="V115" s="4">
        <v>0</v>
      </c>
      <c r="W115" s="4">
        <v>0</v>
      </c>
      <c r="X115" s="4" t="s">
        <v>476</v>
      </c>
      <c r="Y115" s="4" t="s">
        <v>312</v>
      </c>
    </row>
    <row r="116" s="4" customFormat="1" spans="1:25">
      <c r="A116" s="4" t="s">
        <v>563</v>
      </c>
      <c r="B116" s="4" t="s">
        <v>26</v>
      </c>
      <c r="C116" s="4" t="s">
        <v>319</v>
      </c>
      <c r="D116" s="4" t="s">
        <v>564</v>
      </c>
      <c r="E116" s="4" t="s">
        <v>478</v>
      </c>
      <c r="F116" s="6">
        <v>44967</v>
      </c>
      <c r="G116" s="6">
        <v>44968</v>
      </c>
      <c r="H116" s="4">
        <v>1</v>
      </c>
      <c r="I116" s="4">
        <v>1</v>
      </c>
      <c r="J116" s="4">
        <v>1</v>
      </c>
      <c r="K116" s="4" t="s">
        <v>30</v>
      </c>
      <c r="L116" s="4">
        <v>-397</v>
      </c>
      <c r="M116" s="4">
        <v>-397</v>
      </c>
      <c r="N116" s="4" t="s">
        <v>565</v>
      </c>
      <c r="O116" s="4" t="s">
        <v>32</v>
      </c>
      <c r="P116" s="4" t="s">
        <v>33</v>
      </c>
      <c r="Q116" s="4">
        <v>0</v>
      </c>
      <c r="R116" s="8">
        <v>44967</v>
      </c>
      <c r="S116" s="6">
        <v>44971</v>
      </c>
      <c r="T116" s="4" t="s">
        <v>34</v>
      </c>
      <c r="U116" s="4">
        <v>-397</v>
      </c>
      <c r="V116" s="4">
        <v>0</v>
      </c>
      <c r="W116" s="4">
        <v>0</v>
      </c>
      <c r="X116" s="4" t="s">
        <v>312</v>
      </c>
      <c r="Y116" s="4" t="s">
        <v>312</v>
      </c>
    </row>
    <row r="117" s="4" customFormat="1" spans="1:25">
      <c r="A117" s="4" t="s">
        <v>591</v>
      </c>
      <c r="B117" s="4" t="s">
        <v>26</v>
      </c>
      <c r="C117" s="4" t="s">
        <v>27</v>
      </c>
      <c r="D117" s="4" t="s">
        <v>171</v>
      </c>
      <c r="E117" s="4" t="s">
        <v>172</v>
      </c>
      <c r="F117" s="6">
        <v>44967</v>
      </c>
      <c r="G117" s="6">
        <v>44968</v>
      </c>
      <c r="H117" s="4">
        <v>1</v>
      </c>
      <c r="I117" s="4">
        <v>1</v>
      </c>
      <c r="J117" s="4">
        <v>1</v>
      </c>
      <c r="K117" s="4" t="s">
        <v>30</v>
      </c>
      <c r="L117" s="4">
        <v>650</v>
      </c>
      <c r="M117" s="4">
        <v>650</v>
      </c>
      <c r="N117" s="4" t="s">
        <v>592</v>
      </c>
      <c r="O117" s="4" t="s">
        <v>32</v>
      </c>
      <c r="P117" s="4" t="s">
        <v>33</v>
      </c>
      <c r="Q117" s="4">
        <v>0</v>
      </c>
      <c r="R117" s="8">
        <v>44967</v>
      </c>
      <c r="S117" s="6">
        <v>44971</v>
      </c>
      <c r="T117" s="4" t="s">
        <v>34</v>
      </c>
      <c r="U117" s="4">
        <v>650</v>
      </c>
      <c r="V117" s="4">
        <v>0</v>
      </c>
      <c r="W117" s="4">
        <v>0</v>
      </c>
      <c r="X117" s="4" t="s">
        <v>593</v>
      </c>
      <c r="Y117" s="4" t="s">
        <v>594</v>
      </c>
    </row>
    <row r="118" s="4" customFormat="1" spans="1:25">
      <c r="A118" s="4" t="s">
        <v>595</v>
      </c>
      <c r="B118" s="4" t="s">
        <v>26</v>
      </c>
      <c r="C118" s="4" t="s">
        <v>27</v>
      </c>
      <c r="D118" s="4" t="s">
        <v>596</v>
      </c>
      <c r="E118" s="4" t="s">
        <v>597</v>
      </c>
      <c r="F118" s="6">
        <v>44967</v>
      </c>
      <c r="G118" s="6">
        <v>44968</v>
      </c>
      <c r="H118" s="4">
        <v>2</v>
      </c>
      <c r="I118" s="4">
        <v>1</v>
      </c>
      <c r="J118" s="4">
        <v>2</v>
      </c>
      <c r="K118" s="4" t="s">
        <v>30</v>
      </c>
      <c r="L118" s="4">
        <v>1490</v>
      </c>
      <c r="M118" s="4">
        <v>1490</v>
      </c>
      <c r="N118" s="4" t="s">
        <v>598</v>
      </c>
      <c r="O118" s="4" t="s">
        <v>32</v>
      </c>
      <c r="P118" s="4" t="s">
        <v>33</v>
      </c>
      <c r="Q118" s="4">
        <v>0</v>
      </c>
      <c r="R118" s="8">
        <v>44967</v>
      </c>
      <c r="S118" s="6">
        <v>44971</v>
      </c>
      <c r="T118" s="4" t="s">
        <v>34</v>
      </c>
      <c r="U118" s="4">
        <v>1490</v>
      </c>
      <c r="V118" s="4">
        <v>0</v>
      </c>
      <c r="W118" s="4">
        <v>0</v>
      </c>
      <c r="X118" s="4" t="s">
        <v>599</v>
      </c>
      <c r="Y118" s="4" t="s">
        <v>600</v>
      </c>
    </row>
    <row r="119" s="4" customFormat="1" spans="1:25">
      <c r="A119" s="4" t="s">
        <v>601</v>
      </c>
      <c r="B119" s="4" t="s">
        <v>26</v>
      </c>
      <c r="C119" s="4" t="s">
        <v>602</v>
      </c>
      <c r="D119" s="4" t="s">
        <v>603</v>
      </c>
      <c r="E119" s="4" t="s">
        <v>604</v>
      </c>
      <c r="F119" s="6">
        <v>44940</v>
      </c>
      <c r="G119" s="6">
        <v>44942</v>
      </c>
      <c r="H119" s="4">
        <v>1</v>
      </c>
      <c r="I119" s="4">
        <v>2</v>
      </c>
      <c r="J119" s="4">
        <v>2</v>
      </c>
      <c r="K119" s="4" t="s">
        <v>30</v>
      </c>
      <c r="L119" s="4">
        <v>-1006</v>
      </c>
      <c r="M119" s="4">
        <v>-1006</v>
      </c>
      <c r="N119" s="4" t="s">
        <v>605</v>
      </c>
      <c r="O119" s="4" t="s">
        <v>32</v>
      </c>
      <c r="P119" s="4" t="s">
        <v>33</v>
      </c>
      <c r="Q119" s="4">
        <v>0</v>
      </c>
      <c r="R119" s="8">
        <v>44865.5095949074</v>
      </c>
      <c r="S119" s="6">
        <v>44971</v>
      </c>
      <c r="T119" s="4"/>
      <c r="U119" s="4">
        <v>0</v>
      </c>
      <c r="V119" s="4">
        <v>0</v>
      </c>
      <c r="W119" s="4">
        <v>0</v>
      </c>
      <c r="X119" s="4" t="s">
        <v>606</v>
      </c>
      <c r="Y119" s="4" t="s">
        <v>312</v>
      </c>
    </row>
    <row r="120" s="4" customFormat="1" spans="1:25">
      <c r="A120" s="4" t="s">
        <v>607</v>
      </c>
      <c r="B120" s="4" t="s">
        <v>26</v>
      </c>
      <c r="C120" s="4" t="s">
        <v>602</v>
      </c>
      <c r="D120" s="4" t="s">
        <v>608</v>
      </c>
      <c r="E120" s="4" t="s">
        <v>209</v>
      </c>
      <c r="F120" s="6">
        <v>44945</v>
      </c>
      <c r="G120" s="6">
        <v>44947</v>
      </c>
      <c r="H120" s="4">
        <v>1</v>
      </c>
      <c r="I120" s="4">
        <v>2</v>
      </c>
      <c r="J120" s="4">
        <v>2</v>
      </c>
      <c r="K120" s="4" t="s">
        <v>30</v>
      </c>
      <c r="L120" s="4">
        <v>-499</v>
      </c>
      <c r="M120" s="4">
        <v>-499</v>
      </c>
      <c r="N120" s="4" t="s">
        <v>609</v>
      </c>
      <c r="O120" s="4" t="s">
        <v>32</v>
      </c>
      <c r="P120" s="4" t="s">
        <v>33</v>
      </c>
      <c r="Q120" s="4">
        <v>0</v>
      </c>
      <c r="R120" s="8">
        <v>44925.094537037</v>
      </c>
      <c r="S120" s="6">
        <v>44971</v>
      </c>
      <c r="T120" s="4"/>
      <c r="U120" s="4">
        <v>0</v>
      </c>
      <c r="V120" s="4">
        <v>0</v>
      </c>
      <c r="W120" s="4">
        <v>0</v>
      </c>
      <c r="X120" s="4" t="s">
        <v>610</v>
      </c>
      <c r="Y120" s="4" t="s">
        <v>312</v>
      </c>
    </row>
    <row r="121" s="4" customFormat="1" spans="1:25">
      <c r="A121" s="4" t="s">
        <v>611</v>
      </c>
      <c r="B121" s="4" t="s">
        <v>26</v>
      </c>
      <c r="C121" s="4" t="s">
        <v>602</v>
      </c>
      <c r="D121" s="4" t="s">
        <v>612</v>
      </c>
      <c r="E121" s="4" t="s">
        <v>478</v>
      </c>
      <c r="F121" s="6">
        <v>44943</v>
      </c>
      <c r="G121" s="6">
        <v>44944</v>
      </c>
      <c r="H121" s="4">
        <v>1</v>
      </c>
      <c r="I121" s="4">
        <v>1</v>
      </c>
      <c r="J121" s="4">
        <v>1</v>
      </c>
      <c r="K121" s="4" t="s">
        <v>30</v>
      </c>
      <c r="L121" s="4">
        <v>-403</v>
      </c>
      <c r="M121" s="4">
        <v>-403</v>
      </c>
      <c r="N121" s="4" t="s">
        <v>613</v>
      </c>
      <c r="O121" s="4" t="s">
        <v>32</v>
      </c>
      <c r="P121" s="4" t="s">
        <v>33</v>
      </c>
      <c r="Q121" s="4">
        <v>0</v>
      </c>
      <c r="R121" s="8">
        <v>44943.7809953704</v>
      </c>
      <c r="S121" s="6">
        <v>44971</v>
      </c>
      <c r="T121" s="4"/>
      <c r="U121" s="4">
        <v>0</v>
      </c>
      <c r="V121" s="4">
        <v>0</v>
      </c>
      <c r="W121" s="4">
        <v>0</v>
      </c>
      <c r="X121" s="4" t="s">
        <v>614</v>
      </c>
      <c r="Y121" s="4" t="s">
        <v>308</v>
      </c>
    </row>
    <row r="122" s="4" customFormat="1" spans="1:25">
      <c r="A122" s="4" t="s">
        <v>615</v>
      </c>
      <c r="B122" s="4" t="s">
        <v>26</v>
      </c>
      <c r="C122" s="4" t="s">
        <v>602</v>
      </c>
      <c r="D122" s="4" t="s">
        <v>616</v>
      </c>
      <c r="E122" s="4" t="s">
        <v>617</v>
      </c>
      <c r="F122" s="6">
        <v>44950</v>
      </c>
      <c r="G122" s="6">
        <v>44953</v>
      </c>
      <c r="H122" s="4">
        <v>1</v>
      </c>
      <c r="I122" s="4">
        <v>3</v>
      </c>
      <c r="J122" s="4">
        <v>3</v>
      </c>
      <c r="K122" s="4" t="s">
        <v>30</v>
      </c>
      <c r="L122" s="4">
        <v>-1340</v>
      </c>
      <c r="M122" s="4">
        <v>-1340</v>
      </c>
      <c r="N122" s="4" t="s">
        <v>618</v>
      </c>
      <c r="O122" s="4" t="s">
        <v>32</v>
      </c>
      <c r="P122" s="4" t="s">
        <v>33</v>
      </c>
      <c r="Q122" s="4">
        <v>0</v>
      </c>
      <c r="R122" s="8">
        <v>44938.835150463</v>
      </c>
      <c r="S122" s="6">
        <v>44971</v>
      </c>
      <c r="T122" s="4"/>
      <c r="U122" s="4">
        <v>0</v>
      </c>
      <c r="V122" s="4">
        <v>0</v>
      </c>
      <c r="W122" s="4">
        <v>0</v>
      </c>
      <c r="X122" s="4" t="s">
        <v>312</v>
      </c>
      <c r="Y122" s="4" t="s">
        <v>619</v>
      </c>
    </row>
    <row r="123" s="4" customFormat="1" spans="1:25">
      <c r="A123" s="4" t="s">
        <v>620</v>
      </c>
      <c r="B123" s="4" t="s">
        <v>26</v>
      </c>
      <c r="C123" s="4" t="s">
        <v>602</v>
      </c>
      <c r="D123" s="4" t="s">
        <v>621</v>
      </c>
      <c r="E123" s="4" t="s">
        <v>622</v>
      </c>
      <c r="F123" s="6">
        <v>44948</v>
      </c>
      <c r="G123" s="6">
        <v>44950</v>
      </c>
      <c r="H123" s="4">
        <v>1</v>
      </c>
      <c r="I123" s="4">
        <v>2</v>
      </c>
      <c r="J123" s="4">
        <v>2</v>
      </c>
      <c r="K123" s="4" t="s">
        <v>30</v>
      </c>
      <c r="L123" s="4">
        <v>-2157</v>
      </c>
      <c r="M123" s="4">
        <v>-2157</v>
      </c>
      <c r="N123" s="4" t="s">
        <v>623</v>
      </c>
      <c r="O123" s="4" t="s">
        <v>32</v>
      </c>
      <c r="P123" s="4" t="s">
        <v>33</v>
      </c>
      <c r="Q123" s="4">
        <v>0</v>
      </c>
      <c r="R123" s="8">
        <v>44935.8491782407</v>
      </c>
      <c r="S123" s="6">
        <v>44971</v>
      </c>
      <c r="T123" s="4"/>
      <c r="U123" s="4">
        <v>0</v>
      </c>
      <c r="V123" s="4">
        <v>0</v>
      </c>
      <c r="W123" s="4">
        <v>0</v>
      </c>
      <c r="X123" s="4" t="s">
        <v>624</v>
      </c>
      <c r="Y123" s="4" t="s">
        <v>312</v>
      </c>
    </row>
    <row r="124" s="4" customFormat="1" spans="1:25">
      <c r="A124" s="4" t="s">
        <v>625</v>
      </c>
      <c r="B124" s="4" t="s">
        <v>26</v>
      </c>
      <c r="C124" s="4" t="s">
        <v>602</v>
      </c>
      <c r="D124" s="4" t="s">
        <v>626</v>
      </c>
      <c r="E124" s="4" t="s">
        <v>627</v>
      </c>
      <c r="F124" s="6">
        <v>44942</v>
      </c>
      <c r="G124" s="6">
        <v>44944</v>
      </c>
      <c r="H124" s="4">
        <v>1</v>
      </c>
      <c r="I124" s="4">
        <v>2</v>
      </c>
      <c r="J124" s="4">
        <v>2</v>
      </c>
      <c r="K124" s="4" t="s">
        <v>30</v>
      </c>
      <c r="L124" s="4">
        <v>-1220</v>
      </c>
      <c r="M124" s="4">
        <v>-1220</v>
      </c>
      <c r="N124" s="4" t="s">
        <v>628</v>
      </c>
      <c r="O124" s="4" t="s">
        <v>32</v>
      </c>
      <c r="P124" s="4" t="s">
        <v>33</v>
      </c>
      <c r="Q124" s="4">
        <v>0</v>
      </c>
      <c r="R124" s="8">
        <v>44938.4265046296</v>
      </c>
      <c r="S124" s="6">
        <v>44971</v>
      </c>
      <c r="T124" s="4"/>
      <c r="U124" s="4">
        <v>0</v>
      </c>
      <c r="V124" s="4">
        <v>0</v>
      </c>
      <c r="W124" s="4">
        <v>0</v>
      </c>
      <c r="X124" s="4" t="s">
        <v>629</v>
      </c>
      <c r="Y124" s="4" t="s">
        <v>312</v>
      </c>
    </row>
    <row r="125" s="4" customFormat="1" spans="1:25">
      <c r="A125" s="4" t="s">
        <v>630</v>
      </c>
      <c r="B125" s="4" t="s">
        <v>26</v>
      </c>
      <c r="C125" s="4" t="s">
        <v>602</v>
      </c>
      <c r="D125" s="4" t="s">
        <v>631</v>
      </c>
      <c r="E125" s="4" t="s">
        <v>632</v>
      </c>
      <c r="F125" s="6">
        <v>44948</v>
      </c>
      <c r="G125" s="6">
        <v>44951</v>
      </c>
      <c r="H125" s="4">
        <v>1</v>
      </c>
      <c r="I125" s="4">
        <v>3</v>
      </c>
      <c r="J125" s="4">
        <v>3</v>
      </c>
      <c r="K125" s="4" t="s">
        <v>30</v>
      </c>
      <c r="L125" s="4">
        <v>-1222</v>
      </c>
      <c r="M125" s="4">
        <v>-1222</v>
      </c>
      <c r="N125" s="4" t="s">
        <v>633</v>
      </c>
      <c r="O125" s="4" t="s">
        <v>32</v>
      </c>
      <c r="P125" s="4" t="s">
        <v>33</v>
      </c>
      <c r="Q125" s="4">
        <v>0</v>
      </c>
      <c r="R125" s="8">
        <v>44946.9926273148</v>
      </c>
      <c r="S125" s="6">
        <v>44971</v>
      </c>
      <c r="T125" s="4"/>
      <c r="U125" s="4">
        <v>0</v>
      </c>
      <c r="V125" s="4">
        <v>0</v>
      </c>
      <c r="W125" s="4">
        <v>0</v>
      </c>
      <c r="X125" s="4" t="s">
        <v>634</v>
      </c>
      <c r="Y125" s="4" t="s">
        <v>312</v>
      </c>
    </row>
    <row r="126" s="4" customFormat="1" spans="1:25">
      <c r="A126" s="4" t="s">
        <v>635</v>
      </c>
      <c r="B126" s="4" t="s">
        <v>26</v>
      </c>
      <c r="C126" s="4" t="s">
        <v>602</v>
      </c>
      <c r="D126" s="4" t="s">
        <v>636</v>
      </c>
      <c r="E126" s="4" t="s">
        <v>637</v>
      </c>
      <c r="F126" s="6">
        <v>44931</v>
      </c>
      <c r="G126" s="6">
        <v>44934</v>
      </c>
      <c r="H126" s="4">
        <v>1</v>
      </c>
      <c r="I126" s="4">
        <v>3</v>
      </c>
      <c r="J126" s="4">
        <v>3</v>
      </c>
      <c r="K126" s="4" t="s">
        <v>30</v>
      </c>
      <c r="L126" s="4">
        <v>-989</v>
      </c>
      <c r="M126" s="4">
        <v>-989</v>
      </c>
      <c r="N126" s="4" t="s">
        <v>638</v>
      </c>
      <c r="O126" s="4" t="s">
        <v>32</v>
      </c>
      <c r="P126" s="4" t="s">
        <v>33</v>
      </c>
      <c r="Q126" s="4">
        <v>0</v>
      </c>
      <c r="R126" s="8">
        <v>44929.6175810185</v>
      </c>
      <c r="S126" s="6">
        <v>44971</v>
      </c>
      <c r="T126" s="4"/>
      <c r="U126" s="4">
        <v>0</v>
      </c>
      <c r="V126" s="4">
        <v>0</v>
      </c>
      <c r="W126" s="4">
        <v>0</v>
      </c>
      <c r="X126" s="4" t="s">
        <v>639</v>
      </c>
      <c r="Y126" s="4" t="s">
        <v>312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9"/>
  <sheetViews>
    <sheetView tabSelected="1" workbookViewId="0">
      <selection activeCell="A125" sqref="A125:A127"/>
    </sheetView>
  </sheetViews>
  <sheetFormatPr defaultColWidth="9" defaultRowHeight="13.5"/>
  <cols>
    <col min="1" max="1" width="15.87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640</v>
      </c>
    </row>
    <row r="2" s="4" customFormat="1" hidden="1" spans="1:9">
      <c r="A2" s="5">
        <v>21460897131</v>
      </c>
      <c r="B2" s="6">
        <v>44965</v>
      </c>
      <c r="C2" s="6">
        <v>44968</v>
      </c>
      <c r="D2" s="4">
        <v>840</v>
      </c>
      <c r="E2" s="4" t="str">
        <f>VLOOKUP(A2,HOP!A:L,12,0)</f>
        <v>840.00</v>
      </c>
      <c r="F2" s="4" t="str">
        <f>VLOOKUP(A2,HOP!A:C,3,0)</f>
        <v>2741649</v>
      </c>
      <c r="G2" s="4">
        <f>D2-E2</f>
        <v>0</v>
      </c>
      <c r="H2" s="4" t="str">
        <f>$H$1&amp;F2</f>
        <v>，2741649</v>
      </c>
      <c r="I2" s="4" t="str">
        <f>VLOOKUP(A2,HOP!A:U,21,0)</f>
        <v>直采</v>
      </c>
    </row>
    <row r="3" s="4" customFormat="1" hidden="1" spans="1:9">
      <c r="A3" s="5">
        <v>21463114105</v>
      </c>
      <c r="B3" s="6">
        <v>44965</v>
      </c>
      <c r="C3" s="6">
        <v>44968</v>
      </c>
      <c r="D3" s="4">
        <v>945</v>
      </c>
      <c r="E3" s="4" t="str">
        <f>VLOOKUP(A3,HOP!A:L,12,0)</f>
        <v>945.00</v>
      </c>
      <c r="F3" s="4" t="str">
        <f>VLOOKUP(A3,HOP!A:C,3,0)</f>
        <v>2742117</v>
      </c>
      <c r="G3" s="4">
        <f t="shared" ref="G3:G34" si="0">D3-E3</f>
        <v>0</v>
      </c>
      <c r="H3" s="4" t="str">
        <f t="shared" ref="H3:H34" si="1">$H$1&amp;F3</f>
        <v>，2742117</v>
      </c>
      <c r="I3" s="4" t="str">
        <f>VLOOKUP(A3,HOP!A:U,21,0)</f>
        <v>直采</v>
      </c>
    </row>
    <row r="4" s="4" customFormat="1" hidden="1" spans="1:9">
      <c r="A4" s="5">
        <v>21742725643</v>
      </c>
      <c r="B4" s="6">
        <v>44967</v>
      </c>
      <c r="C4" s="6">
        <v>44968</v>
      </c>
      <c r="D4" s="4">
        <v>437</v>
      </c>
      <c r="E4" s="4" t="str">
        <f>VLOOKUP(A4,HOP!A:L,12,0)</f>
        <v>437.00</v>
      </c>
      <c r="F4" s="4" t="str">
        <f>VLOOKUP(A4,HOP!A:C,3,0)</f>
        <v>2782653</v>
      </c>
      <c r="G4" s="4">
        <f t="shared" si="0"/>
        <v>0</v>
      </c>
      <c r="H4" s="4" t="str">
        <f t="shared" si="1"/>
        <v>，2782653</v>
      </c>
      <c r="I4" s="4" t="str">
        <f>VLOOKUP(A4,HOP!A:U,21,0)</f>
        <v>直采</v>
      </c>
    </row>
    <row r="5" s="4" customFormat="1" hidden="1" spans="1:9">
      <c r="A5" s="5">
        <v>21783645628</v>
      </c>
      <c r="B5" s="6">
        <v>44967</v>
      </c>
      <c r="C5" s="6">
        <v>44968</v>
      </c>
      <c r="D5" s="4">
        <v>1222</v>
      </c>
      <c r="E5" s="4" t="str">
        <f>VLOOKUP(A5,HOP!A:L,12,0)</f>
        <v>1222.00</v>
      </c>
      <c r="F5" s="4" t="str">
        <f>VLOOKUP(A5,HOP!A:C,3,0)</f>
        <v>2793779</v>
      </c>
      <c r="G5" s="4">
        <f t="shared" si="0"/>
        <v>0</v>
      </c>
      <c r="H5" s="4" t="str">
        <f t="shared" si="1"/>
        <v>，2793779</v>
      </c>
      <c r="I5" s="4" t="str">
        <f>VLOOKUP(A5,HOP!A:U,21,0)</f>
        <v>直采</v>
      </c>
    </row>
    <row r="6" s="4" customFormat="1" hidden="1" spans="1:9">
      <c r="A6" s="5">
        <v>999221852025457</v>
      </c>
      <c r="B6" s="6">
        <v>44967</v>
      </c>
      <c r="C6" s="6">
        <v>44968</v>
      </c>
      <c r="D6" s="4">
        <v>1087</v>
      </c>
      <c r="E6" s="4" t="str">
        <f>VLOOKUP(A6,HOP!A:L,12,0)</f>
        <v>1087.00</v>
      </c>
      <c r="F6" s="4" t="str">
        <f>VLOOKUP(A6,HOP!A:C,3,0)</f>
        <v>2843581</v>
      </c>
      <c r="G6" s="4">
        <f t="shared" si="0"/>
        <v>0</v>
      </c>
      <c r="H6" s="4" t="str">
        <f t="shared" si="1"/>
        <v>，2843581</v>
      </c>
      <c r="I6" s="4" t="str">
        <f>VLOOKUP(A6,HOP!A:U,21,0)</f>
        <v>直采</v>
      </c>
    </row>
    <row r="7" s="4" customFormat="1" hidden="1" spans="1:9">
      <c r="A7" s="5">
        <v>21854243149</v>
      </c>
      <c r="B7" s="6">
        <v>44965</v>
      </c>
      <c r="C7" s="6">
        <v>44968</v>
      </c>
      <c r="D7" s="4">
        <v>3075</v>
      </c>
      <c r="E7" s="4" t="str">
        <f>VLOOKUP(A7,HOP!A:L,12,0)</f>
        <v>3075.00</v>
      </c>
      <c r="F7" s="4" t="str">
        <f>VLOOKUP(A7,HOP!A:C,3,0)</f>
        <v>2846933</v>
      </c>
      <c r="G7" s="4">
        <f t="shared" si="0"/>
        <v>0</v>
      </c>
      <c r="H7" s="4" t="str">
        <f t="shared" si="1"/>
        <v>，2846933</v>
      </c>
      <c r="I7" s="4" t="str">
        <f>VLOOKUP(A7,HOP!A:U,21,0)</f>
        <v>直采</v>
      </c>
    </row>
    <row r="8" s="4" customFormat="1" hidden="1" spans="1:9">
      <c r="A8" s="5">
        <v>999221879223177</v>
      </c>
      <c r="B8" s="6">
        <v>44965</v>
      </c>
      <c r="C8" s="6">
        <v>44968</v>
      </c>
      <c r="D8" s="4">
        <v>6495</v>
      </c>
      <c r="E8" s="4" t="str">
        <f>VLOOKUP(A8,HOP!A:L,12,0)</f>
        <v>6495.00</v>
      </c>
      <c r="F8" s="4" t="str">
        <f>VLOOKUP(A8,HOP!A:C,3,0)</f>
        <v>2862280</v>
      </c>
      <c r="G8" s="4">
        <f t="shared" si="0"/>
        <v>0</v>
      </c>
      <c r="H8" s="4" t="str">
        <f t="shared" si="1"/>
        <v>，2862280</v>
      </c>
      <c r="I8" s="4" t="str">
        <f>VLOOKUP(A8,HOP!A:U,21,0)</f>
        <v>直采</v>
      </c>
    </row>
    <row r="9" s="4" customFormat="1" hidden="1" spans="1:9">
      <c r="A9" s="5">
        <v>21899771085</v>
      </c>
      <c r="B9" s="6">
        <v>44967</v>
      </c>
      <c r="C9" s="6">
        <v>44968</v>
      </c>
      <c r="D9" s="4">
        <v>5300</v>
      </c>
      <c r="E9" s="4" t="str">
        <f>VLOOKUP(A9,HOP!A:L,12,0)</f>
        <v>5300.00</v>
      </c>
      <c r="F9" s="4" t="str">
        <f>VLOOKUP(A9,HOP!A:C,3,0)</f>
        <v>2868132</v>
      </c>
      <c r="G9" s="4">
        <f t="shared" si="0"/>
        <v>0</v>
      </c>
      <c r="H9" s="4" t="str">
        <f t="shared" si="1"/>
        <v>，2868132</v>
      </c>
      <c r="I9" s="4" t="str">
        <f>VLOOKUP(A9,HOP!A:U,21,0)</f>
        <v>直采</v>
      </c>
    </row>
    <row r="10" s="4" customFormat="1" hidden="1" spans="1:9">
      <c r="A10" s="5">
        <v>999221997915758</v>
      </c>
      <c r="B10" s="6">
        <v>44966</v>
      </c>
      <c r="C10" s="6">
        <v>44968</v>
      </c>
      <c r="D10" s="4">
        <v>720</v>
      </c>
      <c r="E10" s="4" t="str">
        <f>VLOOKUP(A10,HOP!A:L,12,0)</f>
        <v>720.00</v>
      </c>
      <c r="F10" s="4" t="str">
        <f>VLOOKUP(A10,HOP!A:C,3,0)</f>
        <v>2899002</v>
      </c>
      <c r="G10" s="4">
        <f t="shared" si="0"/>
        <v>0</v>
      </c>
      <c r="H10" s="4" t="str">
        <f t="shared" si="1"/>
        <v>，2899002</v>
      </c>
      <c r="I10" s="4" t="str">
        <f>VLOOKUP(A10,HOP!A:U,21,0)</f>
        <v>直采</v>
      </c>
    </row>
    <row r="11" s="4" customFormat="1" hidden="1" spans="1:9">
      <c r="A11" s="5">
        <v>999221997955116</v>
      </c>
      <c r="B11" s="6">
        <v>44966</v>
      </c>
      <c r="C11" s="6">
        <v>44968</v>
      </c>
      <c r="D11" s="4">
        <v>720</v>
      </c>
      <c r="E11" s="4" t="str">
        <f>VLOOKUP(A11,HOP!A:L,12,0)</f>
        <v>720.00</v>
      </c>
      <c r="F11" s="4" t="str">
        <f>VLOOKUP(A11,HOP!A:C,3,0)</f>
        <v>2899018</v>
      </c>
      <c r="G11" s="4">
        <f t="shared" si="0"/>
        <v>0</v>
      </c>
      <c r="H11" s="4" t="str">
        <f t="shared" si="1"/>
        <v>，2899018</v>
      </c>
      <c r="I11" s="4" t="str">
        <f>VLOOKUP(A11,HOP!A:U,21,0)</f>
        <v>直采</v>
      </c>
    </row>
    <row r="12" s="4" customFormat="1" hidden="1" spans="1:9">
      <c r="A12" s="5">
        <v>999222029515243</v>
      </c>
      <c r="B12" s="6">
        <v>44967</v>
      </c>
      <c r="C12" s="6">
        <v>44968</v>
      </c>
      <c r="D12" s="4">
        <v>1380</v>
      </c>
      <c r="E12" s="4" t="str">
        <f>VLOOKUP(A12,HOP!A:L,12,0)</f>
        <v>1380.00</v>
      </c>
      <c r="F12" s="4" t="str">
        <f>VLOOKUP(A12,HOP!A:C,3,0)</f>
        <v>2910142</v>
      </c>
      <c r="G12" s="4">
        <f t="shared" si="0"/>
        <v>0</v>
      </c>
      <c r="H12" s="4" t="str">
        <f t="shared" si="1"/>
        <v>，2910142</v>
      </c>
      <c r="I12" s="4" t="str">
        <f>VLOOKUP(A12,HOP!A:U,21,0)</f>
        <v>直采</v>
      </c>
    </row>
    <row r="13" s="4" customFormat="1" hidden="1" spans="1:9">
      <c r="A13" s="5">
        <v>999222037012322</v>
      </c>
      <c r="B13" s="6">
        <v>44965</v>
      </c>
      <c r="C13" s="6">
        <v>44968</v>
      </c>
      <c r="D13" s="4">
        <v>6162</v>
      </c>
      <c r="E13" s="4" t="str">
        <f>VLOOKUP(A13,HOP!A:L,12,0)</f>
        <v>6162.00</v>
      </c>
      <c r="F13" s="4" t="str">
        <f>VLOOKUP(A13,HOP!A:C,3,0)</f>
        <v>2912251</v>
      </c>
      <c r="G13" s="4">
        <f t="shared" si="0"/>
        <v>0</v>
      </c>
      <c r="H13" s="4" t="str">
        <f t="shared" si="1"/>
        <v>，2912251</v>
      </c>
      <c r="I13" s="4" t="str">
        <f>VLOOKUP(A13,HOP!A:U,21,0)</f>
        <v>直采</v>
      </c>
    </row>
    <row r="14" s="4" customFormat="1" hidden="1" spans="1:9">
      <c r="A14" s="5">
        <v>999222037467414</v>
      </c>
      <c r="B14" s="6">
        <v>44964</v>
      </c>
      <c r="C14" s="6">
        <v>44968</v>
      </c>
      <c r="D14" s="4">
        <v>5900</v>
      </c>
      <c r="E14" s="4" t="str">
        <f>VLOOKUP(A14,HOP!A:L,12,0)</f>
        <v>5900.00</v>
      </c>
      <c r="F14" s="4" t="str">
        <f>VLOOKUP(A14,HOP!A:C,3,0)</f>
        <v>2912361</v>
      </c>
      <c r="G14" s="4">
        <f t="shared" si="0"/>
        <v>0</v>
      </c>
      <c r="H14" s="4" t="str">
        <f t="shared" si="1"/>
        <v>，2912361</v>
      </c>
      <c r="I14" s="4" t="str">
        <f>VLOOKUP(A14,HOP!A:U,21,0)</f>
        <v>直采</v>
      </c>
    </row>
    <row r="15" s="4" customFormat="1" hidden="1" spans="1:9">
      <c r="A15" s="5">
        <v>999222058935546</v>
      </c>
      <c r="B15" s="6">
        <v>44965</v>
      </c>
      <c r="C15" s="6">
        <v>44968</v>
      </c>
      <c r="D15" s="4">
        <v>2670</v>
      </c>
      <c r="E15" s="4" t="str">
        <f>VLOOKUP(A15,HOP!A:L,12,0)</f>
        <v>2670.00</v>
      </c>
      <c r="F15" s="4" t="str">
        <f>VLOOKUP(A15,HOP!A:C,3,0)</f>
        <v>2916078</v>
      </c>
      <c r="G15" s="4">
        <f t="shared" si="0"/>
        <v>0</v>
      </c>
      <c r="H15" s="4" t="str">
        <f t="shared" si="1"/>
        <v>，2916078</v>
      </c>
      <c r="I15" s="4" t="str">
        <f>VLOOKUP(A15,HOP!A:U,21,0)</f>
        <v>直采</v>
      </c>
    </row>
    <row r="16" s="4" customFormat="1" hidden="1" spans="1:9">
      <c r="A16" s="5">
        <v>999222070589943</v>
      </c>
      <c r="B16" s="6">
        <v>44967</v>
      </c>
      <c r="C16" s="6">
        <v>44968</v>
      </c>
      <c r="D16" s="4">
        <v>1002</v>
      </c>
      <c r="E16" s="4" t="str">
        <f>VLOOKUP(A16,HOP!A:L,12,0)</f>
        <v>1002.00</v>
      </c>
      <c r="F16" s="4" t="str">
        <f>VLOOKUP(A16,HOP!A:C,3,0)</f>
        <v>2918278</v>
      </c>
      <c r="G16" s="4">
        <f t="shared" si="0"/>
        <v>0</v>
      </c>
      <c r="H16" s="4" t="str">
        <f t="shared" si="1"/>
        <v>，2918278</v>
      </c>
      <c r="I16" s="4" t="str">
        <f>VLOOKUP(A16,HOP!A:U,21,0)</f>
        <v>直采</v>
      </c>
    </row>
    <row r="17" s="4" customFormat="1" hidden="1" spans="1:9">
      <c r="A17" s="5">
        <v>999222098657446</v>
      </c>
      <c r="B17" s="6">
        <v>44966</v>
      </c>
      <c r="C17" s="6">
        <v>44968</v>
      </c>
      <c r="D17" s="4">
        <v>2484</v>
      </c>
      <c r="E17" s="4" t="str">
        <f>VLOOKUP(A17,HOP!A:L,12,0)</f>
        <v>2484.00</v>
      </c>
      <c r="F17" s="4" t="str">
        <f>VLOOKUP(A17,HOP!A:C,3,0)</f>
        <v>2925743</v>
      </c>
      <c r="G17" s="4">
        <f t="shared" si="0"/>
        <v>0</v>
      </c>
      <c r="H17" s="4" t="str">
        <f t="shared" si="1"/>
        <v>，2925743</v>
      </c>
      <c r="I17" s="4" t="str">
        <f>VLOOKUP(A17,HOP!A:U,21,0)</f>
        <v>直采</v>
      </c>
    </row>
    <row r="18" s="4" customFormat="1" hidden="1" spans="1:9">
      <c r="A18" s="5">
        <v>999222106832423</v>
      </c>
      <c r="B18" s="6">
        <v>44963</v>
      </c>
      <c r="C18" s="6">
        <v>44968</v>
      </c>
      <c r="D18" s="4">
        <v>6000</v>
      </c>
      <c r="E18" s="4" t="str">
        <f>VLOOKUP(A18,HOP!A:L,12,0)</f>
        <v>6000.00</v>
      </c>
      <c r="F18" s="4" t="str">
        <f>VLOOKUP(A18,HOP!A:C,3,0)</f>
        <v>2927837</v>
      </c>
      <c r="G18" s="4">
        <f t="shared" si="0"/>
        <v>0</v>
      </c>
      <c r="H18" s="4" t="str">
        <f t="shared" si="1"/>
        <v>，2927837</v>
      </c>
      <c r="I18" s="4" t="str">
        <f>VLOOKUP(A18,HOP!A:U,21,0)</f>
        <v>直采</v>
      </c>
    </row>
    <row r="19" s="4" customFormat="1" hidden="1" spans="1:9">
      <c r="A19" s="5">
        <v>999222139350951</v>
      </c>
      <c r="B19" s="6">
        <v>44965</v>
      </c>
      <c r="C19" s="6">
        <v>44968</v>
      </c>
      <c r="D19" s="4">
        <v>12600</v>
      </c>
      <c r="E19" s="4" t="str">
        <f>VLOOKUP(A19,HOP!A:L,12,0)</f>
        <v>12600.00</v>
      </c>
      <c r="F19" s="4" t="str">
        <f>VLOOKUP(A19,HOP!A:C,3,0)</f>
        <v>2936075</v>
      </c>
      <c r="G19" s="4">
        <f t="shared" si="0"/>
        <v>0</v>
      </c>
      <c r="H19" s="4" t="str">
        <f t="shared" si="1"/>
        <v>，2936075</v>
      </c>
      <c r="I19" s="4" t="str">
        <f>VLOOKUP(A19,HOP!A:U,21,0)</f>
        <v>直采</v>
      </c>
    </row>
    <row r="20" s="4" customFormat="1" hidden="1" spans="1:9">
      <c r="A20" s="5">
        <v>999222142192683</v>
      </c>
      <c r="B20" s="6">
        <v>44961</v>
      </c>
      <c r="C20" s="6">
        <v>44968</v>
      </c>
      <c r="D20" s="4">
        <v>2912</v>
      </c>
      <c r="E20" s="4" t="str">
        <f>VLOOKUP(A20,HOP!A:L,12,0)</f>
        <v>2912.00</v>
      </c>
      <c r="F20" s="4" t="str">
        <f>VLOOKUP(A20,HOP!A:C,3,0)</f>
        <v>2936589</v>
      </c>
      <c r="G20" s="4">
        <f t="shared" si="0"/>
        <v>0</v>
      </c>
      <c r="H20" s="4" t="str">
        <f t="shared" si="1"/>
        <v>，2936589</v>
      </c>
      <c r="I20" s="4" t="str">
        <f>VLOOKUP(A20,HOP!A:U,21,0)</f>
        <v>直采</v>
      </c>
    </row>
    <row r="21" s="4" customFormat="1" hidden="1" spans="1:9">
      <c r="A21" s="5">
        <v>999222155992886</v>
      </c>
      <c r="B21" s="6">
        <v>44967</v>
      </c>
      <c r="C21" s="6">
        <v>44968</v>
      </c>
      <c r="D21" s="4">
        <v>818</v>
      </c>
      <c r="E21" s="4" t="str">
        <f>VLOOKUP(A21,HOP!A:L,12,0)</f>
        <v>818.00</v>
      </c>
      <c r="F21" s="4" t="str">
        <f>VLOOKUP(A21,HOP!A:C,3,0)</f>
        <v>2940122</v>
      </c>
      <c r="G21" s="4">
        <f t="shared" si="0"/>
        <v>0</v>
      </c>
      <c r="H21" s="4" t="str">
        <f t="shared" si="1"/>
        <v>，2940122</v>
      </c>
      <c r="I21" s="4" t="str">
        <f>VLOOKUP(A21,HOP!A:U,21,0)</f>
        <v>直采</v>
      </c>
    </row>
    <row r="22" s="4" customFormat="1" hidden="1" spans="1:9">
      <c r="A22" s="5">
        <v>999222158088897</v>
      </c>
      <c r="B22" s="6">
        <v>44966</v>
      </c>
      <c r="C22" s="6">
        <v>44968</v>
      </c>
      <c r="D22" s="4">
        <v>340</v>
      </c>
      <c r="E22" s="4" t="str">
        <f>VLOOKUP(A22,HOP!A:L,12,0)</f>
        <v>340.00</v>
      </c>
      <c r="F22" s="4" t="str">
        <f>VLOOKUP(A22,HOP!A:C,3,0)</f>
        <v>2940818</v>
      </c>
      <c r="G22" s="4">
        <f t="shared" si="0"/>
        <v>0</v>
      </c>
      <c r="H22" s="4" t="str">
        <f t="shared" si="1"/>
        <v>，2940818</v>
      </c>
      <c r="I22" s="4" t="str">
        <f>VLOOKUP(A22,HOP!A:U,21,0)</f>
        <v>直采</v>
      </c>
    </row>
    <row r="23" s="4" customFormat="1" hidden="1" spans="1:9">
      <c r="A23" s="5">
        <v>999222178187333</v>
      </c>
      <c r="B23" s="6">
        <v>44967</v>
      </c>
      <c r="C23" s="6">
        <v>44968</v>
      </c>
      <c r="D23" s="4">
        <v>598</v>
      </c>
      <c r="E23" s="4" t="str">
        <f>VLOOKUP(A23,HOP!A:L,12,0)</f>
        <v>598.00</v>
      </c>
      <c r="F23" s="4" t="str">
        <f>VLOOKUP(A23,HOP!A:C,3,0)</f>
        <v>2945156</v>
      </c>
      <c r="G23" s="4">
        <f t="shared" si="0"/>
        <v>0</v>
      </c>
      <c r="H23" s="4" t="str">
        <f t="shared" si="1"/>
        <v>，2945156</v>
      </c>
      <c r="I23" s="4" t="str">
        <f>VLOOKUP(A23,HOP!A:U,21,0)</f>
        <v>直采</v>
      </c>
    </row>
    <row r="24" s="4" customFormat="1" hidden="1" spans="1:9">
      <c r="A24" s="5">
        <v>999222246583313</v>
      </c>
      <c r="B24" s="6">
        <v>44965</v>
      </c>
      <c r="C24" s="6">
        <v>44968</v>
      </c>
      <c r="D24" s="4">
        <v>6710</v>
      </c>
      <c r="E24" s="4" t="str">
        <f>VLOOKUP(A24,HOP!A:L,12,0)</f>
        <v>6710.00</v>
      </c>
      <c r="F24" s="4" t="str">
        <f>VLOOKUP(A24,HOP!A:C,3,0)</f>
        <v>2957263</v>
      </c>
      <c r="G24" s="4">
        <f t="shared" si="0"/>
        <v>0</v>
      </c>
      <c r="H24" s="4" t="str">
        <f t="shared" si="1"/>
        <v>，2957263</v>
      </c>
      <c r="I24" s="4" t="str">
        <f>VLOOKUP(A24,HOP!A:U,21,0)</f>
        <v>直采</v>
      </c>
    </row>
    <row r="25" s="4" customFormat="1" hidden="1" spans="1:9">
      <c r="A25" s="5">
        <v>999222248589057</v>
      </c>
      <c r="B25" s="6">
        <v>44966</v>
      </c>
      <c r="C25" s="6">
        <v>44968</v>
      </c>
      <c r="D25" s="4">
        <v>7488</v>
      </c>
      <c r="E25" s="4" t="str">
        <f>VLOOKUP(A25,HOP!A:L,12,0)</f>
        <v>7488.00</v>
      </c>
      <c r="F25" s="4" t="str">
        <f>VLOOKUP(A25,HOP!A:C,3,0)</f>
        <v>2957739</v>
      </c>
      <c r="G25" s="4">
        <f t="shared" si="0"/>
        <v>0</v>
      </c>
      <c r="H25" s="4" t="str">
        <f t="shared" si="1"/>
        <v>，2957739</v>
      </c>
      <c r="I25" s="4" t="str">
        <f>VLOOKUP(A25,HOP!A:U,21,0)</f>
        <v>直采</v>
      </c>
    </row>
    <row r="26" s="4" customFormat="1" hidden="1" spans="1:9">
      <c r="A26" s="5">
        <v>999222267058779</v>
      </c>
      <c r="B26" s="6">
        <v>44967</v>
      </c>
      <c r="C26" s="6">
        <v>44968</v>
      </c>
      <c r="D26" s="4">
        <v>684</v>
      </c>
      <c r="E26" s="4" t="str">
        <f>VLOOKUP(A26,HOP!A:L,12,0)</f>
        <v>684.00</v>
      </c>
      <c r="F26" s="4" t="str">
        <f>VLOOKUP(A26,HOP!A:C,3,0)</f>
        <v>2961501</v>
      </c>
      <c r="G26" s="4">
        <f t="shared" si="0"/>
        <v>0</v>
      </c>
      <c r="H26" s="4" t="str">
        <f t="shared" si="1"/>
        <v>，2961501</v>
      </c>
      <c r="I26" s="4" t="str">
        <f>VLOOKUP(A26,HOP!A:U,21,0)</f>
        <v>直采</v>
      </c>
    </row>
    <row r="27" s="4" customFormat="1" hidden="1" spans="1:9">
      <c r="A27" s="5">
        <v>999222270549424</v>
      </c>
      <c r="B27" s="6">
        <v>44967</v>
      </c>
      <c r="C27" s="6">
        <v>44968</v>
      </c>
      <c r="D27" s="4">
        <v>348</v>
      </c>
      <c r="E27" s="4" t="str">
        <f>VLOOKUP(A27,HOP!A:L,12,0)</f>
        <v>348.00</v>
      </c>
      <c r="F27" s="4" t="str">
        <f>VLOOKUP(A27,HOP!A:C,3,0)</f>
        <v>2962471</v>
      </c>
      <c r="G27" s="4">
        <f t="shared" si="0"/>
        <v>0</v>
      </c>
      <c r="H27" s="4" t="str">
        <f t="shared" si="1"/>
        <v>，2962471</v>
      </c>
      <c r="I27" s="4" t="str">
        <f>VLOOKUP(A27,HOP!A:U,21,0)</f>
        <v>直采</v>
      </c>
    </row>
    <row r="28" s="4" customFormat="1" hidden="1" spans="1:9">
      <c r="A28" s="5">
        <v>999222288956182</v>
      </c>
      <c r="B28" s="6">
        <v>44967</v>
      </c>
      <c r="C28" s="6">
        <v>44968</v>
      </c>
      <c r="D28" s="4">
        <v>313</v>
      </c>
      <c r="E28" s="4" t="str">
        <f>VLOOKUP(A28,HOP!A:L,12,0)</f>
        <v>313.00</v>
      </c>
      <c r="F28" s="4" t="str">
        <f>VLOOKUP(A28,HOP!A:C,3,0)</f>
        <v>2966792</v>
      </c>
      <c r="G28" s="4">
        <f t="shared" si="0"/>
        <v>0</v>
      </c>
      <c r="H28" s="4" t="str">
        <f t="shared" si="1"/>
        <v>，2966792</v>
      </c>
      <c r="I28" s="4" t="str">
        <f>VLOOKUP(A28,HOP!A:U,21,0)</f>
        <v>直采</v>
      </c>
    </row>
    <row r="29" s="4" customFormat="1" hidden="1" spans="1:9">
      <c r="A29" s="5">
        <v>999222290768041</v>
      </c>
      <c r="B29" s="6">
        <v>44967</v>
      </c>
      <c r="C29" s="6">
        <v>44968</v>
      </c>
      <c r="D29" s="4">
        <v>313</v>
      </c>
      <c r="E29" s="4" t="str">
        <f>VLOOKUP(A29,HOP!A:L,12,0)</f>
        <v>313.00</v>
      </c>
      <c r="F29" s="4" t="str">
        <f>VLOOKUP(A29,HOP!A:C,3,0)</f>
        <v>2967368</v>
      </c>
      <c r="G29" s="4">
        <f t="shared" si="0"/>
        <v>0</v>
      </c>
      <c r="H29" s="4" t="str">
        <f t="shared" si="1"/>
        <v>，2967368</v>
      </c>
      <c r="I29" s="4" t="str">
        <f>VLOOKUP(A29,HOP!A:U,21,0)</f>
        <v>直采</v>
      </c>
    </row>
    <row r="30" s="4" customFormat="1" hidden="1" spans="1:9">
      <c r="A30" s="5">
        <v>999222299261477</v>
      </c>
      <c r="B30" s="6">
        <v>44967</v>
      </c>
      <c r="C30" s="6">
        <v>44968</v>
      </c>
      <c r="D30" s="4">
        <v>1395</v>
      </c>
      <c r="E30" s="4" t="str">
        <f>VLOOKUP(A30,HOP!A:L,12,0)</f>
        <v>1395.00</v>
      </c>
      <c r="F30" s="4" t="str">
        <f>VLOOKUP(A30,HOP!A:C,3,0)</f>
        <v>2969098</v>
      </c>
      <c r="G30" s="4">
        <f t="shared" si="0"/>
        <v>0</v>
      </c>
      <c r="H30" s="4" t="str">
        <f t="shared" si="1"/>
        <v>，2969098</v>
      </c>
      <c r="I30" s="4" t="str">
        <f>VLOOKUP(A30,HOP!A:U,21,0)</f>
        <v>直采</v>
      </c>
    </row>
    <row r="31" s="4" customFormat="1" hidden="1" spans="1:9">
      <c r="A31" s="5">
        <v>999222321546629</v>
      </c>
      <c r="B31" s="6">
        <v>44966</v>
      </c>
      <c r="C31" s="6">
        <v>44968</v>
      </c>
      <c r="D31" s="4">
        <v>1494</v>
      </c>
      <c r="E31" s="4" t="str">
        <f>VLOOKUP(A31,HOP!A:L,12,0)</f>
        <v>1494.00</v>
      </c>
      <c r="F31" s="4" t="str">
        <f>VLOOKUP(A31,HOP!A:C,3,0)</f>
        <v>2973077</v>
      </c>
      <c r="G31" s="4">
        <f t="shared" si="0"/>
        <v>0</v>
      </c>
      <c r="H31" s="4" t="str">
        <f t="shared" si="1"/>
        <v>，2973077</v>
      </c>
      <c r="I31" s="4" t="str">
        <f>VLOOKUP(A31,HOP!A:U,21,0)</f>
        <v>直采</v>
      </c>
    </row>
    <row r="32" s="4" customFormat="1" hidden="1" spans="1:9">
      <c r="A32" s="5">
        <v>999222323084244</v>
      </c>
      <c r="B32" s="6">
        <v>44967</v>
      </c>
      <c r="C32" s="6">
        <v>44968</v>
      </c>
      <c r="D32" s="4">
        <v>313</v>
      </c>
      <c r="E32" s="4" t="str">
        <f>VLOOKUP(A32,HOP!A:L,12,0)</f>
        <v>313.00</v>
      </c>
      <c r="F32" s="4" t="str">
        <f>VLOOKUP(A32,HOP!A:C,3,0)</f>
        <v>2973642</v>
      </c>
      <c r="G32" s="4">
        <f t="shared" si="0"/>
        <v>0</v>
      </c>
      <c r="H32" s="4" t="str">
        <f t="shared" si="1"/>
        <v>，2973642</v>
      </c>
      <c r="I32" s="4" t="str">
        <f>VLOOKUP(A32,HOP!A:U,21,0)</f>
        <v>直采</v>
      </c>
    </row>
    <row r="33" s="4" customFormat="1" hidden="1" spans="1:9">
      <c r="A33" s="5">
        <v>999222358072355</v>
      </c>
      <c r="B33" s="6">
        <v>44967</v>
      </c>
      <c r="C33" s="6">
        <v>44968</v>
      </c>
      <c r="D33" s="4">
        <v>630</v>
      </c>
      <c r="E33" s="4" t="str">
        <f>VLOOKUP(A33,HOP!A:L,12,0)</f>
        <v>630.00</v>
      </c>
      <c r="F33" s="4" t="str">
        <f>VLOOKUP(A33,HOP!A:C,3,0)</f>
        <v>2978936</v>
      </c>
      <c r="G33" s="4">
        <f t="shared" si="0"/>
        <v>0</v>
      </c>
      <c r="H33" s="4" t="str">
        <f t="shared" si="1"/>
        <v>，2978936</v>
      </c>
      <c r="I33" s="4" t="str">
        <f>VLOOKUP(A33,HOP!A:U,21,0)</f>
        <v>直采</v>
      </c>
    </row>
    <row r="34" s="4" customFormat="1" hidden="1" spans="1:9">
      <c r="A34" s="5">
        <v>999222368482910</v>
      </c>
      <c r="B34" s="6">
        <v>44966</v>
      </c>
      <c r="C34" s="6">
        <v>44968</v>
      </c>
      <c r="D34" s="4">
        <v>512</v>
      </c>
      <c r="E34" s="4" t="str">
        <f>VLOOKUP(A34,HOP!A:L,12,0)</f>
        <v>512.00</v>
      </c>
      <c r="F34" s="4" t="str">
        <f>VLOOKUP(A34,HOP!A:C,3,0)</f>
        <v>2980663</v>
      </c>
      <c r="G34" s="4">
        <f t="shared" si="0"/>
        <v>0</v>
      </c>
      <c r="H34" s="4" t="str">
        <f t="shared" si="1"/>
        <v>，2980663</v>
      </c>
      <c r="I34" s="4" t="str">
        <f>VLOOKUP(A34,HOP!A:U,21,0)</f>
        <v>直采</v>
      </c>
    </row>
    <row r="35" s="4" customFormat="1" hidden="1" spans="1:9">
      <c r="A35" s="5">
        <v>999222376270073</v>
      </c>
      <c r="B35" s="6">
        <v>44967</v>
      </c>
      <c r="C35" s="6">
        <v>44968</v>
      </c>
      <c r="D35" s="4">
        <v>3000</v>
      </c>
      <c r="E35" s="4" t="str">
        <f>VLOOKUP(A35,HOP!A:L,12,0)</f>
        <v>3000.00</v>
      </c>
      <c r="F35" s="4" t="str">
        <f>VLOOKUP(A35,HOP!A:C,3,0)</f>
        <v>2982179</v>
      </c>
      <c r="G35" s="4">
        <f t="shared" ref="G35:G66" si="2">D35-E35</f>
        <v>0</v>
      </c>
      <c r="H35" s="4" t="str">
        <f t="shared" ref="H35:H66" si="3">$H$1&amp;F35</f>
        <v>，2982179</v>
      </c>
      <c r="I35" s="4" t="str">
        <f>VLOOKUP(A35,HOP!A:U,21,0)</f>
        <v>直采</v>
      </c>
    </row>
    <row r="36" s="4" customFormat="1" hidden="1" spans="1:9">
      <c r="A36" s="5">
        <v>999222391190317</v>
      </c>
      <c r="B36" s="6">
        <v>44967</v>
      </c>
      <c r="C36" s="6">
        <v>44968</v>
      </c>
      <c r="D36" s="4">
        <v>252</v>
      </c>
      <c r="E36" s="4" t="str">
        <f>VLOOKUP(A36,HOP!A:L,12,0)</f>
        <v>252.00</v>
      </c>
      <c r="F36" s="4" t="str">
        <f>VLOOKUP(A36,HOP!A:C,3,0)</f>
        <v>2984402</v>
      </c>
      <c r="G36" s="4">
        <f t="shared" si="2"/>
        <v>0</v>
      </c>
      <c r="H36" s="4" t="str">
        <f t="shared" si="3"/>
        <v>，2984402</v>
      </c>
      <c r="I36" s="4" t="str">
        <f>VLOOKUP(A36,HOP!A:U,21,0)</f>
        <v>直采</v>
      </c>
    </row>
    <row r="37" s="4" customFormat="1" hidden="1" spans="1:9">
      <c r="A37" s="5">
        <v>999222397845438</v>
      </c>
      <c r="B37" s="6">
        <v>44967</v>
      </c>
      <c r="C37" s="6">
        <v>44968</v>
      </c>
      <c r="D37" s="4">
        <v>1638</v>
      </c>
      <c r="E37" s="4" t="str">
        <f>VLOOKUP(A37,HOP!A:L,12,0)</f>
        <v>1638.00</v>
      </c>
      <c r="F37" s="4" t="str">
        <f>VLOOKUP(A37,HOP!A:C,3,0)</f>
        <v>2985366</v>
      </c>
      <c r="G37" s="4">
        <f t="shared" si="2"/>
        <v>0</v>
      </c>
      <c r="H37" s="4" t="str">
        <f t="shared" si="3"/>
        <v>，2985366</v>
      </c>
      <c r="I37" s="4" t="str">
        <f>VLOOKUP(A37,HOP!A:U,21,0)</f>
        <v>直采</v>
      </c>
    </row>
    <row r="38" s="4" customFormat="1" hidden="1" spans="1:9">
      <c r="A38" s="5">
        <v>999222428193273</v>
      </c>
      <c r="B38" s="6">
        <v>44967</v>
      </c>
      <c r="C38" s="6">
        <v>44968</v>
      </c>
      <c r="D38" s="4">
        <v>320</v>
      </c>
      <c r="E38" s="4" t="str">
        <f>VLOOKUP(A38,HOP!A:L,12,0)</f>
        <v>320.00</v>
      </c>
      <c r="F38" s="4" t="str">
        <f>VLOOKUP(A38,HOP!A:C,3,0)</f>
        <v>2990016</v>
      </c>
      <c r="G38" s="4">
        <f t="shared" si="2"/>
        <v>0</v>
      </c>
      <c r="H38" s="4" t="str">
        <f t="shared" si="3"/>
        <v>，2990016</v>
      </c>
      <c r="I38" s="4" t="str">
        <f>VLOOKUP(A38,HOP!A:U,21,0)</f>
        <v>直采</v>
      </c>
    </row>
    <row r="39" s="4" customFormat="1" hidden="1" spans="1:9">
      <c r="A39" s="5">
        <v>999222443399482</v>
      </c>
      <c r="B39" s="6">
        <v>44967</v>
      </c>
      <c r="C39" s="6">
        <v>44968</v>
      </c>
      <c r="D39" s="4">
        <v>2182</v>
      </c>
      <c r="E39" s="4" t="str">
        <f>VLOOKUP(A39,HOP!A:L,12,0)</f>
        <v>2182.00</v>
      </c>
      <c r="F39" s="4" t="str">
        <f>VLOOKUP(A39,HOP!A:C,3,0)</f>
        <v>2992052</v>
      </c>
      <c r="G39" s="4">
        <f t="shared" si="2"/>
        <v>0</v>
      </c>
      <c r="H39" s="4" t="str">
        <f t="shared" si="3"/>
        <v>，2992052</v>
      </c>
      <c r="I39" s="4" t="str">
        <f>VLOOKUP(A39,HOP!A:U,21,0)</f>
        <v>直采</v>
      </c>
    </row>
    <row r="40" s="4" customFormat="1" hidden="1" spans="1:9">
      <c r="A40" s="5">
        <v>999222445382881</v>
      </c>
      <c r="B40" s="6">
        <v>44964</v>
      </c>
      <c r="C40" s="6">
        <v>44968</v>
      </c>
      <c r="D40" s="4">
        <v>2321</v>
      </c>
      <c r="E40" s="4" t="str">
        <f>VLOOKUP(A40,HOP!A:L,12,0)</f>
        <v>2321.00</v>
      </c>
      <c r="F40" s="4" t="str">
        <f>VLOOKUP(A40,HOP!A:C,3,0)</f>
        <v>2992398</v>
      </c>
      <c r="G40" s="4">
        <f t="shared" si="2"/>
        <v>0</v>
      </c>
      <c r="H40" s="4" t="str">
        <f t="shared" si="3"/>
        <v>，2992398</v>
      </c>
      <c r="I40" s="4" t="str">
        <f>VLOOKUP(A40,HOP!A:U,21,0)</f>
        <v>直采</v>
      </c>
    </row>
    <row r="41" s="4" customFormat="1" hidden="1" spans="1:9">
      <c r="A41" s="5">
        <v>999222446611165</v>
      </c>
      <c r="B41" s="6">
        <v>44967</v>
      </c>
      <c r="C41" s="6">
        <v>44968</v>
      </c>
      <c r="D41" s="4">
        <v>659</v>
      </c>
      <c r="E41" s="4" t="str">
        <f>VLOOKUP(A41,HOP!A:L,12,0)</f>
        <v>659.00</v>
      </c>
      <c r="F41" s="4" t="str">
        <f>VLOOKUP(A41,HOP!A:C,3,0)</f>
        <v>2992632</v>
      </c>
      <c r="G41" s="4">
        <f t="shared" si="2"/>
        <v>0</v>
      </c>
      <c r="H41" s="4" t="str">
        <f t="shared" si="3"/>
        <v>，2992632</v>
      </c>
      <c r="I41" s="4" t="str">
        <f>VLOOKUP(A41,HOP!A:U,21,0)</f>
        <v>直采</v>
      </c>
    </row>
    <row r="42" s="4" customFormat="1" hidden="1" spans="1:9">
      <c r="A42" s="5">
        <v>999222446947971</v>
      </c>
      <c r="B42" s="6">
        <v>44967</v>
      </c>
      <c r="C42" s="6">
        <v>44968</v>
      </c>
      <c r="D42" s="4">
        <v>388</v>
      </c>
      <c r="E42" s="4" t="str">
        <f>VLOOKUP(A42,HOP!A:L,12,0)</f>
        <v>388.00</v>
      </c>
      <c r="F42" s="4" t="str">
        <f>VLOOKUP(A42,HOP!A:C,3,0)</f>
        <v>2992691</v>
      </c>
      <c r="G42" s="4">
        <f t="shared" si="2"/>
        <v>0</v>
      </c>
      <c r="H42" s="4" t="str">
        <f t="shared" si="3"/>
        <v>，2992691</v>
      </c>
      <c r="I42" s="4" t="str">
        <f>VLOOKUP(A42,HOP!A:U,21,0)</f>
        <v>直采</v>
      </c>
    </row>
    <row r="43" s="4" customFormat="1" hidden="1" spans="1:9">
      <c r="A43" s="5">
        <v>999222455374877</v>
      </c>
      <c r="B43" s="6">
        <v>44966</v>
      </c>
      <c r="C43" s="6">
        <v>44968</v>
      </c>
      <c r="D43" s="4">
        <v>2174</v>
      </c>
      <c r="E43" s="4" t="str">
        <f>VLOOKUP(A43,HOP!A:L,12,0)</f>
        <v>2174.00</v>
      </c>
      <c r="F43" s="4" t="str">
        <f>VLOOKUP(A43,HOP!A:C,3,0)</f>
        <v>2993724</v>
      </c>
      <c r="G43" s="4">
        <f t="shared" si="2"/>
        <v>0</v>
      </c>
      <c r="H43" s="4" t="str">
        <f t="shared" si="3"/>
        <v>，2993724</v>
      </c>
      <c r="I43" s="4" t="str">
        <f>VLOOKUP(A43,HOP!A:U,21,0)</f>
        <v>直采</v>
      </c>
    </row>
    <row r="44" s="4" customFormat="1" hidden="1" spans="1:9">
      <c r="A44" s="5">
        <v>999222458146185</v>
      </c>
      <c r="B44" s="6">
        <v>44967</v>
      </c>
      <c r="C44" s="6">
        <v>44968</v>
      </c>
      <c r="D44" s="4">
        <v>690</v>
      </c>
      <c r="E44" s="4" t="str">
        <f>VLOOKUP(A44,HOP!A:L,12,0)</f>
        <v>690.00</v>
      </c>
      <c r="F44" s="4" t="str">
        <f>VLOOKUP(A44,HOP!A:C,3,0)</f>
        <v>2994194</v>
      </c>
      <c r="G44" s="4">
        <f t="shared" si="2"/>
        <v>0</v>
      </c>
      <c r="H44" s="4" t="str">
        <f t="shared" si="3"/>
        <v>，2994194</v>
      </c>
      <c r="I44" s="4" t="str">
        <f>VLOOKUP(A44,HOP!A:U,21,0)</f>
        <v>直采</v>
      </c>
    </row>
    <row r="45" s="4" customFormat="1" hidden="1" spans="1:9">
      <c r="A45" s="5">
        <v>999222459840632</v>
      </c>
      <c r="B45" s="6">
        <v>44967</v>
      </c>
      <c r="C45" s="6">
        <v>44968</v>
      </c>
      <c r="D45" s="4">
        <v>366</v>
      </c>
      <c r="E45" s="4" t="str">
        <f>VLOOKUP(A45,HOP!A:L,12,0)</f>
        <v>366.00</v>
      </c>
      <c r="F45" s="4" t="str">
        <f>VLOOKUP(A45,HOP!A:C,3,0)</f>
        <v>2994508</v>
      </c>
      <c r="G45" s="4">
        <f t="shared" si="2"/>
        <v>0</v>
      </c>
      <c r="H45" s="4" t="str">
        <f t="shared" si="3"/>
        <v>，2994508</v>
      </c>
      <c r="I45" s="4" t="str">
        <f>VLOOKUP(A45,HOP!A:U,21,0)</f>
        <v>直采</v>
      </c>
    </row>
    <row r="46" s="4" customFormat="1" hidden="1" spans="1:9">
      <c r="A46" s="5">
        <v>999222462142018</v>
      </c>
      <c r="B46" s="6">
        <v>44967</v>
      </c>
      <c r="C46" s="6">
        <v>44968</v>
      </c>
      <c r="D46" s="4">
        <v>235</v>
      </c>
      <c r="E46" s="4" t="str">
        <f>VLOOKUP(A46,HOP!A:L,12,0)</f>
        <v>235.00</v>
      </c>
      <c r="F46" s="4" t="str">
        <f>VLOOKUP(A46,HOP!A:C,3,0)</f>
        <v>2994667</v>
      </c>
      <c r="G46" s="4">
        <f t="shared" si="2"/>
        <v>0</v>
      </c>
      <c r="H46" s="4" t="str">
        <f t="shared" si="3"/>
        <v>，2994667</v>
      </c>
      <c r="I46" s="4" t="str">
        <f>VLOOKUP(A46,HOP!A:U,21,0)</f>
        <v>直采</v>
      </c>
    </row>
    <row r="47" s="4" customFormat="1" hidden="1" spans="1:9">
      <c r="A47" s="5">
        <v>999222466400611</v>
      </c>
      <c r="B47" s="6">
        <v>44966</v>
      </c>
      <c r="C47" s="6">
        <v>44968</v>
      </c>
      <c r="D47" s="4">
        <v>1464</v>
      </c>
      <c r="E47" s="4" t="str">
        <f>VLOOKUP(A47,HOP!A:L,12,0)</f>
        <v>1464.00</v>
      </c>
      <c r="F47" s="4" t="str">
        <f>VLOOKUP(A47,HOP!A:C,3,0)</f>
        <v>2995180</v>
      </c>
      <c r="G47" s="4">
        <f t="shared" si="2"/>
        <v>0</v>
      </c>
      <c r="H47" s="4" t="str">
        <f t="shared" si="3"/>
        <v>，2995180</v>
      </c>
      <c r="I47" s="4" t="str">
        <f>VLOOKUP(A47,HOP!A:U,21,0)</f>
        <v>直采</v>
      </c>
    </row>
    <row r="48" s="4" customFormat="1" hidden="1" spans="1:9">
      <c r="A48" s="5">
        <v>22473661267</v>
      </c>
      <c r="B48" s="6">
        <v>44967</v>
      </c>
      <c r="C48" s="6">
        <v>44968</v>
      </c>
      <c r="D48" s="4">
        <v>1617</v>
      </c>
      <c r="E48" s="4" t="str">
        <f>VLOOKUP(A48,HOP!A:L,12,0)</f>
        <v>1617.00</v>
      </c>
      <c r="F48" s="4" t="str">
        <f>VLOOKUP(A48,HOP!A:C,3,0)</f>
        <v>2996484</v>
      </c>
      <c r="G48" s="4">
        <f t="shared" si="2"/>
        <v>0</v>
      </c>
      <c r="H48" s="4" t="str">
        <f t="shared" si="3"/>
        <v>，2996484</v>
      </c>
      <c r="I48" s="4" t="str">
        <f>VLOOKUP(A48,HOP!A:U,21,0)</f>
        <v>直采</v>
      </c>
    </row>
    <row r="49" s="4" customFormat="1" hidden="1" spans="1:9">
      <c r="A49" s="5">
        <v>22473743167</v>
      </c>
      <c r="B49" s="6">
        <v>44967</v>
      </c>
      <c r="C49" s="6">
        <v>44968</v>
      </c>
      <c r="D49" s="4">
        <v>1617</v>
      </c>
      <c r="E49" s="4" t="str">
        <f>VLOOKUP(A49,HOP!A:L,12,0)</f>
        <v>1617.00</v>
      </c>
      <c r="F49" s="4" t="str">
        <f>VLOOKUP(A49,HOP!A:C,3,0)</f>
        <v>2996497</v>
      </c>
      <c r="G49" s="4">
        <f t="shared" si="2"/>
        <v>0</v>
      </c>
      <c r="H49" s="4" t="str">
        <f t="shared" si="3"/>
        <v>，2996497</v>
      </c>
      <c r="I49" s="4" t="str">
        <f>VLOOKUP(A49,HOP!A:U,21,0)</f>
        <v>直采</v>
      </c>
    </row>
    <row r="50" s="4" customFormat="1" hidden="1" spans="1:9">
      <c r="A50" s="5">
        <v>999222480381739</v>
      </c>
      <c r="B50" s="6">
        <v>44965</v>
      </c>
      <c r="C50" s="6">
        <v>44968</v>
      </c>
      <c r="D50" s="4">
        <v>2022</v>
      </c>
      <c r="E50" s="4" t="str">
        <f>VLOOKUP(A50,HOP!A:L,12,0)</f>
        <v>2022.00</v>
      </c>
      <c r="F50" s="4" t="str">
        <f>VLOOKUP(A50,HOP!A:C,3,0)</f>
        <v>2997582</v>
      </c>
      <c r="G50" s="4">
        <f t="shared" si="2"/>
        <v>0</v>
      </c>
      <c r="H50" s="4" t="str">
        <f t="shared" si="3"/>
        <v>，2997582</v>
      </c>
      <c r="I50" s="4" t="str">
        <f>VLOOKUP(A50,HOP!A:U,21,0)</f>
        <v>直采</v>
      </c>
    </row>
    <row r="51" s="4" customFormat="1" hidden="1" spans="1:9">
      <c r="A51" s="5">
        <v>999222480614459</v>
      </c>
      <c r="B51" s="6">
        <v>44966</v>
      </c>
      <c r="C51" s="6">
        <v>44968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999222481453118</v>
      </c>
      <c r="B52" s="6">
        <v>44965</v>
      </c>
      <c r="C52" s="6">
        <v>44968</v>
      </c>
      <c r="D52" s="4">
        <v>0</v>
      </c>
      <c r="E52" s="4" t="str">
        <f>VLOOKUP(A52,HOP!A:L,12,0)</f>
        <v>0.00</v>
      </c>
      <c r="F52" s="4" t="str">
        <f>VLOOKUP(A52,HOP!A:C,3,0)</f>
        <v>2997753</v>
      </c>
      <c r="G52" s="4">
        <f t="shared" si="2"/>
        <v>0</v>
      </c>
      <c r="H52" s="4" t="str">
        <f t="shared" si="3"/>
        <v>，2997753</v>
      </c>
      <c r="I52" s="4" t="str">
        <f>VLOOKUP(A52,HOP!A:U,21,0)</f>
        <v>直采</v>
      </c>
    </row>
    <row r="53" s="4" customFormat="1" hidden="1" spans="1:9">
      <c r="A53" s="5">
        <v>999222492156198</v>
      </c>
      <c r="B53" s="6">
        <v>44967</v>
      </c>
      <c r="C53" s="6">
        <v>44968</v>
      </c>
      <c r="D53" s="4">
        <v>1990</v>
      </c>
      <c r="E53" s="4" t="str">
        <f>VLOOKUP(A53,HOP!A:L,12,0)</f>
        <v>1990.00</v>
      </c>
      <c r="F53" s="4" t="str">
        <f>VLOOKUP(A53,HOP!A:C,3,0)</f>
        <v>2998931</v>
      </c>
      <c r="G53" s="4">
        <f t="shared" si="2"/>
        <v>0</v>
      </c>
      <c r="H53" s="4" t="str">
        <f t="shared" si="3"/>
        <v>，2998931</v>
      </c>
      <c r="I53" s="4" t="str">
        <f>VLOOKUP(A53,HOP!A:U,21,0)</f>
        <v>直采</v>
      </c>
    </row>
    <row r="54" s="4" customFormat="1" hidden="1" spans="1:9">
      <c r="A54" s="5">
        <v>999222500619276</v>
      </c>
      <c r="B54" s="6">
        <v>44965</v>
      </c>
      <c r="C54" s="6">
        <v>44968</v>
      </c>
      <c r="D54" s="4">
        <v>1260</v>
      </c>
      <c r="E54" s="4" t="str">
        <f>VLOOKUP(A54,HOP!A:L,12,0)</f>
        <v>1260.00</v>
      </c>
      <c r="F54" s="4" t="str">
        <f>VLOOKUP(A54,HOP!A:C,3,0)</f>
        <v>3000634</v>
      </c>
      <c r="G54" s="4">
        <f t="shared" si="2"/>
        <v>0</v>
      </c>
      <c r="H54" s="4" t="str">
        <f t="shared" si="3"/>
        <v>，3000634</v>
      </c>
      <c r="I54" s="4" t="str">
        <f>VLOOKUP(A54,HOP!A:U,21,0)</f>
        <v>直采</v>
      </c>
    </row>
    <row r="55" s="4" customFormat="1" hidden="1" spans="1:9">
      <c r="A55" s="5">
        <v>999222505435837</v>
      </c>
      <c r="B55" s="6">
        <v>44964</v>
      </c>
      <c r="C55" s="6">
        <v>44968</v>
      </c>
      <c r="D55" s="4">
        <v>2652</v>
      </c>
      <c r="E55" s="4" t="str">
        <f>VLOOKUP(A55,HOP!A:L,12,0)</f>
        <v>2652.00</v>
      </c>
      <c r="F55" s="4" t="str">
        <f>VLOOKUP(A55,HOP!A:C,3,0)</f>
        <v>3001035</v>
      </c>
      <c r="G55" s="4">
        <f t="shared" si="2"/>
        <v>0</v>
      </c>
      <c r="H55" s="4" t="str">
        <f t="shared" si="3"/>
        <v>，3001035</v>
      </c>
      <c r="I55" s="4" t="str">
        <f>VLOOKUP(A55,HOP!A:U,21,0)</f>
        <v>直采</v>
      </c>
    </row>
    <row r="56" s="4" customFormat="1" hidden="1" spans="1:9">
      <c r="A56" s="5">
        <v>999222505676770</v>
      </c>
      <c r="B56" s="6">
        <v>44967</v>
      </c>
      <c r="C56" s="6">
        <v>44968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999222494178514</v>
      </c>
      <c r="B57" s="6">
        <v>44966</v>
      </c>
      <c r="C57" s="6">
        <v>44968</v>
      </c>
      <c r="D57" s="4">
        <v>4616</v>
      </c>
      <c r="E57" s="4" t="str">
        <f>VLOOKUP(A57,HOP!A:L,12,0)</f>
        <v>4616.00</v>
      </c>
      <c r="F57" s="4" t="str">
        <f>VLOOKUP(A57,HOP!A:C,3,0)</f>
        <v>2999323</v>
      </c>
      <c r="G57" s="4">
        <f t="shared" si="2"/>
        <v>0</v>
      </c>
      <c r="H57" s="4" t="str">
        <f t="shared" si="3"/>
        <v>，2999323</v>
      </c>
      <c r="I57" s="4" t="str">
        <f>VLOOKUP(A57,HOP!A:U,21,0)</f>
        <v>直采</v>
      </c>
    </row>
    <row r="58" s="4" customFormat="1" hidden="1" spans="1:9">
      <c r="A58" s="5">
        <v>22510415807</v>
      </c>
      <c r="B58" s="6">
        <v>44965</v>
      </c>
      <c r="C58" s="6">
        <v>44968</v>
      </c>
      <c r="D58" s="4">
        <v>4653</v>
      </c>
      <c r="E58" s="4" t="str">
        <f>VLOOKUP(A58,HOP!A:L,12,0)</f>
        <v>4653.00</v>
      </c>
      <c r="F58" s="4" t="str">
        <f>VLOOKUP(A58,HOP!A:C,3,0)</f>
        <v>3001886</v>
      </c>
      <c r="G58" s="4">
        <f t="shared" si="2"/>
        <v>0</v>
      </c>
      <c r="H58" s="4" t="str">
        <f t="shared" si="3"/>
        <v>，3001886</v>
      </c>
      <c r="I58" s="4" t="str">
        <f>VLOOKUP(A58,HOP!A:U,21,0)</f>
        <v>直采</v>
      </c>
    </row>
    <row r="59" s="4" customFormat="1" hidden="1" spans="1:9">
      <c r="A59" s="5">
        <v>999222512206943</v>
      </c>
      <c r="B59" s="6">
        <v>44964</v>
      </c>
      <c r="C59" s="6">
        <v>44968</v>
      </c>
      <c r="D59" s="4">
        <v>11690</v>
      </c>
      <c r="E59" s="4" t="str">
        <f>VLOOKUP(A59,HOP!A:L,12,0)</f>
        <v>11690.00</v>
      </c>
      <c r="F59" s="4" t="str">
        <f>VLOOKUP(A59,HOP!A:C,3,0)</f>
        <v>3002185</v>
      </c>
      <c r="G59" s="4">
        <f t="shared" si="2"/>
        <v>0</v>
      </c>
      <c r="H59" s="4" t="str">
        <f t="shared" si="3"/>
        <v>，3002185</v>
      </c>
      <c r="I59" s="4" t="str">
        <f>VLOOKUP(A59,HOP!A:U,21,0)</f>
        <v>直采</v>
      </c>
    </row>
    <row r="60" s="4" customFormat="1" hidden="1" spans="1:9">
      <c r="A60" s="5">
        <v>999222515619432</v>
      </c>
      <c r="B60" s="6">
        <v>44967</v>
      </c>
      <c r="C60" s="6">
        <v>44968</v>
      </c>
      <c r="D60" s="4">
        <v>127</v>
      </c>
      <c r="E60" s="4" t="str">
        <f>VLOOKUP(A60,HOP!A:L,12,0)</f>
        <v>127.00</v>
      </c>
      <c r="F60" s="4" t="str">
        <f>VLOOKUP(A60,HOP!A:C,3,0)</f>
        <v>3002897</v>
      </c>
      <c r="G60" s="4">
        <f t="shared" si="2"/>
        <v>0</v>
      </c>
      <c r="H60" s="4" t="str">
        <f t="shared" si="3"/>
        <v>，3002897</v>
      </c>
      <c r="I60" s="4" t="str">
        <f>VLOOKUP(A60,HOP!A:U,21,0)</f>
        <v>直采</v>
      </c>
    </row>
    <row r="61" s="4" customFormat="1" hidden="1" spans="1:9">
      <c r="A61" s="5">
        <v>999222516175298</v>
      </c>
      <c r="B61" s="6">
        <v>44964</v>
      </c>
      <c r="C61" s="6">
        <v>44968</v>
      </c>
      <c r="D61" s="4">
        <v>7424</v>
      </c>
      <c r="E61" s="4" t="str">
        <f>VLOOKUP(A61,HOP!A:L,12,0)</f>
        <v>7424.00</v>
      </c>
      <c r="F61" s="4" t="str">
        <f>VLOOKUP(A61,HOP!A:C,3,0)</f>
        <v>3003000</v>
      </c>
      <c r="G61" s="4">
        <f t="shared" si="2"/>
        <v>0</v>
      </c>
      <c r="H61" s="4" t="str">
        <f t="shared" si="3"/>
        <v>，3003000</v>
      </c>
      <c r="I61" s="4" t="str">
        <f>VLOOKUP(A61,HOP!A:U,21,0)</f>
        <v>直采</v>
      </c>
    </row>
    <row r="62" s="4" customFormat="1" hidden="1" spans="1:9">
      <c r="A62" s="5">
        <v>999222524871348</v>
      </c>
      <c r="B62" s="6">
        <v>44964</v>
      </c>
      <c r="C62" s="6">
        <v>44968</v>
      </c>
      <c r="D62" s="4">
        <v>2652</v>
      </c>
      <c r="E62" s="4" t="str">
        <f>VLOOKUP(A62,HOP!A:L,12,0)</f>
        <v>2652.00</v>
      </c>
      <c r="F62" s="4" t="str">
        <f>VLOOKUP(A62,HOP!A:C,3,0)</f>
        <v>3003706</v>
      </c>
      <c r="G62" s="4">
        <f t="shared" si="2"/>
        <v>0</v>
      </c>
      <c r="H62" s="4" t="str">
        <f t="shared" si="3"/>
        <v>，3003706</v>
      </c>
      <c r="I62" s="4" t="str">
        <f>VLOOKUP(A62,HOP!A:U,21,0)</f>
        <v>直采</v>
      </c>
    </row>
    <row r="63" s="4" customFormat="1" hidden="1" spans="1:9">
      <c r="A63" s="5">
        <v>999222530146519</v>
      </c>
      <c r="B63" s="6">
        <v>44967</v>
      </c>
      <c r="C63" s="6">
        <v>44968</v>
      </c>
      <c r="D63" s="4">
        <v>1326</v>
      </c>
      <c r="E63" s="4" t="str">
        <f>VLOOKUP(A63,HOP!A:L,12,0)</f>
        <v>1326.00</v>
      </c>
      <c r="F63" s="4" t="str">
        <f>VLOOKUP(A63,HOP!A:C,3,0)</f>
        <v>3004678</v>
      </c>
      <c r="G63" s="4">
        <f t="shared" si="2"/>
        <v>0</v>
      </c>
      <c r="H63" s="4" t="str">
        <f t="shared" si="3"/>
        <v>，3004678</v>
      </c>
      <c r="I63" s="4" t="str">
        <f>VLOOKUP(A63,HOP!A:U,21,0)</f>
        <v>直采</v>
      </c>
    </row>
    <row r="64" s="4" customFormat="1" hidden="1" spans="1:9">
      <c r="A64" s="5">
        <v>999222530468857</v>
      </c>
      <c r="B64" s="6">
        <v>44967</v>
      </c>
      <c r="C64" s="6">
        <v>44968</v>
      </c>
      <c r="D64" s="4">
        <v>220</v>
      </c>
      <c r="E64" s="4" t="str">
        <f>VLOOKUP(A64,HOP!A:L,12,0)</f>
        <v>220.00</v>
      </c>
      <c r="F64" s="4" t="str">
        <f>VLOOKUP(A64,HOP!A:C,3,0)</f>
        <v>3004746</v>
      </c>
      <c r="G64" s="4">
        <f t="shared" si="2"/>
        <v>0</v>
      </c>
      <c r="H64" s="4" t="str">
        <f t="shared" si="3"/>
        <v>，3004746</v>
      </c>
      <c r="I64" s="4" t="str">
        <f>VLOOKUP(A64,HOP!A:U,21,0)</f>
        <v>直采</v>
      </c>
    </row>
    <row r="65" s="4" customFormat="1" hidden="1" spans="1:9">
      <c r="A65" s="5">
        <v>999222541524362</v>
      </c>
      <c r="B65" s="6">
        <v>44966</v>
      </c>
      <c r="C65" s="6">
        <v>44968</v>
      </c>
      <c r="D65" s="4">
        <v>5460</v>
      </c>
      <c r="E65" s="4" t="str">
        <f>VLOOKUP(A65,HOP!A:L,12,0)</f>
        <v>5460.00</v>
      </c>
      <c r="F65" s="4" t="str">
        <f>VLOOKUP(A65,HOP!A:C,3,0)</f>
        <v>3005852</v>
      </c>
      <c r="G65" s="4">
        <f t="shared" si="2"/>
        <v>0</v>
      </c>
      <c r="H65" s="4" t="str">
        <f t="shared" si="3"/>
        <v>，3005852</v>
      </c>
      <c r="I65" s="4" t="str">
        <f>VLOOKUP(A65,HOP!A:U,21,0)</f>
        <v>直采</v>
      </c>
    </row>
    <row r="66" s="4" customFormat="1" hidden="1" spans="1:9">
      <c r="A66" s="5">
        <v>999222545348371</v>
      </c>
      <c r="B66" s="6">
        <v>44967</v>
      </c>
      <c r="C66" s="6">
        <v>44968</v>
      </c>
      <c r="D66" s="4">
        <v>220</v>
      </c>
      <c r="E66" s="4" t="str">
        <f>VLOOKUP(A66,HOP!A:L,12,0)</f>
        <v>220.00</v>
      </c>
      <c r="F66" s="4" t="str">
        <f>VLOOKUP(A66,HOP!A:C,3,0)</f>
        <v>3006720</v>
      </c>
      <c r="G66" s="4">
        <f t="shared" si="2"/>
        <v>0</v>
      </c>
      <c r="H66" s="4" t="str">
        <f t="shared" si="3"/>
        <v>，3006720</v>
      </c>
      <c r="I66" s="4" t="str">
        <f>VLOOKUP(A66,HOP!A:U,21,0)</f>
        <v>直采</v>
      </c>
    </row>
    <row r="67" s="4" customFormat="1" hidden="1" spans="1:9">
      <c r="A67" s="5">
        <v>999222546511379</v>
      </c>
      <c r="B67" s="6">
        <v>44967</v>
      </c>
      <c r="C67" s="6">
        <v>44968</v>
      </c>
      <c r="D67" s="4">
        <v>1130</v>
      </c>
      <c r="E67" s="4" t="str">
        <f>VLOOKUP(A67,HOP!A:L,12,0)</f>
        <v>1130.00</v>
      </c>
      <c r="F67" s="4" t="str">
        <f>VLOOKUP(A67,HOP!A:C,3,0)</f>
        <v>3006950</v>
      </c>
      <c r="G67" s="4">
        <f t="shared" ref="G67:G98" si="4">D67-E67</f>
        <v>0</v>
      </c>
      <c r="H67" s="4" t="str">
        <f t="shared" ref="H67:H98" si="5">$H$1&amp;F67</f>
        <v>，3006950</v>
      </c>
      <c r="I67" s="4" t="str">
        <f>VLOOKUP(A67,HOP!A:U,21,0)</f>
        <v>直采</v>
      </c>
    </row>
    <row r="68" s="4" customFormat="1" hidden="1" spans="1:9">
      <c r="A68" s="5">
        <v>999222557038347</v>
      </c>
      <c r="B68" s="6">
        <v>44964</v>
      </c>
      <c r="C68" s="6">
        <v>44968</v>
      </c>
      <c r="D68" s="4">
        <v>1932</v>
      </c>
      <c r="E68" s="4" t="str">
        <f>VLOOKUP(A68,HOP!A:L,12,0)</f>
        <v>1932.00</v>
      </c>
      <c r="F68" s="4" t="str">
        <f>VLOOKUP(A68,HOP!A:C,3,0)</f>
        <v>3008132</v>
      </c>
      <c r="G68" s="4">
        <f t="shared" si="4"/>
        <v>0</v>
      </c>
      <c r="H68" s="4" t="str">
        <f t="shared" si="5"/>
        <v>，3008132</v>
      </c>
      <c r="I68" s="4" t="str">
        <f>VLOOKUP(A68,HOP!A:U,21,0)</f>
        <v>直采</v>
      </c>
    </row>
    <row r="69" s="4" customFormat="1" hidden="1" spans="1:9">
      <c r="A69" s="5">
        <v>999222564900239</v>
      </c>
      <c r="B69" s="6">
        <v>44967</v>
      </c>
      <c r="C69" s="6">
        <v>44968</v>
      </c>
      <c r="D69" s="4">
        <v>750</v>
      </c>
      <c r="E69" s="4" t="str">
        <f>VLOOKUP(A69,HOP!A:L,12,0)</f>
        <v>750.00</v>
      </c>
      <c r="F69" s="4" t="str">
        <f>VLOOKUP(A69,HOP!A:C,3,0)</f>
        <v>3009703</v>
      </c>
      <c r="G69" s="4">
        <f t="shared" si="4"/>
        <v>0</v>
      </c>
      <c r="H69" s="4" t="str">
        <f t="shared" si="5"/>
        <v>，3009703</v>
      </c>
      <c r="I69" s="4" t="str">
        <f>VLOOKUP(A69,HOP!A:U,21,0)</f>
        <v>直采</v>
      </c>
    </row>
    <row r="70" s="4" customFormat="1" hidden="1" spans="1:9">
      <c r="A70" s="5">
        <v>999222565374334</v>
      </c>
      <c r="B70" s="6">
        <v>44967</v>
      </c>
      <c r="C70" s="6">
        <v>44968</v>
      </c>
      <c r="D70" s="4">
        <v>320</v>
      </c>
      <c r="E70" s="4" t="str">
        <f>VLOOKUP(A70,HOP!A:L,12,0)</f>
        <v>320.00</v>
      </c>
      <c r="F70" s="4" t="str">
        <f>VLOOKUP(A70,HOP!A:C,3,0)</f>
        <v>3009816</v>
      </c>
      <c r="G70" s="4">
        <f t="shared" si="4"/>
        <v>0</v>
      </c>
      <c r="H70" s="4" t="str">
        <f t="shared" si="5"/>
        <v>，3009816</v>
      </c>
      <c r="I70" s="4" t="str">
        <f>VLOOKUP(A70,HOP!A:U,21,0)</f>
        <v>直采</v>
      </c>
    </row>
    <row r="71" s="4" customFormat="1" hidden="1" spans="1:9">
      <c r="A71" s="5">
        <v>999222573473982</v>
      </c>
      <c r="B71" s="6">
        <v>44967</v>
      </c>
      <c r="C71" s="6">
        <v>44968</v>
      </c>
      <c r="D71" s="4">
        <v>220</v>
      </c>
      <c r="E71" s="4" t="str">
        <f>VLOOKUP(A71,HOP!A:L,12,0)</f>
        <v>220.00</v>
      </c>
      <c r="F71" s="4" t="str">
        <f>VLOOKUP(A71,HOP!A:C,3,0)</f>
        <v>3010890</v>
      </c>
      <c r="G71" s="4">
        <f t="shared" si="4"/>
        <v>0</v>
      </c>
      <c r="H71" s="4" t="str">
        <f t="shared" si="5"/>
        <v>，3010890</v>
      </c>
      <c r="I71" s="4" t="str">
        <f>VLOOKUP(A71,HOP!A:U,21,0)</f>
        <v>直采</v>
      </c>
    </row>
    <row r="72" s="4" customFormat="1" hidden="1" spans="1:9">
      <c r="A72" s="5">
        <v>999222576101015</v>
      </c>
      <c r="B72" s="6">
        <v>44967</v>
      </c>
      <c r="C72" s="6">
        <v>44968</v>
      </c>
      <c r="D72" s="4">
        <v>404</v>
      </c>
      <c r="E72" s="4" t="str">
        <f>VLOOKUP(A72,HOP!A:L,12,0)</f>
        <v>404.00</v>
      </c>
      <c r="F72" s="4" t="str">
        <f>VLOOKUP(A72,HOP!A:C,3,0)</f>
        <v>3011342</v>
      </c>
      <c r="G72" s="4">
        <f t="shared" si="4"/>
        <v>0</v>
      </c>
      <c r="H72" s="4" t="str">
        <f t="shared" si="5"/>
        <v>，3011342</v>
      </c>
      <c r="I72" s="4" t="str">
        <f>VLOOKUP(A72,HOP!A:U,21,0)</f>
        <v>直采</v>
      </c>
    </row>
    <row r="73" s="4" customFormat="1" hidden="1" spans="1:9">
      <c r="A73" s="5">
        <v>999222576186701</v>
      </c>
      <c r="B73" s="6">
        <v>44967</v>
      </c>
      <c r="C73" s="6">
        <v>44968</v>
      </c>
      <c r="D73" s="4">
        <v>220</v>
      </c>
      <c r="E73" s="4" t="str">
        <f>VLOOKUP(A73,HOP!A:L,12,0)</f>
        <v>220.00</v>
      </c>
      <c r="F73" s="4" t="str">
        <f>VLOOKUP(A73,HOP!A:C,3,0)</f>
        <v>3011351</v>
      </c>
      <c r="G73" s="4">
        <f t="shared" si="4"/>
        <v>0</v>
      </c>
      <c r="H73" s="4" t="str">
        <f t="shared" si="5"/>
        <v>，3011351</v>
      </c>
      <c r="I73" s="4" t="str">
        <f>VLOOKUP(A73,HOP!A:U,21,0)</f>
        <v>直采</v>
      </c>
    </row>
    <row r="74" s="4" customFormat="1" hidden="1" spans="1:9">
      <c r="A74" s="5">
        <v>999222584326631</v>
      </c>
      <c r="B74" s="6">
        <v>44965</v>
      </c>
      <c r="C74" s="6">
        <v>44968</v>
      </c>
      <c r="D74" s="4">
        <v>3008</v>
      </c>
      <c r="E74" s="4" t="str">
        <f>VLOOKUP(A74,HOP!A:L,12,0)</f>
        <v>3008.00</v>
      </c>
      <c r="F74" s="4" t="str">
        <f>VLOOKUP(A74,HOP!A:C,3,0)</f>
        <v>3012341</v>
      </c>
      <c r="G74" s="4">
        <f t="shared" si="4"/>
        <v>0</v>
      </c>
      <c r="H74" s="4" t="str">
        <f t="shared" si="5"/>
        <v>，3012341</v>
      </c>
      <c r="I74" s="4" t="str">
        <f>VLOOKUP(A74,HOP!A:U,21,0)</f>
        <v>直采</v>
      </c>
    </row>
    <row r="75" s="4" customFormat="1" hidden="1" spans="1:9">
      <c r="A75" s="5">
        <v>999222584743981</v>
      </c>
      <c r="B75" s="6">
        <v>44965</v>
      </c>
      <c r="C75" s="6">
        <v>44968</v>
      </c>
      <c r="D75" s="4">
        <v>1650</v>
      </c>
      <c r="E75" s="4" t="str">
        <f>VLOOKUP(A75,HOP!A:L,12,0)</f>
        <v>1650.00</v>
      </c>
      <c r="F75" s="4" t="str">
        <f>VLOOKUP(A75,HOP!A:C,3,0)</f>
        <v>3012387</v>
      </c>
      <c r="G75" s="4">
        <f t="shared" si="4"/>
        <v>0</v>
      </c>
      <c r="H75" s="4" t="str">
        <f t="shared" si="5"/>
        <v>，3012387</v>
      </c>
      <c r="I75" s="4" t="str">
        <f>VLOOKUP(A75,HOP!A:U,21,0)</f>
        <v>直采</v>
      </c>
    </row>
    <row r="76" s="4" customFormat="1" hidden="1" spans="1:9">
      <c r="A76" s="5">
        <v>999222586661268</v>
      </c>
      <c r="B76" s="6">
        <v>44965</v>
      </c>
      <c r="C76" s="6">
        <v>44968</v>
      </c>
      <c r="D76" s="4">
        <v>3008</v>
      </c>
      <c r="E76" s="4" t="str">
        <f>VLOOKUP(A76,HOP!A:L,12,0)</f>
        <v>3008.00</v>
      </c>
      <c r="F76" s="4" t="str">
        <f>VLOOKUP(A76,HOP!A:C,3,0)</f>
        <v>3012707</v>
      </c>
      <c r="G76" s="4">
        <f t="shared" si="4"/>
        <v>0</v>
      </c>
      <c r="H76" s="4" t="str">
        <f t="shared" si="5"/>
        <v>，3012707</v>
      </c>
      <c r="I76" s="4" t="str">
        <f>VLOOKUP(A76,HOP!A:U,21,0)</f>
        <v>直采</v>
      </c>
    </row>
    <row r="77" s="4" customFormat="1" hidden="1" spans="1:9">
      <c r="A77" s="5">
        <v>999222588387959</v>
      </c>
      <c r="B77" s="6">
        <v>44966</v>
      </c>
      <c r="C77" s="6">
        <v>44968</v>
      </c>
      <c r="D77" s="4">
        <v>490</v>
      </c>
      <c r="E77" s="4" t="str">
        <f>VLOOKUP(A77,HOP!A:L,12,0)</f>
        <v>490.00</v>
      </c>
      <c r="F77" s="4" t="str">
        <f>VLOOKUP(A77,HOP!A:C,3,0)</f>
        <v>3013033</v>
      </c>
      <c r="G77" s="4">
        <f t="shared" si="4"/>
        <v>0</v>
      </c>
      <c r="H77" s="4" t="str">
        <f t="shared" si="5"/>
        <v>，3013033</v>
      </c>
      <c r="I77" s="4" t="str">
        <f>VLOOKUP(A77,HOP!A:U,21,0)</f>
        <v>直采</v>
      </c>
    </row>
    <row r="78" s="4" customFormat="1" hidden="1" spans="1:9">
      <c r="A78" s="5">
        <v>999222588597571</v>
      </c>
      <c r="B78" s="6">
        <v>44966</v>
      </c>
      <c r="C78" s="6">
        <v>44968</v>
      </c>
      <c r="D78" s="4">
        <v>490</v>
      </c>
      <c r="E78" s="4" t="str">
        <f>VLOOKUP(A78,HOP!A:L,12,0)</f>
        <v>490.00</v>
      </c>
      <c r="F78" s="4" t="str">
        <f>VLOOKUP(A78,HOP!A:C,3,0)</f>
        <v>3013080</v>
      </c>
      <c r="G78" s="4">
        <f t="shared" si="4"/>
        <v>0</v>
      </c>
      <c r="H78" s="4" t="str">
        <f t="shared" si="5"/>
        <v>，3013080</v>
      </c>
      <c r="I78" s="4" t="str">
        <f>VLOOKUP(A78,HOP!A:U,21,0)</f>
        <v>直采</v>
      </c>
    </row>
    <row r="79" s="4" customFormat="1" hidden="1" spans="1:9">
      <c r="A79" s="5">
        <v>999222591075205</v>
      </c>
      <c r="B79" s="6">
        <v>44966</v>
      </c>
      <c r="C79" s="6">
        <v>44968</v>
      </c>
      <c r="D79" s="4">
        <v>2844</v>
      </c>
      <c r="E79" s="4" t="str">
        <f>VLOOKUP(A79,HOP!A:L,12,0)</f>
        <v>2844.00</v>
      </c>
      <c r="F79" s="4" t="str">
        <f>VLOOKUP(A79,HOP!A:C,3,0)</f>
        <v>3013571</v>
      </c>
      <c r="G79" s="4">
        <f t="shared" si="4"/>
        <v>0</v>
      </c>
      <c r="H79" s="4" t="str">
        <f t="shared" si="5"/>
        <v>，3013571</v>
      </c>
      <c r="I79" s="4" t="str">
        <f>VLOOKUP(A79,HOP!A:U,21,0)</f>
        <v>直采</v>
      </c>
    </row>
    <row r="80" s="4" customFormat="1" hidden="1" spans="1:9">
      <c r="A80" s="5">
        <v>999222593134232</v>
      </c>
      <c r="B80" s="6">
        <v>44967</v>
      </c>
      <c r="C80" s="6">
        <v>44968</v>
      </c>
      <c r="D80" s="4">
        <v>220</v>
      </c>
      <c r="E80" s="4" t="str">
        <f>VLOOKUP(A80,HOP!A:L,12,0)</f>
        <v>220.00</v>
      </c>
      <c r="F80" s="4" t="str">
        <f>VLOOKUP(A80,HOP!A:C,3,0)</f>
        <v>3013844</v>
      </c>
      <c r="G80" s="4">
        <f t="shared" si="4"/>
        <v>0</v>
      </c>
      <c r="H80" s="4" t="str">
        <f t="shared" si="5"/>
        <v>，3013844</v>
      </c>
      <c r="I80" s="4" t="str">
        <f>VLOOKUP(A80,HOP!A:U,21,0)</f>
        <v>直采</v>
      </c>
    </row>
    <row r="81" s="4" customFormat="1" hidden="1" spans="1:9">
      <c r="A81" s="5">
        <v>999222593555506</v>
      </c>
      <c r="B81" s="6">
        <v>44966</v>
      </c>
      <c r="C81" s="6">
        <v>44968</v>
      </c>
      <c r="D81" s="4">
        <v>2009</v>
      </c>
      <c r="E81" s="4" t="str">
        <f>VLOOKUP(A81,HOP!A:L,12,0)</f>
        <v>2009.00</v>
      </c>
      <c r="F81" s="4" t="str">
        <f>VLOOKUP(A81,HOP!A:C,3,0)</f>
        <v>3013905</v>
      </c>
      <c r="G81" s="4">
        <f t="shared" si="4"/>
        <v>0</v>
      </c>
      <c r="H81" s="4" t="str">
        <f t="shared" si="5"/>
        <v>，3013905</v>
      </c>
      <c r="I81" s="4" t="str">
        <f>VLOOKUP(A81,HOP!A:U,21,0)</f>
        <v>直采</v>
      </c>
    </row>
    <row r="82" s="4" customFormat="1" hidden="1" spans="1:9">
      <c r="A82" s="5">
        <v>999222599577768</v>
      </c>
      <c r="B82" s="6">
        <v>44967</v>
      </c>
      <c r="C82" s="6">
        <v>44968</v>
      </c>
      <c r="D82" s="4">
        <v>1735</v>
      </c>
      <c r="E82" s="4" t="str">
        <f>VLOOKUP(A82,HOP!A:L,12,0)</f>
        <v>1735.00</v>
      </c>
      <c r="F82" s="4" t="str">
        <f>VLOOKUP(A82,HOP!A:C,3,0)</f>
        <v>3014290</v>
      </c>
      <c r="G82" s="4">
        <f t="shared" si="4"/>
        <v>0</v>
      </c>
      <c r="H82" s="4" t="str">
        <f t="shared" si="5"/>
        <v>，3014290</v>
      </c>
      <c r="I82" s="4" t="str">
        <f>VLOOKUP(A82,HOP!A:U,21,0)</f>
        <v>直采</v>
      </c>
    </row>
    <row r="83" s="4" customFormat="1" hidden="1" spans="1:9">
      <c r="A83" s="5">
        <v>999222600396009</v>
      </c>
      <c r="B83" s="6">
        <v>44966</v>
      </c>
      <c r="C83" s="6">
        <v>44968</v>
      </c>
      <c r="D83" s="4">
        <v>1720</v>
      </c>
      <c r="E83" s="4" t="str">
        <f>VLOOKUP(A83,HOP!A:L,12,0)</f>
        <v>1720.00</v>
      </c>
      <c r="F83" s="4" t="str">
        <f>VLOOKUP(A83,HOP!A:C,3,0)</f>
        <v>3014395</v>
      </c>
      <c r="G83" s="4">
        <f t="shared" si="4"/>
        <v>0</v>
      </c>
      <c r="H83" s="4" t="str">
        <f t="shared" si="5"/>
        <v>，3014395</v>
      </c>
      <c r="I83" s="4" t="str">
        <f>VLOOKUP(A83,HOP!A:U,21,0)</f>
        <v>直采</v>
      </c>
    </row>
    <row r="84" s="4" customFormat="1" hidden="1" spans="1:9">
      <c r="A84" s="5">
        <v>999222601774874</v>
      </c>
      <c r="B84" s="6">
        <v>44967</v>
      </c>
      <c r="C84" s="6">
        <v>44968</v>
      </c>
      <c r="D84" s="4">
        <v>0</v>
      </c>
      <c r="E84" s="4" t="str">
        <f>VLOOKUP(A84,HOP!A:L,12,0)</f>
        <v>0.00</v>
      </c>
      <c r="F84" s="4" t="str">
        <f>VLOOKUP(A84,HOP!A:C,3,0)</f>
        <v>3014589</v>
      </c>
      <c r="G84" s="4">
        <f t="shared" si="4"/>
        <v>0</v>
      </c>
      <c r="H84" s="4" t="str">
        <f t="shared" si="5"/>
        <v>，3014589</v>
      </c>
      <c r="I84" s="4" t="str">
        <f>VLOOKUP(A84,HOP!A:U,21,0)</f>
        <v>直采</v>
      </c>
    </row>
    <row r="85" s="4" customFormat="1" hidden="1" spans="1:9">
      <c r="A85" s="5">
        <v>999222601837278</v>
      </c>
      <c r="B85" s="6">
        <v>44967</v>
      </c>
      <c r="C85" s="6">
        <v>44968</v>
      </c>
      <c r="D85" s="4">
        <v>0</v>
      </c>
      <c r="E85" s="4" t="str">
        <f>VLOOKUP(A85,HOP!A:L,12,0)</f>
        <v>0.00</v>
      </c>
      <c r="F85" s="4" t="str">
        <f>VLOOKUP(A85,HOP!A:C,3,0)</f>
        <v>3014602</v>
      </c>
      <c r="G85" s="4">
        <f t="shared" si="4"/>
        <v>0</v>
      </c>
      <c r="H85" s="4" t="str">
        <f t="shared" si="5"/>
        <v>，3014602</v>
      </c>
      <c r="I85" s="4" t="str">
        <f>VLOOKUP(A85,HOP!A:U,21,0)</f>
        <v>直采</v>
      </c>
    </row>
    <row r="86" s="4" customFormat="1" hidden="1" spans="1:9">
      <c r="A86" s="5">
        <v>999222601993042</v>
      </c>
      <c r="B86" s="6">
        <v>44966</v>
      </c>
      <c r="C86" s="6">
        <v>44968</v>
      </c>
      <c r="D86" s="4">
        <v>780</v>
      </c>
      <c r="E86" s="4" t="str">
        <f>VLOOKUP(A86,HOP!A:L,12,0)</f>
        <v>780.00</v>
      </c>
      <c r="F86" s="4" t="str">
        <f>VLOOKUP(A86,HOP!A:C,3,0)</f>
        <v>3014639</v>
      </c>
      <c r="G86" s="4">
        <f t="shared" si="4"/>
        <v>0</v>
      </c>
      <c r="H86" s="4" t="str">
        <f t="shared" si="5"/>
        <v>，3014639</v>
      </c>
      <c r="I86" s="4" t="str">
        <f>VLOOKUP(A86,HOP!A:U,21,0)</f>
        <v>直采</v>
      </c>
    </row>
    <row r="87" s="4" customFormat="1" hidden="1" spans="1:9">
      <c r="A87" s="5">
        <v>999222602025045</v>
      </c>
      <c r="B87" s="6">
        <v>44966</v>
      </c>
      <c r="C87" s="6">
        <v>44968</v>
      </c>
      <c r="D87" s="4">
        <v>1300</v>
      </c>
      <c r="E87" s="4" t="str">
        <f>VLOOKUP(A87,HOP!A:L,12,0)</f>
        <v>1300.00</v>
      </c>
      <c r="F87" s="4" t="str">
        <f>VLOOKUP(A87,HOP!A:C,3,0)</f>
        <v>3014645</v>
      </c>
      <c r="G87" s="4">
        <f t="shared" si="4"/>
        <v>0</v>
      </c>
      <c r="H87" s="4" t="str">
        <f t="shared" si="5"/>
        <v>，3014645</v>
      </c>
      <c r="I87" s="4" t="str">
        <f>VLOOKUP(A87,HOP!A:U,21,0)</f>
        <v>直采</v>
      </c>
    </row>
    <row r="88" s="4" customFormat="1" hidden="1" spans="1:9">
      <c r="A88" s="5">
        <v>999222603354131</v>
      </c>
      <c r="B88" s="6">
        <v>44967</v>
      </c>
      <c r="C88" s="6">
        <v>44968</v>
      </c>
      <c r="D88" s="4">
        <v>220</v>
      </c>
      <c r="E88" s="4" t="str">
        <f>VLOOKUP(A88,HOP!A:L,12,0)</f>
        <v>220.00</v>
      </c>
      <c r="F88" s="4" t="str">
        <f>VLOOKUP(A88,HOP!A:C,3,0)</f>
        <v>3014858</v>
      </c>
      <c r="G88" s="4">
        <f t="shared" si="4"/>
        <v>0</v>
      </c>
      <c r="H88" s="4" t="str">
        <f t="shared" si="5"/>
        <v>，3014858</v>
      </c>
      <c r="I88" s="4" t="str">
        <f>VLOOKUP(A88,HOP!A:U,21,0)</f>
        <v>直采</v>
      </c>
    </row>
    <row r="89" s="4" customFormat="1" hidden="1" spans="1:9">
      <c r="A89" s="5">
        <v>999222606784987</v>
      </c>
      <c r="B89" s="6">
        <v>44967</v>
      </c>
      <c r="C89" s="6">
        <v>44968</v>
      </c>
      <c r="D89" s="4">
        <v>650</v>
      </c>
      <c r="E89" s="4" t="str">
        <f>VLOOKUP(A89,HOP!A:L,12,0)</f>
        <v>650.00</v>
      </c>
      <c r="F89" s="4" t="str">
        <f>VLOOKUP(A89,HOP!A:C,3,0)</f>
        <v>3015457</v>
      </c>
      <c r="G89" s="4">
        <f t="shared" si="4"/>
        <v>0</v>
      </c>
      <c r="H89" s="4" t="str">
        <f t="shared" si="5"/>
        <v>，3015457</v>
      </c>
      <c r="I89" s="4" t="str">
        <f>VLOOKUP(A89,HOP!A:U,21,0)</f>
        <v>直采</v>
      </c>
    </row>
    <row r="90" s="4" customFormat="1" hidden="1" spans="1:9">
      <c r="A90" s="5">
        <v>999222607682360</v>
      </c>
      <c r="B90" s="6">
        <v>44967</v>
      </c>
      <c r="C90" s="6">
        <v>44968</v>
      </c>
      <c r="D90" s="4">
        <v>618</v>
      </c>
      <c r="E90" s="4" t="str">
        <f>VLOOKUP(A90,HOP!A:L,12,0)</f>
        <v>618.00</v>
      </c>
      <c r="F90" s="4" t="str">
        <f>VLOOKUP(A90,HOP!A:C,3,0)</f>
        <v>3015586</v>
      </c>
      <c r="G90" s="4">
        <f t="shared" si="4"/>
        <v>0</v>
      </c>
      <c r="H90" s="4" t="str">
        <f t="shared" si="5"/>
        <v>，3015586</v>
      </c>
      <c r="I90" s="4" t="str">
        <f>VLOOKUP(A90,HOP!A:U,21,0)</f>
        <v>直采</v>
      </c>
    </row>
    <row r="91" s="4" customFormat="1" hidden="1" spans="1:9">
      <c r="A91" s="5">
        <v>999222608097703</v>
      </c>
      <c r="B91" s="6">
        <v>44967</v>
      </c>
      <c r="C91" s="6">
        <v>44968</v>
      </c>
      <c r="D91" s="4">
        <v>487</v>
      </c>
      <c r="E91" s="4" t="str">
        <f>VLOOKUP(A91,HOP!A:L,12,0)</f>
        <v>487.00</v>
      </c>
      <c r="F91" s="4" t="str">
        <f>VLOOKUP(A91,HOP!A:C,3,0)</f>
        <v>3015672</v>
      </c>
      <c r="G91" s="4">
        <f t="shared" si="4"/>
        <v>0</v>
      </c>
      <c r="H91" s="4" t="str">
        <f t="shared" si="5"/>
        <v>，3015672</v>
      </c>
      <c r="I91" s="4" t="str">
        <f>VLOOKUP(A91,HOP!A:U,21,0)</f>
        <v>直采</v>
      </c>
    </row>
    <row r="92" s="4" customFormat="1" hidden="1" spans="1:9">
      <c r="A92" s="5">
        <v>999222608585494</v>
      </c>
      <c r="B92" s="6">
        <v>44967</v>
      </c>
      <c r="C92" s="6">
        <v>44968</v>
      </c>
      <c r="D92" s="4">
        <v>1735</v>
      </c>
      <c r="E92" s="4" t="str">
        <f>VLOOKUP(A92,HOP!A:L,12,0)</f>
        <v>1735.00</v>
      </c>
      <c r="F92" s="4" t="str">
        <f>VLOOKUP(A92,HOP!A:C,3,0)</f>
        <v>3015770</v>
      </c>
      <c r="G92" s="4">
        <f t="shared" si="4"/>
        <v>0</v>
      </c>
      <c r="H92" s="4" t="str">
        <f t="shared" si="5"/>
        <v>，3015770</v>
      </c>
      <c r="I92" s="4" t="str">
        <f>VLOOKUP(A92,HOP!A:U,21,0)</f>
        <v>直采</v>
      </c>
    </row>
    <row r="93" s="4" customFormat="1" hidden="1" spans="1:9">
      <c r="A93" s="5">
        <v>999222609249100</v>
      </c>
      <c r="B93" s="6">
        <v>44967</v>
      </c>
      <c r="C93" s="6">
        <v>44968</v>
      </c>
      <c r="D93" s="4">
        <v>537</v>
      </c>
      <c r="E93" s="4" t="str">
        <f>VLOOKUP(A93,HOP!A:L,12,0)</f>
        <v>537.00</v>
      </c>
      <c r="F93" s="4" t="str">
        <f>VLOOKUP(A93,HOP!A:C,3,0)</f>
        <v>3016002</v>
      </c>
      <c r="G93" s="4">
        <f t="shared" si="4"/>
        <v>0</v>
      </c>
      <c r="H93" s="4" t="str">
        <f t="shared" si="5"/>
        <v>，3016002</v>
      </c>
      <c r="I93" s="4" t="str">
        <f>VLOOKUP(A93,HOP!A:U,21,0)</f>
        <v>直采</v>
      </c>
    </row>
    <row r="94" s="4" customFormat="1" hidden="1" spans="1:9">
      <c r="A94" s="5">
        <v>999222609821501</v>
      </c>
      <c r="B94" s="6">
        <v>44966</v>
      </c>
      <c r="C94" s="6">
        <v>44968</v>
      </c>
      <c r="D94" s="4">
        <v>1300</v>
      </c>
      <c r="E94" s="4" t="str">
        <f>VLOOKUP(A94,HOP!A:L,12,0)</f>
        <v>1300.00</v>
      </c>
      <c r="F94" s="4" t="str">
        <f>VLOOKUP(A94,HOP!A:C,3,0)</f>
        <v>3016146</v>
      </c>
      <c r="G94" s="4">
        <f t="shared" si="4"/>
        <v>0</v>
      </c>
      <c r="H94" s="4" t="str">
        <f t="shared" si="5"/>
        <v>，3016146</v>
      </c>
      <c r="I94" s="4" t="str">
        <f>VLOOKUP(A94,HOP!A:U,21,0)</f>
        <v>直采</v>
      </c>
    </row>
    <row r="95" s="4" customFormat="1" hidden="1" spans="1:9">
      <c r="A95" s="5">
        <v>999222614685487</v>
      </c>
      <c r="B95" s="6">
        <v>44967</v>
      </c>
      <c r="C95" s="6">
        <v>44968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999222617002935</v>
      </c>
      <c r="B96" s="6">
        <v>44966</v>
      </c>
      <c r="C96" s="6">
        <v>44968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999222616195178</v>
      </c>
      <c r="B97" s="6">
        <v>44967</v>
      </c>
      <c r="C97" s="6">
        <v>44968</v>
      </c>
      <c r="D97" s="4">
        <v>559</v>
      </c>
      <c r="E97" s="4" t="str">
        <f>VLOOKUP(A97,HOP!A:L,12,0)</f>
        <v>559.00</v>
      </c>
      <c r="F97" s="4" t="str">
        <f>VLOOKUP(A97,HOP!A:C,3,0)</f>
        <v>3016597</v>
      </c>
      <c r="G97" s="4">
        <f t="shared" si="4"/>
        <v>0</v>
      </c>
      <c r="H97" s="4" t="str">
        <f t="shared" si="5"/>
        <v>，3016597</v>
      </c>
      <c r="I97" s="4" t="str">
        <f>VLOOKUP(A97,HOP!A:U,21,0)</f>
        <v>直采</v>
      </c>
    </row>
    <row r="98" s="4" customFormat="1" hidden="1" spans="1:9">
      <c r="A98" s="5">
        <v>999222618734825</v>
      </c>
      <c r="B98" s="6">
        <v>44967</v>
      </c>
      <c r="C98" s="6">
        <v>44968</v>
      </c>
      <c r="D98" s="4">
        <v>651</v>
      </c>
      <c r="E98" s="4" t="str">
        <f>VLOOKUP(A98,HOP!A:L,12,0)</f>
        <v>651.00</v>
      </c>
      <c r="F98" s="4" t="str">
        <f>VLOOKUP(A98,HOP!A:C,3,0)</f>
        <v>3017039</v>
      </c>
      <c r="G98" s="4">
        <f t="shared" si="4"/>
        <v>0</v>
      </c>
      <c r="H98" s="4" t="str">
        <f t="shared" si="5"/>
        <v>，3017039</v>
      </c>
      <c r="I98" s="4" t="str">
        <f>VLOOKUP(A98,HOP!A:U,21,0)</f>
        <v>直采</v>
      </c>
    </row>
    <row r="99" s="4" customFormat="1" hidden="1" spans="1:9">
      <c r="A99" s="5">
        <v>999222618783939</v>
      </c>
      <c r="B99" s="6">
        <v>44966</v>
      </c>
      <c r="C99" s="6">
        <v>44968</v>
      </c>
      <c r="D99" s="4">
        <v>2184</v>
      </c>
      <c r="E99" s="4" t="str">
        <f>VLOOKUP(A99,HOP!A:L,12,0)</f>
        <v>2184.00</v>
      </c>
      <c r="F99" s="4" t="str">
        <f>VLOOKUP(A99,HOP!A:C,3,0)</f>
        <v>3017047</v>
      </c>
      <c r="G99" s="4">
        <f t="shared" ref="G99:G118" si="6">D99-E99</f>
        <v>0</v>
      </c>
      <c r="H99" s="4" t="str">
        <f t="shared" ref="H99:H118" si="7">$H$1&amp;F99</f>
        <v>，3017047</v>
      </c>
      <c r="I99" s="4" t="str">
        <f>VLOOKUP(A99,HOP!A:U,21,0)</f>
        <v>直采</v>
      </c>
    </row>
    <row r="100" s="4" customFormat="1" hidden="1" spans="1:9">
      <c r="A100" s="5">
        <v>999222619946042</v>
      </c>
      <c r="B100" s="6">
        <v>44967</v>
      </c>
      <c r="C100" s="6">
        <v>44968</v>
      </c>
      <c r="D100" s="4">
        <v>290</v>
      </c>
      <c r="E100" s="4" t="str">
        <f>VLOOKUP(A100,HOP!A:L,12,0)</f>
        <v>290.00</v>
      </c>
      <c r="F100" s="4" t="str">
        <f>VLOOKUP(A100,HOP!A:C,3,0)</f>
        <v>3017266</v>
      </c>
      <c r="G100" s="4">
        <f t="shared" si="6"/>
        <v>0</v>
      </c>
      <c r="H100" s="4" t="str">
        <f t="shared" si="7"/>
        <v>，3017266</v>
      </c>
      <c r="I100" s="4" t="str">
        <f>VLOOKUP(A100,HOP!A:U,21,0)</f>
        <v>直采</v>
      </c>
    </row>
    <row r="101" s="4" customFormat="1" hidden="1" spans="1:9">
      <c r="A101" s="5">
        <v>999222619520117</v>
      </c>
      <c r="B101" s="6">
        <v>44967</v>
      </c>
      <c r="C101" s="6">
        <v>44968</v>
      </c>
      <c r="D101" s="4">
        <v>1010</v>
      </c>
      <c r="E101" s="4" t="str">
        <f>VLOOKUP(A101,HOP!A:L,12,0)</f>
        <v>1010.00</v>
      </c>
      <c r="F101" s="4" t="str">
        <f>VLOOKUP(A101,HOP!A:C,3,0)</f>
        <v>3017192</v>
      </c>
      <c r="G101" s="4">
        <f t="shared" si="6"/>
        <v>0</v>
      </c>
      <c r="H101" s="4" t="str">
        <f t="shared" si="7"/>
        <v>，3017192</v>
      </c>
      <c r="I101" s="4" t="str">
        <f>VLOOKUP(A101,HOP!A:U,21,0)</f>
        <v>直采</v>
      </c>
    </row>
    <row r="102" s="4" customFormat="1" hidden="1" spans="1:9">
      <c r="A102" s="5">
        <v>999222624867980</v>
      </c>
      <c r="B102" s="6">
        <v>44967</v>
      </c>
      <c r="C102" s="6">
        <v>44968</v>
      </c>
      <c r="D102" s="4">
        <v>470</v>
      </c>
      <c r="E102" s="4" t="str">
        <f>VLOOKUP(A102,HOP!A:L,12,0)</f>
        <v>470.00</v>
      </c>
      <c r="F102" s="4" t="str">
        <f>VLOOKUP(A102,HOP!A:C,3,0)</f>
        <v>3018077</v>
      </c>
      <c r="G102" s="4">
        <f t="shared" si="6"/>
        <v>0</v>
      </c>
      <c r="H102" s="4" t="str">
        <f t="shared" si="7"/>
        <v>，3018077</v>
      </c>
      <c r="I102" s="4" t="str">
        <f>VLOOKUP(A102,HOP!A:U,21,0)</f>
        <v>直采</v>
      </c>
    </row>
    <row r="103" s="4" customFormat="1" hidden="1" spans="1:9">
      <c r="A103" s="5">
        <v>999222626516535</v>
      </c>
      <c r="B103" s="6">
        <v>44967</v>
      </c>
      <c r="C103" s="6">
        <v>44968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999222626715317</v>
      </c>
      <c r="B104" s="6">
        <v>44967</v>
      </c>
      <c r="C104" s="6">
        <v>44968</v>
      </c>
      <c r="D104" s="4">
        <v>1705</v>
      </c>
      <c r="E104" s="4" t="str">
        <f>VLOOKUP(A104,HOP!A:L,12,0)</f>
        <v>1705.00</v>
      </c>
      <c r="F104" s="4" t="str">
        <f>VLOOKUP(A104,HOP!A:C,3,0)</f>
        <v>3018471</v>
      </c>
      <c r="G104" s="4">
        <f t="shared" si="6"/>
        <v>0</v>
      </c>
      <c r="H104" s="4" t="str">
        <f t="shared" si="7"/>
        <v>，3018471</v>
      </c>
      <c r="I104" s="4" t="str">
        <f>VLOOKUP(A104,HOP!A:U,21,0)</f>
        <v>直采</v>
      </c>
    </row>
    <row r="105" s="4" customFormat="1" hidden="1" spans="1:9">
      <c r="A105" s="5">
        <v>999222626789943</v>
      </c>
      <c r="B105" s="6">
        <v>44967</v>
      </c>
      <c r="C105" s="6">
        <v>44968</v>
      </c>
      <c r="D105" s="4">
        <v>705</v>
      </c>
      <c r="E105" s="4" t="str">
        <f>VLOOKUP(A105,HOP!A:L,12,0)</f>
        <v>705.00</v>
      </c>
      <c r="F105" s="4" t="str">
        <f>VLOOKUP(A105,HOP!A:C,3,0)</f>
        <v>3018495</v>
      </c>
      <c r="G105" s="4">
        <f t="shared" si="6"/>
        <v>0</v>
      </c>
      <c r="H105" s="4" t="str">
        <f t="shared" si="7"/>
        <v>，3018495</v>
      </c>
      <c r="I105" s="4" t="str">
        <f>VLOOKUP(A105,HOP!A:U,21,0)</f>
        <v>直采</v>
      </c>
    </row>
    <row r="106" s="4" customFormat="1" hidden="1" spans="1:9">
      <c r="A106" s="5">
        <v>999222626821007</v>
      </c>
      <c r="B106" s="6">
        <v>44967</v>
      </c>
      <c r="C106" s="6">
        <v>44968</v>
      </c>
      <c r="D106" s="4">
        <v>611</v>
      </c>
      <c r="E106" s="4" t="str">
        <f>VLOOKUP(A106,HOP!A:L,12,0)</f>
        <v>611.00</v>
      </c>
      <c r="F106" s="4" t="str">
        <f>VLOOKUP(A106,HOP!A:C,3,0)</f>
        <v>3018509</v>
      </c>
      <c r="G106" s="4">
        <f t="shared" si="6"/>
        <v>0</v>
      </c>
      <c r="H106" s="4" t="str">
        <f t="shared" si="7"/>
        <v>，3018509</v>
      </c>
      <c r="I106" s="4" t="str">
        <f>VLOOKUP(A106,HOP!A:U,21,0)</f>
        <v>直采</v>
      </c>
    </row>
    <row r="107" s="4" customFormat="1" hidden="1" spans="1:9">
      <c r="A107" s="5">
        <v>999222626858127</v>
      </c>
      <c r="B107" s="6">
        <v>44967</v>
      </c>
      <c r="C107" s="6">
        <v>44968</v>
      </c>
      <c r="D107" s="4">
        <v>705</v>
      </c>
      <c r="E107" s="4" t="str">
        <f>VLOOKUP(A107,HOP!A:L,12,0)</f>
        <v>705.00</v>
      </c>
      <c r="F107" s="4" t="str">
        <f>VLOOKUP(A107,HOP!A:C,3,0)</f>
        <v>3018523</v>
      </c>
      <c r="G107" s="4">
        <f t="shared" si="6"/>
        <v>0</v>
      </c>
      <c r="H107" s="4" t="str">
        <f t="shared" si="7"/>
        <v>，3018523</v>
      </c>
      <c r="I107" s="4" t="str">
        <f>VLOOKUP(A107,HOP!A:U,21,0)</f>
        <v>直采</v>
      </c>
    </row>
    <row r="108" s="4" customFormat="1" hidden="1" spans="1:9">
      <c r="A108" s="5">
        <v>999222631777471</v>
      </c>
      <c r="B108" s="6">
        <v>44967</v>
      </c>
      <c r="C108" s="6">
        <v>44968</v>
      </c>
      <c r="D108" s="4">
        <v>2220</v>
      </c>
      <c r="E108" s="4" t="str">
        <f>VLOOKUP(A108,HOP!A:L,12,0)</f>
        <v>2220.00</v>
      </c>
      <c r="F108" s="4" t="str">
        <f>VLOOKUP(A108,HOP!A:C,3,0)</f>
        <v>3018776</v>
      </c>
      <c r="G108" s="4">
        <f t="shared" si="6"/>
        <v>0</v>
      </c>
      <c r="H108" s="4" t="str">
        <f t="shared" si="7"/>
        <v>，3018776</v>
      </c>
      <c r="I108" s="4" t="str">
        <f>VLOOKUP(A108,HOP!A:U,21,0)</f>
        <v>直采</v>
      </c>
    </row>
    <row r="109" s="4" customFormat="1" hidden="1" spans="1:9">
      <c r="A109" s="5">
        <v>999222635769474</v>
      </c>
      <c r="B109" s="6">
        <v>44967</v>
      </c>
      <c r="C109" s="6">
        <v>44968</v>
      </c>
      <c r="D109" s="4">
        <v>650</v>
      </c>
      <c r="E109" s="4" t="str">
        <f>VLOOKUP(A109,HOP!A:L,12,0)</f>
        <v>650.00</v>
      </c>
      <c r="F109" s="4" t="str">
        <f>VLOOKUP(A109,HOP!A:C,3,0)</f>
        <v>3019307</v>
      </c>
      <c r="G109" s="4">
        <f t="shared" si="6"/>
        <v>0</v>
      </c>
      <c r="H109" s="4" t="str">
        <f t="shared" si="7"/>
        <v>，3019307</v>
      </c>
      <c r="I109" s="4" t="str">
        <f>VLOOKUP(A109,HOP!A:U,21,0)</f>
        <v>直采</v>
      </c>
    </row>
    <row r="110" s="4" customFormat="1" hidden="1" spans="1:9">
      <c r="A110" s="5">
        <v>999222641106484</v>
      </c>
      <c r="B110" s="6">
        <v>44967</v>
      </c>
      <c r="C110" s="6">
        <v>44968</v>
      </c>
      <c r="D110" s="4">
        <v>1490</v>
      </c>
      <c r="E110" s="4" t="str">
        <f>VLOOKUP(A110,HOP!A:L,12,0)</f>
        <v>1490.00</v>
      </c>
      <c r="F110" s="4" t="str">
        <f>VLOOKUP(A110,HOP!A:C,3,0)</f>
        <v>3020182</v>
      </c>
      <c r="G110" s="4">
        <f t="shared" si="6"/>
        <v>0</v>
      </c>
      <c r="H110" s="4" t="str">
        <f t="shared" si="7"/>
        <v>，3020182</v>
      </c>
      <c r="I110" s="4" t="str">
        <f>VLOOKUP(A110,HOP!A:U,21,0)</f>
        <v>直采</v>
      </c>
    </row>
    <row r="111" s="4" customFormat="1" spans="1:10">
      <c r="A111" s="5">
        <v>21632888776</v>
      </c>
      <c r="B111" s="6">
        <v>44940</v>
      </c>
      <c r="C111" s="6">
        <v>44942</v>
      </c>
      <c r="D111" s="4">
        <v>-1006</v>
      </c>
      <c r="E111" s="4" t="e">
        <f>VLOOKUP(A111,HOP!A:L,12,0)</f>
        <v>#N/A</v>
      </c>
      <c r="F111" s="4">
        <v>2767946</v>
      </c>
      <c r="G111" s="4" t="e">
        <f t="shared" si="6"/>
        <v>#N/A</v>
      </c>
      <c r="H111" s="4" t="str">
        <f t="shared" si="7"/>
        <v>，2767946</v>
      </c>
      <c r="I111" s="4" t="e">
        <f>VLOOKUP(A111,HOP!A:U,21,0)</f>
        <v>#N/A</v>
      </c>
      <c r="J111" s="4" t="s">
        <v>641</v>
      </c>
    </row>
    <row r="112" s="4" customFormat="1" spans="1:10">
      <c r="A112" s="9" t="s">
        <v>642</v>
      </c>
      <c r="B112" s="6">
        <v>44945</v>
      </c>
      <c r="C112" s="6">
        <v>44947</v>
      </c>
      <c r="D112" s="4">
        <v>-499</v>
      </c>
      <c r="E112" s="4" t="e">
        <f>VLOOKUP(A112,HOP!A:L,12,0)</f>
        <v>#N/A</v>
      </c>
      <c r="F112" s="4">
        <v>2910351</v>
      </c>
      <c r="G112" s="4" t="e">
        <f t="shared" si="6"/>
        <v>#N/A</v>
      </c>
      <c r="H112" s="4" t="str">
        <f t="shared" si="7"/>
        <v>，2910351</v>
      </c>
      <c r="I112" s="4" t="e">
        <f>VLOOKUP(A112,HOP!A:U,21,0)</f>
        <v>#N/A</v>
      </c>
      <c r="J112" s="4" t="s">
        <v>643</v>
      </c>
    </row>
    <row r="113" s="4" customFormat="1" spans="1:10">
      <c r="A113" s="9" t="s">
        <v>644</v>
      </c>
      <c r="B113" s="6">
        <v>44943</v>
      </c>
      <c r="C113" s="6">
        <v>44944</v>
      </c>
      <c r="D113" s="4">
        <v>-403</v>
      </c>
      <c r="E113" s="4" t="e">
        <f>VLOOKUP(A113,HOP!A:L,12,0)</f>
        <v>#N/A</v>
      </c>
      <c r="F113" s="4">
        <v>2957532</v>
      </c>
      <c r="G113" s="4" t="e">
        <f t="shared" si="6"/>
        <v>#N/A</v>
      </c>
      <c r="H113" s="4" t="str">
        <f t="shared" si="7"/>
        <v>，2957532</v>
      </c>
      <c r="I113" s="4" t="e">
        <f>VLOOKUP(A113,HOP!A:U,21,0)</f>
        <v>#N/A</v>
      </c>
      <c r="J113" s="4" t="s">
        <v>645</v>
      </c>
    </row>
    <row r="114" s="4" customFormat="1" spans="1:10">
      <c r="A114" s="5">
        <v>22167582561</v>
      </c>
      <c r="B114" s="6">
        <v>44950</v>
      </c>
      <c r="C114" s="6">
        <v>44953</v>
      </c>
      <c r="D114" s="4">
        <v>-1340</v>
      </c>
      <c r="E114" s="4" t="e">
        <f>VLOOKUP(A114,HOP!A:L,12,0)</f>
        <v>#N/A</v>
      </c>
      <c r="F114" s="4">
        <v>2943463</v>
      </c>
      <c r="G114" s="4" t="e">
        <f t="shared" si="6"/>
        <v>#N/A</v>
      </c>
      <c r="H114" s="4" t="str">
        <f t="shared" si="7"/>
        <v>，2943463</v>
      </c>
      <c r="I114" s="4" t="e">
        <f>VLOOKUP(A114,HOP!A:U,21,0)</f>
        <v>#N/A</v>
      </c>
      <c r="J114" s="4" t="s">
        <v>646</v>
      </c>
    </row>
    <row r="115" s="4" customFormat="1" spans="1:10">
      <c r="A115" s="9" t="s">
        <v>647</v>
      </c>
      <c r="B115" s="6">
        <v>44948</v>
      </c>
      <c r="C115" s="6">
        <v>44950</v>
      </c>
      <c r="D115" s="4">
        <v>-2157</v>
      </c>
      <c r="E115" s="4" t="e">
        <f>VLOOKUP(A115,HOP!A:L,12,0)</f>
        <v>#N/A</v>
      </c>
      <c r="F115" s="4">
        <v>2934153</v>
      </c>
      <c r="G115" s="4" t="e">
        <f t="shared" si="6"/>
        <v>#N/A</v>
      </c>
      <c r="H115" s="4" t="str">
        <f t="shared" si="7"/>
        <v>，2934153</v>
      </c>
      <c r="I115" s="4" t="e">
        <f>VLOOKUP(A115,HOP!A:U,21,0)</f>
        <v>#N/A</v>
      </c>
      <c r="J115" s="4" t="s">
        <v>648</v>
      </c>
    </row>
    <row r="116" s="4" customFormat="1" spans="1:10">
      <c r="A116" s="9" t="s">
        <v>649</v>
      </c>
      <c r="B116" s="6">
        <v>44942</v>
      </c>
      <c r="C116" s="6">
        <v>44944</v>
      </c>
      <c r="D116" s="4">
        <v>-1220</v>
      </c>
      <c r="E116" s="4" t="e">
        <f>VLOOKUP(A116,HOP!A:L,12,0)</f>
        <v>#N/A</v>
      </c>
      <c r="F116" s="4">
        <v>2941582</v>
      </c>
      <c r="G116" s="4" t="e">
        <f t="shared" si="6"/>
        <v>#N/A</v>
      </c>
      <c r="H116" s="4" t="str">
        <f t="shared" si="7"/>
        <v>，2941582</v>
      </c>
      <c r="I116" s="4" t="e">
        <f>VLOOKUP(A116,HOP!A:U,21,0)</f>
        <v>#N/A</v>
      </c>
      <c r="J116" s="4" t="s">
        <v>650</v>
      </c>
    </row>
    <row r="117" s="4" customFormat="1" spans="1:10">
      <c r="A117" s="9" t="s">
        <v>651</v>
      </c>
      <c r="B117" s="6">
        <v>44948</v>
      </c>
      <c r="C117" s="6">
        <v>44951</v>
      </c>
      <c r="D117" s="4">
        <v>-1222</v>
      </c>
      <c r="E117" s="4" t="e">
        <f>VLOOKUP(A117,HOP!A:L,12,0)</f>
        <v>#N/A</v>
      </c>
      <c r="F117" s="4">
        <v>2966934</v>
      </c>
      <c r="G117" s="4" t="e">
        <f t="shared" si="6"/>
        <v>#N/A</v>
      </c>
      <c r="H117" s="4" t="str">
        <f t="shared" si="7"/>
        <v>，2966934</v>
      </c>
      <c r="I117" s="4" t="e">
        <f>VLOOKUP(A117,HOP!A:U,21,0)</f>
        <v>#N/A</v>
      </c>
      <c r="J117" s="4" t="s">
        <v>652</v>
      </c>
    </row>
    <row r="118" s="4" customFormat="1" spans="1:10">
      <c r="A118" s="9" t="s">
        <v>653</v>
      </c>
      <c r="B118" s="6">
        <v>44931</v>
      </c>
      <c r="C118" s="6">
        <v>44934</v>
      </c>
      <c r="D118" s="4">
        <v>-989</v>
      </c>
      <c r="E118" s="4" t="e">
        <f>VLOOKUP(A118,HOP!A:L,12,0)</f>
        <v>#N/A</v>
      </c>
      <c r="F118" s="4">
        <v>2918020</v>
      </c>
      <c r="G118" s="4" t="e">
        <f t="shared" si="6"/>
        <v>#N/A</v>
      </c>
      <c r="H118" s="4" t="str">
        <f t="shared" si="7"/>
        <v>，2918020</v>
      </c>
      <c r="I118" s="4" t="e">
        <f>VLOOKUP(A118,HOP!A:U,21,0)</f>
        <v>#N/A</v>
      </c>
      <c r="J118" s="4" t="s">
        <v>654</v>
      </c>
    </row>
    <row r="120" spans="4:4">
      <c r="D120" s="4">
        <f>SUM(D2:D119)</f>
        <v>183333</v>
      </c>
    </row>
    <row r="125" spans="1:1">
      <c r="A125" s="4" t="s">
        <v>655</v>
      </c>
    </row>
    <row r="126" spans="1:1">
      <c r="A126" s="4" t="s">
        <v>656</v>
      </c>
    </row>
    <row r="127" spans="1:1">
      <c r="A127" s="4" t="s">
        <v>657</v>
      </c>
    </row>
    <row r="128" spans="3:3">
      <c r="C128" s="7"/>
    </row>
    <row r="129" spans="3:3">
      <c r="C129" s="7"/>
    </row>
  </sheetData>
  <autoFilter ref="A1:XFD120">
    <filterColumn colId="3">
      <filters blank="1">
        <filter val="1300"/>
        <filter val="3000"/>
        <filter val="5300"/>
        <filter val="5900"/>
        <filter val="6000"/>
        <filter val="12600"/>
        <filter val="1002"/>
        <filter val="-403"/>
        <filter val="404"/>
        <filter val="705"/>
        <filter val="1705"/>
        <filter val="-1006"/>
        <filter val="3008"/>
        <filter val="2009"/>
        <filter val="1010"/>
        <filter val="6710"/>
        <filter val="611"/>
        <filter val="512"/>
        <filter val="2912"/>
        <filter val="313"/>
        <filter val="4616"/>
        <filter val="1617"/>
        <filter val="618"/>
        <filter val="818"/>
        <filter val="220"/>
        <filter val="320"/>
        <filter val="720"/>
        <filter val="1720"/>
        <filter val="2220"/>
        <filter val="-1220"/>
        <filter val="2321"/>
        <filter val="1222"/>
        <filter val="2022"/>
        <filter val="-1222"/>
        <filter val="7424"/>
        <filter val="1326"/>
        <filter val="127"/>
        <filter val="630"/>
        <filter val="1130"/>
        <filter val="1932"/>
        <filter val="183333"/>
        <filter val="235"/>
        <filter val="1735"/>
        <filter val="437"/>
        <filter val="537"/>
        <filter val="1638"/>
        <filter val="340"/>
        <filter val="840"/>
        <filter val="-1340"/>
        <filter val="2844"/>
        <filter val="945"/>
        <filter val="348"/>
        <filter val="650"/>
        <filter val="750"/>
        <filter val="1650"/>
        <filter val="651"/>
        <filter val="252"/>
        <filter val="2652"/>
        <filter val="4653"/>
        <filter val="-2157"/>
        <filter val="559"/>
        <filter val="659"/>
        <filter val="1260"/>
        <filter val="5460"/>
        <filter val="6162"/>
        <filter val="1464"/>
        <filter val="366"/>
        <filter val="470"/>
        <filter val="2670"/>
        <filter val="2174"/>
        <filter val="3075"/>
        <filter val="780"/>
        <filter val="1380"/>
        <filter val="2182"/>
        <filter val="684"/>
        <filter val="2184"/>
        <filter val="2484"/>
        <filter val="487"/>
        <filter val="1087"/>
        <filter val="388"/>
        <filter val="7488"/>
        <filter val="-989"/>
        <filter val="290"/>
        <filter val="490"/>
        <filter val="690"/>
        <filter val="1490"/>
        <filter val="1990"/>
        <filter val="11690"/>
        <filter val="1494"/>
        <filter val="1395"/>
        <filter val="6495"/>
        <filter val="598"/>
        <filter val="-4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658</v>
      </c>
      <c r="B1" s="2" t="s">
        <v>659</v>
      </c>
      <c r="C1" s="2" t="s">
        <v>660</v>
      </c>
      <c r="D1" s="2" t="s">
        <v>661</v>
      </c>
      <c r="E1" s="2" t="s">
        <v>13</v>
      </c>
      <c r="F1" s="2" t="s">
        <v>5</v>
      </c>
      <c r="G1" s="2" t="s">
        <v>6</v>
      </c>
      <c r="H1" s="2" t="s">
        <v>662</v>
      </c>
      <c r="I1" s="2" t="s">
        <v>663</v>
      </c>
      <c r="J1" s="2" t="s">
        <v>664</v>
      </c>
      <c r="K1" s="2" t="s">
        <v>665</v>
      </c>
      <c r="L1" s="2" t="s">
        <v>666</v>
      </c>
      <c r="M1" s="2" t="s">
        <v>667</v>
      </c>
      <c r="N1" s="2" t="s">
        <v>668</v>
      </c>
      <c r="O1" s="2" t="s">
        <v>669</v>
      </c>
      <c r="P1" s="2" t="s">
        <v>670</v>
      </c>
      <c r="Q1" s="2" t="s">
        <v>671</v>
      </c>
      <c r="R1" s="2" t="s">
        <v>672</v>
      </c>
      <c r="S1" s="2" t="s">
        <v>673</v>
      </c>
      <c r="T1" s="2" t="s">
        <v>674</v>
      </c>
      <c r="U1" s="2" t="s">
        <v>675</v>
      </c>
      <c r="V1" s="2" t="s">
        <v>676</v>
      </c>
    </row>
    <row r="2" s="1" customFormat="1" spans="1:22">
      <c r="A2" s="3">
        <v>999222641106484</v>
      </c>
      <c r="B2" s="1" t="s">
        <v>677</v>
      </c>
      <c r="C2" s="1" t="s">
        <v>678</v>
      </c>
      <c r="D2" s="1" t="s">
        <v>679</v>
      </c>
      <c r="E2" s="1" t="s">
        <v>680</v>
      </c>
      <c r="F2" s="1" t="s">
        <v>677</v>
      </c>
      <c r="G2" s="1" t="s">
        <v>681</v>
      </c>
      <c r="H2" s="1" t="s">
        <v>682</v>
      </c>
      <c r="I2" s="1" t="s">
        <v>683</v>
      </c>
      <c r="J2" s="1" t="s">
        <v>684</v>
      </c>
      <c r="K2" s="1" t="s">
        <v>683</v>
      </c>
      <c r="L2" s="1" t="s">
        <v>683</v>
      </c>
      <c r="M2" s="1" t="s">
        <v>685</v>
      </c>
      <c r="N2" s="1" t="s">
        <v>685</v>
      </c>
      <c r="O2" s="1" t="s">
        <v>686</v>
      </c>
      <c r="P2" s="1" t="s">
        <v>687</v>
      </c>
      <c r="Q2" s="1" t="s">
        <v>688</v>
      </c>
      <c r="R2" s="1" t="s">
        <v>689</v>
      </c>
      <c r="S2" s="1" t="s">
        <v>690</v>
      </c>
      <c r="T2" s="1" t="s">
        <v>691</v>
      </c>
      <c r="U2" s="1" t="s">
        <v>692</v>
      </c>
      <c r="V2" s="1" t="s">
        <v>693</v>
      </c>
    </row>
    <row r="3" s="1" customFormat="1" spans="1:22">
      <c r="A3" s="3">
        <v>999222635769474</v>
      </c>
      <c r="B3" s="1" t="s">
        <v>677</v>
      </c>
      <c r="C3" s="1" t="s">
        <v>694</v>
      </c>
      <c r="D3" s="1" t="s">
        <v>695</v>
      </c>
      <c r="E3" s="1" t="s">
        <v>696</v>
      </c>
      <c r="F3" s="1" t="s">
        <v>677</v>
      </c>
      <c r="G3" s="1" t="s">
        <v>681</v>
      </c>
      <c r="H3" s="1" t="s">
        <v>682</v>
      </c>
      <c r="I3" s="1" t="s">
        <v>697</v>
      </c>
      <c r="J3" s="1" t="s">
        <v>684</v>
      </c>
      <c r="K3" s="1" t="s">
        <v>697</v>
      </c>
      <c r="L3" s="1" t="s">
        <v>697</v>
      </c>
      <c r="M3" s="1" t="s">
        <v>685</v>
      </c>
      <c r="N3" s="1" t="s">
        <v>685</v>
      </c>
      <c r="O3" s="1" t="s">
        <v>686</v>
      </c>
      <c r="P3" s="1" t="s">
        <v>687</v>
      </c>
      <c r="Q3" s="1" t="s">
        <v>688</v>
      </c>
      <c r="R3" s="1" t="s">
        <v>698</v>
      </c>
      <c r="S3" s="1" t="s">
        <v>690</v>
      </c>
      <c r="T3" s="1" t="s">
        <v>691</v>
      </c>
      <c r="U3" s="1" t="s">
        <v>692</v>
      </c>
      <c r="V3" s="1" t="s">
        <v>693</v>
      </c>
    </row>
    <row r="4" s="1" customFormat="1" spans="1:22">
      <c r="A4" s="3">
        <v>999222631777471</v>
      </c>
      <c r="B4" s="1" t="s">
        <v>677</v>
      </c>
      <c r="C4" s="1" t="s">
        <v>699</v>
      </c>
      <c r="D4" s="1" t="s">
        <v>700</v>
      </c>
      <c r="E4" s="1" t="s">
        <v>701</v>
      </c>
      <c r="F4" s="1" t="s">
        <v>677</v>
      </c>
      <c r="G4" s="1" t="s">
        <v>681</v>
      </c>
      <c r="H4" s="1" t="s">
        <v>682</v>
      </c>
      <c r="I4" s="1" t="s">
        <v>702</v>
      </c>
      <c r="J4" s="1" t="s">
        <v>684</v>
      </c>
      <c r="K4" s="1" t="s">
        <v>702</v>
      </c>
      <c r="L4" s="1" t="s">
        <v>702</v>
      </c>
      <c r="M4" s="1" t="s">
        <v>685</v>
      </c>
      <c r="N4" s="1" t="s">
        <v>685</v>
      </c>
      <c r="O4" s="1" t="s">
        <v>686</v>
      </c>
      <c r="P4" s="1" t="s">
        <v>687</v>
      </c>
      <c r="Q4" s="1" t="s">
        <v>688</v>
      </c>
      <c r="R4" s="1" t="s">
        <v>703</v>
      </c>
      <c r="S4" s="1" t="s">
        <v>690</v>
      </c>
      <c r="T4" s="1" t="s">
        <v>691</v>
      </c>
      <c r="U4" s="1" t="s">
        <v>692</v>
      </c>
      <c r="V4" s="1" t="s">
        <v>704</v>
      </c>
    </row>
    <row r="5" s="1" customFormat="1" spans="1:22">
      <c r="A5" s="3">
        <v>999222626858127</v>
      </c>
      <c r="B5" s="1" t="s">
        <v>677</v>
      </c>
      <c r="C5" s="1" t="s">
        <v>705</v>
      </c>
      <c r="D5" s="1" t="s">
        <v>706</v>
      </c>
      <c r="E5" s="1" t="s">
        <v>707</v>
      </c>
      <c r="F5" s="1" t="s">
        <v>677</v>
      </c>
      <c r="G5" s="1" t="s">
        <v>681</v>
      </c>
      <c r="H5" s="1" t="s">
        <v>682</v>
      </c>
      <c r="I5" s="1" t="s">
        <v>708</v>
      </c>
      <c r="J5" s="1" t="s">
        <v>684</v>
      </c>
      <c r="K5" s="1" t="s">
        <v>708</v>
      </c>
      <c r="L5" s="1" t="s">
        <v>708</v>
      </c>
      <c r="M5" s="1" t="s">
        <v>685</v>
      </c>
      <c r="N5" s="1" t="s">
        <v>685</v>
      </c>
      <c r="O5" s="1" t="s">
        <v>686</v>
      </c>
      <c r="P5" s="1" t="s">
        <v>687</v>
      </c>
      <c r="Q5" s="1" t="s">
        <v>688</v>
      </c>
      <c r="R5" s="1" t="s">
        <v>709</v>
      </c>
      <c r="S5" s="1" t="s">
        <v>690</v>
      </c>
      <c r="T5" s="1" t="s">
        <v>691</v>
      </c>
      <c r="U5" s="1" t="s">
        <v>692</v>
      </c>
      <c r="V5" s="1" t="s">
        <v>710</v>
      </c>
    </row>
    <row r="6" s="1" customFormat="1" spans="1:22">
      <c r="A6" s="3">
        <v>999222626821007</v>
      </c>
      <c r="B6" s="1" t="s">
        <v>677</v>
      </c>
      <c r="C6" s="1" t="s">
        <v>711</v>
      </c>
      <c r="D6" s="1" t="s">
        <v>712</v>
      </c>
      <c r="E6" s="1" t="s">
        <v>713</v>
      </c>
      <c r="F6" s="1" t="s">
        <v>677</v>
      </c>
      <c r="G6" s="1" t="s">
        <v>681</v>
      </c>
      <c r="H6" s="1" t="s">
        <v>682</v>
      </c>
      <c r="I6" s="1" t="s">
        <v>714</v>
      </c>
      <c r="J6" s="1" t="s">
        <v>684</v>
      </c>
      <c r="K6" s="1" t="s">
        <v>714</v>
      </c>
      <c r="L6" s="1" t="s">
        <v>714</v>
      </c>
      <c r="M6" s="1" t="s">
        <v>685</v>
      </c>
      <c r="N6" s="1" t="s">
        <v>685</v>
      </c>
      <c r="O6" s="1" t="s">
        <v>686</v>
      </c>
      <c r="P6" s="1" t="s">
        <v>687</v>
      </c>
      <c r="Q6" s="1" t="s">
        <v>688</v>
      </c>
      <c r="R6" s="1" t="s">
        <v>715</v>
      </c>
      <c r="S6" s="1" t="s">
        <v>690</v>
      </c>
      <c r="T6" s="1" t="s">
        <v>691</v>
      </c>
      <c r="U6" s="1" t="s">
        <v>692</v>
      </c>
      <c r="V6" s="1" t="s">
        <v>693</v>
      </c>
    </row>
    <row r="7" s="1" customFormat="1" spans="1:22">
      <c r="A7" s="3">
        <v>999222626789943</v>
      </c>
      <c r="B7" s="1" t="s">
        <v>677</v>
      </c>
      <c r="C7" s="1" t="s">
        <v>716</v>
      </c>
      <c r="D7" s="1" t="s">
        <v>706</v>
      </c>
      <c r="E7" s="1" t="s">
        <v>717</v>
      </c>
      <c r="F7" s="1" t="s">
        <v>677</v>
      </c>
      <c r="G7" s="1" t="s">
        <v>681</v>
      </c>
      <c r="H7" s="1" t="s">
        <v>682</v>
      </c>
      <c r="I7" s="1" t="s">
        <v>708</v>
      </c>
      <c r="J7" s="1" t="s">
        <v>684</v>
      </c>
      <c r="K7" s="1" t="s">
        <v>708</v>
      </c>
      <c r="L7" s="1" t="s">
        <v>708</v>
      </c>
      <c r="M7" s="1" t="s">
        <v>685</v>
      </c>
      <c r="N7" s="1" t="s">
        <v>685</v>
      </c>
      <c r="O7" s="1" t="s">
        <v>686</v>
      </c>
      <c r="P7" s="1" t="s">
        <v>687</v>
      </c>
      <c r="Q7" s="1" t="s">
        <v>688</v>
      </c>
      <c r="R7" s="1" t="s">
        <v>718</v>
      </c>
      <c r="S7" s="1" t="s">
        <v>690</v>
      </c>
      <c r="T7" s="1" t="s">
        <v>691</v>
      </c>
      <c r="U7" s="1" t="s">
        <v>692</v>
      </c>
      <c r="V7" s="1" t="s">
        <v>710</v>
      </c>
    </row>
    <row r="8" s="1" customFormat="1" spans="1:22">
      <c r="A8" s="3">
        <v>999222626715317</v>
      </c>
      <c r="B8" s="1" t="s">
        <v>677</v>
      </c>
      <c r="C8" s="1" t="s">
        <v>719</v>
      </c>
      <c r="D8" s="1" t="s">
        <v>720</v>
      </c>
      <c r="E8" s="1" t="s">
        <v>721</v>
      </c>
      <c r="F8" s="1" t="s">
        <v>677</v>
      </c>
      <c r="G8" s="1" t="s">
        <v>681</v>
      </c>
      <c r="H8" s="1" t="s">
        <v>682</v>
      </c>
      <c r="I8" s="1" t="s">
        <v>722</v>
      </c>
      <c r="J8" s="1" t="s">
        <v>684</v>
      </c>
      <c r="K8" s="1" t="s">
        <v>722</v>
      </c>
      <c r="L8" s="1" t="s">
        <v>722</v>
      </c>
      <c r="M8" s="1" t="s">
        <v>685</v>
      </c>
      <c r="N8" s="1" t="s">
        <v>685</v>
      </c>
      <c r="O8" s="1" t="s">
        <v>686</v>
      </c>
      <c r="P8" s="1" t="s">
        <v>687</v>
      </c>
      <c r="Q8" s="1" t="s">
        <v>688</v>
      </c>
      <c r="R8" s="1" t="s">
        <v>723</v>
      </c>
      <c r="S8" s="1" t="s">
        <v>690</v>
      </c>
      <c r="T8" s="1" t="s">
        <v>691</v>
      </c>
      <c r="U8" s="1" t="s">
        <v>692</v>
      </c>
      <c r="V8" s="1" t="s">
        <v>693</v>
      </c>
    </row>
    <row r="9" s="1" customFormat="1" spans="1:22">
      <c r="A9" s="3">
        <v>999222624867980</v>
      </c>
      <c r="B9" s="1" t="s">
        <v>724</v>
      </c>
      <c r="C9" s="1" t="s">
        <v>725</v>
      </c>
      <c r="D9" s="1" t="s">
        <v>726</v>
      </c>
      <c r="E9" s="1" t="s">
        <v>727</v>
      </c>
      <c r="F9" s="1" t="s">
        <v>677</v>
      </c>
      <c r="G9" s="1" t="s">
        <v>681</v>
      </c>
      <c r="H9" s="1" t="s">
        <v>682</v>
      </c>
      <c r="I9" s="1" t="s">
        <v>728</v>
      </c>
      <c r="J9" s="1" t="s">
        <v>684</v>
      </c>
      <c r="K9" s="1" t="s">
        <v>728</v>
      </c>
      <c r="L9" s="1" t="s">
        <v>728</v>
      </c>
      <c r="M9" s="1" t="s">
        <v>685</v>
      </c>
      <c r="N9" s="1" t="s">
        <v>685</v>
      </c>
      <c r="O9" s="1" t="s">
        <v>686</v>
      </c>
      <c r="P9" s="1" t="s">
        <v>687</v>
      </c>
      <c r="Q9" s="1" t="s">
        <v>688</v>
      </c>
      <c r="R9" s="1" t="s">
        <v>729</v>
      </c>
      <c r="S9" s="1" t="s">
        <v>690</v>
      </c>
      <c r="T9" s="1" t="s">
        <v>691</v>
      </c>
      <c r="U9" s="1" t="s">
        <v>692</v>
      </c>
      <c r="V9" s="1" t="s">
        <v>730</v>
      </c>
    </row>
    <row r="10" s="1" customFormat="1" spans="1:22">
      <c r="A10" s="3">
        <v>999222619946042</v>
      </c>
      <c r="B10" s="1" t="s">
        <v>724</v>
      </c>
      <c r="C10" s="1" t="s">
        <v>731</v>
      </c>
      <c r="D10" s="1" t="s">
        <v>732</v>
      </c>
      <c r="E10" s="1" t="s">
        <v>733</v>
      </c>
      <c r="F10" s="1" t="s">
        <v>677</v>
      </c>
      <c r="G10" s="1" t="s">
        <v>681</v>
      </c>
      <c r="H10" s="1" t="s">
        <v>682</v>
      </c>
      <c r="I10" s="1" t="s">
        <v>734</v>
      </c>
      <c r="J10" s="1" t="s">
        <v>684</v>
      </c>
      <c r="K10" s="1" t="s">
        <v>734</v>
      </c>
      <c r="L10" s="1" t="s">
        <v>734</v>
      </c>
      <c r="M10" s="1" t="s">
        <v>685</v>
      </c>
      <c r="N10" s="1" t="s">
        <v>685</v>
      </c>
      <c r="O10" s="1" t="s">
        <v>686</v>
      </c>
      <c r="P10" s="1" t="s">
        <v>687</v>
      </c>
      <c r="Q10" s="1" t="s">
        <v>688</v>
      </c>
      <c r="R10" s="1" t="s">
        <v>735</v>
      </c>
      <c r="S10" s="1" t="s">
        <v>690</v>
      </c>
      <c r="T10" s="1" t="s">
        <v>691</v>
      </c>
      <c r="U10" s="1" t="s">
        <v>692</v>
      </c>
      <c r="V10" s="1" t="s">
        <v>693</v>
      </c>
    </row>
    <row r="11" s="1" customFormat="1" spans="1:22">
      <c r="A11" s="3">
        <v>999222619520117</v>
      </c>
      <c r="B11" s="1" t="s">
        <v>724</v>
      </c>
      <c r="C11" s="1" t="s">
        <v>736</v>
      </c>
      <c r="D11" s="1" t="s">
        <v>737</v>
      </c>
      <c r="E11" s="1" t="s">
        <v>738</v>
      </c>
      <c r="F11" s="1" t="s">
        <v>677</v>
      </c>
      <c r="G11" s="1" t="s">
        <v>681</v>
      </c>
      <c r="H11" s="1" t="s">
        <v>682</v>
      </c>
      <c r="I11" s="1" t="s">
        <v>739</v>
      </c>
      <c r="J11" s="1" t="s">
        <v>684</v>
      </c>
      <c r="K11" s="1" t="s">
        <v>739</v>
      </c>
      <c r="L11" s="1" t="s">
        <v>739</v>
      </c>
      <c r="M11" s="1" t="s">
        <v>685</v>
      </c>
      <c r="N11" s="1" t="s">
        <v>685</v>
      </c>
      <c r="O11" s="1" t="s">
        <v>686</v>
      </c>
      <c r="P11" s="1" t="s">
        <v>687</v>
      </c>
      <c r="Q11" s="1" t="s">
        <v>688</v>
      </c>
      <c r="R11" s="1" t="s">
        <v>740</v>
      </c>
      <c r="S11" s="1" t="s">
        <v>690</v>
      </c>
      <c r="T11" s="1" t="s">
        <v>691</v>
      </c>
      <c r="U11" s="1" t="s">
        <v>692</v>
      </c>
      <c r="V11" s="1" t="s">
        <v>710</v>
      </c>
    </row>
    <row r="12" s="1" customFormat="1" spans="1:22">
      <c r="A12" s="3">
        <v>999222618783939</v>
      </c>
      <c r="B12" s="1" t="s">
        <v>724</v>
      </c>
      <c r="C12" s="1" t="s">
        <v>741</v>
      </c>
      <c r="D12" s="1" t="s">
        <v>742</v>
      </c>
      <c r="E12" s="1" t="s">
        <v>743</v>
      </c>
      <c r="F12" s="1" t="s">
        <v>724</v>
      </c>
      <c r="G12" s="1" t="s">
        <v>681</v>
      </c>
      <c r="H12" s="1" t="s">
        <v>682</v>
      </c>
      <c r="I12" s="1" t="s">
        <v>744</v>
      </c>
      <c r="J12" s="1" t="s">
        <v>684</v>
      </c>
      <c r="K12" s="1" t="s">
        <v>744</v>
      </c>
      <c r="L12" s="1" t="s">
        <v>744</v>
      </c>
      <c r="M12" s="1" t="s">
        <v>685</v>
      </c>
      <c r="N12" s="1" t="s">
        <v>685</v>
      </c>
      <c r="O12" s="1" t="s">
        <v>686</v>
      </c>
      <c r="P12" s="1" t="s">
        <v>687</v>
      </c>
      <c r="Q12" s="1" t="s">
        <v>688</v>
      </c>
      <c r="R12" s="1" t="s">
        <v>745</v>
      </c>
      <c r="S12" s="1" t="s">
        <v>690</v>
      </c>
      <c r="T12" s="1" t="s">
        <v>691</v>
      </c>
      <c r="U12" s="1" t="s">
        <v>692</v>
      </c>
      <c r="V12" s="1" t="s">
        <v>693</v>
      </c>
    </row>
    <row r="13" s="1" customFormat="1" spans="1:22">
      <c r="A13" s="3">
        <v>999222618734825</v>
      </c>
      <c r="B13" s="1" t="s">
        <v>724</v>
      </c>
      <c r="C13" s="1" t="s">
        <v>746</v>
      </c>
      <c r="D13" s="1" t="s">
        <v>695</v>
      </c>
      <c r="E13" s="1" t="s">
        <v>747</v>
      </c>
      <c r="F13" s="1" t="s">
        <v>677</v>
      </c>
      <c r="G13" s="1" t="s">
        <v>681</v>
      </c>
      <c r="H13" s="1" t="s">
        <v>682</v>
      </c>
      <c r="I13" s="1" t="s">
        <v>748</v>
      </c>
      <c r="J13" s="1" t="s">
        <v>684</v>
      </c>
      <c r="K13" s="1" t="s">
        <v>748</v>
      </c>
      <c r="L13" s="1" t="s">
        <v>748</v>
      </c>
      <c r="M13" s="1" t="s">
        <v>685</v>
      </c>
      <c r="N13" s="1" t="s">
        <v>685</v>
      </c>
      <c r="O13" s="1" t="s">
        <v>686</v>
      </c>
      <c r="P13" s="1" t="s">
        <v>687</v>
      </c>
      <c r="Q13" s="1" t="s">
        <v>688</v>
      </c>
      <c r="R13" s="1" t="s">
        <v>749</v>
      </c>
      <c r="S13" s="1" t="s">
        <v>690</v>
      </c>
      <c r="T13" s="1" t="s">
        <v>691</v>
      </c>
      <c r="U13" s="1" t="s">
        <v>692</v>
      </c>
      <c r="V13" s="1" t="s">
        <v>693</v>
      </c>
    </row>
    <row r="14" s="1" customFormat="1" spans="1:22">
      <c r="A14" s="3">
        <v>999222616195178</v>
      </c>
      <c r="B14" s="1" t="s">
        <v>724</v>
      </c>
      <c r="C14" s="1" t="s">
        <v>750</v>
      </c>
      <c r="D14" s="1" t="s">
        <v>751</v>
      </c>
      <c r="E14" s="1" t="s">
        <v>752</v>
      </c>
      <c r="F14" s="1" t="s">
        <v>677</v>
      </c>
      <c r="G14" s="1" t="s">
        <v>681</v>
      </c>
      <c r="H14" s="1" t="s">
        <v>682</v>
      </c>
      <c r="I14" s="1" t="s">
        <v>753</v>
      </c>
      <c r="J14" s="1" t="s">
        <v>684</v>
      </c>
      <c r="K14" s="1" t="s">
        <v>753</v>
      </c>
      <c r="L14" s="1" t="s">
        <v>753</v>
      </c>
      <c r="M14" s="1" t="s">
        <v>685</v>
      </c>
      <c r="N14" s="1" t="s">
        <v>685</v>
      </c>
      <c r="O14" s="1" t="s">
        <v>686</v>
      </c>
      <c r="P14" s="1" t="s">
        <v>687</v>
      </c>
      <c r="Q14" s="1" t="s">
        <v>688</v>
      </c>
      <c r="R14" s="1" t="s">
        <v>754</v>
      </c>
      <c r="S14" s="1" t="s">
        <v>690</v>
      </c>
      <c r="T14" s="1" t="s">
        <v>691</v>
      </c>
      <c r="U14" s="1" t="s">
        <v>692</v>
      </c>
      <c r="V14" s="1" t="s">
        <v>704</v>
      </c>
    </row>
    <row r="15" s="1" customFormat="1" spans="1:22">
      <c r="A15" s="3">
        <v>999222609821501</v>
      </c>
      <c r="B15" s="1" t="s">
        <v>724</v>
      </c>
      <c r="C15" s="1" t="s">
        <v>755</v>
      </c>
      <c r="D15" s="1" t="s">
        <v>756</v>
      </c>
      <c r="E15" s="1" t="s">
        <v>757</v>
      </c>
      <c r="F15" s="1" t="s">
        <v>724</v>
      </c>
      <c r="G15" s="1" t="s">
        <v>681</v>
      </c>
      <c r="H15" s="1" t="s">
        <v>682</v>
      </c>
      <c r="I15" s="1" t="s">
        <v>758</v>
      </c>
      <c r="J15" s="1" t="s">
        <v>684</v>
      </c>
      <c r="K15" s="1" t="s">
        <v>758</v>
      </c>
      <c r="L15" s="1" t="s">
        <v>758</v>
      </c>
      <c r="M15" s="1" t="s">
        <v>685</v>
      </c>
      <c r="N15" s="1" t="s">
        <v>685</v>
      </c>
      <c r="O15" s="1" t="s">
        <v>686</v>
      </c>
      <c r="P15" s="1" t="s">
        <v>687</v>
      </c>
      <c r="Q15" s="1" t="s">
        <v>688</v>
      </c>
      <c r="R15" s="1" t="s">
        <v>759</v>
      </c>
      <c r="S15" s="1" t="s">
        <v>690</v>
      </c>
      <c r="T15" s="1" t="s">
        <v>691</v>
      </c>
      <c r="U15" s="1" t="s">
        <v>692</v>
      </c>
      <c r="V15" s="1" t="s">
        <v>693</v>
      </c>
    </row>
    <row r="16" s="1" customFormat="1" spans="1:22">
      <c r="A16" s="3">
        <v>999222609249100</v>
      </c>
      <c r="B16" s="1" t="s">
        <v>724</v>
      </c>
      <c r="C16" s="1" t="s">
        <v>760</v>
      </c>
      <c r="D16" s="1" t="s">
        <v>761</v>
      </c>
      <c r="E16" s="1" t="s">
        <v>762</v>
      </c>
      <c r="F16" s="1" t="s">
        <v>677</v>
      </c>
      <c r="G16" s="1" t="s">
        <v>681</v>
      </c>
      <c r="H16" s="1" t="s">
        <v>682</v>
      </c>
      <c r="I16" s="1" t="s">
        <v>763</v>
      </c>
      <c r="J16" s="1" t="s">
        <v>684</v>
      </c>
      <c r="K16" s="1" t="s">
        <v>763</v>
      </c>
      <c r="L16" s="1" t="s">
        <v>763</v>
      </c>
      <c r="M16" s="1" t="s">
        <v>685</v>
      </c>
      <c r="N16" s="1" t="s">
        <v>685</v>
      </c>
      <c r="O16" s="1" t="s">
        <v>686</v>
      </c>
      <c r="P16" s="1" t="s">
        <v>687</v>
      </c>
      <c r="Q16" s="1" t="s">
        <v>688</v>
      </c>
      <c r="R16" s="1" t="s">
        <v>764</v>
      </c>
      <c r="S16" s="1" t="s">
        <v>690</v>
      </c>
      <c r="T16" s="1" t="s">
        <v>691</v>
      </c>
      <c r="U16" s="1" t="s">
        <v>692</v>
      </c>
      <c r="V16" s="1" t="s">
        <v>730</v>
      </c>
    </row>
    <row r="17" s="1" customFormat="1" spans="1:22">
      <c r="A17" s="3">
        <v>999222608585494</v>
      </c>
      <c r="B17" s="1" t="s">
        <v>724</v>
      </c>
      <c r="C17" s="1" t="s">
        <v>765</v>
      </c>
      <c r="D17" s="1" t="s">
        <v>720</v>
      </c>
      <c r="E17" s="1" t="s">
        <v>766</v>
      </c>
      <c r="F17" s="1" t="s">
        <v>677</v>
      </c>
      <c r="G17" s="1" t="s">
        <v>681</v>
      </c>
      <c r="H17" s="1" t="s">
        <v>682</v>
      </c>
      <c r="I17" s="1" t="s">
        <v>767</v>
      </c>
      <c r="J17" s="1" t="s">
        <v>684</v>
      </c>
      <c r="K17" s="1" t="s">
        <v>767</v>
      </c>
      <c r="L17" s="1" t="s">
        <v>767</v>
      </c>
      <c r="M17" s="1" t="s">
        <v>685</v>
      </c>
      <c r="N17" s="1" t="s">
        <v>685</v>
      </c>
      <c r="O17" s="1" t="s">
        <v>686</v>
      </c>
      <c r="P17" s="1" t="s">
        <v>687</v>
      </c>
      <c r="Q17" s="1" t="s">
        <v>688</v>
      </c>
      <c r="R17" s="1" t="s">
        <v>768</v>
      </c>
      <c r="S17" s="1" t="s">
        <v>690</v>
      </c>
      <c r="T17" s="1" t="s">
        <v>691</v>
      </c>
      <c r="U17" s="1" t="s">
        <v>692</v>
      </c>
      <c r="V17" s="1" t="s">
        <v>693</v>
      </c>
    </row>
    <row r="18" s="1" customFormat="1" spans="1:22">
      <c r="A18" s="3">
        <v>999222608097703</v>
      </c>
      <c r="B18" s="1" t="s">
        <v>724</v>
      </c>
      <c r="C18" s="1" t="s">
        <v>769</v>
      </c>
      <c r="D18" s="1" t="s">
        <v>700</v>
      </c>
      <c r="E18" s="1" t="s">
        <v>770</v>
      </c>
      <c r="F18" s="1" t="s">
        <v>677</v>
      </c>
      <c r="G18" s="1" t="s">
        <v>681</v>
      </c>
      <c r="H18" s="1" t="s">
        <v>682</v>
      </c>
      <c r="I18" s="1" t="s">
        <v>771</v>
      </c>
      <c r="J18" s="1" t="s">
        <v>684</v>
      </c>
      <c r="K18" s="1" t="s">
        <v>771</v>
      </c>
      <c r="L18" s="1" t="s">
        <v>771</v>
      </c>
      <c r="M18" s="1" t="s">
        <v>685</v>
      </c>
      <c r="N18" s="1" t="s">
        <v>685</v>
      </c>
      <c r="O18" s="1" t="s">
        <v>686</v>
      </c>
      <c r="P18" s="1" t="s">
        <v>687</v>
      </c>
      <c r="Q18" s="1" t="s">
        <v>688</v>
      </c>
      <c r="R18" s="1" t="s">
        <v>772</v>
      </c>
      <c r="S18" s="1" t="s">
        <v>690</v>
      </c>
      <c r="T18" s="1" t="s">
        <v>691</v>
      </c>
      <c r="U18" s="1" t="s">
        <v>692</v>
      </c>
      <c r="V18" s="1" t="s">
        <v>704</v>
      </c>
    </row>
    <row r="19" s="1" customFormat="1" spans="1:22">
      <c r="A19" s="3">
        <v>999222607682360</v>
      </c>
      <c r="B19" s="1" t="s">
        <v>724</v>
      </c>
      <c r="C19" s="1" t="s">
        <v>773</v>
      </c>
      <c r="D19" s="1" t="s">
        <v>774</v>
      </c>
      <c r="E19" s="1" t="s">
        <v>775</v>
      </c>
      <c r="F19" s="1" t="s">
        <v>677</v>
      </c>
      <c r="G19" s="1" t="s">
        <v>681</v>
      </c>
      <c r="H19" s="1" t="s">
        <v>682</v>
      </c>
      <c r="I19" s="1" t="s">
        <v>776</v>
      </c>
      <c r="J19" s="1" t="s">
        <v>684</v>
      </c>
      <c r="K19" s="1" t="s">
        <v>776</v>
      </c>
      <c r="L19" s="1" t="s">
        <v>776</v>
      </c>
      <c r="M19" s="1" t="s">
        <v>685</v>
      </c>
      <c r="N19" s="1" t="s">
        <v>685</v>
      </c>
      <c r="O19" s="1" t="s">
        <v>686</v>
      </c>
      <c r="P19" s="1" t="s">
        <v>687</v>
      </c>
      <c r="Q19" s="1" t="s">
        <v>688</v>
      </c>
      <c r="R19" s="1" t="s">
        <v>777</v>
      </c>
      <c r="S19" s="1" t="s">
        <v>690</v>
      </c>
      <c r="T19" s="1" t="s">
        <v>691</v>
      </c>
      <c r="U19" s="1" t="s">
        <v>692</v>
      </c>
      <c r="V19" s="1" t="s">
        <v>778</v>
      </c>
    </row>
    <row r="20" s="1" customFormat="1" spans="1:22">
      <c r="A20" s="3">
        <v>999222606784987</v>
      </c>
      <c r="B20" s="1" t="s">
        <v>779</v>
      </c>
      <c r="C20" s="1" t="s">
        <v>780</v>
      </c>
      <c r="D20" s="1" t="s">
        <v>695</v>
      </c>
      <c r="E20" s="1" t="s">
        <v>781</v>
      </c>
      <c r="F20" s="1" t="s">
        <v>677</v>
      </c>
      <c r="G20" s="1" t="s">
        <v>681</v>
      </c>
      <c r="H20" s="1" t="s">
        <v>682</v>
      </c>
      <c r="I20" s="1" t="s">
        <v>697</v>
      </c>
      <c r="J20" s="1" t="s">
        <v>684</v>
      </c>
      <c r="K20" s="1" t="s">
        <v>697</v>
      </c>
      <c r="L20" s="1" t="s">
        <v>697</v>
      </c>
      <c r="M20" s="1" t="s">
        <v>685</v>
      </c>
      <c r="N20" s="1" t="s">
        <v>685</v>
      </c>
      <c r="O20" s="1" t="s">
        <v>686</v>
      </c>
      <c r="P20" s="1" t="s">
        <v>687</v>
      </c>
      <c r="Q20" s="1" t="s">
        <v>688</v>
      </c>
      <c r="R20" s="1" t="s">
        <v>782</v>
      </c>
      <c r="S20" s="1" t="s">
        <v>690</v>
      </c>
      <c r="T20" s="1" t="s">
        <v>691</v>
      </c>
      <c r="U20" s="1" t="s">
        <v>692</v>
      </c>
      <c r="V20" s="1" t="s">
        <v>693</v>
      </c>
    </row>
    <row r="21" s="1" customFormat="1" spans="1:22">
      <c r="A21" s="3">
        <v>999222603354131</v>
      </c>
      <c r="B21" s="1" t="s">
        <v>779</v>
      </c>
      <c r="C21" s="1" t="s">
        <v>783</v>
      </c>
      <c r="D21" s="1" t="s">
        <v>784</v>
      </c>
      <c r="E21" s="1" t="s">
        <v>785</v>
      </c>
      <c r="F21" s="1" t="s">
        <v>677</v>
      </c>
      <c r="G21" s="1" t="s">
        <v>681</v>
      </c>
      <c r="H21" s="1" t="s">
        <v>682</v>
      </c>
      <c r="I21" s="1" t="s">
        <v>786</v>
      </c>
      <c r="J21" s="1" t="s">
        <v>684</v>
      </c>
      <c r="K21" s="1" t="s">
        <v>786</v>
      </c>
      <c r="L21" s="1" t="s">
        <v>786</v>
      </c>
      <c r="M21" s="1" t="s">
        <v>685</v>
      </c>
      <c r="N21" s="1" t="s">
        <v>685</v>
      </c>
      <c r="O21" s="1" t="s">
        <v>686</v>
      </c>
      <c r="P21" s="1" t="s">
        <v>687</v>
      </c>
      <c r="Q21" s="1" t="s">
        <v>688</v>
      </c>
      <c r="R21" s="1" t="s">
        <v>787</v>
      </c>
      <c r="S21" s="1" t="s">
        <v>690</v>
      </c>
      <c r="T21" s="1" t="s">
        <v>691</v>
      </c>
      <c r="U21" s="1" t="s">
        <v>692</v>
      </c>
      <c r="V21" s="1" t="s">
        <v>704</v>
      </c>
    </row>
    <row r="22" s="1" customFormat="1" spans="1:22">
      <c r="A22" s="3">
        <v>999222602025045</v>
      </c>
      <c r="B22" s="1" t="s">
        <v>779</v>
      </c>
      <c r="C22" s="1" t="s">
        <v>788</v>
      </c>
      <c r="D22" s="1" t="s">
        <v>695</v>
      </c>
      <c r="E22" s="1" t="s">
        <v>789</v>
      </c>
      <c r="F22" s="1" t="s">
        <v>724</v>
      </c>
      <c r="G22" s="1" t="s">
        <v>681</v>
      </c>
      <c r="H22" s="1" t="s">
        <v>682</v>
      </c>
      <c r="I22" s="1" t="s">
        <v>758</v>
      </c>
      <c r="J22" s="1" t="s">
        <v>684</v>
      </c>
      <c r="K22" s="1" t="s">
        <v>758</v>
      </c>
      <c r="L22" s="1" t="s">
        <v>758</v>
      </c>
      <c r="M22" s="1" t="s">
        <v>685</v>
      </c>
      <c r="N22" s="1" t="s">
        <v>685</v>
      </c>
      <c r="O22" s="1" t="s">
        <v>686</v>
      </c>
      <c r="P22" s="1" t="s">
        <v>687</v>
      </c>
      <c r="Q22" s="1" t="s">
        <v>688</v>
      </c>
      <c r="R22" s="1" t="s">
        <v>790</v>
      </c>
      <c r="S22" s="1" t="s">
        <v>690</v>
      </c>
      <c r="T22" s="1" t="s">
        <v>691</v>
      </c>
      <c r="U22" s="1" t="s">
        <v>692</v>
      </c>
      <c r="V22" s="1" t="s">
        <v>693</v>
      </c>
    </row>
    <row r="23" s="1" customFormat="1" spans="1:22">
      <c r="A23" s="3">
        <v>999222601993042</v>
      </c>
      <c r="B23" s="1" t="s">
        <v>779</v>
      </c>
      <c r="C23" s="1" t="s">
        <v>791</v>
      </c>
      <c r="D23" s="1" t="s">
        <v>792</v>
      </c>
      <c r="E23" s="1" t="s">
        <v>793</v>
      </c>
      <c r="F23" s="1" t="s">
        <v>724</v>
      </c>
      <c r="G23" s="1" t="s">
        <v>681</v>
      </c>
      <c r="H23" s="1" t="s">
        <v>682</v>
      </c>
      <c r="I23" s="1" t="s">
        <v>794</v>
      </c>
      <c r="J23" s="1" t="s">
        <v>684</v>
      </c>
      <c r="K23" s="1" t="s">
        <v>794</v>
      </c>
      <c r="L23" s="1" t="s">
        <v>794</v>
      </c>
      <c r="M23" s="1" t="s">
        <v>685</v>
      </c>
      <c r="N23" s="1" t="s">
        <v>685</v>
      </c>
      <c r="O23" s="1" t="s">
        <v>686</v>
      </c>
      <c r="P23" s="1" t="s">
        <v>687</v>
      </c>
      <c r="Q23" s="1" t="s">
        <v>688</v>
      </c>
      <c r="R23" s="1" t="s">
        <v>795</v>
      </c>
      <c r="S23" s="1" t="s">
        <v>690</v>
      </c>
      <c r="T23" s="1" t="s">
        <v>691</v>
      </c>
      <c r="U23" s="1" t="s">
        <v>692</v>
      </c>
      <c r="V23" s="1" t="s">
        <v>704</v>
      </c>
    </row>
    <row r="24" s="1" customFormat="1" spans="1:22">
      <c r="A24" s="3">
        <v>999222601837278</v>
      </c>
      <c r="B24" s="1" t="s">
        <v>779</v>
      </c>
      <c r="C24" s="1" t="s">
        <v>796</v>
      </c>
      <c r="D24" s="1" t="s">
        <v>797</v>
      </c>
      <c r="E24" s="1" t="s">
        <v>798</v>
      </c>
      <c r="F24" s="1" t="s">
        <v>677</v>
      </c>
      <c r="G24" s="1" t="s">
        <v>681</v>
      </c>
      <c r="H24" s="1" t="s">
        <v>682</v>
      </c>
      <c r="I24" s="1" t="s">
        <v>799</v>
      </c>
      <c r="J24" s="1" t="s">
        <v>684</v>
      </c>
      <c r="K24" s="1" t="s">
        <v>799</v>
      </c>
      <c r="L24" s="1" t="s">
        <v>686</v>
      </c>
      <c r="M24" s="1" t="s">
        <v>800</v>
      </c>
      <c r="N24" s="1" t="s">
        <v>800</v>
      </c>
      <c r="O24" s="1" t="s">
        <v>686</v>
      </c>
      <c r="P24" s="1" t="s">
        <v>687</v>
      </c>
      <c r="Q24" s="1" t="s">
        <v>688</v>
      </c>
      <c r="R24" s="1" t="s">
        <v>801</v>
      </c>
      <c r="S24" s="1" t="s">
        <v>690</v>
      </c>
      <c r="T24" s="1" t="s">
        <v>691</v>
      </c>
      <c r="U24" s="1" t="s">
        <v>692</v>
      </c>
      <c r="V24" s="1" t="s">
        <v>693</v>
      </c>
    </row>
    <row r="25" s="1" customFormat="1" spans="1:22">
      <c r="A25" s="3">
        <v>999222601774874</v>
      </c>
      <c r="B25" s="1" t="s">
        <v>779</v>
      </c>
      <c r="C25" s="1" t="s">
        <v>802</v>
      </c>
      <c r="D25" s="1" t="s">
        <v>797</v>
      </c>
      <c r="E25" s="1" t="s">
        <v>803</v>
      </c>
      <c r="F25" s="1" t="s">
        <v>677</v>
      </c>
      <c r="G25" s="1" t="s">
        <v>681</v>
      </c>
      <c r="H25" s="1" t="s">
        <v>682</v>
      </c>
      <c r="I25" s="1" t="s">
        <v>804</v>
      </c>
      <c r="J25" s="1" t="s">
        <v>684</v>
      </c>
      <c r="K25" s="1" t="s">
        <v>804</v>
      </c>
      <c r="L25" s="1" t="s">
        <v>686</v>
      </c>
      <c r="M25" s="1" t="s">
        <v>805</v>
      </c>
      <c r="N25" s="1" t="s">
        <v>805</v>
      </c>
      <c r="O25" s="1" t="s">
        <v>686</v>
      </c>
      <c r="P25" s="1" t="s">
        <v>687</v>
      </c>
      <c r="Q25" s="1" t="s">
        <v>688</v>
      </c>
      <c r="R25" s="1" t="s">
        <v>806</v>
      </c>
      <c r="S25" s="1" t="s">
        <v>690</v>
      </c>
      <c r="T25" s="1" t="s">
        <v>691</v>
      </c>
      <c r="U25" s="1" t="s">
        <v>692</v>
      </c>
      <c r="V25" s="1" t="s">
        <v>693</v>
      </c>
    </row>
    <row r="26" s="1" customFormat="1" spans="1:22">
      <c r="A26" s="3">
        <v>999222600396009</v>
      </c>
      <c r="B26" s="1" t="s">
        <v>779</v>
      </c>
      <c r="C26" s="1" t="s">
        <v>807</v>
      </c>
      <c r="D26" s="1" t="s">
        <v>808</v>
      </c>
      <c r="E26" s="1" t="s">
        <v>809</v>
      </c>
      <c r="F26" s="1" t="s">
        <v>724</v>
      </c>
      <c r="G26" s="1" t="s">
        <v>681</v>
      </c>
      <c r="H26" s="1" t="s">
        <v>682</v>
      </c>
      <c r="I26" s="1" t="s">
        <v>810</v>
      </c>
      <c r="J26" s="1" t="s">
        <v>684</v>
      </c>
      <c r="K26" s="1" t="s">
        <v>810</v>
      </c>
      <c r="L26" s="1" t="s">
        <v>810</v>
      </c>
      <c r="M26" s="1" t="s">
        <v>685</v>
      </c>
      <c r="N26" s="1" t="s">
        <v>685</v>
      </c>
      <c r="O26" s="1" t="s">
        <v>686</v>
      </c>
      <c r="P26" s="1" t="s">
        <v>687</v>
      </c>
      <c r="Q26" s="1" t="s">
        <v>688</v>
      </c>
      <c r="R26" s="1" t="s">
        <v>811</v>
      </c>
      <c r="S26" s="1" t="s">
        <v>690</v>
      </c>
      <c r="T26" s="1" t="s">
        <v>691</v>
      </c>
      <c r="U26" s="1" t="s">
        <v>692</v>
      </c>
      <c r="V26" s="1" t="s">
        <v>730</v>
      </c>
    </row>
    <row r="27" s="1" customFormat="1" spans="1:22">
      <c r="A27" s="3">
        <v>999222599577768</v>
      </c>
      <c r="B27" s="1" t="s">
        <v>779</v>
      </c>
      <c r="C27" s="1" t="s">
        <v>812</v>
      </c>
      <c r="D27" s="1" t="s">
        <v>720</v>
      </c>
      <c r="E27" s="1" t="s">
        <v>813</v>
      </c>
      <c r="F27" s="1" t="s">
        <v>677</v>
      </c>
      <c r="G27" s="1" t="s">
        <v>681</v>
      </c>
      <c r="H27" s="1" t="s">
        <v>682</v>
      </c>
      <c r="I27" s="1" t="s">
        <v>767</v>
      </c>
      <c r="J27" s="1" t="s">
        <v>684</v>
      </c>
      <c r="K27" s="1" t="s">
        <v>767</v>
      </c>
      <c r="L27" s="1" t="s">
        <v>767</v>
      </c>
      <c r="M27" s="1" t="s">
        <v>685</v>
      </c>
      <c r="N27" s="1" t="s">
        <v>685</v>
      </c>
      <c r="O27" s="1" t="s">
        <v>686</v>
      </c>
      <c r="P27" s="1" t="s">
        <v>687</v>
      </c>
      <c r="Q27" s="1" t="s">
        <v>688</v>
      </c>
      <c r="R27" s="1" t="s">
        <v>814</v>
      </c>
      <c r="S27" s="1" t="s">
        <v>690</v>
      </c>
      <c r="T27" s="1" t="s">
        <v>691</v>
      </c>
      <c r="U27" s="1" t="s">
        <v>692</v>
      </c>
      <c r="V27" s="1" t="s">
        <v>693</v>
      </c>
    </row>
    <row r="28" s="1" customFormat="1" spans="1:22">
      <c r="A28" s="3">
        <v>999222593555506</v>
      </c>
      <c r="B28" s="1" t="s">
        <v>779</v>
      </c>
      <c r="C28" s="1" t="s">
        <v>815</v>
      </c>
      <c r="D28" s="1" t="s">
        <v>816</v>
      </c>
      <c r="E28" s="1" t="s">
        <v>817</v>
      </c>
      <c r="F28" s="1" t="s">
        <v>724</v>
      </c>
      <c r="G28" s="1" t="s">
        <v>681</v>
      </c>
      <c r="H28" s="1" t="s">
        <v>682</v>
      </c>
      <c r="I28" s="1" t="s">
        <v>818</v>
      </c>
      <c r="J28" s="1" t="s">
        <v>684</v>
      </c>
      <c r="K28" s="1" t="s">
        <v>818</v>
      </c>
      <c r="L28" s="1" t="s">
        <v>818</v>
      </c>
      <c r="M28" s="1" t="s">
        <v>685</v>
      </c>
      <c r="N28" s="1" t="s">
        <v>685</v>
      </c>
      <c r="O28" s="1" t="s">
        <v>686</v>
      </c>
      <c r="P28" s="1" t="s">
        <v>687</v>
      </c>
      <c r="Q28" s="1" t="s">
        <v>688</v>
      </c>
      <c r="R28" s="1" t="s">
        <v>819</v>
      </c>
      <c r="S28" s="1" t="s">
        <v>690</v>
      </c>
      <c r="T28" s="1" t="s">
        <v>691</v>
      </c>
      <c r="U28" s="1" t="s">
        <v>692</v>
      </c>
      <c r="V28" s="1" t="s">
        <v>730</v>
      </c>
    </row>
    <row r="29" s="1" customFormat="1" spans="1:22">
      <c r="A29" s="3">
        <v>999222593134232</v>
      </c>
      <c r="B29" s="1" t="s">
        <v>779</v>
      </c>
      <c r="C29" s="1" t="s">
        <v>820</v>
      </c>
      <c r="D29" s="1" t="s">
        <v>784</v>
      </c>
      <c r="E29" s="1" t="s">
        <v>821</v>
      </c>
      <c r="F29" s="1" t="s">
        <v>677</v>
      </c>
      <c r="G29" s="1" t="s">
        <v>681</v>
      </c>
      <c r="H29" s="1" t="s">
        <v>682</v>
      </c>
      <c r="I29" s="1" t="s">
        <v>786</v>
      </c>
      <c r="J29" s="1" t="s">
        <v>684</v>
      </c>
      <c r="K29" s="1" t="s">
        <v>786</v>
      </c>
      <c r="L29" s="1" t="s">
        <v>786</v>
      </c>
      <c r="M29" s="1" t="s">
        <v>685</v>
      </c>
      <c r="N29" s="1" t="s">
        <v>685</v>
      </c>
      <c r="O29" s="1" t="s">
        <v>686</v>
      </c>
      <c r="P29" s="1" t="s">
        <v>687</v>
      </c>
      <c r="Q29" s="1" t="s">
        <v>688</v>
      </c>
      <c r="R29" s="1" t="s">
        <v>822</v>
      </c>
      <c r="S29" s="1" t="s">
        <v>690</v>
      </c>
      <c r="T29" s="1" t="s">
        <v>691</v>
      </c>
      <c r="U29" s="1" t="s">
        <v>692</v>
      </c>
      <c r="V29" s="1" t="s">
        <v>704</v>
      </c>
    </row>
    <row r="30" s="1" customFormat="1" spans="1:22">
      <c r="A30" s="3">
        <v>999222591075205</v>
      </c>
      <c r="B30" s="1" t="s">
        <v>779</v>
      </c>
      <c r="C30" s="1" t="s">
        <v>823</v>
      </c>
      <c r="D30" s="1" t="s">
        <v>824</v>
      </c>
      <c r="E30" s="1" t="s">
        <v>825</v>
      </c>
      <c r="F30" s="1" t="s">
        <v>724</v>
      </c>
      <c r="G30" s="1" t="s">
        <v>681</v>
      </c>
      <c r="H30" s="1" t="s">
        <v>682</v>
      </c>
      <c r="I30" s="1" t="s">
        <v>826</v>
      </c>
      <c r="J30" s="1" t="s">
        <v>684</v>
      </c>
      <c r="K30" s="1" t="s">
        <v>826</v>
      </c>
      <c r="L30" s="1" t="s">
        <v>826</v>
      </c>
      <c r="M30" s="1" t="s">
        <v>685</v>
      </c>
      <c r="N30" s="1" t="s">
        <v>685</v>
      </c>
      <c r="O30" s="1" t="s">
        <v>686</v>
      </c>
      <c r="P30" s="1" t="s">
        <v>687</v>
      </c>
      <c r="Q30" s="1" t="s">
        <v>688</v>
      </c>
      <c r="R30" s="1" t="s">
        <v>827</v>
      </c>
      <c r="S30" s="1" t="s">
        <v>690</v>
      </c>
      <c r="T30" s="1" t="s">
        <v>691</v>
      </c>
      <c r="U30" s="1" t="s">
        <v>692</v>
      </c>
      <c r="V30" s="1" t="s">
        <v>693</v>
      </c>
    </row>
    <row r="31" s="1" customFormat="1" spans="1:22">
      <c r="A31" s="3">
        <v>999222588597571</v>
      </c>
      <c r="B31" s="1" t="s">
        <v>779</v>
      </c>
      <c r="C31" s="1" t="s">
        <v>828</v>
      </c>
      <c r="D31" s="1" t="s">
        <v>797</v>
      </c>
      <c r="E31" s="1" t="s">
        <v>829</v>
      </c>
      <c r="F31" s="1" t="s">
        <v>724</v>
      </c>
      <c r="G31" s="1" t="s">
        <v>681</v>
      </c>
      <c r="H31" s="1" t="s">
        <v>682</v>
      </c>
      <c r="I31" s="1" t="s">
        <v>830</v>
      </c>
      <c r="J31" s="1" t="s">
        <v>684</v>
      </c>
      <c r="K31" s="1" t="s">
        <v>830</v>
      </c>
      <c r="L31" s="1" t="s">
        <v>830</v>
      </c>
      <c r="M31" s="1" t="s">
        <v>685</v>
      </c>
      <c r="N31" s="1" t="s">
        <v>685</v>
      </c>
      <c r="O31" s="1" t="s">
        <v>686</v>
      </c>
      <c r="P31" s="1" t="s">
        <v>687</v>
      </c>
      <c r="Q31" s="1" t="s">
        <v>688</v>
      </c>
      <c r="R31" s="1" t="s">
        <v>831</v>
      </c>
      <c r="S31" s="1" t="s">
        <v>690</v>
      </c>
      <c r="T31" s="1" t="s">
        <v>691</v>
      </c>
      <c r="U31" s="1" t="s">
        <v>692</v>
      </c>
      <c r="V31" s="1" t="s">
        <v>693</v>
      </c>
    </row>
    <row r="32" s="1" customFormat="1" spans="1:22">
      <c r="A32" s="3">
        <v>999222588387959</v>
      </c>
      <c r="B32" s="1" t="s">
        <v>779</v>
      </c>
      <c r="C32" s="1" t="s">
        <v>832</v>
      </c>
      <c r="D32" s="1" t="s">
        <v>797</v>
      </c>
      <c r="E32" s="1" t="s">
        <v>833</v>
      </c>
      <c r="F32" s="1" t="s">
        <v>724</v>
      </c>
      <c r="G32" s="1" t="s">
        <v>681</v>
      </c>
      <c r="H32" s="1" t="s">
        <v>682</v>
      </c>
      <c r="I32" s="1" t="s">
        <v>830</v>
      </c>
      <c r="J32" s="1" t="s">
        <v>684</v>
      </c>
      <c r="K32" s="1" t="s">
        <v>830</v>
      </c>
      <c r="L32" s="1" t="s">
        <v>830</v>
      </c>
      <c r="M32" s="1" t="s">
        <v>685</v>
      </c>
      <c r="N32" s="1" t="s">
        <v>685</v>
      </c>
      <c r="O32" s="1" t="s">
        <v>686</v>
      </c>
      <c r="P32" s="1" t="s">
        <v>687</v>
      </c>
      <c r="Q32" s="1" t="s">
        <v>688</v>
      </c>
      <c r="R32" s="1" t="s">
        <v>834</v>
      </c>
      <c r="S32" s="1" t="s">
        <v>690</v>
      </c>
      <c r="T32" s="1" t="s">
        <v>691</v>
      </c>
      <c r="U32" s="1" t="s">
        <v>692</v>
      </c>
      <c r="V32" s="1" t="s">
        <v>693</v>
      </c>
    </row>
    <row r="33" s="1" customFormat="1" spans="1:22">
      <c r="A33" s="3">
        <v>999222586661268</v>
      </c>
      <c r="B33" s="1" t="s">
        <v>835</v>
      </c>
      <c r="C33" s="1" t="s">
        <v>836</v>
      </c>
      <c r="D33" s="1" t="s">
        <v>816</v>
      </c>
      <c r="E33" s="1" t="s">
        <v>837</v>
      </c>
      <c r="F33" s="1" t="s">
        <v>779</v>
      </c>
      <c r="G33" s="1" t="s">
        <v>681</v>
      </c>
      <c r="H33" s="1" t="s">
        <v>682</v>
      </c>
      <c r="I33" s="1" t="s">
        <v>838</v>
      </c>
      <c r="J33" s="1" t="s">
        <v>684</v>
      </c>
      <c r="K33" s="1" t="s">
        <v>838</v>
      </c>
      <c r="L33" s="1" t="s">
        <v>838</v>
      </c>
      <c r="M33" s="1" t="s">
        <v>685</v>
      </c>
      <c r="N33" s="1" t="s">
        <v>685</v>
      </c>
      <c r="O33" s="1" t="s">
        <v>686</v>
      </c>
      <c r="P33" s="1" t="s">
        <v>687</v>
      </c>
      <c r="Q33" s="1" t="s">
        <v>688</v>
      </c>
      <c r="R33" s="1" t="s">
        <v>839</v>
      </c>
      <c r="S33" s="1" t="s">
        <v>690</v>
      </c>
      <c r="T33" s="1" t="s">
        <v>691</v>
      </c>
      <c r="U33" s="1" t="s">
        <v>692</v>
      </c>
      <c r="V33" s="1" t="s">
        <v>730</v>
      </c>
    </row>
    <row r="34" s="1" customFormat="1" spans="1:22">
      <c r="A34" s="3">
        <v>999222584743981</v>
      </c>
      <c r="B34" s="1" t="s">
        <v>835</v>
      </c>
      <c r="C34" s="1" t="s">
        <v>840</v>
      </c>
      <c r="D34" s="1" t="s">
        <v>841</v>
      </c>
      <c r="E34" s="1" t="s">
        <v>842</v>
      </c>
      <c r="F34" s="1" t="s">
        <v>779</v>
      </c>
      <c r="G34" s="1" t="s">
        <v>681</v>
      </c>
      <c r="H34" s="1" t="s">
        <v>682</v>
      </c>
      <c r="I34" s="1" t="s">
        <v>843</v>
      </c>
      <c r="J34" s="1" t="s">
        <v>684</v>
      </c>
      <c r="K34" s="1" t="s">
        <v>843</v>
      </c>
      <c r="L34" s="1" t="s">
        <v>843</v>
      </c>
      <c r="M34" s="1" t="s">
        <v>685</v>
      </c>
      <c r="N34" s="1" t="s">
        <v>685</v>
      </c>
      <c r="O34" s="1" t="s">
        <v>686</v>
      </c>
      <c r="P34" s="1" t="s">
        <v>687</v>
      </c>
      <c r="Q34" s="1" t="s">
        <v>688</v>
      </c>
      <c r="R34" s="1" t="s">
        <v>844</v>
      </c>
      <c r="S34" s="1" t="s">
        <v>690</v>
      </c>
      <c r="T34" s="1" t="s">
        <v>691</v>
      </c>
      <c r="U34" s="1" t="s">
        <v>692</v>
      </c>
      <c r="V34" s="1" t="s">
        <v>693</v>
      </c>
    </row>
    <row r="35" s="1" customFormat="1" spans="1:22">
      <c r="A35" s="3">
        <v>999222584326631</v>
      </c>
      <c r="B35" s="1" t="s">
        <v>835</v>
      </c>
      <c r="C35" s="1" t="s">
        <v>845</v>
      </c>
      <c r="D35" s="1" t="s">
        <v>816</v>
      </c>
      <c r="E35" s="1" t="s">
        <v>846</v>
      </c>
      <c r="F35" s="1" t="s">
        <v>779</v>
      </c>
      <c r="G35" s="1" t="s">
        <v>681</v>
      </c>
      <c r="H35" s="1" t="s">
        <v>682</v>
      </c>
      <c r="I35" s="1" t="s">
        <v>838</v>
      </c>
      <c r="J35" s="1" t="s">
        <v>684</v>
      </c>
      <c r="K35" s="1" t="s">
        <v>838</v>
      </c>
      <c r="L35" s="1" t="s">
        <v>838</v>
      </c>
      <c r="M35" s="1" t="s">
        <v>685</v>
      </c>
      <c r="N35" s="1" t="s">
        <v>685</v>
      </c>
      <c r="O35" s="1" t="s">
        <v>686</v>
      </c>
      <c r="P35" s="1" t="s">
        <v>687</v>
      </c>
      <c r="Q35" s="1" t="s">
        <v>688</v>
      </c>
      <c r="R35" s="1" t="s">
        <v>847</v>
      </c>
      <c r="S35" s="1" t="s">
        <v>690</v>
      </c>
      <c r="T35" s="1" t="s">
        <v>691</v>
      </c>
      <c r="U35" s="1" t="s">
        <v>692</v>
      </c>
      <c r="V35" s="1" t="s">
        <v>730</v>
      </c>
    </row>
    <row r="36" s="1" customFormat="1" spans="1:22">
      <c r="A36" s="3">
        <v>999222576186701</v>
      </c>
      <c r="B36" s="1" t="s">
        <v>835</v>
      </c>
      <c r="C36" s="1" t="s">
        <v>848</v>
      </c>
      <c r="D36" s="1" t="s">
        <v>784</v>
      </c>
      <c r="E36" s="1" t="s">
        <v>849</v>
      </c>
      <c r="F36" s="1" t="s">
        <v>677</v>
      </c>
      <c r="G36" s="1" t="s">
        <v>681</v>
      </c>
      <c r="H36" s="1" t="s">
        <v>682</v>
      </c>
      <c r="I36" s="1" t="s">
        <v>786</v>
      </c>
      <c r="J36" s="1" t="s">
        <v>684</v>
      </c>
      <c r="K36" s="1" t="s">
        <v>786</v>
      </c>
      <c r="L36" s="1" t="s">
        <v>786</v>
      </c>
      <c r="M36" s="1" t="s">
        <v>685</v>
      </c>
      <c r="N36" s="1" t="s">
        <v>685</v>
      </c>
      <c r="O36" s="1" t="s">
        <v>686</v>
      </c>
      <c r="P36" s="1" t="s">
        <v>687</v>
      </c>
      <c r="Q36" s="1" t="s">
        <v>688</v>
      </c>
      <c r="R36" s="1" t="s">
        <v>850</v>
      </c>
      <c r="S36" s="1" t="s">
        <v>690</v>
      </c>
      <c r="T36" s="1" t="s">
        <v>691</v>
      </c>
      <c r="U36" s="1" t="s">
        <v>692</v>
      </c>
      <c r="V36" s="1" t="s">
        <v>704</v>
      </c>
    </row>
    <row r="37" s="1" customFormat="1" spans="1:22">
      <c r="A37" s="3">
        <v>999222576101015</v>
      </c>
      <c r="B37" s="1" t="s">
        <v>835</v>
      </c>
      <c r="C37" s="1" t="s">
        <v>851</v>
      </c>
      <c r="D37" s="1" t="s">
        <v>792</v>
      </c>
      <c r="E37" s="1" t="s">
        <v>852</v>
      </c>
      <c r="F37" s="1" t="s">
        <v>677</v>
      </c>
      <c r="G37" s="1" t="s">
        <v>681</v>
      </c>
      <c r="H37" s="1" t="s">
        <v>682</v>
      </c>
      <c r="I37" s="1" t="s">
        <v>853</v>
      </c>
      <c r="J37" s="1" t="s">
        <v>684</v>
      </c>
      <c r="K37" s="1" t="s">
        <v>853</v>
      </c>
      <c r="L37" s="1" t="s">
        <v>853</v>
      </c>
      <c r="M37" s="1" t="s">
        <v>685</v>
      </c>
      <c r="N37" s="1" t="s">
        <v>685</v>
      </c>
      <c r="O37" s="1" t="s">
        <v>686</v>
      </c>
      <c r="P37" s="1" t="s">
        <v>687</v>
      </c>
      <c r="Q37" s="1" t="s">
        <v>688</v>
      </c>
      <c r="R37" s="1" t="s">
        <v>854</v>
      </c>
      <c r="S37" s="1" t="s">
        <v>690</v>
      </c>
      <c r="T37" s="1" t="s">
        <v>691</v>
      </c>
      <c r="U37" s="1" t="s">
        <v>692</v>
      </c>
      <c r="V37" s="1" t="s">
        <v>704</v>
      </c>
    </row>
    <row r="38" s="1" customFormat="1" spans="1:22">
      <c r="A38" s="3">
        <v>999222573473982</v>
      </c>
      <c r="B38" s="1" t="s">
        <v>835</v>
      </c>
      <c r="C38" s="1" t="s">
        <v>855</v>
      </c>
      <c r="D38" s="1" t="s">
        <v>784</v>
      </c>
      <c r="E38" s="1" t="s">
        <v>856</v>
      </c>
      <c r="F38" s="1" t="s">
        <v>677</v>
      </c>
      <c r="G38" s="1" t="s">
        <v>681</v>
      </c>
      <c r="H38" s="1" t="s">
        <v>682</v>
      </c>
      <c r="I38" s="1" t="s">
        <v>786</v>
      </c>
      <c r="J38" s="1" t="s">
        <v>684</v>
      </c>
      <c r="K38" s="1" t="s">
        <v>786</v>
      </c>
      <c r="L38" s="1" t="s">
        <v>786</v>
      </c>
      <c r="M38" s="1" t="s">
        <v>685</v>
      </c>
      <c r="N38" s="1" t="s">
        <v>685</v>
      </c>
      <c r="O38" s="1" t="s">
        <v>686</v>
      </c>
      <c r="P38" s="1" t="s">
        <v>687</v>
      </c>
      <c r="Q38" s="1" t="s">
        <v>688</v>
      </c>
      <c r="R38" s="1" t="s">
        <v>857</v>
      </c>
      <c r="S38" s="1" t="s">
        <v>690</v>
      </c>
      <c r="T38" s="1" t="s">
        <v>691</v>
      </c>
      <c r="U38" s="1" t="s">
        <v>692</v>
      </c>
      <c r="V38" s="1" t="s">
        <v>704</v>
      </c>
    </row>
    <row r="39" s="1" customFormat="1" spans="1:22">
      <c r="A39" s="3">
        <v>999222565374334</v>
      </c>
      <c r="B39" s="1" t="s">
        <v>858</v>
      </c>
      <c r="C39" s="1" t="s">
        <v>859</v>
      </c>
      <c r="D39" s="1" t="s">
        <v>860</v>
      </c>
      <c r="E39" s="1" t="s">
        <v>861</v>
      </c>
      <c r="F39" s="1" t="s">
        <v>677</v>
      </c>
      <c r="G39" s="1" t="s">
        <v>681</v>
      </c>
      <c r="H39" s="1" t="s">
        <v>682</v>
      </c>
      <c r="I39" s="1" t="s">
        <v>862</v>
      </c>
      <c r="J39" s="1" t="s">
        <v>684</v>
      </c>
      <c r="K39" s="1" t="s">
        <v>862</v>
      </c>
      <c r="L39" s="1" t="s">
        <v>862</v>
      </c>
      <c r="M39" s="1" t="s">
        <v>685</v>
      </c>
      <c r="N39" s="1" t="s">
        <v>685</v>
      </c>
      <c r="O39" s="1" t="s">
        <v>686</v>
      </c>
      <c r="P39" s="1" t="s">
        <v>687</v>
      </c>
      <c r="Q39" s="1" t="s">
        <v>688</v>
      </c>
      <c r="R39" s="1" t="s">
        <v>863</v>
      </c>
      <c r="S39" s="1" t="s">
        <v>690</v>
      </c>
      <c r="T39" s="1" t="s">
        <v>691</v>
      </c>
      <c r="U39" s="1" t="s">
        <v>692</v>
      </c>
      <c r="V39" s="1" t="s">
        <v>693</v>
      </c>
    </row>
    <row r="40" s="1" customFormat="1" spans="1:22">
      <c r="A40" s="3">
        <v>999222564900239</v>
      </c>
      <c r="B40" s="1" t="s">
        <v>858</v>
      </c>
      <c r="C40" s="1" t="s">
        <v>864</v>
      </c>
      <c r="D40" s="1" t="s">
        <v>865</v>
      </c>
      <c r="E40" s="1" t="s">
        <v>866</v>
      </c>
      <c r="F40" s="1" t="s">
        <v>677</v>
      </c>
      <c r="G40" s="1" t="s">
        <v>681</v>
      </c>
      <c r="H40" s="1" t="s">
        <v>682</v>
      </c>
      <c r="I40" s="1" t="s">
        <v>867</v>
      </c>
      <c r="J40" s="1" t="s">
        <v>684</v>
      </c>
      <c r="K40" s="1" t="s">
        <v>867</v>
      </c>
      <c r="L40" s="1" t="s">
        <v>867</v>
      </c>
      <c r="M40" s="1" t="s">
        <v>685</v>
      </c>
      <c r="N40" s="1" t="s">
        <v>685</v>
      </c>
      <c r="O40" s="1" t="s">
        <v>686</v>
      </c>
      <c r="P40" s="1" t="s">
        <v>687</v>
      </c>
      <c r="Q40" s="1" t="s">
        <v>688</v>
      </c>
      <c r="R40" s="1" t="s">
        <v>868</v>
      </c>
      <c r="S40" s="1" t="s">
        <v>690</v>
      </c>
      <c r="T40" s="1" t="s">
        <v>691</v>
      </c>
      <c r="U40" s="1" t="s">
        <v>692</v>
      </c>
      <c r="V40" s="1" t="s">
        <v>730</v>
      </c>
    </row>
    <row r="41" s="1" customFormat="1" spans="1:22">
      <c r="A41" s="3">
        <v>999222557038347</v>
      </c>
      <c r="B41" s="1" t="s">
        <v>858</v>
      </c>
      <c r="C41" s="1" t="s">
        <v>869</v>
      </c>
      <c r="D41" s="1" t="s">
        <v>751</v>
      </c>
      <c r="E41" s="1" t="s">
        <v>870</v>
      </c>
      <c r="F41" s="1" t="s">
        <v>835</v>
      </c>
      <c r="G41" s="1" t="s">
        <v>681</v>
      </c>
      <c r="H41" s="1" t="s">
        <v>682</v>
      </c>
      <c r="I41" s="1" t="s">
        <v>871</v>
      </c>
      <c r="J41" s="1" t="s">
        <v>684</v>
      </c>
      <c r="K41" s="1" t="s">
        <v>871</v>
      </c>
      <c r="L41" s="1" t="s">
        <v>871</v>
      </c>
      <c r="M41" s="1" t="s">
        <v>685</v>
      </c>
      <c r="N41" s="1" t="s">
        <v>685</v>
      </c>
      <c r="O41" s="1" t="s">
        <v>686</v>
      </c>
      <c r="P41" s="1" t="s">
        <v>687</v>
      </c>
      <c r="Q41" s="1" t="s">
        <v>688</v>
      </c>
      <c r="R41" s="1" t="s">
        <v>872</v>
      </c>
      <c r="S41" s="1" t="s">
        <v>690</v>
      </c>
      <c r="T41" s="1" t="s">
        <v>691</v>
      </c>
      <c r="U41" s="1" t="s">
        <v>692</v>
      </c>
      <c r="V41" s="1" t="s">
        <v>704</v>
      </c>
    </row>
    <row r="42" s="1" customFormat="1" spans="1:22">
      <c r="A42" s="3">
        <v>999222546511379</v>
      </c>
      <c r="B42" s="1" t="s">
        <v>873</v>
      </c>
      <c r="C42" s="1" t="s">
        <v>874</v>
      </c>
      <c r="D42" s="1" t="s">
        <v>875</v>
      </c>
      <c r="E42" s="1" t="s">
        <v>876</v>
      </c>
      <c r="F42" s="1" t="s">
        <v>677</v>
      </c>
      <c r="G42" s="1" t="s">
        <v>681</v>
      </c>
      <c r="H42" s="1" t="s">
        <v>682</v>
      </c>
      <c r="I42" s="1" t="s">
        <v>877</v>
      </c>
      <c r="J42" s="1" t="s">
        <v>684</v>
      </c>
      <c r="K42" s="1" t="s">
        <v>877</v>
      </c>
      <c r="L42" s="1" t="s">
        <v>877</v>
      </c>
      <c r="M42" s="1" t="s">
        <v>685</v>
      </c>
      <c r="N42" s="1" t="s">
        <v>685</v>
      </c>
      <c r="O42" s="1" t="s">
        <v>686</v>
      </c>
      <c r="P42" s="1" t="s">
        <v>687</v>
      </c>
      <c r="Q42" s="1" t="s">
        <v>688</v>
      </c>
      <c r="R42" s="1" t="s">
        <v>878</v>
      </c>
      <c r="S42" s="1" t="s">
        <v>690</v>
      </c>
      <c r="T42" s="1" t="s">
        <v>691</v>
      </c>
      <c r="U42" s="1" t="s">
        <v>692</v>
      </c>
      <c r="V42" s="1" t="s">
        <v>710</v>
      </c>
    </row>
    <row r="43" s="1" customFormat="1" spans="1:22">
      <c r="A43" s="3">
        <v>999222545348371</v>
      </c>
      <c r="B43" s="1" t="s">
        <v>873</v>
      </c>
      <c r="C43" s="1" t="s">
        <v>879</v>
      </c>
      <c r="D43" s="1" t="s">
        <v>784</v>
      </c>
      <c r="E43" s="1" t="s">
        <v>880</v>
      </c>
      <c r="F43" s="1" t="s">
        <v>677</v>
      </c>
      <c r="G43" s="1" t="s">
        <v>681</v>
      </c>
      <c r="H43" s="1" t="s">
        <v>682</v>
      </c>
      <c r="I43" s="1" t="s">
        <v>786</v>
      </c>
      <c r="J43" s="1" t="s">
        <v>684</v>
      </c>
      <c r="K43" s="1" t="s">
        <v>786</v>
      </c>
      <c r="L43" s="1" t="s">
        <v>786</v>
      </c>
      <c r="M43" s="1" t="s">
        <v>685</v>
      </c>
      <c r="N43" s="1" t="s">
        <v>685</v>
      </c>
      <c r="O43" s="1" t="s">
        <v>686</v>
      </c>
      <c r="P43" s="1" t="s">
        <v>687</v>
      </c>
      <c r="Q43" s="1" t="s">
        <v>688</v>
      </c>
      <c r="R43" s="1" t="s">
        <v>881</v>
      </c>
      <c r="S43" s="1" t="s">
        <v>690</v>
      </c>
      <c r="T43" s="1" t="s">
        <v>691</v>
      </c>
      <c r="U43" s="1" t="s">
        <v>692</v>
      </c>
      <c r="V43" s="1" t="s">
        <v>704</v>
      </c>
    </row>
    <row r="44" s="1" customFormat="1" spans="1:22">
      <c r="A44" s="3">
        <v>999222541524362</v>
      </c>
      <c r="B44" s="1" t="s">
        <v>873</v>
      </c>
      <c r="C44" s="1" t="s">
        <v>882</v>
      </c>
      <c r="D44" s="1" t="s">
        <v>883</v>
      </c>
      <c r="E44" s="1" t="s">
        <v>884</v>
      </c>
      <c r="F44" s="1" t="s">
        <v>724</v>
      </c>
      <c r="G44" s="1" t="s">
        <v>681</v>
      </c>
      <c r="H44" s="1" t="s">
        <v>682</v>
      </c>
      <c r="I44" s="1" t="s">
        <v>885</v>
      </c>
      <c r="J44" s="1" t="s">
        <v>684</v>
      </c>
      <c r="K44" s="1" t="s">
        <v>885</v>
      </c>
      <c r="L44" s="1" t="s">
        <v>885</v>
      </c>
      <c r="M44" s="1" t="s">
        <v>685</v>
      </c>
      <c r="N44" s="1" t="s">
        <v>685</v>
      </c>
      <c r="O44" s="1" t="s">
        <v>686</v>
      </c>
      <c r="P44" s="1" t="s">
        <v>687</v>
      </c>
      <c r="Q44" s="1" t="s">
        <v>688</v>
      </c>
      <c r="R44" s="1" t="s">
        <v>886</v>
      </c>
      <c r="S44" s="1" t="s">
        <v>690</v>
      </c>
      <c r="T44" s="1" t="s">
        <v>691</v>
      </c>
      <c r="U44" s="1" t="s">
        <v>692</v>
      </c>
      <c r="V44" s="1" t="s">
        <v>693</v>
      </c>
    </row>
    <row r="45" s="1" customFormat="1" spans="1:22">
      <c r="A45" s="3">
        <v>999222530468857</v>
      </c>
      <c r="B45" s="1" t="s">
        <v>873</v>
      </c>
      <c r="C45" s="1" t="s">
        <v>887</v>
      </c>
      <c r="D45" s="1" t="s">
        <v>784</v>
      </c>
      <c r="E45" s="1" t="s">
        <v>888</v>
      </c>
      <c r="F45" s="1" t="s">
        <v>677</v>
      </c>
      <c r="G45" s="1" t="s">
        <v>681</v>
      </c>
      <c r="H45" s="1" t="s">
        <v>682</v>
      </c>
      <c r="I45" s="1" t="s">
        <v>786</v>
      </c>
      <c r="J45" s="1" t="s">
        <v>684</v>
      </c>
      <c r="K45" s="1" t="s">
        <v>786</v>
      </c>
      <c r="L45" s="1" t="s">
        <v>786</v>
      </c>
      <c r="M45" s="1" t="s">
        <v>685</v>
      </c>
      <c r="N45" s="1" t="s">
        <v>685</v>
      </c>
      <c r="O45" s="1" t="s">
        <v>686</v>
      </c>
      <c r="P45" s="1" t="s">
        <v>687</v>
      </c>
      <c r="Q45" s="1" t="s">
        <v>688</v>
      </c>
      <c r="R45" s="1" t="s">
        <v>889</v>
      </c>
      <c r="S45" s="1" t="s">
        <v>690</v>
      </c>
      <c r="T45" s="1" t="s">
        <v>691</v>
      </c>
      <c r="U45" s="1" t="s">
        <v>692</v>
      </c>
      <c r="V45" s="1" t="s">
        <v>704</v>
      </c>
    </row>
    <row r="46" s="1" customFormat="1" spans="1:22">
      <c r="A46" s="3">
        <v>999222530146519</v>
      </c>
      <c r="B46" s="1" t="s">
        <v>873</v>
      </c>
      <c r="C46" s="1" t="s">
        <v>890</v>
      </c>
      <c r="D46" s="1" t="s">
        <v>695</v>
      </c>
      <c r="E46" s="1" t="s">
        <v>891</v>
      </c>
      <c r="F46" s="1" t="s">
        <v>677</v>
      </c>
      <c r="G46" s="1" t="s">
        <v>681</v>
      </c>
      <c r="H46" s="1" t="s">
        <v>682</v>
      </c>
      <c r="I46" s="1" t="s">
        <v>892</v>
      </c>
      <c r="J46" s="1" t="s">
        <v>684</v>
      </c>
      <c r="K46" s="1" t="s">
        <v>892</v>
      </c>
      <c r="L46" s="1" t="s">
        <v>892</v>
      </c>
      <c r="M46" s="1" t="s">
        <v>685</v>
      </c>
      <c r="N46" s="1" t="s">
        <v>685</v>
      </c>
      <c r="O46" s="1" t="s">
        <v>686</v>
      </c>
      <c r="P46" s="1" t="s">
        <v>687</v>
      </c>
      <c r="Q46" s="1" t="s">
        <v>688</v>
      </c>
      <c r="R46" s="1" t="s">
        <v>893</v>
      </c>
      <c r="S46" s="1" t="s">
        <v>690</v>
      </c>
      <c r="T46" s="1" t="s">
        <v>691</v>
      </c>
      <c r="U46" s="1" t="s">
        <v>692</v>
      </c>
      <c r="V46" s="1" t="s">
        <v>693</v>
      </c>
    </row>
    <row r="47" s="1" customFormat="1" spans="1:22">
      <c r="A47" s="1" t="s">
        <v>894</v>
      </c>
      <c r="B47" s="1" t="s">
        <v>895</v>
      </c>
      <c r="C47" s="1" t="s">
        <v>896</v>
      </c>
      <c r="D47" s="1" t="s">
        <v>897</v>
      </c>
      <c r="E47" s="1" t="s">
        <v>898</v>
      </c>
      <c r="F47" s="1" t="s">
        <v>779</v>
      </c>
      <c r="G47" s="1" t="s">
        <v>681</v>
      </c>
      <c r="H47" s="1" t="s">
        <v>682</v>
      </c>
      <c r="I47" s="1" t="s">
        <v>899</v>
      </c>
      <c r="J47" s="1" t="s">
        <v>684</v>
      </c>
      <c r="K47" s="1" t="s">
        <v>899</v>
      </c>
      <c r="L47" s="1" t="s">
        <v>899</v>
      </c>
      <c r="M47" s="1" t="s">
        <v>685</v>
      </c>
      <c r="N47" s="1" t="s">
        <v>685</v>
      </c>
      <c r="O47" s="1" t="s">
        <v>686</v>
      </c>
      <c r="P47" s="1" t="s">
        <v>687</v>
      </c>
      <c r="Q47" s="1" t="s">
        <v>688</v>
      </c>
      <c r="R47" s="1" t="s">
        <v>900</v>
      </c>
      <c r="S47" s="1" t="s">
        <v>690</v>
      </c>
      <c r="T47" s="1" t="s">
        <v>691</v>
      </c>
      <c r="U47" s="1" t="s">
        <v>692</v>
      </c>
      <c r="V47" s="1" t="s">
        <v>693</v>
      </c>
    </row>
    <row r="48" s="1" customFormat="1" spans="1:22">
      <c r="A48" s="3">
        <v>999222524871348</v>
      </c>
      <c r="B48" s="1" t="s">
        <v>895</v>
      </c>
      <c r="C48" s="1" t="s">
        <v>901</v>
      </c>
      <c r="D48" s="1" t="s">
        <v>695</v>
      </c>
      <c r="E48" s="1" t="s">
        <v>902</v>
      </c>
      <c r="F48" s="1" t="s">
        <v>835</v>
      </c>
      <c r="G48" s="1" t="s">
        <v>681</v>
      </c>
      <c r="H48" s="1" t="s">
        <v>682</v>
      </c>
      <c r="I48" s="1" t="s">
        <v>903</v>
      </c>
      <c r="J48" s="1" t="s">
        <v>684</v>
      </c>
      <c r="K48" s="1" t="s">
        <v>903</v>
      </c>
      <c r="L48" s="1" t="s">
        <v>903</v>
      </c>
      <c r="M48" s="1" t="s">
        <v>685</v>
      </c>
      <c r="N48" s="1" t="s">
        <v>685</v>
      </c>
      <c r="O48" s="1" t="s">
        <v>686</v>
      </c>
      <c r="P48" s="1" t="s">
        <v>687</v>
      </c>
      <c r="Q48" s="1" t="s">
        <v>688</v>
      </c>
      <c r="R48" s="1" t="s">
        <v>904</v>
      </c>
      <c r="S48" s="1" t="s">
        <v>690</v>
      </c>
      <c r="T48" s="1" t="s">
        <v>691</v>
      </c>
      <c r="U48" s="1" t="s">
        <v>692</v>
      </c>
      <c r="V48" s="1" t="s">
        <v>693</v>
      </c>
    </row>
    <row r="49" s="1" customFormat="1" spans="1:22">
      <c r="A49" s="3">
        <v>999222516175298</v>
      </c>
      <c r="B49" s="1" t="s">
        <v>895</v>
      </c>
      <c r="C49" s="1" t="s">
        <v>905</v>
      </c>
      <c r="D49" s="1" t="s">
        <v>700</v>
      </c>
      <c r="E49" s="1" t="s">
        <v>906</v>
      </c>
      <c r="F49" s="1" t="s">
        <v>835</v>
      </c>
      <c r="G49" s="1" t="s">
        <v>681</v>
      </c>
      <c r="H49" s="1" t="s">
        <v>682</v>
      </c>
      <c r="I49" s="1" t="s">
        <v>907</v>
      </c>
      <c r="J49" s="1" t="s">
        <v>684</v>
      </c>
      <c r="K49" s="1" t="s">
        <v>907</v>
      </c>
      <c r="L49" s="1" t="s">
        <v>907</v>
      </c>
      <c r="M49" s="1" t="s">
        <v>685</v>
      </c>
      <c r="N49" s="1" t="s">
        <v>685</v>
      </c>
      <c r="O49" s="1" t="s">
        <v>686</v>
      </c>
      <c r="P49" s="1" t="s">
        <v>687</v>
      </c>
      <c r="Q49" s="1" t="s">
        <v>688</v>
      </c>
      <c r="R49" s="1" t="s">
        <v>908</v>
      </c>
      <c r="S49" s="1" t="s">
        <v>690</v>
      </c>
      <c r="T49" s="1" t="s">
        <v>691</v>
      </c>
      <c r="U49" s="1" t="s">
        <v>692</v>
      </c>
      <c r="V49" s="1" t="s">
        <v>704</v>
      </c>
    </row>
    <row r="50" s="1" customFormat="1" spans="1:22">
      <c r="A50" s="3">
        <v>999222515619432</v>
      </c>
      <c r="B50" s="1" t="s">
        <v>895</v>
      </c>
      <c r="C50" s="1" t="s">
        <v>909</v>
      </c>
      <c r="D50" s="1" t="s">
        <v>910</v>
      </c>
      <c r="E50" s="1" t="s">
        <v>911</v>
      </c>
      <c r="F50" s="1" t="s">
        <v>677</v>
      </c>
      <c r="G50" s="1" t="s">
        <v>681</v>
      </c>
      <c r="H50" s="1" t="s">
        <v>682</v>
      </c>
      <c r="I50" s="1" t="s">
        <v>912</v>
      </c>
      <c r="J50" s="1" t="s">
        <v>684</v>
      </c>
      <c r="K50" s="1" t="s">
        <v>912</v>
      </c>
      <c r="L50" s="1" t="s">
        <v>912</v>
      </c>
      <c r="M50" s="1" t="s">
        <v>685</v>
      </c>
      <c r="N50" s="1" t="s">
        <v>685</v>
      </c>
      <c r="O50" s="1" t="s">
        <v>686</v>
      </c>
      <c r="P50" s="1" t="s">
        <v>687</v>
      </c>
      <c r="Q50" s="1" t="s">
        <v>688</v>
      </c>
      <c r="R50" s="1" t="s">
        <v>913</v>
      </c>
      <c r="S50" s="1" t="s">
        <v>690</v>
      </c>
      <c r="T50" s="1" t="s">
        <v>691</v>
      </c>
      <c r="U50" s="1" t="s">
        <v>692</v>
      </c>
      <c r="V50" s="1" t="s">
        <v>704</v>
      </c>
    </row>
    <row r="51" s="1" customFormat="1" spans="1:22">
      <c r="A51" s="3">
        <v>999222512206943</v>
      </c>
      <c r="B51" s="1" t="s">
        <v>895</v>
      </c>
      <c r="C51" s="1" t="s">
        <v>914</v>
      </c>
      <c r="D51" s="1" t="s">
        <v>883</v>
      </c>
      <c r="E51" s="1" t="s">
        <v>915</v>
      </c>
      <c r="F51" s="1" t="s">
        <v>835</v>
      </c>
      <c r="G51" s="1" t="s">
        <v>681</v>
      </c>
      <c r="H51" s="1" t="s">
        <v>682</v>
      </c>
      <c r="I51" s="1" t="s">
        <v>916</v>
      </c>
      <c r="J51" s="1" t="s">
        <v>684</v>
      </c>
      <c r="K51" s="1" t="s">
        <v>916</v>
      </c>
      <c r="L51" s="1" t="s">
        <v>916</v>
      </c>
      <c r="M51" s="1" t="s">
        <v>685</v>
      </c>
      <c r="N51" s="1" t="s">
        <v>685</v>
      </c>
      <c r="O51" s="1" t="s">
        <v>686</v>
      </c>
      <c r="P51" s="1" t="s">
        <v>687</v>
      </c>
      <c r="Q51" s="1" t="s">
        <v>688</v>
      </c>
      <c r="R51" s="1" t="s">
        <v>917</v>
      </c>
      <c r="S51" s="1" t="s">
        <v>690</v>
      </c>
      <c r="T51" s="1" t="s">
        <v>691</v>
      </c>
      <c r="U51" s="1" t="s">
        <v>692</v>
      </c>
      <c r="V51" s="1" t="s">
        <v>693</v>
      </c>
    </row>
    <row r="52" s="1" customFormat="1" spans="1:22">
      <c r="A52" s="3">
        <v>22510415807</v>
      </c>
      <c r="B52" s="1" t="s">
        <v>918</v>
      </c>
      <c r="C52" s="1" t="s">
        <v>919</v>
      </c>
      <c r="D52" s="1" t="s">
        <v>920</v>
      </c>
      <c r="E52" s="1" t="s">
        <v>921</v>
      </c>
      <c r="F52" s="1" t="s">
        <v>779</v>
      </c>
      <c r="G52" s="1" t="s">
        <v>681</v>
      </c>
      <c r="H52" s="1" t="s">
        <v>682</v>
      </c>
      <c r="I52" s="1" t="s">
        <v>922</v>
      </c>
      <c r="J52" s="1" t="s">
        <v>684</v>
      </c>
      <c r="K52" s="1" t="s">
        <v>922</v>
      </c>
      <c r="L52" s="1" t="s">
        <v>922</v>
      </c>
      <c r="M52" s="1" t="s">
        <v>685</v>
      </c>
      <c r="N52" s="1" t="s">
        <v>685</v>
      </c>
      <c r="O52" s="1" t="s">
        <v>686</v>
      </c>
      <c r="P52" s="1" t="s">
        <v>687</v>
      </c>
      <c r="Q52" s="1" t="s">
        <v>688</v>
      </c>
      <c r="R52" s="1" t="s">
        <v>923</v>
      </c>
      <c r="S52" s="1" t="s">
        <v>690</v>
      </c>
      <c r="T52" s="1" t="s">
        <v>691</v>
      </c>
      <c r="U52" s="1" t="s">
        <v>692</v>
      </c>
      <c r="V52" s="1" t="s">
        <v>730</v>
      </c>
    </row>
    <row r="53" s="1" customFormat="1" spans="1:22">
      <c r="A53" s="3">
        <v>999222505435837</v>
      </c>
      <c r="B53" s="1" t="s">
        <v>918</v>
      </c>
      <c r="C53" s="1" t="s">
        <v>924</v>
      </c>
      <c r="D53" s="1" t="s">
        <v>695</v>
      </c>
      <c r="E53" s="1" t="s">
        <v>925</v>
      </c>
      <c r="F53" s="1" t="s">
        <v>835</v>
      </c>
      <c r="G53" s="1" t="s">
        <v>681</v>
      </c>
      <c r="H53" s="1" t="s">
        <v>682</v>
      </c>
      <c r="I53" s="1" t="s">
        <v>903</v>
      </c>
      <c r="J53" s="1" t="s">
        <v>684</v>
      </c>
      <c r="K53" s="1" t="s">
        <v>903</v>
      </c>
      <c r="L53" s="1" t="s">
        <v>903</v>
      </c>
      <c r="M53" s="1" t="s">
        <v>685</v>
      </c>
      <c r="N53" s="1" t="s">
        <v>685</v>
      </c>
      <c r="O53" s="1" t="s">
        <v>686</v>
      </c>
      <c r="P53" s="1" t="s">
        <v>687</v>
      </c>
      <c r="Q53" s="1" t="s">
        <v>688</v>
      </c>
      <c r="R53" s="1" t="s">
        <v>926</v>
      </c>
      <c r="S53" s="1" t="s">
        <v>690</v>
      </c>
      <c r="T53" s="1" t="s">
        <v>691</v>
      </c>
      <c r="U53" s="1" t="s">
        <v>692</v>
      </c>
      <c r="V53" s="1" t="s">
        <v>693</v>
      </c>
    </row>
    <row r="54" s="1" customFormat="1" spans="1:22">
      <c r="A54" s="3">
        <v>999222500619276</v>
      </c>
      <c r="B54" s="1" t="s">
        <v>918</v>
      </c>
      <c r="C54" s="1" t="s">
        <v>927</v>
      </c>
      <c r="D54" s="1" t="s">
        <v>928</v>
      </c>
      <c r="E54" s="1" t="s">
        <v>929</v>
      </c>
      <c r="F54" s="1" t="s">
        <v>779</v>
      </c>
      <c r="G54" s="1" t="s">
        <v>681</v>
      </c>
      <c r="H54" s="1" t="s">
        <v>682</v>
      </c>
      <c r="I54" s="1" t="s">
        <v>930</v>
      </c>
      <c r="J54" s="1" t="s">
        <v>684</v>
      </c>
      <c r="K54" s="1" t="s">
        <v>930</v>
      </c>
      <c r="L54" s="1" t="s">
        <v>930</v>
      </c>
      <c r="M54" s="1" t="s">
        <v>685</v>
      </c>
      <c r="N54" s="1" t="s">
        <v>685</v>
      </c>
      <c r="O54" s="1" t="s">
        <v>686</v>
      </c>
      <c r="P54" s="1" t="s">
        <v>687</v>
      </c>
      <c r="Q54" s="1" t="s">
        <v>688</v>
      </c>
      <c r="R54" s="1" t="s">
        <v>931</v>
      </c>
      <c r="S54" s="1" t="s">
        <v>690</v>
      </c>
      <c r="T54" s="1" t="s">
        <v>691</v>
      </c>
      <c r="U54" s="1" t="s">
        <v>692</v>
      </c>
      <c r="V54" s="1" t="s">
        <v>704</v>
      </c>
    </row>
    <row r="55" s="1" customFormat="1" spans="1:22">
      <c r="A55" s="3">
        <v>999222494178514</v>
      </c>
      <c r="B55" s="1" t="s">
        <v>918</v>
      </c>
      <c r="C55" s="1" t="s">
        <v>932</v>
      </c>
      <c r="D55" s="1" t="s">
        <v>933</v>
      </c>
      <c r="E55" s="1" t="s">
        <v>934</v>
      </c>
      <c r="F55" s="1" t="s">
        <v>724</v>
      </c>
      <c r="G55" s="1" t="s">
        <v>681</v>
      </c>
      <c r="H55" s="1" t="s">
        <v>682</v>
      </c>
      <c r="I55" s="1" t="s">
        <v>935</v>
      </c>
      <c r="J55" s="1" t="s">
        <v>684</v>
      </c>
      <c r="K55" s="1" t="s">
        <v>935</v>
      </c>
      <c r="L55" s="1" t="s">
        <v>935</v>
      </c>
      <c r="M55" s="1" t="s">
        <v>685</v>
      </c>
      <c r="N55" s="1" t="s">
        <v>685</v>
      </c>
      <c r="O55" s="1" t="s">
        <v>686</v>
      </c>
      <c r="P55" s="1" t="s">
        <v>687</v>
      </c>
      <c r="Q55" s="1" t="s">
        <v>688</v>
      </c>
      <c r="R55" s="1" t="s">
        <v>936</v>
      </c>
      <c r="S55" s="1" t="s">
        <v>690</v>
      </c>
      <c r="T55" s="1" t="s">
        <v>691</v>
      </c>
      <c r="U55" s="1" t="s">
        <v>692</v>
      </c>
      <c r="V55" s="1" t="s">
        <v>710</v>
      </c>
    </row>
    <row r="56" s="1" customFormat="1" spans="1:22">
      <c r="A56" s="3">
        <v>999222492156198</v>
      </c>
      <c r="B56" s="1" t="s">
        <v>937</v>
      </c>
      <c r="C56" s="1" t="s">
        <v>938</v>
      </c>
      <c r="D56" s="1" t="s">
        <v>939</v>
      </c>
      <c r="E56" s="1" t="s">
        <v>940</v>
      </c>
      <c r="F56" s="1" t="s">
        <v>677</v>
      </c>
      <c r="G56" s="1" t="s">
        <v>681</v>
      </c>
      <c r="H56" s="1" t="s">
        <v>682</v>
      </c>
      <c r="I56" s="1" t="s">
        <v>941</v>
      </c>
      <c r="J56" s="1" t="s">
        <v>684</v>
      </c>
      <c r="K56" s="1" t="s">
        <v>941</v>
      </c>
      <c r="L56" s="1" t="s">
        <v>941</v>
      </c>
      <c r="M56" s="1" t="s">
        <v>685</v>
      </c>
      <c r="N56" s="1" t="s">
        <v>685</v>
      </c>
      <c r="O56" s="1" t="s">
        <v>686</v>
      </c>
      <c r="P56" s="1" t="s">
        <v>687</v>
      </c>
      <c r="Q56" s="1" t="s">
        <v>688</v>
      </c>
      <c r="R56" s="1" t="s">
        <v>942</v>
      </c>
      <c r="S56" s="1" t="s">
        <v>690</v>
      </c>
      <c r="T56" s="1" t="s">
        <v>691</v>
      </c>
      <c r="U56" s="1" t="s">
        <v>692</v>
      </c>
      <c r="V56" s="1" t="s">
        <v>693</v>
      </c>
    </row>
    <row r="57" s="1" customFormat="1" spans="1:22">
      <c r="A57" s="3">
        <v>999222481453118</v>
      </c>
      <c r="B57" s="1" t="s">
        <v>937</v>
      </c>
      <c r="C57" s="1" t="s">
        <v>943</v>
      </c>
      <c r="D57" s="1" t="s">
        <v>897</v>
      </c>
      <c r="E57" s="1" t="s">
        <v>898</v>
      </c>
      <c r="F57" s="1" t="s">
        <v>779</v>
      </c>
      <c r="G57" s="1" t="s">
        <v>681</v>
      </c>
      <c r="H57" s="1" t="s">
        <v>682</v>
      </c>
      <c r="I57" s="1" t="s">
        <v>686</v>
      </c>
      <c r="J57" s="1" t="s">
        <v>684</v>
      </c>
      <c r="K57" s="1" t="s">
        <v>686</v>
      </c>
      <c r="L57" s="1" t="s">
        <v>686</v>
      </c>
      <c r="M57" s="1" t="s">
        <v>685</v>
      </c>
      <c r="N57" s="1" t="s">
        <v>685</v>
      </c>
      <c r="O57" s="1" t="s">
        <v>686</v>
      </c>
      <c r="P57" s="1" t="s">
        <v>687</v>
      </c>
      <c r="Q57" s="1" t="s">
        <v>688</v>
      </c>
      <c r="R57" s="1" t="s">
        <v>944</v>
      </c>
      <c r="S57" s="1" t="s">
        <v>690</v>
      </c>
      <c r="T57" s="1" t="s">
        <v>691</v>
      </c>
      <c r="U57" s="1" t="s">
        <v>692</v>
      </c>
      <c r="V57" s="1" t="s">
        <v>693</v>
      </c>
    </row>
    <row r="58" s="1" customFormat="1" spans="1:22">
      <c r="A58" s="3">
        <v>999222480381739</v>
      </c>
      <c r="B58" s="1" t="s">
        <v>937</v>
      </c>
      <c r="C58" s="1" t="s">
        <v>945</v>
      </c>
      <c r="D58" s="1" t="s">
        <v>946</v>
      </c>
      <c r="E58" s="1" t="s">
        <v>947</v>
      </c>
      <c r="F58" s="1" t="s">
        <v>779</v>
      </c>
      <c r="G58" s="1" t="s">
        <v>681</v>
      </c>
      <c r="H58" s="1" t="s">
        <v>682</v>
      </c>
      <c r="I58" s="1" t="s">
        <v>948</v>
      </c>
      <c r="J58" s="1" t="s">
        <v>684</v>
      </c>
      <c r="K58" s="1" t="s">
        <v>948</v>
      </c>
      <c r="L58" s="1" t="s">
        <v>948</v>
      </c>
      <c r="M58" s="1" t="s">
        <v>685</v>
      </c>
      <c r="N58" s="1" t="s">
        <v>685</v>
      </c>
      <c r="O58" s="1" t="s">
        <v>686</v>
      </c>
      <c r="P58" s="1" t="s">
        <v>687</v>
      </c>
      <c r="Q58" s="1" t="s">
        <v>688</v>
      </c>
      <c r="R58" s="1" t="s">
        <v>949</v>
      </c>
      <c r="S58" s="1" t="s">
        <v>690</v>
      </c>
      <c r="T58" s="1" t="s">
        <v>691</v>
      </c>
      <c r="U58" s="1" t="s">
        <v>692</v>
      </c>
      <c r="V58" s="1" t="s">
        <v>693</v>
      </c>
    </row>
    <row r="59" s="1" customFormat="1" spans="1:22">
      <c r="A59" s="3">
        <v>22473743167</v>
      </c>
      <c r="B59" s="1" t="s">
        <v>937</v>
      </c>
      <c r="C59" s="1" t="s">
        <v>950</v>
      </c>
      <c r="D59" s="1" t="s">
        <v>824</v>
      </c>
      <c r="E59" s="1" t="s">
        <v>951</v>
      </c>
      <c r="F59" s="1" t="s">
        <v>677</v>
      </c>
      <c r="G59" s="1" t="s">
        <v>681</v>
      </c>
      <c r="H59" s="1" t="s">
        <v>682</v>
      </c>
      <c r="I59" s="1" t="s">
        <v>952</v>
      </c>
      <c r="J59" s="1" t="s">
        <v>684</v>
      </c>
      <c r="K59" s="1" t="s">
        <v>952</v>
      </c>
      <c r="L59" s="1" t="s">
        <v>952</v>
      </c>
      <c r="M59" s="1" t="s">
        <v>685</v>
      </c>
      <c r="N59" s="1" t="s">
        <v>685</v>
      </c>
      <c r="O59" s="1" t="s">
        <v>686</v>
      </c>
      <c r="P59" s="1" t="s">
        <v>687</v>
      </c>
      <c r="Q59" s="1" t="s">
        <v>688</v>
      </c>
      <c r="R59" s="1" t="s">
        <v>953</v>
      </c>
      <c r="S59" s="1" t="s">
        <v>690</v>
      </c>
      <c r="T59" s="1" t="s">
        <v>691</v>
      </c>
      <c r="U59" s="1" t="s">
        <v>692</v>
      </c>
      <c r="V59" s="1" t="s">
        <v>693</v>
      </c>
    </row>
    <row r="60" s="1" customFormat="1" spans="1:22">
      <c r="A60" s="3">
        <v>22473661267</v>
      </c>
      <c r="B60" s="1" t="s">
        <v>937</v>
      </c>
      <c r="C60" s="1" t="s">
        <v>954</v>
      </c>
      <c r="D60" s="1" t="s">
        <v>824</v>
      </c>
      <c r="E60" s="1" t="s">
        <v>955</v>
      </c>
      <c r="F60" s="1" t="s">
        <v>677</v>
      </c>
      <c r="G60" s="1" t="s">
        <v>681</v>
      </c>
      <c r="H60" s="1" t="s">
        <v>682</v>
      </c>
      <c r="I60" s="1" t="s">
        <v>952</v>
      </c>
      <c r="J60" s="1" t="s">
        <v>684</v>
      </c>
      <c r="K60" s="1" t="s">
        <v>952</v>
      </c>
      <c r="L60" s="1" t="s">
        <v>952</v>
      </c>
      <c r="M60" s="1" t="s">
        <v>685</v>
      </c>
      <c r="N60" s="1" t="s">
        <v>685</v>
      </c>
      <c r="O60" s="1" t="s">
        <v>686</v>
      </c>
      <c r="P60" s="1" t="s">
        <v>687</v>
      </c>
      <c r="Q60" s="1" t="s">
        <v>688</v>
      </c>
      <c r="R60" s="1" t="s">
        <v>956</v>
      </c>
      <c r="S60" s="1" t="s">
        <v>690</v>
      </c>
      <c r="T60" s="1" t="s">
        <v>691</v>
      </c>
      <c r="U60" s="1" t="s">
        <v>692</v>
      </c>
      <c r="V60" s="1" t="s">
        <v>693</v>
      </c>
    </row>
    <row r="61" s="1" customFormat="1" spans="1:22">
      <c r="A61" s="3">
        <v>999222466400611</v>
      </c>
      <c r="B61" s="1" t="s">
        <v>957</v>
      </c>
      <c r="C61" s="1" t="s">
        <v>958</v>
      </c>
      <c r="D61" s="1" t="s">
        <v>959</v>
      </c>
      <c r="E61" s="1" t="s">
        <v>960</v>
      </c>
      <c r="F61" s="1" t="s">
        <v>724</v>
      </c>
      <c r="G61" s="1" t="s">
        <v>681</v>
      </c>
      <c r="H61" s="1" t="s">
        <v>682</v>
      </c>
      <c r="I61" s="1" t="s">
        <v>961</v>
      </c>
      <c r="J61" s="1" t="s">
        <v>684</v>
      </c>
      <c r="K61" s="1" t="s">
        <v>961</v>
      </c>
      <c r="L61" s="1" t="s">
        <v>961</v>
      </c>
      <c r="M61" s="1" t="s">
        <v>685</v>
      </c>
      <c r="N61" s="1" t="s">
        <v>685</v>
      </c>
      <c r="O61" s="1" t="s">
        <v>686</v>
      </c>
      <c r="P61" s="1" t="s">
        <v>687</v>
      </c>
      <c r="Q61" s="1" t="s">
        <v>688</v>
      </c>
      <c r="R61" s="1" t="s">
        <v>962</v>
      </c>
      <c r="S61" s="1" t="s">
        <v>690</v>
      </c>
      <c r="T61" s="1" t="s">
        <v>691</v>
      </c>
      <c r="U61" s="1" t="s">
        <v>692</v>
      </c>
      <c r="V61" s="1" t="s">
        <v>704</v>
      </c>
    </row>
    <row r="62" s="1" customFormat="1" spans="1:22">
      <c r="A62" s="3">
        <v>999222462142018</v>
      </c>
      <c r="B62" s="1" t="s">
        <v>957</v>
      </c>
      <c r="C62" s="1" t="s">
        <v>963</v>
      </c>
      <c r="D62" s="1" t="s">
        <v>964</v>
      </c>
      <c r="E62" s="1" t="s">
        <v>965</v>
      </c>
      <c r="F62" s="1" t="s">
        <v>677</v>
      </c>
      <c r="G62" s="1" t="s">
        <v>681</v>
      </c>
      <c r="H62" s="1" t="s">
        <v>682</v>
      </c>
      <c r="I62" s="1" t="s">
        <v>966</v>
      </c>
      <c r="J62" s="1" t="s">
        <v>684</v>
      </c>
      <c r="K62" s="1" t="s">
        <v>966</v>
      </c>
      <c r="L62" s="1" t="s">
        <v>966</v>
      </c>
      <c r="M62" s="1" t="s">
        <v>685</v>
      </c>
      <c r="N62" s="1" t="s">
        <v>685</v>
      </c>
      <c r="O62" s="1" t="s">
        <v>686</v>
      </c>
      <c r="P62" s="1" t="s">
        <v>687</v>
      </c>
      <c r="Q62" s="1" t="s">
        <v>688</v>
      </c>
      <c r="R62" s="1" t="s">
        <v>967</v>
      </c>
      <c r="S62" s="1" t="s">
        <v>690</v>
      </c>
      <c r="T62" s="1" t="s">
        <v>691</v>
      </c>
      <c r="U62" s="1" t="s">
        <v>692</v>
      </c>
      <c r="V62" s="1" t="s">
        <v>693</v>
      </c>
    </row>
    <row r="63" s="1" customFormat="1" spans="1:22">
      <c r="A63" s="3">
        <v>999222459840632</v>
      </c>
      <c r="B63" s="1" t="s">
        <v>957</v>
      </c>
      <c r="C63" s="1" t="s">
        <v>968</v>
      </c>
      <c r="D63" s="1" t="s">
        <v>969</v>
      </c>
      <c r="E63" s="1" t="s">
        <v>970</v>
      </c>
      <c r="F63" s="1" t="s">
        <v>677</v>
      </c>
      <c r="G63" s="1" t="s">
        <v>681</v>
      </c>
      <c r="H63" s="1" t="s">
        <v>682</v>
      </c>
      <c r="I63" s="1" t="s">
        <v>971</v>
      </c>
      <c r="J63" s="1" t="s">
        <v>684</v>
      </c>
      <c r="K63" s="1" t="s">
        <v>971</v>
      </c>
      <c r="L63" s="1" t="s">
        <v>971</v>
      </c>
      <c r="M63" s="1" t="s">
        <v>685</v>
      </c>
      <c r="N63" s="1" t="s">
        <v>685</v>
      </c>
      <c r="O63" s="1" t="s">
        <v>686</v>
      </c>
      <c r="P63" s="1" t="s">
        <v>687</v>
      </c>
      <c r="Q63" s="1" t="s">
        <v>688</v>
      </c>
      <c r="R63" s="1" t="s">
        <v>972</v>
      </c>
      <c r="S63" s="1" t="s">
        <v>690</v>
      </c>
      <c r="T63" s="1" t="s">
        <v>691</v>
      </c>
      <c r="U63" s="1" t="s">
        <v>692</v>
      </c>
      <c r="V63" s="1" t="s">
        <v>730</v>
      </c>
    </row>
    <row r="64" s="1" customFormat="1" spans="1:22">
      <c r="A64" s="3">
        <v>999222458146185</v>
      </c>
      <c r="B64" s="1" t="s">
        <v>957</v>
      </c>
      <c r="C64" s="1" t="s">
        <v>973</v>
      </c>
      <c r="D64" s="1" t="s">
        <v>974</v>
      </c>
      <c r="E64" s="1" t="s">
        <v>975</v>
      </c>
      <c r="F64" s="1" t="s">
        <v>677</v>
      </c>
      <c r="G64" s="1" t="s">
        <v>681</v>
      </c>
      <c r="H64" s="1" t="s">
        <v>682</v>
      </c>
      <c r="I64" s="1" t="s">
        <v>976</v>
      </c>
      <c r="J64" s="1" t="s">
        <v>684</v>
      </c>
      <c r="K64" s="1" t="s">
        <v>976</v>
      </c>
      <c r="L64" s="1" t="s">
        <v>976</v>
      </c>
      <c r="M64" s="1" t="s">
        <v>685</v>
      </c>
      <c r="N64" s="1" t="s">
        <v>685</v>
      </c>
      <c r="O64" s="1" t="s">
        <v>686</v>
      </c>
      <c r="P64" s="1" t="s">
        <v>687</v>
      </c>
      <c r="Q64" s="1" t="s">
        <v>688</v>
      </c>
      <c r="R64" s="1" t="s">
        <v>977</v>
      </c>
      <c r="S64" s="1" t="s">
        <v>690</v>
      </c>
      <c r="T64" s="1" t="s">
        <v>691</v>
      </c>
      <c r="U64" s="1" t="s">
        <v>692</v>
      </c>
      <c r="V64" s="1" t="s">
        <v>693</v>
      </c>
    </row>
    <row r="65" s="1" customFormat="1" spans="1:22">
      <c r="A65" s="3">
        <v>999222455374877</v>
      </c>
      <c r="B65" s="1" t="s">
        <v>978</v>
      </c>
      <c r="C65" s="1" t="s">
        <v>979</v>
      </c>
      <c r="D65" s="1" t="s">
        <v>980</v>
      </c>
      <c r="E65" s="1" t="s">
        <v>981</v>
      </c>
      <c r="F65" s="1" t="s">
        <v>724</v>
      </c>
      <c r="G65" s="1" t="s">
        <v>681</v>
      </c>
      <c r="H65" s="1" t="s">
        <v>682</v>
      </c>
      <c r="I65" s="1" t="s">
        <v>982</v>
      </c>
      <c r="J65" s="1" t="s">
        <v>684</v>
      </c>
      <c r="K65" s="1" t="s">
        <v>982</v>
      </c>
      <c r="L65" s="1" t="s">
        <v>982</v>
      </c>
      <c r="M65" s="1" t="s">
        <v>685</v>
      </c>
      <c r="N65" s="1" t="s">
        <v>685</v>
      </c>
      <c r="O65" s="1" t="s">
        <v>686</v>
      </c>
      <c r="P65" s="1" t="s">
        <v>687</v>
      </c>
      <c r="Q65" s="1" t="s">
        <v>688</v>
      </c>
      <c r="R65" s="1" t="s">
        <v>983</v>
      </c>
      <c r="S65" s="1" t="s">
        <v>690</v>
      </c>
      <c r="T65" s="1" t="s">
        <v>691</v>
      </c>
      <c r="U65" s="1" t="s">
        <v>692</v>
      </c>
      <c r="V65" s="1" t="s">
        <v>693</v>
      </c>
    </row>
    <row r="66" s="1" customFormat="1" spans="1:22">
      <c r="A66" s="3">
        <v>999222446947971</v>
      </c>
      <c r="B66" s="1" t="s">
        <v>978</v>
      </c>
      <c r="C66" s="1" t="s">
        <v>984</v>
      </c>
      <c r="D66" s="1" t="s">
        <v>985</v>
      </c>
      <c r="E66" s="1" t="s">
        <v>986</v>
      </c>
      <c r="F66" s="1" t="s">
        <v>677</v>
      </c>
      <c r="G66" s="1" t="s">
        <v>681</v>
      </c>
      <c r="H66" s="1" t="s">
        <v>682</v>
      </c>
      <c r="I66" s="1" t="s">
        <v>987</v>
      </c>
      <c r="J66" s="1" t="s">
        <v>684</v>
      </c>
      <c r="K66" s="1" t="s">
        <v>987</v>
      </c>
      <c r="L66" s="1" t="s">
        <v>987</v>
      </c>
      <c r="M66" s="1" t="s">
        <v>685</v>
      </c>
      <c r="N66" s="1" t="s">
        <v>685</v>
      </c>
      <c r="O66" s="1" t="s">
        <v>686</v>
      </c>
      <c r="P66" s="1" t="s">
        <v>687</v>
      </c>
      <c r="Q66" s="1" t="s">
        <v>688</v>
      </c>
      <c r="R66" s="1" t="s">
        <v>988</v>
      </c>
      <c r="S66" s="1" t="s">
        <v>690</v>
      </c>
      <c r="T66" s="1" t="s">
        <v>691</v>
      </c>
      <c r="U66" s="1" t="s">
        <v>692</v>
      </c>
      <c r="V66" s="1" t="s">
        <v>730</v>
      </c>
    </row>
    <row r="67" s="1" customFormat="1" spans="1:22">
      <c r="A67" s="3">
        <v>999222446611165</v>
      </c>
      <c r="B67" s="1" t="s">
        <v>978</v>
      </c>
      <c r="C67" s="1" t="s">
        <v>989</v>
      </c>
      <c r="D67" s="1" t="s">
        <v>990</v>
      </c>
      <c r="E67" s="1" t="s">
        <v>991</v>
      </c>
      <c r="F67" s="1" t="s">
        <v>677</v>
      </c>
      <c r="G67" s="1" t="s">
        <v>681</v>
      </c>
      <c r="H67" s="1" t="s">
        <v>682</v>
      </c>
      <c r="I67" s="1" t="s">
        <v>992</v>
      </c>
      <c r="J67" s="1" t="s">
        <v>684</v>
      </c>
      <c r="K67" s="1" t="s">
        <v>992</v>
      </c>
      <c r="L67" s="1" t="s">
        <v>992</v>
      </c>
      <c r="M67" s="1" t="s">
        <v>685</v>
      </c>
      <c r="N67" s="1" t="s">
        <v>685</v>
      </c>
      <c r="O67" s="1" t="s">
        <v>686</v>
      </c>
      <c r="P67" s="1" t="s">
        <v>687</v>
      </c>
      <c r="Q67" s="1" t="s">
        <v>688</v>
      </c>
      <c r="R67" s="1" t="s">
        <v>993</v>
      </c>
      <c r="S67" s="1" t="s">
        <v>690</v>
      </c>
      <c r="T67" s="1" t="s">
        <v>691</v>
      </c>
      <c r="U67" s="1" t="s">
        <v>692</v>
      </c>
      <c r="V67" s="1" t="s">
        <v>704</v>
      </c>
    </row>
    <row r="68" s="1" customFormat="1" spans="1:22">
      <c r="A68" s="3">
        <v>999222445382881</v>
      </c>
      <c r="B68" s="1" t="s">
        <v>978</v>
      </c>
      <c r="C68" s="1" t="s">
        <v>994</v>
      </c>
      <c r="D68" s="1" t="s">
        <v>995</v>
      </c>
      <c r="E68" s="1" t="s">
        <v>996</v>
      </c>
      <c r="F68" s="1" t="s">
        <v>835</v>
      </c>
      <c r="G68" s="1" t="s">
        <v>681</v>
      </c>
      <c r="H68" s="1" t="s">
        <v>682</v>
      </c>
      <c r="I68" s="1" t="s">
        <v>997</v>
      </c>
      <c r="J68" s="1" t="s">
        <v>684</v>
      </c>
      <c r="K68" s="1" t="s">
        <v>997</v>
      </c>
      <c r="L68" s="1" t="s">
        <v>997</v>
      </c>
      <c r="M68" s="1" t="s">
        <v>685</v>
      </c>
      <c r="N68" s="1" t="s">
        <v>685</v>
      </c>
      <c r="O68" s="1" t="s">
        <v>686</v>
      </c>
      <c r="P68" s="1" t="s">
        <v>687</v>
      </c>
      <c r="Q68" s="1" t="s">
        <v>688</v>
      </c>
      <c r="R68" s="1" t="s">
        <v>998</v>
      </c>
      <c r="S68" s="1" t="s">
        <v>690</v>
      </c>
      <c r="T68" s="1" t="s">
        <v>691</v>
      </c>
      <c r="U68" s="1" t="s">
        <v>692</v>
      </c>
      <c r="V68" s="1" t="s">
        <v>704</v>
      </c>
    </row>
    <row r="69" s="1" customFormat="1" spans="1:22">
      <c r="A69" s="3">
        <v>999222443399482</v>
      </c>
      <c r="B69" s="1" t="s">
        <v>978</v>
      </c>
      <c r="C69" s="1" t="s">
        <v>999</v>
      </c>
      <c r="D69" s="1" t="s">
        <v>1000</v>
      </c>
      <c r="E69" s="1" t="s">
        <v>1001</v>
      </c>
      <c r="F69" s="1" t="s">
        <v>677</v>
      </c>
      <c r="G69" s="1" t="s">
        <v>681</v>
      </c>
      <c r="H69" s="1" t="s">
        <v>682</v>
      </c>
      <c r="I69" s="1" t="s">
        <v>1002</v>
      </c>
      <c r="J69" s="1" t="s">
        <v>684</v>
      </c>
      <c r="K69" s="1" t="s">
        <v>1002</v>
      </c>
      <c r="L69" s="1" t="s">
        <v>1002</v>
      </c>
      <c r="M69" s="1" t="s">
        <v>685</v>
      </c>
      <c r="N69" s="1" t="s">
        <v>685</v>
      </c>
      <c r="O69" s="1" t="s">
        <v>686</v>
      </c>
      <c r="P69" s="1" t="s">
        <v>687</v>
      </c>
      <c r="Q69" s="1" t="s">
        <v>688</v>
      </c>
      <c r="R69" s="1" t="s">
        <v>1003</v>
      </c>
      <c r="S69" s="1" t="s">
        <v>690</v>
      </c>
      <c r="T69" s="1" t="s">
        <v>691</v>
      </c>
      <c r="U69" s="1" t="s">
        <v>692</v>
      </c>
      <c r="V69" s="1" t="s">
        <v>730</v>
      </c>
    </row>
    <row r="70" s="1" customFormat="1" spans="1:22">
      <c r="A70" s="3">
        <v>999222428193273</v>
      </c>
      <c r="B70" s="1" t="s">
        <v>1004</v>
      </c>
      <c r="C70" s="1" t="s">
        <v>1005</v>
      </c>
      <c r="D70" s="1" t="s">
        <v>860</v>
      </c>
      <c r="E70" s="1" t="s">
        <v>1006</v>
      </c>
      <c r="F70" s="1" t="s">
        <v>677</v>
      </c>
      <c r="G70" s="1" t="s">
        <v>681</v>
      </c>
      <c r="H70" s="1" t="s">
        <v>682</v>
      </c>
      <c r="I70" s="1" t="s">
        <v>862</v>
      </c>
      <c r="J70" s="1" t="s">
        <v>684</v>
      </c>
      <c r="K70" s="1" t="s">
        <v>862</v>
      </c>
      <c r="L70" s="1" t="s">
        <v>862</v>
      </c>
      <c r="M70" s="1" t="s">
        <v>685</v>
      </c>
      <c r="N70" s="1" t="s">
        <v>685</v>
      </c>
      <c r="O70" s="1" t="s">
        <v>686</v>
      </c>
      <c r="P70" s="1" t="s">
        <v>687</v>
      </c>
      <c r="Q70" s="1" t="s">
        <v>688</v>
      </c>
      <c r="R70" s="1" t="s">
        <v>1007</v>
      </c>
      <c r="S70" s="1" t="s">
        <v>690</v>
      </c>
      <c r="T70" s="1" t="s">
        <v>691</v>
      </c>
      <c r="U70" s="1" t="s">
        <v>692</v>
      </c>
      <c r="V70" s="1" t="s">
        <v>693</v>
      </c>
    </row>
    <row r="71" s="1" customFormat="1" spans="1:22">
      <c r="A71" s="3">
        <v>999222397845438</v>
      </c>
      <c r="B71" s="1" t="s">
        <v>1008</v>
      </c>
      <c r="C71" s="1" t="s">
        <v>1009</v>
      </c>
      <c r="D71" s="1" t="s">
        <v>1010</v>
      </c>
      <c r="E71" s="1" t="s">
        <v>1011</v>
      </c>
      <c r="F71" s="1" t="s">
        <v>677</v>
      </c>
      <c r="G71" s="1" t="s">
        <v>681</v>
      </c>
      <c r="H71" s="1" t="s">
        <v>682</v>
      </c>
      <c r="I71" s="1" t="s">
        <v>1012</v>
      </c>
      <c r="J71" s="1" t="s">
        <v>684</v>
      </c>
      <c r="K71" s="1" t="s">
        <v>1012</v>
      </c>
      <c r="L71" s="1" t="s">
        <v>1012</v>
      </c>
      <c r="M71" s="1" t="s">
        <v>685</v>
      </c>
      <c r="N71" s="1" t="s">
        <v>685</v>
      </c>
      <c r="O71" s="1" t="s">
        <v>686</v>
      </c>
      <c r="P71" s="1" t="s">
        <v>687</v>
      </c>
      <c r="Q71" s="1" t="s">
        <v>688</v>
      </c>
      <c r="R71" s="1" t="s">
        <v>1013</v>
      </c>
      <c r="S71" s="1" t="s">
        <v>690</v>
      </c>
      <c r="T71" s="1" t="s">
        <v>691</v>
      </c>
      <c r="U71" s="1" t="s">
        <v>692</v>
      </c>
      <c r="V71" s="1" t="s">
        <v>693</v>
      </c>
    </row>
    <row r="72" s="1" customFormat="1" spans="1:22">
      <c r="A72" s="3">
        <v>999222391190317</v>
      </c>
      <c r="B72" s="1" t="s">
        <v>1008</v>
      </c>
      <c r="C72" s="1" t="s">
        <v>1014</v>
      </c>
      <c r="D72" s="1" t="s">
        <v>1015</v>
      </c>
      <c r="E72" s="1" t="s">
        <v>1016</v>
      </c>
      <c r="F72" s="1" t="s">
        <v>677</v>
      </c>
      <c r="G72" s="1" t="s">
        <v>681</v>
      </c>
      <c r="H72" s="1" t="s">
        <v>682</v>
      </c>
      <c r="I72" s="1" t="s">
        <v>1017</v>
      </c>
      <c r="J72" s="1" t="s">
        <v>684</v>
      </c>
      <c r="K72" s="1" t="s">
        <v>1017</v>
      </c>
      <c r="L72" s="1" t="s">
        <v>1017</v>
      </c>
      <c r="M72" s="1" t="s">
        <v>685</v>
      </c>
      <c r="N72" s="1" t="s">
        <v>685</v>
      </c>
      <c r="O72" s="1" t="s">
        <v>686</v>
      </c>
      <c r="P72" s="1" t="s">
        <v>687</v>
      </c>
      <c r="Q72" s="1" t="s">
        <v>688</v>
      </c>
      <c r="R72" s="1" t="s">
        <v>1018</v>
      </c>
      <c r="S72" s="1" t="s">
        <v>690</v>
      </c>
      <c r="T72" s="1" t="s">
        <v>691</v>
      </c>
      <c r="U72" s="1" t="s">
        <v>692</v>
      </c>
      <c r="V72" s="1" t="s">
        <v>693</v>
      </c>
    </row>
    <row r="73" s="1" customFormat="1" spans="1:22">
      <c r="A73" s="3">
        <v>999222376270073</v>
      </c>
      <c r="B73" s="1" t="s">
        <v>1019</v>
      </c>
      <c r="C73" s="1" t="s">
        <v>1020</v>
      </c>
      <c r="D73" s="1" t="s">
        <v>1021</v>
      </c>
      <c r="E73" s="1" t="s">
        <v>1022</v>
      </c>
      <c r="F73" s="1" t="s">
        <v>677</v>
      </c>
      <c r="G73" s="1" t="s">
        <v>681</v>
      </c>
      <c r="H73" s="1" t="s">
        <v>682</v>
      </c>
      <c r="I73" s="1" t="s">
        <v>1023</v>
      </c>
      <c r="J73" s="1" t="s">
        <v>684</v>
      </c>
      <c r="K73" s="1" t="s">
        <v>1023</v>
      </c>
      <c r="L73" s="1" t="s">
        <v>1023</v>
      </c>
      <c r="M73" s="1" t="s">
        <v>685</v>
      </c>
      <c r="N73" s="1" t="s">
        <v>685</v>
      </c>
      <c r="O73" s="1" t="s">
        <v>686</v>
      </c>
      <c r="P73" s="1" t="s">
        <v>687</v>
      </c>
      <c r="Q73" s="1" t="s">
        <v>688</v>
      </c>
      <c r="R73" s="1" t="s">
        <v>1024</v>
      </c>
      <c r="S73" s="1" t="s">
        <v>690</v>
      </c>
      <c r="T73" s="1" t="s">
        <v>691</v>
      </c>
      <c r="U73" s="1" t="s">
        <v>692</v>
      </c>
      <c r="V73" s="1" t="s">
        <v>730</v>
      </c>
    </row>
    <row r="74" s="1" customFormat="1" spans="1:22">
      <c r="A74" s="3">
        <v>999222368482910</v>
      </c>
      <c r="B74" s="1" t="s">
        <v>1025</v>
      </c>
      <c r="C74" s="1" t="s">
        <v>1026</v>
      </c>
      <c r="D74" s="1" t="s">
        <v>1015</v>
      </c>
      <c r="E74" s="1" t="s">
        <v>1027</v>
      </c>
      <c r="F74" s="1" t="s">
        <v>724</v>
      </c>
      <c r="G74" s="1" t="s">
        <v>681</v>
      </c>
      <c r="H74" s="1" t="s">
        <v>682</v>
      </c>
      <c r="I74" s="1" t="s">
        <v>1028</v>
      </c>
      <c r="J74" s="1" t="s">
        <v>684</v>
      </c>
      <c r="K74" s="1" t="s">
        <v>1028</v>
      </c>
      <c r="L74" s="1" t="s">
        <v>1028</v>
      </c>
      <c r="M74" s="1" t="s">
        <v>685</v>
      </c>
      <c r="N74" s="1" t="s">
        <v>685</v>
      </c>
      <c r="O74" s="1" t="s">
        <v>686</v>
      </c>
      <c r="P74" s="1" t="s">
        <v>687</v>
      </c>
      <c r="Q74" s="1" t="s">
        <v>688</v>
      </c>
      <c r="R74" s="1" t="s">
        <v>1029</v>
      </c>
      <c r="S74" s="1" t="s">
        <v>690</v>
      </c>
      <c r="T74" s="1" t="s">
        <v>691</v>
      </c>
      <c r="U74" s="1" t="s">
        <v>692</v>
      </c>
      <c r="V74" s="1" t="s">
        <v>693</v>
      </c>
    </row>
    <row r="75" s="1" customFormat="1" spans="1:22">
      <c r="A75" s="3">
        <v>999222358072355</v>
      </c>
      <c r="B75" s="1" t="s">
        <v>1025</v>
      </c>
      <c r="C75" s="1" t="s">
        <v>1030</v>
      </c>
      <c r="D75" s="1" t="s">
        <v>1031</v>
      </c>
      <c r="E75" s="1" t="s">
        <v>1032</v>
      </c>
      <c r="F75" s="1" t="s">
        <v>677</v>
      </c>
      <c r="G75" s="1" t="s">
        <v>681</v>
      </c>
      <c r="H75" s="1" t="s">
        <v>682</v>
      </c>
      <c r="I75" s="1" t="s">
        <v>1033</v>
      </c>
      <c r="J75" s="1" t="s">
        <v>684</v>
      </c>
      <c r="K75" s="1" t="s">
        <v>1033</v>
      </c>
      <c r="L75" s="1" t="s">
        <v>1033</v>
      </c>
      <c r="M75" s="1" t="s">
        <v>685</v>
      </c>
      <c r="N75" s="1" t="s">
        <v>685</v>
      </c>
      <c r="O75" s="1" t="s">
        <v>686</v>
      </c>
      <c r="P75" s="1" t="s">
        <v>687</v>
      </c>
      <c r="Q75" s="1" t="s">
        <v>688</v>
      </c>
      <c r="R75" s="1" t="s">
        <v>1034</v>
      </c>
      <c r="S75" s="1" t="s">
        <v>690</v>
      </c>
      <c r="T75" s="1" t="s">
        <v>691</v>
      </c>
      <c r="U75" s="1" t="s">
        <v>692</v>
      </c>
      <c r="V75" s="1" t="s">
        <v>704</v>
      </c>
    </row>
    <row r="76" s="1" customFormat="1" spans="1:22">
      <c r="A76" s="3">
        <v>999222323084244</v>
      </c>
      <c r="B76" s="1" t="s">
        <v>1035</v>
      </c>
      <c r="C76" s="1" t="s">
        <v>1036</v>
      </c>
      <c r="D76" s="1" t="s">
        <v>1037</v>
      </c>
      <c r="E76" s="1" t="s">
        <v>1038</v>
      </c>
      <c r="F76" s="1" t="s">
        <v>677</v>
      </c>
      <c r="G76" s="1" t="s">
        <v>681</v>
      </c>
      <c r="H76" s="1" t="s">
        <v>682</v>
      </c>
      <c r="I76" s="1" t="s">
        <v>1039</v>
      </c>
      <c r="J76" s="1" t="s">
        <v>684</v>
      </c>
      <c r="K76" s="1" t="s">
        <v>1039</v>
      </c>
      <c r="L76" s="1" t="s">
        <v>1039</v>
      </c>
      <c r="M76" s="1" t="s">
        <v>685</v>
      </c>
      <c r="N76" s="1" t="s">
        <v>685</v>
      </c>
      <c r="O76" s="1" t="s">
        <v>686</v>
      </c>
      <c r="P76" s="1" t="s">
        <v>687</v>
      </c>
      <c r="Q76" s="1" t="s">
        <v>688</v>
      </c>
      <c r="R76" s="1" t="s">
        <v>1040</v>
      </c>
      <c r="S76" s="1" t="s">
        <v>690</v>
      </c>
      <c r="T76" s="1" t="s">
        <v>691</v>
      </c>
      <c r="U76" s="1" t="s">
        <v>692</v>
      </c>
      <c r="V76" s="1" t="s">
        <v>704</v>
      </c>
    </row>
    <row r="77" s="1" customFormat="1" spans="1:22">
      <c r="A77" s="3">
        <v>999222321546629</v>
      </c>
      <c r="B77" s="1" t="s">
        <v>1041</v>
      </c>
      <c r="C77" s="1" t="s">
        <v>1042</v>
      </c>
      <c r="D77" s="1" t="s">
        <v>1043</v>
      </c>
      <c r="E77" s="1" t="s">
        <v>1044</v>
      </c>
      <c r="F77" s="1" t="s">
        <v>724</v>
      </c>
      <c r="G77" s="1" t="s">
        <v>681</v>
      </c>
      <c r="H77" s="1" t="s">
        <v>682</v>
      </c>
      <c r="I77" s="1" t="s">
        <v>1045</v>
      </c>
      <c r="J77" s="1" t="s">
        <v>684</v>
      </c>
      <c r="K77" s="1" t="s">
        <v>1045</v>
      </c>
      <c r="L77" s="1" t="s">
        <v>1045</v>
      </c>
      <c r="M77" s="1" t="s">
        <v>685</v>
      </c>
      <c r="N77" s="1" t="s">
        <v>685</v>
      </c>
      <c r="O77" s="1" t="s">
        <v>686</v>
      </c>
      <c r="P77" s="1" t="s">
        <v>687</v>
      </c>
      <c r="Q77" s="1" t="s">
        <v>688</v>
      </c>
      <c r="R77" s="1" t="s">
        <v>1046</v>
      </c>
      <c r="S77" s="1" t="s">
        <v>690</v>
      </c>
      <c r="T77" s="1" t="s">
        <v>691</v>
      </c>
      <c r="U77" s="1" t="s">
        <v>692</v>
      </c>
      <c r="V77" s="1" t="s">
        <v>693</v>
      </c>
    </row>
    <row r="78" s="1" customFormat="1" spans="1:22">
      <c r="A78" s="3">
        <v>999222299261477</v>
      </c>
      <c r="B78" s="1" t="s">
        <v>1047</v>
      </c>
      <c r="C78" s="1" t="s">
        <v>1048</v>
      </c>
      <c r="D78" s="1" t="s">
        <v>920</v>
      </c>
      <c r="E78" s="1" t="s">
        <v>1049</v>
      </c>
      <c r="F78" s="1" t="s">
        <v>677</v>
      </c>
      <c r="G78" s="1" t="s">
        <v>681</v>
      </c>
      <c r="H78" s="1" t="s">
        <v>682</v>
      </c>
      <c r="I78" s="1" t="s">
        <v>1050</v>
      </c>
      <c r="J78" s="1" t="s">
        <v>684</v>
      </c>
      <c r="K78" s="1" t="s">
        <v>1050</v>
      </c>
      <c r="L78" s="1" t="s">
        <v>1050</v>
      </c>
      <c r="M78" s="1" t="s">
        <v>685</v>
      </c>
      <c r="N78" s="1" t="s">
        <v>685</v>
      </c>
      <c r="O78" s="1" t="s">
        <v>686</v>
      </c>
      <c r="P78" s="1" t="s">
        <v>687</v>
      </c>
      <c r="Q78" s="1" t="s">
        <v>688</v>
      </c>
      <c r="R78" s="1" t="s">
        <v>1051</v>
      </c>
      <c r="S78" s="1" t="s">
        <v>690</v>
      </c>
      <c r="T78" s="1" t="s">
        <v>691</v>
      </c>
      <c r="U78" s="1" t="s">
        <v>692</v>
      </c>
      <c r="V78" s="1" t="s">
        <v>730</v>
      </c>
    </row>
    <row r="79" s="1" customFormat="1" spans="1:22">
      <c r="A79" s="3">
        <v>999222290768041</v>
      </c>
      <c r="B79" s="1" t="s">
        <v>1052</v>
      </c>
      <c r="C79" s="1" t="s">
        <v>1053</v>
      </c>
      <c r="D79" s="1" t="s">
        <v>1037</v>
      </c>
      <c r="E79" s="1" t="s">
        <v>1054</v>
      </c>
      <c r="F79" s="1" t="s">
        <v>677</v>
      </c>
      <c r="G79" s="1" t="s">
        <v>681</v>
      </c>
      <c r="H79" s="1" t="s">
        <v>682</v>
      </c>
      <c r="I79" s="1" t="s">
        <v>1039</v>
      </c>
      <c r="J79" s="1" t="s">
        <v>684</v>
      </c>
      <c r="K79" s="1" t="s">
        <v>1039</v>
      </c>
      <c r="L79" s="1" t="s">
        <v>1039</v>
      </c>
      <c r="M79" s="1" t="s">
        <v>685</v>
      </c>
      <c r="N79" s="1" t="s">
        <v>685</v>
      </c>
      <c r="O79" s="1" t="s">
        <v>686</v>
      </c>
      <c r="P79" s="1" t="s">
        <v>687</v>
      </c>
      <c r="Q79" s="1" t="s">
        <v>688</v>
      </c>
      <c r="R79" s="1" t="s">
        <v>1055</v>
      </c>
      <c r="S79" s="1" t="s">
        <v>690</v>
      </c>
      <c r="T79" s="1" t="s">
        <v>691</v>
      </c>
      <c r="U79" s="1" t="s">
        <v>692</v>
      </c>
      <c r="V79" s="1" t="s">
        <v>704</v>
      </c>
    </row>
    <row r="80" s="1" customFormat="1" spans="1:22">
      <c r="A80" s="3">
        <v>999222288956182</v>
      </c>
      <c r="B80" s="1" t="s">
        <v>1056</v>
      </c>
      <c r="C80" s="1" t="s">
        <v>1057</v>
      </c>
      <c r="D80" s="1" t="s">
        <v>1037</v>
      </c>
      <c r="E80" s="1" t="s">
        <v>1058</v>
      </c>
      <c r="F80" s="1" t="s">
        <v>677</v>
      </c>
      <c r="G80" s="1" t="s">
        <v>681</v>
      </c>
      <c r="H80" s="1" t="s">
        <v>682</v>
      </c>
      <c r="I80" s="1" t="s">
        <v>1039</v>
      </c>
      <c r="J80" s="1" t="s">
        <v>684</v>
      </c>
      <c r="K80" s="1" t="s">
        <v>1039</v>
      </c>
      <c r="L80" s="1" t="s">
        <v>1039</v>
      </c>
      <c r="M80" s="1" t="s">
        <v>685</v>
      </c>
      <c r="N80" s="1" t="s">
        <v>685</v>
      </c>
      <c r="O80" s="1" t="s">
        <v>686</v>
      </c>
      <c r="P80" s="1" t="s">
        <v>687</v>
      </c>
      <c r="Q80" s="1" t="s">
        <v>688</v>
      </c>
      <c r="R80" s="1" t="s">
        <v>1059</v>
      </c>
      <c r="S80" s="1" t="s">
        <v>690</v>
      </c>
      <c r="T80" s="1" t="s">
        <v>691</v>
      </c>
      <c r="U80" s="1" t="s">
        <v>692</v>
      </c>
      <c r="V80" s="1" t="s">
        <v>704</v>
      </c>
    </row>
    <row r="81" s="1" customFormat="1" spans="1:22">
      <c r="A81" s="3">
        <v>999222270549424</v>
      </c>
      <c r="B81" s="1" t="s">
        <v>1060</v>
      </c>
      <c r="C81" s="1" t="s">
        <v>1061</v>
      </c>
      <c r="D81" s="1" t="s">
        <v>1037</v>
      </c>
      <c r="E81" s="1" t="s">
        <v>1062</v>
      </c>
      <c r="F81" s="1" t="s">
        <v>677</v>
      </c>
      <c r="G81" s="1" t="s">
        <v>681</v>
      </c>
      <c r="H81" s="1" t="s">
        <v>682</v>
      </c>
      <c r="I81" s="1" t="s">
        <v>1063</v>
      </c>
      <c r="J81" s="1" t="s">
        <v>684</v>
      </c>
      <c r="K81" s="1" t="s">
        <v>1063</v>
      </c>
      <c r="L81" s="1" t="s">
        <v>1063</v>
      </c>
      <c r="M81" s="1" t="s">
        <v>685</v>
      </c>
      <c r="N81" s="1" t="s">
        <v>685</v>
      </c>
      <c r="O81" s="1" t="s">
        <v>686</v>
      </c>
      <c r="P81" s="1" t="s">
        <v>687</v>
      </c>
      <c r="Q81" s="1" t="s">
        <v>688</v>
      </c>
      <c r="R81" s="1" t="s">
        <v>1064</v>
      </c>
      <c r="S81" s="1" t="s">
        <v>690</v>
      </c>
      <c r="T81" s="1" t="s">
        <v>691</v>
      </c>
      <c r="U81" s="1" t="s">
        <v>692</v>
      </c>
      <c r="V81" s="1" t="s">
        <v>704</v>
      </c>
    </row>
    <row r="82" s="1" customFormat="1" spans="1:22">
      <c r="A82" s="3">
        <v>999222267058779</v>
      </c>
      <c r="B82" s="1" t="s">
        <v>1060</v>
      </c>
      <c r="C82" s="1" t="s">
        <v>1065</v>
      </c>
      <c r="D82" s="1" t="s">
        <v>695</v>
      </c>
      <c r="E82" s="1" t="s">
        <v>1066</v>
      </c>
      <c r="F82" s="1" t="s">
        <v>677</v>
      </c>
      <c r="G82" s="1" t="s">
        <v>681</v>
      </c>
      <c r="H82" s="1" t="s">
        <v>682</v>
      </c>
      <c r="I82" s="1" t="s">
        <v>1067</v>
      </c>
      <c r="J82" s="1" t="s">
        <v>684</v>
      </c>
      <c r="K82" s="1" t="s">
        <v>1067</v>
      </c>
      <c r="L82" s="1" t="s">
        <v>1067</v>
      </c>
      <c r="M82" s="1" t="s">
        <v>685</v>
      </c>
      <c r="N82" s="1" t="s">
        <v>685</v>
      </c>
      <c r="O82" s="1" t="s">
        <v>686</v>
      </c>
      <c r="P82" s="1" t="s">
        <v>687</v>
      </c>
      <c r="Q82" s="1" t="s">
        <v>688</v>
      </c>
      <c r="R82" s="1" t="s">
        <v>1068</v>
      </c>
      <c r="S82" s="1" t="s">
        <v>690</v>
      </c>
      <c r="T82" s="1" t="s">
        <v>691</v>
      </c>
      <c r="U82" s="1" t="s">
        <v>692</v>
      </c>
      <c r="V82" s="1" t="s">
        <v>693</v>
      </c>
    </row>
    <row r="83" s="1" customFormat="1" spans="1:22">
      <c r="A83" s="3">
        <v>999222248589057</v>
      </c>
      <c r="B83" s="1" t="s">
        <v>1069</v>
      </c>
      <c r="C83" s="1" t="s">
        <v>1070</v>
      </c>
      <c r="D83" s="1" t="s">
        <v>816</v>
      </c>
      <c r="E83" s="1" t="s">
        <v>1071</v>
      </c>
      <c r="F83" s="1" t="s">
        <v>724</v>
      </c>
      <c r="G83" s="1" t="s">
        <v>681</v>
      </c>
      <c r="H83" s="1" t="s">
        <v>682</v>
      </c>
      <c r="I83" s="1" t="s">
        <v>1072</v>
      </c>
      <c r="J83" s="1" t="s">
        <v>684</v>
      </c>
      <c r="K83" s="1" t="s">
        <v>1072</v>
      </c>
      <c r="L83" s="1" t="s">
        <v>1072</v>
      </c>
      <c r="M83" s="1" t="s">
        <v>685</v>
      </c>
      <c r="N83" s="1" t="s">
        <v>685</v>
      </c>
      <c r="O83" s="1" t="s">
        <v>686</v>
      </c>
      <c r="P83" s="1" t="s">
        <v>687</v>
      </c>
      <c r="Q83" s="1" t="s">
        <v>688</v>
      </c>
      <c r="R83" s="1" t="s">
        <v>1073</v>
      </c>
      <c r="S83" s="1" t="s">
        <v>690</v>
      </c>
      <c r="T83" s="1" t="s">
        <v>691</v>
      </c>
      <c r="U83" s="1" t="s">
        <v>692</v>
      </c>
      <c r="V83" s="1" t="s">
        <v>730</v>
      </c>
    </row>
    <row r="84" s="1" customFormat="1" spans="1:22">
      <c r="A84" s="3">
        <v>999222246583313</v>
      </c>
      <c r="B84" s="1" t="s">
        <v>1069</v>
      </c>
      <c r="C84" s="1" t="s">
        <v>1074</v>
      </c>
      <c r="D84" s="1" t="s">
        <v>1075</v>
      </c>
      <c r="E84" s="1" t="s">
        <v>1076</v>
      </c>
      <c r="F84" s="1" t="s">
        <v>779</v>
      </c>
      <c r="G84" s="1" t="s">
        <v>681</v>
      </c>
      <c r="H84" s="1" t="s">
        <v>682</v>
      </c>
      <c r="I84" s="1" t="s">
        <v>1077</v>
      </c>
      <c r="J84" s="1" t="s">
        <v>684</v>
      </c>
      <c r="K84" s="1" t="s">
        <v>1077</v>
      </c>
      <c r="L84" s="1" t="s">
        <v>1077</v>
      </c>
      <c r="M84" s="1" t="s">
        <v>685</v>
      </c>
      <c r="N84" s="1" t="s">
        <v>685</v>
      </c>
      <c r="O84" s="1" t="s">
        <v>686</v>
      </c>
      <c r="P84" s="1" t="s">
        <v>687</v>
      </c>
      <c r="Q84" s="1" t="s">
        <v>688</v>
      </c>
      <c r="R84" s="1" t="s">
        <v>1078</v>
      </c>
      <c r="S84" s="1" t="s">
        <v>690</v>
      </c>
      <c r="T84" s="1" t="s">
        <v>691</v>
      </c>
      <c r="U84" s="1" t="s">
        <v>692</v>
      </c>
      <c r="V84" s="1" t="s">
        <v>730</v>
      </c>
    </row>
    <row r="85" s="1" customFormat="1" spans="1:22">
      <c r="A85" s="3">
        <v>999222178187333</v>
      </c>
      <c r="B85" s="1" t="s">
        <v>1079</v>
      </c>
      <c r="C85" s="1" t="s">
        <v>1080</v>
      </c>
      <c r="D85" s="1" t="s">
        <v>1081</v>
      </c>
      <c r="E85" s="1" t="s">
        <v>1082</v>
      </c>
      <c r="F85" s="1" t="s">
        <v>677</v>
      </c>
      <c r="G85" s="1" t="s">
        <v>681</v>
      </c>
      <c r="H85" s="1" t="s">
        <v>682</v>
      </c>
      <c r="I85" s="1" t="s">
        <v>1083</v>
      </c>
      <c r="J85" s="1" t="s">
        <v>684</v>
      </c>
      <c r="K85" s="1" t="s">
        <v>1083</v>
      </c>
      <c r="L85" s="1" t="s">
        <v>1083</v>
      </c>
      <c r="M85" s="1" t="s">
        <v>685</v>
      </c>
      <c r="N85" s="1" t="s">
        <v>685</v>
      </c>
      <c r="O85" s="1" t="s">
        <v>686</v>
      </c>
      <c r="P85" s="1" t="s">
        <v>687</v>
      </c>
      <c r="Q85" s="1" t="s">
        <v>688</v>
      </c>
      <c r="R85" s="1" t="s">
        <v>1084</v>
      </c>
      <c r="S85" s="1" t="s">
        <v>690</v>
      </c>
      <c r="T85" s="1" t="s">
        <v>691</v>
      </c>
      <c r="U85" s="1" t="s">
        <v>692</v>
      </c>
      <c r="V85" s="1" t="s">
        <v>778</v>
      </c>
    </row>
    <row r="86" s="1" customFormat="1" spans="1:22">
      <c r="A86" s="3">
        <v>999222158088897</v>
      </c>
      <c r="B86" s="1" t="s">
        <v>1085</v>
      </c>
      <c r="C86" s="1" t="s">
        <v>1086</v>
      </c>
      <c r="D86" s="1" t="s">
        <v>1087</v>
      </c>
      <c r="E86" s="1" t="s">
        <v>1088</v>
      </c>
      <c r="F86" s="1" t="s">
        <v>724</v>
      </c>
      <c r="G86" s="1" t="s">
        <v>681</v>
      </c>
      <c r="H86" s="1" t="s">
        <v>682</v>
      </c>
      <c r="I86" s="1" t="s">
        <v>1089</v>
      </c>
      <c r="J86" s="1" t="s">
        <v>684</v>
      </c>
      <c r="K86" s="1" t="s">
        <v>1089</v>
      </c>
      <c r="L86" s="1" t="s">
        <v>1089</v>
      </c>
      <c r="M86" s="1" t="s">
        <v>685</v>
      </c>
      <c r="N86" s="1" t="s">
        <v>685</v>
      </c>
      <c r="O86" s="1" t="s">
        <v>686</v>
      </c>
      <c r="P86" s="1" t="s">
        <v>687</v>
      </c>
      <c r="Q86" s="1" t="s">
        <v>688</v>
      </c>
      <c r="R86" s="1" t="s">
        <v>1090</v>
      </c>
      <c r="S86" s="1" t="s">
        <v>690</v>
      </c>
      <c r="T86" s="1" t="s">
        <v>691</v>
      </c>
      <c r="U86" s="1" t="s">
        <v>692</v>
      </c>
      <c r="V86" s="1" t="s">
        <v>693</v>
      </c>
    </row>
    <row r="87" s="1" customFormat="1" spans="1:22">
      <c r="A87" s="3">
        <v>999222155992886</v>
      </c>
      <c r="B87" s="1" t="s">
        <v>1085</v>
      </c>
      <c r="C87" s="1" t="s">
        <v>1091</v>
      </c>
      <c r="D87" s="1" t="s">
        <v>1081</v>
      </c>
      <c r="E87" s="1" t="s">
        <v>1092</v>
      </c>
      <c r="F87" s="1" t="s">
        <v>677</v>
      </c>
      <c r="G87" s="1" t="s">
        <v>681</v>
      </c>
      <c r="H87" s="1" t="s">
        <v>682</v>
      </c>
      <c r="I87" s="1" t="s">
        <v>1093</v>
      </c>
      <c r="J87" s="1" t="s">
        <v>684</v>
      </c>
      <c r="K87" s="1" t="s">
        <v>1093</v>
      </c>
      <c r="L87" s="1" t="s">
        <v>1093</v>
      </c>
      <c r="M87" s="1" t="s">
        <v>685</v>
      </c>
      <c r="N87" s="1" t="s">
        <v>685</v>
      </c>
      <c r="O87" s="1" t="s">
        <v>686</v>
      </c>
      <c r="P87" s="1" t="s">
        <v>687</v>
      </c>
      <c r="Q87" s="1" t="s">
        <v>688</v>
      </c>
      <c r="R87" s="1" t="s">
        <v>1094</v>
      </c>
      <c r="S87" s="1" t="s">
        <v>690</v>
      </c>
      <c r="T87" s="1" t="s">
        <v>691</v>
      </c>
      <c r="U87" s="1" t="s">
        <v>692</v>
      </c>
      <c r="V87" s="1" t="s">
        <v>778</v>
      </c>
    </row>
    <row r="88" s="1" customFormat="1" spans="1:22">
      <c r="A88" s="3">
        <v>999222142192683</v>
      </c>
      <c r="B88" s="1" t="s">
        <v>1095</v>
      </c>
      <c r="C88" s="1" t="s">
        <v>1096</v>
      </c>
      <c r="D88" s="1" t="s">
        <v>1097</v>
      </c>
      <c r="E88" s="1" t="s">
        <v>1098</v>
      </c>
      <c r="F88" s="1" t="s">
        <v>895</v>
      </c>
      <c r="G88" s="1" t="s">
        <v>681</v>
      </c>
      <c r="H88" s="1" t="s">
        <v>682</v>
      </c>
      <c r="I88" s="1" t="s">
        <v>1099</v>
      </c>
      <c r="J88" s="1" t="s">
        <v>684</v>
      </c>
      <c r="K88" s="1" t="s">
        <v>1099</v>
      </c>
      <c r="L88" s="1" t="s">
        <v>1099</v>
      </c>
      <c r="M88" s="1" t="s">
        <v>685</v>
      </c>
      <c r="N88" s="1" t="s">
        <v>685</v>
      </c>
      <c r="O88" s="1" t="s">
        <v>686</v>
      </c>
      <c r="P88" s="1" t="s">
        <v>687</v>
      </c>
      <c r="Q88" s="1" t="s">
        <v>688</v>
      </c>
      <c r="R88" s="1" t="s">
        <v>1100</v>
      </c>
      <c r="S88" s="1" t="s">
        <v>690</v>
      </c>
      <c r="T88" s="1" t="s">
        <v>691</v>
      </c>
      <c r="U88" s="1" t="s">
        <v>692</v>
      </c>
      <c r="V88" s="1" t="s">
        <v>693</v>
      </c>
    </row>
    <row r="89" s="1" customFormat="1" spans="1:22">
      <c r="A89" s="3">
        <v>999222139350951</v>
      </c>
      <c r="B89" s="1" t="s">
        <v>1095</v>
      </c>
      <c r="C89" s="1" t="s">
        <v>1101</v>
      </c>
      <c r="D89" s="1" t="s">
        <v>1102</v>
      </c>
      <c r="E89" s="1" t="s">
        <v>1103</v>
      </c>
      <c r="F89" s="1" t="s">
        <v>779</v>
      </c>
      <c r="G89" s="1" t="s">
        <v>681</v>
      </c>
      <c r="H89" s="1" t="s">
        <v>682</v>
      </c>
      <c r="I89" s="1" t="s">
        <v>1104</v>
      </c>
      <c r="J89" s="1" t="s">
        <v>684</v>
      </c>
      <c r="K89" s="1" t="s">
        <v>1104</v>
      </c>
      <c r="L89" s="1" t="s">
        <v>1104</v>
      </c>
      <c r="M89" s="1" t="s">
        <v>685</v>
      </c>
      <c r="N89" s="1" t="s">
        <v>685</v>
      </c>
      <c r="O89" s="1" t="s">
        <v>686</v>
      </c>
      <c r="P89" s="1" t="s">
        <v>687</v>
      </c>
      <c r="Q89" s="1" t="s">
        <v>688</v>
      </c>
      <c r="R89" s="1" t="s">
        <v>1105</v>
      </c>
      <c r="S89" s="1" t="s">
        <v>690</v>
      </c>
      <c r="T89" s="1" t="s">
        <v>691</v>
      </c>
      <c r="U89" s="1" t="s">
        <v>692</v>
      </c>
      <c r="V89" s="1" t="s">
        <v>693</v>
      </c>
    </row>
    <row r="90" s="1" customFormat="1" spans="1:22">
      <c r="A90" s="3">
        <v>999222106832423</v>
      </c>
      <c r="B90" s="1" t="s">
        <v>1106</v>
      </c>
      <c r="C90" s="1" t="s">
        <v>1107</v>
      </c>
      <c r="D90" s="1" t="s">
        <v>732</v>
      </c>
      <c r="E90" s="1" t="s">
        <v>1108</v>
      </c>
      <c r="F90" s="1" t="s">
        <v>858</v>
      </c>
      <c r="G90" s="1" t="s">
        <v>681</v>
      </c>
      <c r="H90" s="1" t="s">
        <v>682</v>
      </c>
      <c r="I90" s="1" t="s">
        <v>1109</v>
      </c>
      <c r="J90" s="1" t="s">
        <v>684</v>
      </c>
      <c r="K90" s="1" t="s">
        <v>1109</v>
      </c>
      <c r="L90" s="1" t="s">
        <v>1109</v>
      </c>
      <c r="M90" s="1" t="s">
        <v>685</v>
      </c>
      <c r="N90" s="1" t="s">
        <v>685</v>
      </c>
      <c r="O90" s="1" t="s">
        <v>686</v>
      </c>
      <c r="P90" s="1" t="s">
        <v>687</v>
      </c>
      <c r="Q90" s="1" t="s">
        <v>688</v>
      </c>
      <c r="R90" s="1" t="s">
        <v>1110</v>
      </c>
      <c r="S90" s="1" t="s">
        <v>690</v>
      </c>
      <c r="T90" s="1" t="s">
        <v>691</v>
      </c>
      <c r="U90" s="1" t="s">
        <v>692</v>
      </c>
      <c r="V90" s="1" t="s">
        <v>693</v>
      </c>
    </row>
    <row r="91" s="1" customFormat="1" spans="1:22">
      <c r="A91" s="3">
        <v>999222098657446</v>
      </c>
      <c r="B91" s="1" t="s">
        <v>1111</v>
      </c>
      <c r="C91" s="1" t="s">
        <v>1112</v>
      </c>
      <c r="D91" s="1" t="s">
        <v>824</v>
      </c>
      <c r="E91" s="1" t="s">
        <v>1113</v>
      </c>
      <c r="F91" s="1" t="s">
        <v>724</v>
      </c>
      <c r="G91" s="1" t="s">
        <v>681</v>
      </c>
      <c r="H91" s="1" t="s">
        <v>682</v>
      </c>
      <c r="I91" s="1" t="s">
        <v>1114</v>
      </c>
      <c r="J91" s="1" t="s">
        <v>684</v>
      </c>
      <c r="K91" s="1" t="s">
        <v>1114</v>
      </c>
      <c r="L91" s="1" t="s">
        <v>1114</v>
      </c>
      <c r="M91" s="1" t="s">
        <v>685</v>
      </c>
      <c r="N91" s="1" t="s">
        <v>685</v>
      </c>
      <c r="O91" s="1" t="s">
        <v>686</v>
      </c>
      <c r="P91" s="1" t="s">
        <v>687</v>
      </c>
      <c r="Q91" s="1" t="s">
        <v>688</v>
      </c>
      <c r="R91" s="1" t="s">
        <v>1115</v>
      </c>
      <c r="S91" s="1" t="s">
        <v>690</v>
      </c>
      <c r="T91" s="1" t="s">
        <v>691</v>
      </c>
      <c r="U91" s="1" t="s">
        <v>692</v>
      </c>
      <c r="V91" s="1" t="s">
        <v>693</v>
      </c>
    </row>
    <row r="92" s="1" customFormat="1" spans="1:22">
      <c r="A92" s="3">
        <v>999222070589943</v>
      </c>
      <c r="B92" s="1" t="s">
        <v>1116</v>
      </c>
      <c r="C92" s="1" t="s">
        <v>1117</v>
      </c>
      <c r="D92" s="1" t="s">
        <v>939</v>
      </c>
      <c r="E92" s="1" t="s">
        <v>1118</v>
      </c>
      <c r="F92" s="1" t="s">
        <v>677</v>
      </c>
      <c r="G92" s="1" t="s">
        <v>681</v>
      </c>
      <c r="H92" s="1" t="s">
        <v>682</v>
      </c>
      <c r="I92" s="1" t="s">
        <v>1119</v>
      </c>
      <c r="J92" s="1" t="s">
        <v>684</v>
      </c>
      <c r="K92" s="1" t="s">
        <v>1119</v>
      </c>
      <c r="L92" s="1" t="s">
        <v>1119</v>
      </c>
      <c r="M92" s="1" t="s">
        <v>685</v>
      </c>
      <c r="N92" s="1" t="s">
        <v>685</v>
      </c>
      <c r="O92" s="1" t="s">
        <v>686</v>
      </c>
      <c r="P92" s="1" t="s">
        <v>687</v>
      </c>
      <c r="Q92" s="1" t="s">
        <v>688</v>
      </c>
      <c r="R92" s="1" t="s">
        <v>1120</v>
      </c>
      <c r="S92" s="1" t="s">
        <v>690</v>
      </c>
      <c r="T92" s="1" t="s">
        <v>691</v>
      </c>
      <c r="U92" s="1" t="s">
        <v>692</v>
      </c>
      <c r="V92" s="1" t="s">
        <v>693</v>
      </c>
    </row>
    <row r="93" s="1" customFormat="1" spans="1:22">
      <c r="A93" s="3">
        <v>999222058935546</v>
      </c>
      <c r="B93" s="1" t="s">
        <v>1121</v>
      </c>
      <c r="C93" s="1" t="s">
        <v>1122</v>
      </c>
      <c r="D93" s="1" t="s">
        <v>1123</v>
      </c>
      <c r="E93" s="1" t="s">
        <v>1124</v>
      </c>
      <c r="F93" s="1" t="s">
        <v>779</v>
      </c>
      <c r="G93" s="1" t="s">
        <v>681</v>
      </c>
      <c r="H93" s="1" t="s">
        <v>682</v>
      </c>
      <c r="I93" s="1" t="s">
        <v>1125</v>
      </c>
      <c r="J93" s="1" t="s">
        <v>684</v>
      </c>
      <c r="K93" s="1" t="s">
        <v>1125</v>
      </c>
      <c r="L93" s="1" t="s">
        <v>1125</v>
      </c>
      <c r="M93" s="1" t="s">
        <v>685</v>
      </c>
      <c r="N93" s="1" t="s">
        <v>685</v>
      </c>
      <c r="O93" s="1" t="s">
        <v>686</v>
      </c>
      <c r="P93" s="1" t="s">
        <v>687</v>
      </c>
      <c r="Q93" s="1" t="s">
        <v>688</v>
      </c>
      <c r="R93" s="1" t="s">
        <v>1126</v>
      </c>
      <c r="S93" s="1" t="s">
        <v>690</v>
      </c>
      <c r="T93" s="1" t="s">
        <v>691</v>
      </c>
      <c r="U93" s="1" t="s">
        <v>692</v>
      </c>
      <c r="V93" s="1" t="s">
        <v>693</v>
      </c>
    </row>
    <row r="94" s="1" customFormat="1" spans="1:22">
      <c r="A94" s="3">
        <v>999222037467414</v>
      </c>
      <c r="B94" s="1" t="s">
        <v>1127</v>
      </c>
      <c r="C94" s="1" t="s">
        <v>1128</v>
      </c>
      <c r="D94" s="1" t="s">
        <v>1129</v>
      </c>
      <c r="E94" s="1" t="s">
        <v>1130</v>
      </c>
      <c r="F94" s="1" t="s">
        <v>835</v>
      </c>
      <c r="G94" s="1" t="s">
        <v>681</v>
      </c>
      <c r="H94" s="1" t="s">
        <v>682</v>
      </c>
      <c r="I94" s="1" t="s">
        <v>1131</v>
      </c>
      <c r="J94" s="1" t="s">
        <v>684</v>
      </c>
      <c r="K94" s="1" t="s">
        <v>1131</v>
      </c>
      <c r="L94" s="1" t="s">
        <v>1131</v>
      </c>
      <c r="M94" s="1" t="s">
        <v>685</v>
      </c>
      <c r="N94" s="1" t="s">
        <v>685</v>
      </c>
      <c r="O94" s="1" t="s">
        <v>686</v>
      </c>
      <c r="P94" s="1" t="s">
        <v>687</v>
      </c>
      <c r="Q94" s="1" t="s">
        <v>688</v>
      </c>
      <c r="R94" s="1" t="s">
        <v>1132</v>
      </c>
      <c r="S94" s="1" t="s">
        <v>690</v>
      </c>
      <c r="T94" s="1" t="s">
        <v>691</v>
      </c>
      <c r="U94" s="1" t="s">
        <v>692</v>
      </c>
      <c r="V94" s="1" t="s">
        <v>693</v>
      </c>
    </row>
    <row r="95" s="1" customFormat="1" spans="1:22">
      <c r="A95" s="3">
        <v>999222037012322</v>
      </c>
      <c r="B95" s="1" t="s">
        <v>1127</v>
      </c>
      <c r="C95" s="1" t="s">
        <v>1133</v>
      </c>
      <c r="D95" s="1" t="s">
        <v>1134</v>
      </c>
      <c r="E95" s="1" t="s">
        <v>1135</v>
      </c>
      <c r="F95" s="1" t="s">
        <v>779</v>
      </c>
      <c r="G95" s="1" t="s">
        <v>681</v>
      </c>
      <c r="H95" s="1" t="s">
        <v>682</v>
      </c>
      <c r="I95" s="1" t="s">
        <v>1136</v>
      </c>
      <c r="J95" s="1" t="s">
        <v>684</v>
      </c>
      <c r="K95" s="1" t="s">
        <v>1136</v>
      </c>
      <c r="L95" s="1" t="s">
        <v>1136</v>
      </c>
      <c r="M95" s="1" t="s">
        <v>685</v>
      </c>
      <c r="N95" s="1" t="s">
        <v>685</v>
      </c>
      <c r="O95" s="1" t="s">
        <v>686</v>
      </c>
      <c r="P95" s="1" t="s">
        <v>687</v>
      </c>
      <c r="Q95" s="1" t="s">
        <v>688</v>
      </c>
      <c r="R95" s="1" t="s">
        <v>1137</v>
      </c>
      <c r="S95" s="1" t="s">
        <v>690</v>
      </c>
      <c r="T95" s="1" t="s">
        <v>691</v>
      </c>
      <c r="U95" s="1" t="s">
        <v>692</v>
      </c>
      <c r="V95" s="1" t="s">
        <v>704</v>
      </c>
    </row>
    <row r="96" s="1" customFormat="1" spans="1:22">
      <c r="A96" s="3">
        <v>999222029515243</v>
      </c>
      <c r="B96" s="1" t="s">
        <v>1138</v>
      </c>
      <c r="C96" s="1" t="s">
        <v>1139</v>
      </c>
      <c r="D96" s="1" t="s">
        <v>1140</v>
      </c>
      <c r="E96" s="1" t="s">
        <v>1141</v>
      </c>
      <c r="F96" s="1" t="s">
        <v>677</v>
      </c>
      <c r="G96" s="1" t="s">
        <v>681</v>
      </c>
      <c r="H96" s="1" t="s">
        <v>682</v>
      </c>
      <c r="I96" s="1" t="s">
        <v>1142</v>
      </c>
      <c r="J96" s="1" t="s">
        <v>684</v>
      </c>
      <c r="K96" s="1" t="s">
        <v>1142</v>
      </c>
      <c r="L96" s="1" t="s">
        <v>1142</v>
      </c>
      <c r="M96" s="1" t="s">
        <v>685</v>
      </c>
      <c r="N96" s="1" t="s">
        <v>685</v>
      </c>
      <c r="O96" s="1" t="s">
        <v>686</v>
      </c>
      <c r="P96" s="1" t="s">
        <v>687</v>
      </c>
      <c r="Q96" s="1" t="s">
        <v>688</v>
      </c>
      <c r="R96" s="1" t="s">
        <v>1143</v>
      </c>
      <c r="S96" s="1" t="s">
        <v>690</v>
      </c>
      <c r="T96" s="1" t="s">
        <v>691</v>
      </c>
      <c r="U96" s="1" t="s">
        <v>692</v>
      </c>
      <c r="V96" s="1" t="s">
        <v>693</v>
      </c>
    </row>
    <row r="97" s="1" customFormat="1" spans="1:22">
      <c r="A97" s="3">
        <v>999221997955116</v>
      </c>
      <c r="B97" s="1" t="s">
        <v>1144</v>
      </c>
      <c r="C97" s="1" t="s">
        <v>1145</v>
      </c>
      <c r="D97" s="1" t="s">
        <v>1146</v>
      </c>
      <c r="E97" s="1" t="s">
        <v>1147</v>
      </c>
      <c r="F97" s="1" t="s">
        <v>724</v>
      </c>
      <c r="G97" s="1" t="s">
        <v>681</v>
      </c>
      <c r="H97" s="1" t="s">
        <v>682</v>
      </c>
      <c r="I97" s="1" t="s">
        <v>1148</v>
      </c>
      <c r="J97" s="1" t="s">
        <v>684</v>
      </c>
      <c r="K97" s="1" t="s">
        <v>1148</v>
      </c>
      <c r="L97" s="1" t="s">
        <v>1148</v>
      </c>
      <c r="M97" s="1" t="s">
        <v>685</v>
      </c>
      <c r="N97" s="1" t="s">
        <v>685</v>
      </c>
      <c r="O97" s="1" t="s">
        <v>686</v>
      </c>
      <c r="P97" s="1" t="s">
        <v>687</v>
      </c>
      <c r="Q97" s="1" t="s">
        <v>688</v>
      </c>
      <c r="R97" s="1" t="s">
        <v>1149</v>
      </c>
      <c r="S97" s="1" t="s">
        <v>690</v>
      </c>
      <c r="T97" s="1" t="s">
        <v>691</v>
      </c>
      <c r="U97" s="1" t="s">
        <v>692</v>
      </c>
      <c r="V97" s="1" t="s">
        <v>693</v>
      </c>
    </row>
    <row r="98" s="1" customFormat="1" spans="1:22">
      <c r="A98" s="3">
        <v>999221997915758</v>
      </c>
      <c r="B98" s="1" t="s">
        <v>1144</v>
      </c>
      <c r="C98" s="1" t="s">
        <v>1150</v>
      </c>
      <c r="D98" s="1" t="s">
        <v>1146</v>
      </c>
      <c r="E98" s="1" t="s">
        <v>1151</v>
      </c>
      <c r="F98" s="1" t="s">
        <v>724</v>
      </c>
      <c r="G98" s="1" t="s">
        <v>681</v>
      </c>
      <c r="H98" s="1" t="s">
        <v>682</v>
      </c>
      <c r="I98" s="1" t="s">
        <v>1148</v>
      </c>
      <c r="J98" s="1" t="s">
        <v>684</v>
      </c>
      <c r="K98" s="1" t="s">
        <v>1148</v>
      </c>
      <c r="L98" s="1" t="s">
        <v>1148</v>
      </c>
      <c r="M98" s="1" t="s">
        <v>685</v>
      </c>
      <c r="N98" s="1" t="s">
        <v>685</v>
      </c>
      <c r="O98" s="1" t="s">
        <v>686</v>
      </c>
      <c r="P98" s="1" t="s">
        <v>687</v>
      </c>
      <c r="Q98" s="1" t="s">
        <v>688</v>
      </c>
      <c r="R98" s="1" t="s">
        <v>1152</v>
      </c>
      <c r="S98" s="1" t="s">
        <v>690</v>
      </c>
      <c r="T98" s="1" t="s">
        <v>691</v>
      </c>
      <c r="U98" s="1" t="s">
        <v>692</v>
      </c>
      <c r="V98" s="1" t="s">
        <v>693</v>
      </c>
    </row>
    <row r="99" s="1" customFormat="1" spans="1:22">
      <c r="A99" s="3">
        <v>21899771085</v>
      </c>
      <c r="B99" s="1" t="s">
        <v>1153</v>
      </c>
      <c r="C99" s="1" t="s">
        <v>1154</v>
      </c>
      <c r="D99" s="1" t="s">
        <v>1102</v>
      </c>
      <c r="E99" s="1" t="s">
        <v>1155</v>
      </c>
      <c r="F99" s="1" t="s">
        <v>677</v>
      </c>
      <c r="G99" s="1" t="s">
        <v>681</v>
      </c>
      <c r="H99" s="1" t="s">
        <v>682</v>
      </c>
      <c r="I99" s="1" t="s">
        <v>1156</v>
      </c>
      <c r="J99" s="1" t="s">
        <v>684</v>
      </c>
      <c r="K99" s="1" t="s">
        <v>1156</v>
      </c>
      <c r="L99" s="1" t="s">
        <v>1156</v>
      </c>
      <c r="M99" s="1" t="s">
        <v>685</v>
      </c>
      <c r="N99" s="1" t="s">
        <v>685</v>
      </c>
      <c r="O99" s="1" t="s">
        <v>686</v>
      </c>
      <c r="P99" s="1" t="s">
        <v>687</v>
      </c>
      <c r="Q99" s="1" t="s">
        <v>688</v>
      </c>
      <c r="R99" s="1" t="s">
        <v>1157</v>
      </c>
      <c r="S99" s="1" t="s">
        <v>690</v>
      </c>
      <c r="T99" s="1" t="s">
        <v>691</v>
      </c>
      <c r="U99" s="1" t="s">
        <v>692</v>
      </c>
      <c r="V99" s="1" t="s">
        <v>693</v>
      </c>
    </row>
    <row r="100" s="1" customFormat="1" spans="1:22">
      <c r="A100" s="3">
        <v>999221879223177</v>
      </c>
      <c r="B100" s="1" t="s">
        <v>1158</v>
      </c>
      <c r="C100" s="1" t="s">
        <v>1159</v>
      </c>
      <c r="D100" s="1" t="s">
        <v>1160</v>
      </c>
      <c r="E100" s="1" t="s">
        <v>1161</v>
      </c>
      <c r="F100" s="1" t="s">
        <v>779</v>
      </c>
      <c r="G100" s="1" t="s">
        <v>681</v>
      </c>
      <c r="H100" s="1" t="s">
        <v>682</v>
      </c>
      <c r="I100" s="1" t="s">
        <v>1162</v>
      </c>
      <c r="J100" s="1" t="s">
        <v>684</v>
      </c>
      <c r="K100" s="1" t="s">
        <v>1162</v>
      </c>
      <c r="L100" s="1" t="s">
        <v>1162</v>
      </c>
      <c r="M100" s="1" t="s">
        <v>685</v>
      </c>
      <c r="N100" s="1" t="s">
        <v>685</v>
      </c>
      <c r="O100" s="1" t="s">
        <v>686</v>
      </c>
      <c r="P100" s="1" t="s">
        <v>687</v>
      </c>
      <c r="Q100" s="1" t="s">
        <v>688</v>
      </c>
      <c r="R100" s="1" t="s">
        <v>1163</v>
      </c>
      <c r="S100" s="1" t="s">
        <v>690</v>
      </c>
      <c r="T100" s="1" t="s">
        <v>691</v>
      </c>
      <c r="U100" s="1" t="s">
        <v>692</v>
      </c>
      <c r="V100" s="1" t="s">
        <v>730</v>
      </c>
    </row>
    <row r="101" s="1" customFormat="1" spans="1:22">
      <c r="A101" s="3">
        <v>21854243149</v>
      </c>
      <c r="B101" s="1" t="s">
        <v>1164</v>
      </c>
      <c r="C101" s="1" t="s">
        <v>1165</v>
      </c>
      <c r="D101" s="1" t="s">
        <v>1166</v>
      </c>
      <c r="E101" s="1" t="s">
        <v>1167</v>
      </c>
      <c r="F101" s="1" t="s">
        <v>779</v>
      </c>
      <c r="G101" s="1" t="s">
        <v>681</v>
      </c>
      <c r="H101" s="1" t="s">
        <v>682</v>
      </c>
      <c r="I101" s="1" t="s">
        <v>1168</v>
      </c>
      <c r="J101" s="1" t="s">
        <v>684</v>
      </c>
      <c r="K101" s="1" t="s">
        <v>1168</v>
      </c>
      <c r="L101" s="1" t="s">
        <v>1168</v>
      </c>
      <c r="M101" s="1" t="s">
        <v>685</v>
      </c>
      <c r="N101" s="1" t="s">
        <v>685</v>
      </c>
      <c r="O101" s="1" t="s">
        <v>686</v>
      </c>
      <c r="P101" s="1" t="s">
        <v>687</v>
      </c>
      <c r="Q101" s="1" t="s">
        <v>688</v>
      </c>
      <c r="R101" s="1" t="s">
        <v>1169</v>
      </c>
      <c r="S101" s="1" t="s">
        <v>690</v>
      </c>
      <c r="T101" s="1" t="s">
        <v>691</v>
      </c>
      <c r="U101" s="1" t="s">
        <v>692</v>
      </c>
      <c r="V101" s="1" t="s">
        <v>693</v>
      </c>
    </row>
    <row r="102" s="1" customFormat="1" spans="1:22">
      <c r="A102" s="3">
        <v>999221852025457</v>
      </c>
      <c r="B102" s="1" t="s">
        <v>1170</v>
      </c>
      <c r="C102" s="1" t="s">
        <v>1171</v>
      </c>
      <c r="D102" s="1" t="s">
        <v>1172</v>
      </c>
      <c r="E102" s="1" t="s">
        <v>1173</v>
      </c>
      <c r="F102" s="1" t="s">
        <v>677</v>
      </c>
      <c r="G102" s="1" t="s">
        <v>681</v>
      </c>
      <c r="H102" s="1" t="s">
        <v>682</v>
      </c>
      <c r="I102" s="1" t="s">
        <v>1174</v>
      </c>
      <c r="J102" s="1" t="s">
        <v>684</v>
      </c>
      <c r="K102" s="1" t="s">
        <v>1174</v>
      </c>
      <c r="L102" s="1" t="s">
        <v>1174</v>
      </c>
      <c r="M102" s="1" t="s">
        <v>685</v>
      </c>
      <c r="N102" s="1" t="s">
        <v>685</v>
      </c>
      <c r="O102" s="1" t="s">
        <v>686</v>
      </c>
      <c r="P102" s="1" t="s">
        <v>687</v>
      </c>
      <c r="Q102" s="1" t="s">
        <v>688</v>
      </c>
      <c r="R102" s="1" t="s">
        <v>1175</v>
      </c>
      <c r="S102" s="1" t="s">
        <v>690</v>
      </c>
      <c r="T102" s="1" t="s">
        <v>691</v>
      </c>
      <c r="U102" s="1" t="s">
        <v>692</v>
      </c>
      <c r="V102" s="1" t="s">
        <v>730</v>
      </c>
    </row>
    <row r="103" s="1" customFormat="1" spans="1:22">
      <c r="A103" s="3">
        <v>21783645628</v>
      </c>
      <c r="B103" s="1" t="s">
        <v>1176</v>
      </c>
      <c r="C103" s="1" t="s">
        <v>1177</v>
      </c>
      <c r="D103" s="1" t="s">
        <v>1178</v>
      </c>
      <c r="E103" s="1" t="s">
        <v>1179</v>
      </c>
      <c r="F103" s="1" t="s">
        <v>677</v>
      </c>
      <c r="G103" s="1" t="s">
        <v>681</v>
      </c>
      <c r="H103" s="1" t="s">
        <v>682</v>
      </c>
      <c r="I103" s="1" t="s">
        <v>1180</v>
      </c>
      <c r="J103" s="1" t="s">
        <v>684</v>
      </c>
      <c r="K103" s="1" t="s">
        <v>1180</v>
      </c>
      <c r="L103" s="1" t="s">
        <v>1180</v>
      </c>
      <c r="M103" s="1" t="s">
        <v>685</v>
      </c>
      <c r="N103" s="1" t="s">
        <v>685</v>
      </c>
      <c r="O103" s="1" t="s">
        <v>686</v>
      </c>
      <c r="P103" s="1" t="s">
        <v>687</v>
      </c>
      <c r="Q103" s="1" t="s">
        <v>688</v>
      </c>
      <c r="R103" s="1" t="s">
        <v>1181</v>
      </c>
      <c r="S103" s="1" t="s">
        <v>690</v>
      </c>
      <c r="T103" s="1" t="s">
        <v>691</v>
      </c>
      <c r="U103" s="1" t="s">
        <v>692</v>
      </c>
      <c r="V103" s="1" t="s">
        <v>730</v>
      </c>
    </row>
    <row r="104" s="1" customFormat="1" spans="1:22">
      <c r="A104" s="3">
        <v>21742725643</v>
      </c>
      <c r="B104" s="1" t="s">
        <v>1182</v>
      </c>
      <c r="C104" s="1" t="s">
        <v>1183</v>
      </c>
      <c r="D104" s="1" t="s">
        <v>751</v>
      </c>
      <c r="E104" s="1" t="s">
        <v>1184</v>
      </c>
      <c r="F104" s="1" t="s">
        <v>677</v>
      </c>
      <c r="G104" s="1" t="s">
        <v>681</v>
      </c>
      <c r="H104" s="1" t="s">
        <v>682</v>
      </c>
      <c r="I104" s="1" t="s">
        <v>1185</v>
      </c>
      <c r="J104" s="1" t="s">
        <v>684</v>
      </c>
      <c r="K104" s="1" t="s">
        <v>1185</v>
      </c>
      <c r="L104" s="1" t="s">
        <v>1185</v>
      </c>
      <c r="M104" s="1" t="s">
        <v>685</v>
      </c>
      <c r="N104" s="1" t="s">
        <v>685</v>
      </c>
      <c r="O104" s="1" t="s">
        <v>686</v>
      </c>
      <c r="P104" s="1" t="s">
        <v>687</v>
      </c>
      <c r="Q104" s="1" t="s">
        <v>688</v>
      </c>
      <c r="R104" s="1" t="s">
        <v>1186</v>
      </c>
      <c r="S104" s="1" t="s">
        <v>690</v>
      </c>
      <c r="T104" s="1" t="s">
        <v>691</v>
      </c>
      <c r="U104" s="1" t="s">
        <v>692</v>
      </c>
      <c r="V104" s="1" t="s">
        <v>704</v>
      </c>
    </row>
    <row r="105" s="1" customFormat="1" spans="1:22">
      <c r="A105" s="3">
        <v>21463114105</v>
      </c>
      <c r="B105" s="1" t="s">
        <v>1187</v>
      </c>
      <c r="C105" s="1" t="s">
        <v>1188</v>
      </c>
      <c r="D105" s="1" t="s">
        <v>1189</v>
      </c>
      <c r="E105" s="1" t="s">
        <v>1190</v>
      </c>
      <c r="F105" s="1" t="s">
        <v>779</v>
      </c>
      <c r="G105" s="1" t="s">
        <v>681</v>
      </c>
      <c r="H105" s="1" t="s">
        <v>682</v>
      </c>
      <c r="I105" s="1" t="s">
        <v>1191</v>
      </c>
      <c r="J105" s="1" t="s">
        <v>684</v>
      </c>
      <c r="K105" s="1" t="s">
        <v>1191</v>
      </c>
      <c r="L105" s="1" t="s">
        <v>1191</v>
      </c>
      <c r="M105" s="1" t="s">
        <v>685</v>
      </c>
      <c r="N105" s="1" t="s">
        <v>685</v>
      </c>
      <c r="O105" s="1" t="s">
        <v>686</v>
      </c>
      <c r="P105" s="1" t="s">
        <v>687</v>
      </c>
      <c r="Q105" s="1" t="s">
        <v>688</v>
      </c>
      <c r="R105" s="1" t="s">
        <v>1192</v>
      </c>
      <c r="S105" s="1" t="s">
        <v>690</v>
      </c>
      <c r="T105" s="1" t="s">
        <v>691</v>
      </c>
      <c r="U105" s="1" t="s">
        <v>692</v>
      </c>
      <c r="V105" s="1" t="s">
        <v>693</v>
      </c>
    </row>
    <row r="106" s="1" customFormat="1" spans="1:22">
      <c r="A106" s="3">
        <v>21460897131</v>
      </c>
      <c r="B106" s="1" t="s">
        <v>1187</v>
      </c>
      <c r="C106" s="1" t="s">
        <v>1193</v>
      </c>
      <c r="D106" s="1" t="s">
        <v>1189</v>
      </c>
      <c r="E106" s="1" t="s">
        <v>1194</v>
      </c>
      <c r="F106" s="1" t="s">
        <v>779</v>
      </c>
      <c r="G106" s="1" t="s">
        <v>681</v>
      </c>
      <c r="H106" s="1" t="s">
        <v>682</v>
      </c>
      <c r="I106" s="1" t="s">
        <v>1195</v>
      </c>
      <c r="J106" s="1" t="s">
        <v>684</v>
      </c>
      <c r="K106" s="1" t="s">
        <v>1195</v>
      </c>
      <c r="L106" s="1" t="s">
        <v>1195</v>
      </c>
      <c r="M106" s="1" t="s">
        <v>685</v>
      </c>
      <c r="N106" s="1" t="s">
        <v>685</v>
      </c>
      <c r="O106" s="1" t="s">
        <v>686</v>
      </c>
      <c r="P106" s="1" t="s">
        <v>687</v>
      </c>
      <c r="Q106" s="1" t="s">
        <v>688</v>
      </c>
      <c r="R106" s="1" t="s">
        <v>1196</v>
      </c>
      <c r="S106" s="1" t="s">
        <v>690</v>
      </c>
      <c r="T106" s="1" t="s">
        <v>691</v>
      </c>
      <c r="U106" s="1" t="s">
        <v>692</v>
      </c>
      <c r="V106" s="1" t="s">
        <v>693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2023-02-14T01:29:37Z</dcterms:created>
  <dcterms:modified xsi:type="dcterms:W3CDTF">2023-02-14T01:52:08Z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F0DCC79798E14D94B7CF9A5AF0E302A0</vt:lpwstr>
  </property>
  <property fmtid="{D5CDD505-2E9C-101B-9397-08002B2CF9AE}" pid="3" name="KSOProductBuildVer">
    <vt:lpwstr>2052-11.1.0.13703</vt:lpwstr>
  </property>
</Properties>
</file>