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对账!$1:$183</definedName>
  </definedNames>
  <calcPr calcId="144525"/>
</workbook>
</file>

<file path=xl/sharedStrings.xml><?xml version="1.0" encoding="utf-8"?>
<sst xmlns="http://schemas.openxmlformats.org/spreadsheetml/2006/main" count="5625" uniqueCount="1972">
  <si>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</si>
  <si>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</si>
  <si>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</si>
  <si>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</si>
  <si>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</si>
  <si>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</si>
  <si>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</si>
  <si>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</si>
  <si>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</si>
  <si>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</si>
  <si>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</si>
  <si>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</si>
  <si>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</si>
  <si>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</si>
  <si>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</si>
  <si>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</si>
  <si>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</si>
  <si>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</si>
  <si>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</si>
  <si>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</si>
  <si>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</si>
  <si>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</si>
  <si>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</si>
  <si>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</si>
  <si>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</si>
  <si>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21435975333	</t>
  </si>
  <si>
    <t>Ctrip</t>
  </si>
  <si>
    <t>正常</t>
  </si>
  <si>
    <t>[巴黎]钟楼巴黎14玛娜巴纳斯峰酒店(Campanile Paris 14 - Maine Montparnasse)(55862141)</t>
  </si>
  <si>
    <t>标准双人房&lt;2人入住&gt;&lt;不退款&gt;&lt;早餐&gt;</t>
  </si>
  <si>
    <t>HKD</t>
  </si>
  <si>
    <t>De Los Riscos/Jaime</t>
  </si>
  <si>
    <t>CA13030230214HKD</t>
  </si>
  <si>
    <t>未提现</t>
  </si>
  <si>
    <t>携程开票</t>
  </si>
  <si>
    <t xml:space="preserve">2737035	</t>
  </si>
  <si>
    <t xml:space="preserve">81444424	</t>
  </si>
  <si>
    <t xml:space="preserve">21718667005	</t>
  </si>
  <si>
    <t>[新加坡]新加坡日晶酒店(Summer View Hotel (SG Clean))(55254441)</t>
  </si>
  <si>
    <t>高级房&lt;2人入住&gt;&lt;不退款&gt;</t>
  </si>
  <si>
    <t>LIU HONG/NGU,LIU HONG/NGU</t>
  </si>
  <si>
    <t xml:space="preserve">2777582	</t>
  </si>
  <si>
    <t xml:space="preserve">266092	</t>
  </si>
  <si>
    <t xml:space="preserve">21778937745	</t>
  </si>
  <si>
    <t>[新山]新山凯贝丽酒店式服务公寓(Capri by Fraser Johor Bahru)(55572794)</t>
  </si>
  <si>
    <t>豪华特大床一室房&lt;2人入住&gt;&lt;不退款&gt;&lt;早餐&gt;</t>
  </si>
  <si>
    <t>SULAIMAN/BASYIRAH ,HASHIM/MUHAMMAD IZAN,ZAILANI/IJAZATI HUDA</t>
  </si>
  <si>
    <t xml:space="preserve">2792106	</t>
  </si>
  <si>
    <t xml:space="preserve">47660705-1  </t>
  </si>
  <si>
    <t xml:space="preserve">98948161-1	</t>
  </si>
  <si>
    <t xml:space="preserve">21825746435	</t>
  </si>
  <si>
    <t>[雅典]伊利索斯酒店(Ilissos)(55281178)</t>
  </si>
  <si>
    <t>标准房&lt;2人入住&gt;&lt;不退款&gt;&lt;早餐&gt;</t>
  </si>
  <si>
    <t>CHATZIANTONIOU/ATHANASIOS</t>
  </si>
  <si>
    <t xml:space="preserve">2809969	</t>
  </si>
  <si>
    <t xml:space="preserve">8492	</t>
  </si>
  <si>
    <t xml:space="preserve">999221946331654	</t>
  </si>
  <si>
    <t>[拉斯维加斯]迷拉吉酒店(The Mirage)(55680474)</t>
  </si>
  <si>
    <t>度假两张大床房&lt;2人入住&gt;&lt;不退款&gt;</t>
  </si>
  <si>
    <t>ANG/BRIAN CHRISTOPHER,ANG/DAPHNE CHUA</t>
  </si>
  <si>
    <t xml:space="preserve">2882031	</t>
  </si>
  <si>
    <t xml:space="preserve">	</t>
  </si>
  <si>
    <t xml:space="preserve">999221952932063	</t>
  </si>
  <si>
    <t>[曼谷]曼谷威客3號酒店 (SHA Plus+)(Vic3 Bangkok  (SHA Plus+))(55270338)</t>
  </si>
  <si>
    <t>一室行政特大床房&lt;2人入住&gt;&lt;不退款&gt;</t>
  </si>
  <si>
    <t>NG/YEE WAN,CHEUNG/WAI LUN</t>
  </si>
  <si>
    <t xml:space="preserve">2884007	</t>
  </si>
  <si>
    <t xml:space="preserve">Acknowledged	</t>
  </si>
  <si>
    <t xml:space="preserve">999221980907972	</t>
  </si>
  <si>
    <t>[洛杉矶]罗特克斯酒店(Rotex Hotel)(90356656)</t>
  </si>
  <si>
    <t>标准单张床房&lt;2人入住&gt;&lt;不退款&gt;</t>
  </si>
  <si>
    <t>WOO/KWANG JOON</t>
  </si>
  <si>
    <t xml:space="preserve">2893539	</t>
  </si>
  <si>
    <t xml:space="preserve">7066764	</t>
  </si>
  <si>
    <t xml:space="preserve">22143516643	</t>
  </si>
  <si>
    <t>[吉隆坡]吉隆坡柏威年酒店 · 悦榕管理(Pavilion Hotel Kuala Lumpur Managed by Banyan Tree)(68545146)</t>
  </si>
  <si>
    <t>都市双床一室房&lt;2人入住&gt;&lt;不退款&gt;&lt;早餐&gt;</t>
  </si>
  <si>
    <t>LIM/EUNKYUNG</t>
  </si>
  <si>
    <t xml:space="preserve">2936932	</t>
  </si>
  <si>
    <t xml:space="preserve">213532	</t>
  </si>
  <si>
    <t xml:space="preserve">999222161763438	</t>
  </si>
  <si>
    <t>[斯德哥尔摩]斯堪迪克中央大酒店(Scandic Grand Central)(55720190)</t>
  </si>
  <si>
    <t>双床房&lt;2人入住&gt;&lt;不退款&gt;&lt;早餐&gt;</t>
  </si>
  <si>
    <t>Lin/Xiangna,Lin/Xiangna</t>
  </si>
  <si>
    <t xml:space="preserve">2941797	</t>
  </si>
  <si>
    <t xml:space="preserve">999222221852226	</t>
  </si>
  <si>
    <t>[布鲁日]德美第奇金色郁金香酒店(Golden Tulip Hotel De’ Medici)(55269764)</t>
  </si>
  <si>
    <t>标准双床房&lt;2人入住&gt;&lt;不退款&gt;&lt;早餐&gt;</t>
  </si>
  <si>
    <t>Alegria/Vanessa</t>
  </si>
  <si>
    <t xml:space="preserve">2952824	</t>
  </si>
  <si>
    <t xml:space="preserve">57462	</t>
  </si>
  <si>
    <t xml:space="preserve">999222230712681	</t>
  </si>
  <si>
    <t>[埃尔斯特里]伦敦沃特福德乡村酒店(Village Hotel London Watford)(94360516)</t>
  </si>
  <si>
    <t>双人房&lt;2人入住&gt;&lt;不退款&gt;</t>
  </si>
  <si>
    <t>DIAMOND/SUZI</t>
  </si>
  <si>
    <t xml:space="preserve">2954452	</t>
  </si>
  <si>
    <t xml:space="preserve">123520188	</t>
  </si>
  <si>
    <t xml:space="preserve">999222247129660	</t>
  </si>
  <si>
    <t>[曼彻斯特]曼彻斯特波特兰宜必思尚品酒店(Ibis Styles Manchester Portland)(55289891)</t>
  </si>
  <si>
    <t>标准大床房&lt;2人入住&gt;&lt;不退款&gt;&lt;早餐&gt;</t>
  </si>
  <si>
    <t>BENBOW/LOLLY,SWINDELLS/WILL</t>
  </si>
  <si>
    <t xml:space="preserve">2957372	</t>
  </si>
  <si>
    <t xml:space="preserve">409053	</t>
  </si>
  <si>
    <t xml:space="preserve">22247612017	</t>
  </si>
  <si>
    <t>[巴黎]天文台卢森堡酒店(Hotel Observatoire Luxembourg)(55851852)</t>
  </si>
  <si>
    <t>豪华大床房&lt;2人入住&gt;&lt;不退款&gt;&lt;早餐&gt;</t>
  </si>
  <si>
    <t>CHAI/MENGHAN</t>
  </si>
  <si>
    <t xml:space="preserve">2957494	</t>
  </si>
  <si>
    <t xml:space="preserve">8WNWDZ	</t>
  </si>
  <si>
    <t xml:space="preserve">999222259955372	</t>
  </si>
  <si>
    <t>[曼谷]住宿酒店(STAY Hotel Bangkok)(55321199)</t>
  </si>
  <si>
    <t>豪华双人房&lt;2人入住&gt;</t>
  </si>
  <si>
    <t>PANG/RACHEL,TEO/EUGENE</t>
  </si>
  <si>
    <t xml:space="preserve">2960221	</t>
  </si>
  <si>
    <t xml:space="preserve">-19603	</t>
  </si>
  <si>
    <t xml:space="preserve">999222268373152	</t>
  </si>
  <si>
    <t>[奥胡斯]奥胡斯卡宾酒店(Cabinn Aarhus)(55254223)</t>
  </si>
  <si>
    <t>标准房&lt;2人入住&gt;</t>
  </si>
  <si>
    <t>WERNER/AGNIESZKA ANNA</t>
  </si>
  <si>
    <t xml:space="preserve">2961784	</t>
  </si>
  <si>
    <t xml:space="preserve">652777823	</t>
  </si>
  <si>
    <t xml:space="preserve">999222271500543	</t>
  </si>
  <si>
    <t>[曼谷]沙那抛站维博贝斯特韦斯特酒店(Vib Best Western Sanam Pao)(55956457)</t>
  </si>
  <si>
    <t>高级双床房&lt;2人入住&gt;&lt;不退款&gt;</t>
  </si>
  <si>
    <t>CHAKCHAIWONG/SUPHACHAI</t>
  </si>
  <si>
    <t xml:space="preserve">2963036	</t>
  </si>
  <si>
    <t xml:space="preserve">BK019486/1	</t>
  </si>
  <si>
    <t xml:space="preserve">999222279016564	</t>
  </si>
  <si>
    <t>[首尔]首尔弘大美居酒店(Mercure Ambassador Seoul Hongdae)(80333025)</t>
  </si>
  <si>
    <t>标准房（特大床）&lt;2人入住&gt;&lt;不退款&gt;</t>
  </si>
  <si>
    <t>YIP/YEE KWAN,CHAN/CHIN ON</t>
  </si>
  <si>
    <t xml:space="preserve">2964462	</t>
  </si>
  <si>
    <t xml:space="preserve">B696XB9646	</t>
  </si>
  <si>
    <t xml:space="preserve">999222289554210	</t>
  </si>
  <si>
    <t>[巴淡岛]阿斯顿·吉迪恩·巴淡酒店(ASTON Inn Gideon Batam)(55337050)</t>
  </si>
  <si>
    <t>MOHD SAID/INTAN</t>
  </si>
  <si>
    <t xml:space="preserve">2966905	</t>
  </si>
  <si>
    <t xml:space="preserve">999222296623879	</t>
  </si>
  <si>
    <t>[新加坡]罗拔申码头河畔酒店 (政府卫生认证)(Riverside Hotel Robertson Quay managed by The Ascott Limited - SG Clean)(55439309)</t>
  </si>
  <si>
    <t>豪华房（双床）&lt;2人入住&gt;&lt;不退款&gt;</t>
  </si>
  <si>
    <t>MOK/CHI KWONG</t>
  </si>
  <si>
    <t xml:space="preserve">2968464	</t>
  </si>
  <si>
    <t xml:space="preserve">38944839	</t>
  </si>
  <si>
    <t xml:space="preserve">999222302013260	</t>
  </si>
  <si>
    <t>[巴黎]格兰德杜卡尔瓦多斯酒店(Grand Hotel du Calvados)(55337426)</t>
  </si>
  <si>
    <t>YOO/JUNG YUN</t>
  </si>
  <si>
    <t xml:space="preserve">2969841	</t>
  </si>
  <si>
    <t xml:space="preserve">999222306652365	</t>
  </si>
  <si>
    <t>[曼谷]曼谷萨通JC凯文酒店(JC Kevin Sathorn Bangkok Hotel)(55585955)</t>
  </si>
  <si>
    <t>尊贵房&lt;2人入住&gt;&lt;不退款&gt;</t>
  </si>
  <si>
    <t>APHAIPAK/ANANYALAK</t>
  </si>
  <si>
    <t xml:space="preserve">2970272	</t>
  </si>
  <si>
    <t xml:space="preserve">22317959059	</t>
  </si>
  <si>
    <t>[班达楠榜]阿斯顿楠榜城市酒店(ASTON Lampung City Hotel)(55321056)</t>
  </si>
  <si>
    <t>高级房&lt;2人入住&gt;</t>
  </si>
  <si>
    <t>SURYANISARI/PUTRI</t>
  </si>
  <si>
    <t xml:space="preserve">2972607	</t>
  </si>
  <si>
    <t>RZ-1444325373</t>
  </si>
  <si>
    <t xml:space="preserve">RZ-1444325374	</t>
  </si>
  <si>
    <t xml:space="preserve">999222325495369	</t>
  </si>
  <si>
    <t>[吉隆坡]吉隆坡四季酒店(Four Seasons Hotel Kuala Lumpur)(55542782)</t>
  </si>
  <si>
    <t>城景房&lt;2人入住&gt;&lt;不退款&gt;</t>
  </si>
  <si>
    <t>LEE/JINJU</t>
  </si>
  <si>
    <t xml:space="preserve">3181152	</t>
  </si>
  <si>
    <t xml:space="preserve">999222329913533	</t>
  </si>
  <si>
    <t>[班贾尔马辛]阿斯顿巴努阿班贾尔马辛酒店及会议中心(ASTON Banua Banjarmasin Hotel &amp; Convention Center)(70165221)</t>
  </si>
  <si>
    <t>豪华房&lt;2人入住&gt;&lt;不退款&gt;&lt;早餐&gt;</t>
  </si>
  <si>
    <t>SAPUTRA/ERWIN</t>
  </si>
  <si>
    <t xml:space="preserve">2974419	</t>
  </si>
  <si>
    <t xml:space="preserve">163526	</t>
  </si>
  <si>
    <t xml:space="preserve">999222335525920	</t>
  </si>
  <si>
    <t>[丹戎本雅]槟城火烈鸟海滩酒店(Flamingo Hotel by The Beach, Penang)(55439295)</t>
  </si>
  <si>
    <t>海景豪华双人床房&lt;2人入住&gt;&lt;不退款&gt;</t>
  </si>
  <si>
    <t>ABDULLAH/ROKIAH</t>
  </si>
  <si>
    <t xml:space="preserve">2975256	</t>
  </si>
  <si>
    <t xml:space="preserve">999222338912874	</t>
  </si>
  <si>
    <t>[里斯本]里斯本美利亚东方酒店(Melia Lisboa Oriente)(55290129)</t>
  </si>
  <si>
    <t>城景房&lt;2人入住&gt;&lt;不退款&gt;&lt;早餐&gt;</t>
  </si>
  <si>
    <t>GOEDE/ANITA</t>
  </si>
  <si>
    <t xml:space="preserve">2975944	</t>
  </si>
  <si>
    <t xml:space="preserve">999222353055000	</t>
  </si>
  <si>
    <t>[曼谷]曼谷帕色哇公主酒店 (政府卫生认证)(Pathumwan Princess Hotel (SHA Plus+))(55653291)</t>
  </si>
  <si>
    <t>豪华经典房&lt;2&gt;&lt;2人入住&gt;&lt;不退款&gt;&lt;早餐&gt;</t>
  </si>
  <si>
    <t>SRICHAI/PHASIT</t>
  </si>
  <si>
    <t xml:space="preserve">2978327	</t>
  </si>
  <si>
    <t xml:space="preserve">报客人姓名办理入住	</t>
  </si>
  <si>
    <t xml:space="preserve">999222360149505	</t>
  </si>
  <si>
    <t>[曼谷]曼谷拉玛九萨默赛特酒店(Somerset Rama 9 Bangkok)(94361514)</t>
  </si>
  <si>
    <t>豪华房&lt;2人入住&gt;&lt;不退款&gt;</t>
  </si>
  <si>
    <t>Li/Mingyi,Yan/Tianzi</t>
  </si>
  <si>
    <t xml:space="preserve">2979349	</t>
  </si>
  <si>
    <t xml:space="preserve">8179729	</t>
  </si>
  <si>
    <t xml:space="preserve">999222365439155	</t>
  </si>
  <si>
    <t>[萨格勒布]国际酒店(Hotel International)(55414301)</t>
  </si>
  <si>
    <t>Sato/Yohei</t>
  </si>
  <si>
    <t xml:space="preserve">2980039	</t>
  </si>
  <si>
    <t xml:space="preserve">2234622	</t>
  </si>
  <si>
    <t xml:space="preserve">999222368279318	</t>
  </si>
  <si>
    <t>[普吉岛]安达凯拉酒店(政府卫生认证)(Andakira Hotel(SHA Extra Plus))(55414163)</t>
  </si>
  <si>
    <t>LEE/YONG HUA</t>
  </si>
  <si>
    <t xml:space="preserve">2980613	</t>
  </si>
  <si>
    <t xml:space="preserve">1071724842	</t>
  </si>
  <si>
    <t xml:space="preserve">999222373884958	</t>
  </si>
  <si>
    <t>[库里提巴]库里提巴购物宜必思酒店(Ibis Curitiba Shopping)(80332184)</t>
  </si>
  <si>
    <t>标准房, 2 张单人床&lt;2人入住&gt;&lt;不退款&gt;&lt;早餐&gt;</t>
  </si>
  <si>
    <t>ZAMBIAZZI/SERGIO LUIZ</t>
  </si>
  <si>
    <t xml:space="preserve">2981452	</t>
  </si>
  <si>
    <t xml:space="preserve">999222405785102	</t>
  </si>
  <si>
    <t>[温布利]伦敦温布利宜必思酒店(ibis London Wembley)(55932697)</t>
  </si>
  <si>
    <t>双人床房&lt;2人入住&gt;&lt;不退款&gt;</t>
  </si>
  <si>
    <t>ANUSHA/BONTHALA VENKATA,TANGUTURI/KIRAN KUMAR</t>
  </si>
  <si>
    <t xml:space="preserve">2986536	</t>
  </si>
  <si>
    <t xml:space="preserve">999222421065927	</t>
  </si>
  <si>
    <t>[首尔]明洞公园山酒店(Hotel Park Hill Myeongdong)(55321204)</t>
  </si>
  <si>
    <t>标准双床房&lt;2人入住&gt;&lt;不退款&gt;</t>
  </si>
  <si>
    <t>ASUEPHA/NORAPAT,TIBKHAMFOEI/NETNAPA</t>
  </si>
  <si>
    <t xml:space="preserve">2988533	</t>
  </si>
  <si>
    <t xml:space="preserve">999222421701848	</t>
  </si>
  <si>
    <t>[哈灵顿]伦敦希思罗机场宜必思酒店(ibis London Heathrow Airport)(55626407)</t>
  </si>
  <si>
    <t>SUN/YUBIAO</t>
  </si>
  <si>
    <t xml:space="preserve">2988620	</t>
  </si>
  <si>
    <t xml:space="preserve">999222438521823	</t>
  </si>
  <si>
    <t>[汉诺威]汉诺威凯瑟霍夫中央酒店(Central-Hotel Kaiserhof)(55884427)</t>
  </si>
  <si>
    <t>标准双人房&lt;2人入住&gt;&lt;不退款&gt;</t>
  </si>
  <si>
    <t>TRACZUK/REGINA</t>
  </si>
  <si>
    <t xml:space="preserve">2991548	</t>
  </si>
  <si>
    <t xml:space="preserve">-1448488784	</t>
  </si>
  <si>
    <t xml:space="preserve">999222439209163	</t>
  </si>
  <si>
    <t>[新德里]皇家广场酒店(Hotel The Royal Plaza)(55680560)</t>
  </si>
  <si>
    <t>标准房&lt;2人入住&gt;&lt;不退款&gt;</t>
  </si>
  <si>
    <t>SIBBU/LUV</t>
  </si>
  <si>
    <t xml:space="preserve">2991806	</t>
  </si>
  <si>
    <t xml:space="preserve">310251	</t>
  </si>
  <si>
    <t xml:space="preserve">999222445720863	</t>
  </si>
  <si>
    <t>[曼谷]素坤逸爱瑞酒店 (政府卫生认证)(Arize Hotel Sukhumvit)(54503347)</t>
  </si>
  <si>
    <t>MALIKAEW/JAREERAT</t>
  </si>
  <si>
    <t xml:space="preserve">2992471	</t>
  </si>
  <si>
    <t xml:space="preserve">-1448815830	</t>
  </si>
  <si>
    <t xml:space="preserve">999222450450972	</t>
  </si>
  <si>
    <t>[曼谷]格莱富酒店(Graph Hotel)(55861988)</t>
  </si>
  <si>
    <t>WENG/XIA,Chen/Lindi,Han/Caie,Ding/Fangping</t>
  </si>
  <si>
    <t xml:space="preserve">2993348	</t>
  </si>
  <si>
    <t xml:space="preserve">999222455775881	</t>
  </si>
  <si>
    <t>[巴厘岛]阿斯顿登巴萨酒店及会议中心(ASTON Denpasar Hotel &amp; Convention Center)(55367715)</t>
  </si>
  <si>
    <t>一室房&lt;2人入住&gt;&lt;不退款&gt;</t>
  </si>
  <si>
    <t>HEFRIADI/CUNDAESIH</t>
  </si>
  <si>
    <t xml:space="preserve">2993827	</t>
  </si>
  <si>
    <t xml:space="preserve">160076	</t>
  </si>
  <si>
    <t xml:space="preserve">999222458540061	</t>
  </si>
  <si>
    <t>[柏林]安博柏林夏洛腾堡伊康特尔酒店(AMBER ECONTEL Berlin Charlottenburg)(56140407)</t>
  </si>
  <si>
    <t>Yeboah/Luna,Sokoll/David</t>
  </si>
  <si>
    <t xml:space="preserve">2994264	</t>
  </si>
  <si>
    <t xml:space="preserve">999222466660230	</t>
  </si>
  <si>
    <t>[莱恩费尔登埃希特登]温德姆斯图加特机场展览中心酒店(Wyndham Stuttgart Airport Messe)(55895734)</t>
  </si>
  <si>
    <t>QIAN/KANGKANG,ZHENG/FAN</t>
  </si>
  <si>
    <t xml:space="preserve">2995212	</t>
  </si>
  <si>
    <t>取消</t>
  </si>
  <si>
    <t xml:space="preserve">999222472623294	</t>
  </si>
  <si>
    <t xml:space="preserve">2996321	</t>
  </si>
  <si>
    <t xml:space="preserve">999222473539290	</t>
  </si>
  <si>
    <t>[西雅图]西雅图 - 南联合湖宿之桥套房公寓酒店 - IHG 旗下饭店(Staybridge Suites Seattle - South Lake Union, an IHG Hotel)(91547689)</t>
  </si>
  <si>
    <t>特大床一室套房&lt;2人入住&gt;&lt;不退款&gt;&lt;早餐&gt;</t>
  </si>
  <si>
    <t>ZHU/PEIDE</t>
  </si>
  <si>
    <t xml:space="preserve">2996457	</t>
  </si>
  <si>
    <t xml:space="preserve">42868494	</t>
  </si>
  <si>
    <t xml:space="preserve">999222478707279	</t>
  </si>
  <si>
    <t>[查尔斯顿]复辟酒店(The Restoration)(75221058)</t>
  </si>
  <si>
    <t>一室套房&lt;2人入住&gt;&lt;不退款&gt;</t>
  </si>
  <si>
    <t>Nemeth/Emily</t>
  </si>
  <si>
    <t xml:space="preserve">2997286	</t>
  </si>
  <si>
    <t xml:space="preserve">124567368	</t>
  </si>
  <si>
    <t xml:space="preserve">999222480843854	</t>
  </si>
  <si>
    <t>[马德里]NH组巴诺酒店(NH Madrid Zurbano)(55639788)</t>
  </si>
  <si>
    <t>标准客房&lt;2人入住&gt;&lt;不退款&gt;</t>
  </si>
  <si>
    <t>Albeniz Garcia/Laura</t>
  </si>
  <si>
    <t xml:space="preserve">2997672	</t>
  </si>
  <si>
    <t xml:space="preserve">22489373705	</t>
  </si>
  <si>
    <t>[曼谷]曼谷宜必思尚品素坤逸康福酒店(Ibis Styles Bangkok Sukhumvit Phra Khanong)(91809160)</t>
  </si>
  <si>
    <t>标准大床房&lt;2人入住&gt;&lt;不退款&gt;</t>
  </si>
  <si>
    <t>NAGY/SLAVOMIR</t>
  </si>
  <si>
    <t xml:space="preserve">2998554	</t>
  </si>
  <si>
    <t xml:space="preserve">acknowledged	</t>
  </si>
  <si>
    <t xml:space="preserve">999222493145596	</t>
  </si>
  <si>
    <t>[胡志明市]胡志明市萨默塞特酒店(Somerset Ho Chi Minh City)(55320440)</t>
  </si>
  <si>
    <t>豪华单卧室公寓&lt;2人入住&gt;&lt;不退款&gt;</t>
  </si>
  <si>
    <t>HE/YICHI</t>
  </si>
  <si>
    <t xml:space="preserve">2999131	</t>
  </si>
  <si>
    <t xml:space="preserve">8242490	</t>
  </si>
  <si>
    <t xml:space="preserve">999222494088336	</t>
  </si>
  <si>
    <t>li/xiaotao,guo/qi</t>
  </si>
  <si>
    <t xml:space="preserve">2999300	</t>
  </si>
  <si>
    <t xml:space="preserve">999222495256743	</t>
  </si>
  <si>
    <t>JOWAHEER/MOMINA</t>
  </si>
  <si>
    <t xml:space="preserve">2999570	</t>
  </si>
  <si>
    <t xml:space="preserve">999222496058591	</t>
  </si>
  <si>
    <t>WANG/FEN</t>
  </si>
  <si>
    <t xml:space="preserve">2999766	</t>
  </si>
  <si>
    <t xml:space="preserve">999222498390358	</t>
  </si>
  <si>
    <t>行政一室房&lt;2人入住&gt;&lt;不退款&gt;</t>
  </si>
  <si>
    <t>WANG/YIKE</t>
  </si>
  <si>
    <t xml:space="preserve">3000273	</t>
  </si>
  <si>
    <t xml:space="preserve">8253935	</t>
  </si>
  <si>
    <t xml:space="preserve">22509382713	</t>
  </si>
  <si>
    <t>[曼谷]曼谷大仓新颐饭店(The Okura Prestige Bangkok)(55289790)</t>
  </si>
  <si>
    <t>豪华特大床房&lt;2人入住&gt;&lt;不退款&gt;&lt;早餐&gt;</t>
  </si>
  <si>
    <t>HE/BIN,YAN/YUJIE</t>
  </si>
  <si>
    <t xml:space="preserve">3001661	</t>
  </si>
  <si>
    <t xml:space="preserve">HTL-WBD-373046055	</t>
  </si>
  <si>
    <t xml:space="preserve">999222512252707	</t>
  </si>
  <si>
    <t>[圣塞瓦斯蒂安]阿利马水疗酒店(Hotel Arima &amp; Spa)(55329421)</t>
  </si>
  <si>
    <t>Pause hidalgo/Vanesa</t>
  </si>
  <si>
    <t xml:space="preserve">3002195	</t>
  </si>
  <si>
    <t xml:space="preserve">-1450974915	</t>
  </si>
  <si>
    <t xml:space="preserve">999222512438205	</t>
  </si>
  <si>
    <t>[孟买]孟买泰姬陵马哈拉宫殿酒店(The Taj Mahal Palace, Mumbai)(90352715)</t>
  </si>
  <si>
    <t>奢华房(无窗)&lt;2人入住&gt;&lt;不退款&gt;&lt;早餐&gt;</t>
  </si>
  <si>
    <t>Khirkovskii/Maxim</t>
  </si>
  <si>
    <t xml:space="preserve">3002225	</t>
  </si>
  <si>
    <t xml:space="preserve">75764SE127482	</t>
  </si>
  <si>
    <t xml:space="preserve">999222512734884	</t>
  </si>
  <si>
    <t>[威斯敏斯特城]伦敦提斯特尔特拉法加酒店(Thistle Trafalgar Square)(55452035)</t>
  </si>
  <si>
    <t>WENG/BEIBEI</t>
  </si>
  <si>
    <t xml:space="preserve">3002286	</t>
  </si>
  <si>
    <t xml:space="preserve">HTL-WBD-373185695	</t>
  </si>
  <si>
    <t xml:space="preserve">999222515886851	</t>
  </si>
  <si>
    <t>[旧金山]联合广场精品菠萝住宿酒店(Staypineapple, An Elegant Hotel, Union Square)(77369264)</t>
  </si>
  <si>
    <t>名人百态特大床房&lt;2人入住&gt;&lt;不退款&gt;</t>
  </si>
  <si>
    <t>YANG/HAIQING</t>
  </si>
  <si>
    <t xml:space="preserve">3002949	</t>
  </si>
  <si>
    <t xml:space="preserve">999222524192486	</t>
  </si>
  <si>
    <t>FANG/LINGLING</t>
  </si>
  <si>
    <t xml:space="preserve">3003569	</t>
  </si>
  <si>
    <t xml:space="preserve">8253209	</t>
  </si>
  <si>
    <t xml:space="preserve">999222525547161	</t>
  </si>
  <si>
    <t>[土龙木]米拉酒店(The Mira Hotel)(55414177)</t>
  </si>
  <si>
    <t>高级双床房&lt;2人入住&gt;&lt;不退款&gt;&lt;早餐&gt;</t>
  </si>
  <si>
    <t>Kong/Xiangzhi</t>
  </si>
  <si>
    <t xml:space="preserve">3003841	</t>
  </si>
  <si>
    <t xml:space="preserve">1451337173	</t>
  </si>
  <si>
    <t xml:space="preserve">999222526067856	</t>
  </si>
  <si>
    <t>[金奈]泰姬俱乐部别墅(Taj Club House)(55543128)</t>
  </si>
  <si>
    <t>高级大床房&lt;2人入住&gt;&lt;不退款&gt;&lt;早餐&gt;</t>
  </si>
  <si>
    <t>Munisamy/Avadai Raj</t>
  </si>
  <si>
    <t xml:space="preserve">3003930	</t>
  </si>
  <si>
    <t xml:space="preserve">75731SE088980-14	</t>
  </si>
  <si>
    <t xml:space="preserve">999222526782857	</t>
  </si>
  <si>
    <t>WANG/CHUNYA</t>
  </si>
  <si>
    <t xml:space="preserve">3004065	</t>
  </si>
  <si>
    <t xml:space="preserve">999222530474597	</t>
  </si>
  <si>
    <t>[格勒诺布尔]格勒诺布尔卡协德杜本酒店(Residhome Grenoble Caserne de Bonne)(55254322)</t>
  </si>
  <si>
    <t>标准工作室客房&lt;2人入住&gt;&lt;不退款&gt;&lt;早餐&gt;</t>
  </si>
  <si>
    <t>FALLETTA/Angelo</t>
  </si>
  <si>
    <t xml:space="preserve">3004749	</t>
  </si>
  <si>
    <t xml:space="preserve">999222532486025	</t>
  </si>
  <si>
    <t>[南雅加达]大阿斯顿格罗夫套房酒店(The Grove Suites by GRAND ASTON)(56140426)</t>
  </si>
  <si>
    <t>一卧室套房&lt;2人入住&gt;&lt;不退款&gt;</t>
  </si>
  <si>
    <t>Xu/YiQin</t>
  </si>
  <si>
    <t xml:space="preserve">3005162	</t>
  </si>
  <si>
    <t xml:space="preserve">999222540346392	</t>
  </si>
  <si>
    <t>[曼谷]彩虹套房酒店 (政府卫生认证)(Baiyoke Suite Hotel)(55653319)</t>
  </si>
  <si>
    <t>高级套房&lt;2人入住&gt;&lt;不退款&gt;</t>
  </si>
  <si>
    <t>BASHKIN/MR.DAVID</t>
  </si>
  <si>
    <t xml:space="preserve">3005610	</t>
  </si>
  <si>
    <t xml:space="preserve">68845	</t>
  </si>
  <si>
    <t xml:space="preserve">999222542753900	</t>
  </si>
  <si>
    <t>CHEN/XIAOMEI</t>
  </si>
  <si>
    <t xml:space="preserve">3006124	</t>
  </si>
  <si>
    <t xml:space="preserve">999222543986111	</t>
  </si>
  <si>
    <t>Chen/Bowei</t>
  </si>
  <si>
    <t xml:space="preserve">3006409	</t>
  </si>
  <si>
    <t xml:space="preserve">999222544379414	</t>
  </si>
  <si>
    <t>WANG/JIA,LI/DONGYUN</t>
  </si>
  <si>
    <t xml:space="preserve">3006518	</t>
  </si>
  <si>
    <t xml:space="preserve">999222547358050	</t>
  </si>
  <si>
    <t>YUAN/YOUYUAN,WIRASE/NONRADA</t>
  </si>
  <si>
    <t xml:space="preserve">3007114	</t>
  </si>
  <si>
    <t xml:space="preserve">999222547609999	</t>
  </si>
  <si>
    <t>[曼谷]曼谷京华大酒店 (政府卫生认证)(Hotel Royal Bangkok@Chinatown)(55932568)</t>
  </si>
  <si>
    <t>高级房（无窗）&lt;2人入住&gt;&lt;不退款&gt;</t>
  </si>
  <si>
    <t>LU/YUWEI,LIU/ZHUXIN</t>
  </si>
  <si>
    <t xml:space="preserve">3007186	</t>
  </si>
  <si>
    <t xml:space="preserve">333908	</t>
  </si>
  <si>
    <t xml:space="preserve">999222547642257	</t>
  </si>
  <si>
    <t>[普吉岛]纳玛卡度假卡马拉酒店(政府卫生认证)(Namaka Resort Kamala(SHA Extra Plus))(60514230)</t>
  </si>
  <si>
    <t>海景豪华房&lt;2人入住&gt;&lt;不退款&gt;&lt;早餐&gt;</t>
  </si>
  <si>
    <t>Iamwilaikul/Sipatsamon</t>
  </si>
  <si>
    <t xml:space="preserve">3007200	</t>
  </si>
  <si>
    <t xml:space="preserve">-1451959814	</t>
  </si>
  <si>
    <t xml:space="preserve">999222556078037	</t>
  </si>
  <si>
    <t>[芭堤雅]萨瓦斯蒂暹罗酒店(Sawasdee Siam Hotel)(55666117)</t>
  </si>
  <si>
    <t>THEPSARN/ANANYA</t>
  </si>
  <si>
    <t xml:space="preserve">3007950	</t>
  </si>
  <si>
    <t xml:space="preserve">240123	</t>
  </si>
  <si>
    <t xml:space="preserve">999222560997511	</t>
  </si>
  <si>
    <t>豪华双人房&lt;2人入住&gt;&lt;不退款&gt;</t>
  </si>
  <si>
    <t>HAN/SHUYU</t>
  </si>
  <si>
    <t xml:space="preserve">3008899	</t>
  </si>
  <si>
    <t xml:space="preserve">999222566229368	</t>
  </si>
  <si>
    <t>[克利尔沃特]阳台花园旅店(Terrace Garden Inn)(77368312)</t>
  </si>
  <si>
    <t>特大床房&lt;2人入住&gt;&lt;不退款&gt;&lt;早餐&gt;</t>
  </si>
  <si>
    <t>Chen/Tony</t>
  </si>
  <si>
    <t xml:space="preserve">3010050	</t>
  </si>
  <si>
    <t xml:space="preserve">0597ABY466	</t>
  </si>
  <si>
    <t xml:space="preserve">999222566336178	</t>
  </si>
  <si>
    <t>[曼谷]曼谷拉差达瑞士酒店 (政府卫生认证)(Swissotel Bangkok Ratchada (SHA Extra Plus))(54503361)</t>
  </si>
  <si>
    <t>至尊双人房&lt;2人入住&gt;&lt;不退款&gt;</t>
  </si>
  <si>
    <t>CHEN/SHENGYAN</t>
  </si>
  <si>
    <t xml:space="preserve">3010077	</t>
  </si>
  <si>
    <t xml:space="preserve">A5B6XB8550;XM	</t>
  </si>
  <si>
    <t xml:space="preserve">999222569877395	</t>
  </si>
  <si>
    <t>[卡尔加里]河滨会议广场中央卡尔加里机场酒店(Riviera Plaza and Conference Centre Calgary Airport)(91544989)</t>
  </si>
  <si>
    <t>特大床房&lt;2人入住&gt;&lt;不退款&gt;</t>
  </si>
  <si>
    <t>KUMARAN/ANJU,JACOB/JIJO</t>
  </si>
  <si>
    <t xml:space="preserve">3010184	</t>
  </si>
  <si>
    <t xml:space="preserve">20186295	</t>
  </si>
  <si>
    <t xml:space="preserve">999222571114698	</t>
  </si>
  <si>
    <t>[肯辛顿-切尔西区]牛津酒店(Oxford Hotel)(55680549)</t>
  </si>
  <si>
    <t>ZHANG/JINGWEN</t>
  </si>
  <si>
    <t xml:space="preserve">3010454	</t>
  </si>
  <si>
    <t xml:space="preserve">RL31052226	</t>
  </si>
  <si>
    <t xml:space="preserve">999222572811222	</t>
  </si>
  <si>
    <t>[维多利亚]亨廷顿庄园酒店(Huntingdon Manor Hotel)(55391418)</t>
  </si>
  <si>
    <t>标准房, 2 张大床 (Newcastle)&lt;2人入住&gt;&lt;不退款&gt;&lt;早餐&gt;</t>
  </si>
  <si>
    <t>Chen/Ling,Huang/WeiXuan</t>
  </si>
  <si>
    <t xml:space="preserve">3010763	</t>
  </si>
  <si>
    <t xml:space="preserve">124865696	</t>
  </si>
  <si>
    <t xml:space="preserve">999222572952259	</t>
  </si>
  <si>
    <t>[伊洛伊洛]伊洛伊洛启航酒店(Go Hotels Iloilo)(94358388)</t>
  </si>
  <si>
    <t>Doctolero/Gremarc</t>
  </si>
  <si>
    <t xml:space="preserve">3010794	</t>
  </si>
  <si>
    <t xml:space="preserve">ILO0044715 - Gem	</t>
  </si>
  <si>
    <t xml:space="preserve">999222586566867	</t>
  </si>
  <si>
    <t>[伊普斯维奇]伊普斯威治便捷酒店(EasyHotel Ipswich)(94360190)</t>
  </si>
  <si>
    <t>双人间&lt;2人入住&gt;&lt;不退款&gt;</t>
  </si>
  <si>
    <t>PEKZAK/THOMAS</t>
  </si>
  <si>
    <t xml:space="preserve">3012693	</t>
  </si>
  <si>
    <t xml:space="preserve">1453094392	</t>
  </si>
  <si>
    <t xml:space="preserve">22587179452	</t>
  </si>
  <si>
    <t>[八打灵再也]皇家朱兰曲线酒店(Royale Chulan The Curve)(55270754)</t>
  </si>
  <si>
    <t>LIM/WEI PENG</t>
  </si>
  <si>
    <t xml:space="preserve">3012797	</t>
  </si>
  <si>
    <t xml:space="preserve">3993579	</t>
  </si>
  <si>
    <t xml:space="preserve">999222588287764	</t>
  </si>
  <si>
    <t>[阿什维尔]阿什维尔市中心英迪格酒店(Hotel Indigo Asheville Downtown, an IHG Hotel)(70392251)</t>
  </si>
  <si>
    <t>休闲特大床房&lt;2人入住&gt;&lt;不退款&gt;&lt;早餐&gt;</t>
  </si>
  <si>
    <t>Maybank/James</t>
  </si>
  <si>
    <t xml:space="preserve">3013016	</t>
  </si>
  <si>
    <t xml:space="preserve">21033900	</t>
  </si>
  <si>
    <t xml:space="preserve">22588530756	</t>
  </si>
  <si>
    <t>[曼谷]盛大 霍华德曼谷(Grand Howard Hotel Bangkok)(55280871)</t>
  </si>
  <si>
    <t>高级双人床房&lt;2人入住&gt;&lt;不退款&gt;&lt;早餐&gt;</t>
  </si>
  <si>
    <t>Pals/Auke</t>
  </si>
  <si>
    <t xml:space="preserve">3013064	</t>
  </si>
  <si>
    <t xml:space="preserve">999222589423668	</t>
  </si>
  <si>
    <t>TERBECHE/ILHAM</t>
  </si>
  <si>
    <t xml:space="preserve">3013306	</t>
  </si>
  <si>
    <t xml:space="preserve">999222590517050	</t>
  </si>
  <si>
    <t>[吉隆坡]吉隆坡双威太子酒店(Sunway Putra Hotel Kuala Lumpur)(55290388)</t>
  </si>
  <si>
    <t>KHAN/AJMAL,ZADA/UMAR</t>
  </si>
  <si>
    <t xml:space="preserve">3013485	</t>
  </si>
  <si>
    <t xml:space="preserve">848519664	</t>
  </si>
  <si>
    <t xml:space="preserve">999222591022829	</t>
  </si>
  <si>
    <t>[清迈]OYO 635 西拉精品酒店(OYO 635 Sira Boutique Hotel)(55299774)</t>
  </si>
  <si>
    <t>Meng/Qingshuai</t>
  </si>
  <si>
    <t xml:space="preserve">3013563	</t>
  </si>
  <si>
    <t xml:space="preserve">999222593995295	</t>
  </si>
  <si>
    <t>[新加坡]新加坡柏薇罗切斯特酒店 (政府卫生认证)(Park Avenue Rochester (SG Clean))(55851955)</t>
  </si>
  <si>
    <t>LEW/CHENG TONG BEN</t>
  </si>
  <si>
    <t xml:space="preserve">999222594817578	</t>
  </si>
  <si>
    <t>瑞士优选房&lt;2人入住&gt;&lt;不退款&gt;</t>
  </si>
  <si>
    <t>CHOI/CHUNG TAT</t>
  </si>
  <si>
    <t xml:space="preserve">3014112	</t>
  </si>
  <si>
    <t xml:space="preserve">402302000979	</t>
  </si>
  <si>
    <t xml:space="preserve">22600082528	</t>
  </si>
  <si>
    <t>[旧金山]旧金山联合广场希尔顿酒店(Hilton San Francisco Union Square)(70391617)</t>
  </si>
  <si>
    <t>大号床房&lt;2人入住&gt;&lt;不退款&gt;</t>
  </si>
  <si>
    <t>Chen/Yahan</t>
  </si>
  <si>
    <t xml:space="preserve">3014352	</t>
  </si>
  <si>
    <t xml:space="preserve">3338934434	</t>
  </si>
  <si>
    <t xml:space="preserve">999222600202042	</t>
  </si>
  <si>
    <t>[甲米]甲米奥南悬崖景观度假酒店(政府卫生认证)(Aonang Cliff View Resort Krabi(SHA Extra Plus))(55312222)</t>
  </si>
  <si>
    <t>风扇平房&lt;2人入住&gt;&lt;不退款&gt;</t>
  </si>
  <si>
    <t>BEAUMONT/SEBASTIAN</t>
  </si>
  <si>
    <t xml:space="preserve">3014369	</t>
  </si>
  <si>
    <t xml:space="preserve">93757222	</t>
  </si>
  <si>
    <t xml:space="preserve">999222601420575	</t>
  </si>
  <si>
    <t>[西雅加达]阿斯顿卡蒂卡格罗酒店会议中心(ASTON Kartika Grogol Hotel &amp; Conference Center)(92030300)</t>
  </si>
  <si>
    <t>优质一室双床房&lt;2人入住&gt;&lt;不退款&gt;</t>
  </si>
  <si>
    <t>WENG/JIAN</t>
  </si>
  <si>
    <t xml:space="preserve">3014541	</t>
  </si>
  <si>
    <t xml:space="preserve">101.23.27VZ6WZM.1	</t>
  </si>
  <si>
    <t xml:space="preserve">999222602348812	</t>
  </si>
  <si>
    <t>[兰卡威]兰卡威阿瑟尼亚度假酒店(Aseania Resort Langkawi)(55680309)</t>
  </si>
  <si>
    <t>特级双床房, 2 张单人床&lt;2人入住&gt;&lt;不退款&gt;</t>
  </si>
  <si>
    <t>HAFIZ/HAFIZ</t>
  </si>
  <si>
    <t xml:space="preserve">3014703	</t>
  </si>
  <si>
    <t xml:space="preserve">22603781478	</t>
  </si>
  <si>
    <t>LEE/ZHENG YONG</t>
  </si>
  <si>
    <t xml:space="preserve">3014933	</t>
  </si>
  <si>
    <t xml:space="preserve">399400	</t>
  </si>
  <si>
    <t xml:space="preserve">999222604307100	</t>
  </si>
  <si>
    <t>THEM/SREYNOUN</t>
  </si>
  <si>
    <t xml:space="preserve">3015020	</t>
  </si>
  <si>
    <t xml:space="preserve">A5B6XB8582;XM	</t>
  </si>
  <si>
    <t xml:space="preserve">999222604312956	</t>
  </si>
  <si>
    <t>[佛罗伦萨]拉欧洛吉欧酒店(Hotel l'Orologio)(55547135)</t>
  </si>
  <si>
    <t>豪华双人床房&lt;2人入住&gt;&lt;不退款&gt;</t>
  </si>
  <si>
    <t>Solway/Robert</t>
  </si>
  <si>
    <t xml:space="preserve">3015021	</t>
  </si>
  <si>
    <t xml:space="preserve">1453674265	</t>
  </si>
  <si>
    <t xml:space="preserve">999222605340508	</t>
  </si>
  <si>
    <t>[Guntung Payung]班贾尔马辛班加巴鲁飞舞酒店(Favehotel Banjarbaru Banjarmasin)(55270126)</t>
  </si>
  <si>
    <t>致爱房&lt;2人入住&gt;&lt;不退款&gt;</t>
  </si>
  <si>
    <t>MUDZAKIR/MUHAMMAD YUDHISTIRA,DAYAH/DAYAH</t>
  </si>
  <si>
    <t xml:space="preserve">3015170	</t>
  </si>
  <si>
    <t xml:space="preserve">1453693467	</t>
  </si>
  <si>
    <t xml:space="preserve">999222605849145	</t>
  </si>
  <si>
    <t>[豪达]豪达康铂酒店及餐厅(Campanile Hotel &amp; Restaurant Gouda)(70795039)</t>
  </si>
  <si>
    <t>大床房&lt;2人入住&gt;&lt;不退款&gt;&lt;早餐&gt;</t>
  </si>
  <si>
    <t>MILISAVIC/DRAGAN</t>
  </si>
  <si>
    <t xml:space="preserve">3015278	</t>
  </si>
  <si>
    <t xml:space="preserve">999222606142108	</t>
  </si>
  <si>
    <t>[曼谷]曼谷 JW 万豪酒店 (政府卫生认证)(JW Marriott Hotel Bangkok (SHA Plus+))(55299096)</t>
  </si>
  <si>
    <t>豪华特大床客房&lt;2人入住&gt;&lt;不退款&gt;&lt;早餐&gt;</t>
  </si>
  <si>
    <t>CHAN/CHUN KIT,NGUYEN/THI LUYEN</t>
  </si>
  <si>
    <t xml:space="preserve">3015346	</t>
  </si>
  <si>
    <t xml:space="preserve">80884419	</t>
  </si>
  <si>
    <t xml:space="preserve">999222607121114	</t>
  </si>
  <si>
    <t>[首尔]首尔东大门诺富特大使酒店(Novotel Ambassador Seoul Dongdaemun Hotels &amp; Residences)(55543066)</t>
  </si>
  <si>
    <t>豪华特大床住宅&lt;2人入住&gt;&lt;不退款&gt;&lt;早餐&gt;</t>
  </si>
  <si>
    <t>CHOI/YUNHYEONG</t>
  </si>
  <si>
    <t xml:space="preserve">3015488	</t>
  </si>
  <si>
    <t xml:space="preserve">999222607762480	</t>
  </si>
  <si>
    <t>[露易丝湖]露易丝湖酒店(Lake Louise Inn)(55254444)</t>
  </si>
  <si>
    <t>高级豪华两张大床房&lt;2人入住&gt;&lt;不退款&gt;</t>
  </si>
  <si>
    <t>CAI/CHENG</t>
  </si>
  <si>
    <t xml:space="preserve">3015601	</t>
  </si>
  <si>
    <t xml:space="preserve">124964158	</t>
  </si>
  <si>
    <t xml:space="preserve">999222608110431	</t>
  </si>
  <si>
    <t>[曼彻斯特]曼彻斯特城中心体育场智选假日酒店(Holiday Inn Express Manchester City Centre Arena, an IHG Hotel)(55269977)</t>
  </si>
  <si>
    <t>XU/RUIXIAO,CHEN/WENTING</t>
  </si>
  <si>
    <t xml:space="preserve">3015673	</t>
  </si>
  <si>
    <t xml:space="preserve">999222608639847	</t>
  </si>
  <si>
    <t>[瓦伦西亚]参议员公园酒店(Senator Parque Central Hotel)(55289999)</t>
  </si>
  <si>
    <t>IGLESIAS CUBILLO/ANA EUGENIA,HUERTAS GRAS/TERENCIO GASPAR</t>
  </si>
  <si>
    <t xml:space="preserve">3015791	</t>
  </si>
  <si>
    <t xml:space="preserve">999222608700008	</t>
  </si>
  <si>
    <t>[伯明翰]伯明翰立方酒店(The Cube Hotel Birmingham)(92029414)</t>
  </si>
  <si>
    <t>KRASTA/ILIRJANA</t>
  </si>
  <si>
    <t xml:space="preserve">RL30136120	</t>
  </si>
  <si>
    <t xml:space="preserve">999222608712336	</t>
  </si>
  <si>
    <t>[斯赫弗宁恩]海牙史蒂根伯格度假酒店(Grand Hotel Amrâth Kurhaus the Hague Scheveningen)(55414215)</t>
  </si>
  <si>
    <t>高级房&lt;2人入住&gt;&lt;不退款&gt;&lt;早餐&gt;</t>
  </si>
  <si>
    <t>van Ginkel Vroom/Marjanne</t>
  </si>
  <si>
    <t xml:space="preserve">3015834	</t>
  </si>
  <si>
    <t xml:space="preserve">124980319	</t>
  </si>
  <si>
    <t xml:space="preserve">999222608788011	</t>
  </si>
  <si>
    <t>[巴塞罗那]劳蒙酒店(Hotel Laumon)(55666114)</t>
  </si>
  <si>
    <t>客房&lt;2人入住&gt;&lt;不退款&gt;</t>
  </si>
  <si>
    <t>Vasquez/ISIDRO</t>
  </si>
  <si>
    <t xml:space="preserve">3015854	</t>
  </si>
  <si>
    <t xml:space="preserve">999222609061842	</t>
  </si>
  <si>
    <t>SYIHAB/ZURQONI</t>
  </si>
  <si>
    <t xml:space="preserve">3015961	</t>
  </si>
  <si>
    <t xml:space="preserve">RZ-1454018294	</t>
  </si>
  <si>
    <t xml:space="preserve">999222609891757	</t>
  </si>
  <si>
    <t>[尔湾]欧文光谱套房旅馆(La Quinta by Wyndham Irvine Spectrum)(92030042)</t>
  </si>
  <si>
    <t>豪华房（1张特大床）&lt;2人入住&gt;&lt;不退款&gt;&lt;早餐&gt;</t>
  </si>
  <si>
    <t>PINEDA/ANDREA LILIANA</t>
  </si>
  <si>
    <t xml:space="preserve">3016168	</t>
  </si>
  <si>
    <t xml:space="preserve">389-411721	</t>
  </si>
  <si>
    <t xml:space="preserve">999222609891085	</t>
  </si>
  <si>
    <t>[中雅加达]丹那阿邦至爱酒店 - 赛德恩格(Favehotel Tanah Abang - Cideng)(55611732)</t>
  </si>
  <si>
    <t>CHAN/TJIAN FOEI</t>
  </si>
  <si>
    <t xml:space="preserve">3016167	</t>
  </si>
  <si>
    <t xml:space="preserve">999222615506880	</t>
  </si>
  <si>
    <t>[贝克斯菲尔德]贝克斯菲尔德市区附近凯艺套房酒店(Quality Inn &amp; Suites near Downtown Bakersfield)(95386985)</t>
  </si>
  <si>
    <t>标准房, 1 张特大床房&lt;2人入住&gt;&lt;不退款&gt;&lt;早餐&gt;</t>
  </si>
  <si>
    <t>Valdez/Victor</t>
  </si>
  <si>
    <t xml:space="preserve">3016511	</t>
  </si>
  <si>
    <t xml:space="preserve">999222615945465	</t>
  </si>
  <si>
    <t>ISMAIL/NURFAZAISLINA</t>
  </si>
  <si>
    <t xml:space="preserve">3016559	</t>
  </si>
  <si>
    <t xml:space="preserve">849419120	</t>
  </si>
  <si>
    <t xml:space="preserve">999222616739093	</t>
  </si>
  <si>
    <t>[洛杉矶]洛杉矶地铁广场酒店(Metro Plaza Hotel)(56185705)</t>
  </si>
  <si>
    <t>标准特大床房&lt;2人入住&gt;&lt;不退款&gt;</t>
  </si>
  <si>
    <t>Palafox Melendez/Adalberto</t>
  </si>
  <si>
    <t xml:space="preserve">3016683	</t>
  </si>
  <si>
    <t xml:space="preserve">999222617159774	</t>
  </si>
  <si>
    <t>特大床房(高效)&lt;2人入住&gt;&lt;不退款&gt;</t>
  </si>
  <si>
    <t>Tomyuk/Yuriy</t>
  </si>
  <si>
    <t xml:space="preserve">999222617388463	</t>
  </si>
  <si>
    <t>[安曼]苏拉夫豪华酒店(Sulaf Luxury Hotel)(55626241)</t>
  </si>
  <si>
    <t>奢华双人房/双床房&lt;2人入住&gt;&lt;不退款&gt;&lt;早餐&gt;</t>
  </si>
  <si>
    <t>Alghanmi/Majed</t>
  </si>
  <si>
    <t xml:space="preserve">3016807	</t>
  </si>
  <si>
    <t xml:space="preserve">999222618023828	</t>
  </si>
  <si>
    <t>zhang/yang</t>
  </si>
  <si>
    <t xml:space="preserve">3016902	</t>
  </si>
  <si>
    <t xml:space="preserve">101.23.WXRTK98Y.1	</t>
  </si>
  <si>
    <t xml:space="preserve">999222619757354	</t>
  </si>
  <si>
    <t>[舍讷费尔德]柏林机场施柏阁酒店(Steigenberger Airport Hotel Berlin)(91624939)</t>
  </si>
  <si>
    <t>高级双人房&lt;2人入住&gt;&lt;不退款&gt;</t>
  </si>
  <si>
    <t>MEY/SOKUNTHEA</t>
  </si>
  <si>
    <t xml:space="preserve">3017239	</t>
  </si>
  <si>
    <t xml:space="preserve">999222620074934	</t>
  </si>
  <si>
    <t>[泗水]泗水容库喜爱酒店(favehotel Rungkut Surabaya)(55653014)</t>
  </si>
  <si>
    <t>Rohendi/Deden Endang</t>
  </si>
  <si>
    <t xml:space="preserve">3017285	</t>
  </si>
  <si>
    <t xml:space="preserve">999222621380106	</t>
  </si>
  <si>
    <t>[曼谷]曼谷安納塔拉暹邏酒店(Anantara Siam Bangkok Hotel)(55269836)</t>
  </si>
  <si>
    <t>Yang/Huifen</t>
  </si>
  <si>
    <t xml:space="preserve">3017484	</t>
  </si>
  <si>
    <t xml:space="preserve">375195685 - 1675938368029357	</t>
  </si>
  <si>
    <t xml:space="preserve">999222621443619	</t>
  </si>
  <si>
    <t>[布克斯山]墨尔本城市边缘盒丘酒店(City Edge Box Hill Apartment Hotel)(55884327)</t>
  </si>
  <si>
    <t>一室公寓&lt;2人入住&gt;&lt;不退款&gt;</t>
  </si>
  <si>
    <t>ZHANG/HANS</t>
  </si>
  <si>
    <t xml:space="preserve">3017493	</t>
  </si>
  <si>
    <t xml:space="preserve">1454245399	</t>
  </si>
  <si>
    <t xml:space="preserve">999222621938712	</t>
  </si>
  <si>
    <t>SIBARANI/TIURMA NOVELIA</t>
  </si>
  <si>
    <t xml:space="preserve">3017580	</t>
  </si>
  <si>
    <t xml:space="preserve">999222621970627	</t>
  </si>
  <si>
    <t>[磅波]素万那普标志酒店(The Iconic Suvarnbhumi)(68545258)</t>
  </si>
  <si>
    <t>豪华双人间&lt;2人入住&gt;&lt;不退款&gt;</t>
  </si>
  <si>
    <t>SUWANNAKAYEE/SARUNTHIP</t>
  </si>
  <si>
    <t xml:space="preserve">3017587	</t>
  </si>
  <si>
    <t xml:space="preserve">38452757	</t>
  </si>
  <si>
    <t xml:space="preserve">999222622076476	</t>
  </si>
  <si>
    <t>[Tanah Sereal]茂物瑞士贝尔古酒店(Swiss-Belcourt Bogor)(69451965)</t>
  </si>
  <si>
    <t>Rachmat/Abdul</t>
  </si>
  <si>
    <t xml:space="preserve">3017602	</t>
  </si>
  <si>
    <t xml:space="preserve">999222622814788	</t>
  </si>
  <si>
    <t>[希什利]伊斯坦布尔市中心华美达广场酒店 - 仅供成人入住(Ramada Plaza by Wyndham Istanbul City Center Adults Only)(60480571)</t>
  </si>
  <si>
    <t>双床房&lt;2人入住&gt;&lt;不退款&gt;</t>
  </si>
  <si>
    <t>AKCAN/UMUT AHMET</t>
  </si>
  <si>
    <t xml:space="preserve">3017742	</t>
  </si>
  <si>
    <t xml:space="preserve">999222622864045	</t>
  </si>
  <si>
    <t>[帕西市]盖勒馨乐庭千禧酒店(Citadines Millennium Ortigas Manila)(55380463)</t>
  </si>
  <si>
    <t>ARON/ARIEL PELAGIO</t>
  </si>
  <si>
    <t xml:space="preserve">3017756	</t>
  </si>
  <si>
    <t xml:space="preserve">75583SE005611-14	</t>
  </si>
  <si>
    <t xml:space="preserve">999222623096848	</t>
  </si>
  <si>
    <t>[芭堤雅]四月套房公寓(April Suites)(55861973)</t>
  </si>
  <si>
    <t>PALAY/RYAN</t>
  </si>
  <si>
    <t xml:space="preserve">3017792	</t>
  </si>
  <si>
    <t xml:space="preserve">-1454275070	</t>
  </si>
  <si>
    <t xml:space="preserve">999222623767994	</t>
  </si>
  <si>
    <t>[曼谷]曼谷梅斯泰尔车库酒店 (政府卫生认证)(Mestyle Garage Hotel Bangkok (SHA Extra Plus))(55757071)</t>
  </si>
  <si>
    <t>Experience Room&lt;2人入住&gt;&lt;不退款&gt;</t>
  </si>
  <si>
    <t>SISOMPHANE/VANXAYXANA</t>
  </si>
  <si>
    <t xml:space="preserve">3017892	</t>
  </si>
  <si>
    <t xml:space="preserve">-1454287871	</t>
  </si>
  <si>
    <t xml:space="preserve">999222624187244	</t>
  </si>
  <si>
    <t>Haens/Karoline</t>
  </si>
  <si>
    <t xml:space="preserve">3017967	</t>
  </si>
  <si>
    <t xml:space="preserve">999222624935234	</t>
  </si>
  <si>
    <t>[Benda]雅加达机场西达勒酒店(Starlet Hotel Jakarta Airport)(94358731)</t>
  </si>
  <si>
    <t>RINTANA/AFRIAN GITA</t>
  </si>
  <si>
    <t xml:space="preserve">3018092	</t>
  </si>
  <si>
    <t xml:space="preserve">999222625516150	</t>
  </si>
  <si>
    <t>[马卡蒂]马尼拉马卡迪成功酒店(Berjaya Makati Hotel)(55439379)</t>
  </si>
  <si>
    <t>BAKAR/ABU</t>
  </si>
  <si>
    <t xml:space="preserve">3018215	</t>
  </si>
  <si>
    <t xml:space="preserve">999222625817126	</t>
  </si>
  <si>
    <t>[新加坡]新加坡嘉佩乐酒店(Capella Singapore)(55451822)</t>
  </si>
  <si>
    <t>圣淘沙套房&lt;2人入住&gt;&lt;不退款&gt;&lt;早餐&gt;</t>
  </si>
  <si>
    <t>LUO/YUNHUA</t>
  </si>
  <si>
    <t xml:space="preserve">3018286	</t>
  </si>
  <si>
    <t xml:space="preserve">75985SE176375	</t>
  </si>
  <si>
    <t xml:space="preserve">999222626404930	</t>
  </si>
  <si>
    <t>[曼谷]康帕斯酒店集团素坤逸11巷柑橘酒店(Citin Sukhumvit 11 Nana Bangkok by Compass Hospitality)(95687467)</t>
  </si>
  <si>
    <t>JENKINS/DAMIAN ALEXANDER</t>
  </si>
  <si>
    <t xml:space="preserve">3018393	</t>
  </si>
  <si>
    <t xml:space="preserve">999222626453594	</t>
  </si>
  <si>
    <t>[美因茨]美因茨城际酒店(IntercityHotel Mainz)(55832125)</t>
  </si>
  <si>
    <t>Thuemmrich/Marius</t>
  </si>
  <si>
    <t xml:space="preserve">3018407	</t>
  </si>
  <si>
    <t xml:space="preserve">900732100259016	</t>
  </si>
  <si>
    <t xml:space="preserve">999222626503183	</t>
  </si>
  <si>
    <t>高级房（2张单人床）&lt;2人入住&gt;&lt;不退款&gt;&lt;早餐&gt;</t>
  </si>
  <si>
    <t>LEE/SINAE</t>
  </si>
  <si>
    <t xml:space="preserve">3018417	</t>
  </si>
  <si>
    <t xml:space="preserve">22626582980	</t>
  </si>
  <si>
    <t>[格拉斯哥]先瑞格拉斯哥城市酒店(Apex City of Glasgow Hotel)(90400603)</t>
  </si>
  <si>
    <t>GUAN/JIALING,Kuang/Shiyue</t>
  </si>
  <si>
    <t xml:space="preserve">3018437	</t>
  </si>
  <si>
    <t xml:space="preserve">3STTVU1ZQ	</t>
  </si>
  <si>
    <t xml:space="preserve">999222626839616	</t>
  </si>
  <si>
    <t>[巴德胡弗多普]阿姆斯特丹史基浦机场宜必思酒店(Ibis Schiphol Amsterdam Airport)(55290037)</t>
  </si>
  <si>
    <t>高级大床房&lt;2人入住&gt;&lt;不退款&gt;</t>
  </si>
  <si>
    <t>parent/frederik</t>
  </si>
  <si>
    <t xml:space="preserve">3018511	</t>
  </si>
  <si>
    <t xml:space="preserve">999222629966029	</t>
  </si>
  <si>
    <t>[巴西利亚]卡利南喝普鲁斯尊贵酒店(Cullinan Hplus Premium)(55414378)</t>
  </si>
  <si>
    <t>OLIVEIRA/JOARLEY</t>
  </si>
  <si>
    <t xml:space="preserve">3018536	</t>
  </si>
  <si>
    <t xml:space="preserve">999222630380906	</t>
  </si>
  <si>
    <t>[巴利亚多利德]巴利亚多利德韦奇佛朗图拉酒店(Vincci Frontaura)(55733363)</t>
  </si>
  <si>
    <t>经济双床房&lt;2人入住&gt;&lt;不退款&gt;</t>
  </si>
  <si>
    <t>GARCIA/RICARDO</t>
  </si>
  <si>
    <t xml:space="preserve">3018561	</t>
  </si>
  <si>
    <t xml:space="preserve">-1454466106	</t>
  </si>
  <si>
    <t xml:space="preserve">999222630884521	</t>
  </si>
  <si>
    <t>[西考克斯]纽约西考克斯梅多兰兹红屋顶普拉斯酒店(Red Roof PLUS+ Secaucus - Meadowlands - NYC)(90362323)</t>
  </si>
  <si>
    <t>标准房（1张特大床）&lt;2人入住&gt;&lt;不退款&gt;</t>
  </si>
  <si>
    <t>KHALIL/AMAL</t>
  </si>
  <si>
    <t xml:space="preserve">3018617	</t>
  </si>
  <si>
    <t xml:space="preserve">999222630912229	</t>
  </si>
  <si>
    <t>[墨西哥城]埃克阿拉米达雷福马酒店(Exe Alameda Reforma)(60480292)</t>
  </si>
  <si>
    <t>ZENG/SHENGJUN</t>
  </si>
  <si>
    <t xml:space="preserve">3018627	</t>
  </si>
  <si>
    <t xml:space="preserve">69679014	</t>
  </si>
  <si>
    <t xml:space="preserve">999222631547316	</t>
  </si>
  <si>
    <t>[泗水]泗水发富格拉古酒店(favehotel Graha Agung Surabaya)(55346080)</t>
  </si>
  <si>
    <t>KARINA/SEFHIA</t>
  </si>
  <si>
    <t xml:space="preserve">3018738	</t>
  </si>
  <si>
    <t xml:space="preserve">999222631673631	</t>
  </si>
  <si>
    <t>[会安]桑树系列丝绸生态酒店(Mulberry Collection Silk Eco)(55694665)</t>
  </si>
  <si>
    <t>城景高级双床房&lt;2人入住&gt;&lt;不退款&gt;&lt;早餐&gt;</t>
  </si>
  <si>
    <t>LEE/HYUNGCHUL</t>
  </si>
  <si>
    <t xml:space="preserve">3018761	</t>
  </si>
  <si>
    <t xml:space="preserve">999222633518406	</t>
  </si>
  <si>
    <t>[圣保罗]新保利斯塔舒适酒店(Comfort Hotel Nova Paulista)(55280668)</t>
  </si>
  <si>
    <t>RISTA/SINTYA</t>
  </si>
  <si>
    <t xml:space="preserve">3019003	</t>
  </si>
  <si>
    <t xml:space="preserve">69693389	</t>
  </si>
  <si>
    <t xml:space="preserve">999222633782750	</t>
  </si>
  <si>
    <t>[巴厘岛]捷兰蒂克库塔尼奥酒店(Hotel Neo - Kuta, Jelantik)(55439286)</t>
  </si>
  <si>
    <t>HATEM/AZEDDINE</t>
  </si>
  <si>
    <t xml:space="preserve">3019041	</t>
  </si>
  <si>
    <t xml:space="preserve">22634186353	</t>
  </si>
  <si>
    <t>[吉隆坡]铂尔曼吉隆坡孟沙酒店(Pullman Kuala Lumpur Bangsar)(55439350)</t>
  </si>
  <si>
    <t>豪华特大床房&lt;2人入住&gt;&lt;不退款&gt;</t>
  </si>
  <si>
    <t>NAJMI/HAWA</t>
  </si>
  <si>
    <t xml:space="preserve">3019096	</t>
  </si>
  <si>
    <t xml:space="preserve">999222634322939	</t>
  </si>
  <si>
    <t>[劳特代尔]劳特代尔 - 波特兰东舒适酒店(Comfort Inn Troutdale - Portland East)(95139233)</t>
  </si>
  <si>
    <t>BURTON/TREVER LEE</t>
  </si>
  <si>
    <t xml:space="preserve">3019108	</t>
  </si>
  <si>
    <t xml:space="preserve">999222634730314	</t>
  </si>
  <si>
    <t>[八打灵再也]世界酒店(One World Hotel)(55354748)</t>
  </si>
  <si>
    <t>精致套房&lt;2人入住&gt;&lt;不退款&gt;</t>
  </si>
  <si>
    <t>Zhao/Yi Gang</t>
  </si>
  <si>
    <t xml:space="preserve">3019156	</t>
  </si>
  <si>
    <t xml:space="preserve">Confirmed	</t>
  </si>
  <si>
    <t xml:space="preserve">999222635058535	</t>
  </si>
  <si>
    <t>[基西米]麦格特中心伊克诺旅馆(Econo Lodge Inn &amp; Suites Maingate Central)(55312002)</t>
  </si>
  <si>
    <t>2张大床房(无烟)&lt;2人入住&gt;&lt;不退款&gt;&lt;早餐&gt;</t>
  </si>
  <si>
    <t>CAPIELO/CATHERINE</t>
  </si>
  <si>
    <t xml:space="preserve">3019197	</t>
  </si>
  <si>
    <t xml:space="preserve">999222636134068	</t>
  </si>
  <si>
    <t>[方廷瓦利]亨廷顿海滩喷泉谷艾尔斯酒店(Ayres Hotel Fountain Valley/ Huntington Beach)(55799137)</t>
  </si>
  <si>
    <t>特大床一室套房&lt;2人入住&gt;&lt;不退款&gt;</t>
  </si>
  <si>
    <t>WANG/SUSAN,ZHOU/MINGHAN</t>
  </si>
  <si>
    <t xml:space="preserve">3019362	</t>
  </si>
  <si>
    <t xml:space="preserve">22636281940	</t>
  </si>
  <si>
    <t>[吉隆坡]奥克伍德酒店及公寓吉隆坡(Oakwood Hotel and Residence Kuala Lumpur)(55851894)</t>
  </si>
  <si>
    <t>一卧室豪华公寓&lt;2人入住&gt;&lt;不退款&gt;</t>
  </si>
  <si>
    <t>MAHADZIR/INTAN SYAFINAS BINTI</t>
  </si>
  <si>
    <t xml:space="preserve">3019395	</t>
  </si>
  <si>
    <t xml:space="preserve">125062920	</t>
  </si>
  <si>
    <t xml:space="preserve">999222636778514	</t>
  </si>
  <si>
    <t>[马卡蒂]新世界马卡蒂酒店(New World Makati Hotel)(70391576)</t>
  </si>
  <si>
    <t>高级特大床房&lt;2人入住&gt;&lt;不退款&gt;&lt;早餐&gt;</t>
  </si>
  <si>
    <t>ZHANG/HAN</t>
  </si>
  <si>
    <t xml:space="preserve">3019466	</t>
  </si>
  <si>
    <t xml:space="preserve">7328204	</t>
  </si>
  <si>
    <t xml:space="preserve">999222639353044	</t>
  </si>
  <si>
    <t>[迪拜]迪拜克里克喜来登酒店(Sheraton Dubai Creek Hotel &amp; Towers)(55281001)</t>
  </si>
  <si>
    <t>精致套房&lt;2人入住&gt;&lt;不退款&gt;&lt;早餐&gt;</t>
  </si>
  <si>
    <t>SONG/WANG</t>
  </si>
  <si>
    <t xml:space="preserve">3019864	</t>
  </si>
  <si>
    <t xml:space="preserve">From Allocation	</t>
  </si>
  <si>
    <t xml:space="preserve">999222640350514	</t>
  </si>
  <si>
    <t>[曼谷]笃笃旅馆(Tuk Tuk Hostel)(90353617)</t>
  </si>
  <si>
    <t>大床房-带公共浴室&lt;2人入住&gt;&lt;不退款&gt;</t>
  </si>
  <si>
    <t>KHANCHAI/SIRIRADA</t>
  </si>
  <si>
    <t xml:space="preserve">3020065	</t>
  </si>
  <si>
    <t xml:space="preserve">7333543	</t>
  </si>
  <si>
    <t xml:space="preserve">999222640789868	</t>
  </si>
  <si>
    <t>[新德里]新德里机场诺富特酒店(Novotel New Delhi Aerocity Hotel)(55733372)</t>
  </si>
  <si>
    <t>GREWAL/AJAY</t>
  </si>
  <si>
    <t xml:space="preserve">3020137	</t>
  </si>
  <si>
    <t xml:space="preserve">999222642579101	</t>
  </si>
  <si>
    <t>[吉隆坡]吉隆坡拉贾博特酒店(Hotel Raja Bot)(90401470)</t>
  </si>
  <si>
    <t>标准双人间&lt;2人入住&gt;&lt;不退款&gt;</t>
  </si>
  <si>
    <t>MA/KAIROU</t>
  </si>
  <si>
    <t xml:space="preserve">3020428	</t>
  </si>
  <si>
    <t xml:space="preserve">999222643212994	</t>
  </si>
  <si>
    <t>豪华双床房&lt;2人入住&gt;&lt;不退款&gt;</t>
  </si>
  <si>
    <t>Wu/Han</t>
  </si>
  <si>
    <t xml:space="preserve">3020537	</t>
  </si>
  <si>
    <t xml:space="preserve">999222643521053	</t>
  </si>
  <si>
    <t>[舍讷费尔德]柏林勃兰登堡机场城际酒店(IntercityHotel Berlin Brandenburg Airport)(55280285)</t>
  </si>
  <si>
    <t>Magliocco/Salvatore,Magliocco/Silvia</t>
  </si>
  <si>
    <t xml:space="preserve">3020602	</t>
  </si>
  <si>
    <t xml:space="preserve">999222643752587	</t>
  </si>
  <si>
    <t>[的里雅斯特]萨沃伊高级宫殿酒店 - 星际酒店集团(Savoia Excelsior Palace Trieste – Starhotels Collezione)(60494245)</t>
  </si>
  <si>
    <t>经典双人房&lt;2人入住&gt;&lt;不退款&gt;</t>
  </si>
  <si>
    <t>Clozza/Emanuele</t>
  </si>
  <si>
    <t xml:space="preserve">3020656	</t>
  </si>
  <si>
    <t xml:space="preserve">125077790	</t>
  </si>
  <si>
    <t xml:space="preserve">999222643812384	</t>
  </si>
  <si>
    <t>[墨西哥城]里亚索机场酒店(Hotel Riazor Aeropuerto)(55757137)</t>
  </si>
  <si>
    <t>Aroca/Jose Luis</t>
  </si>
  <si>
    <t xml:space="preserve">3020668	</t>
  </si>
  <si>
    <t xml:space="preserve">999222644220913	</t>
  </si>
  <si>
    <t>[威斯敏斯特城]伦敦帕丁顿希尔顿酒店(Hilton London Paddington)(68545389)</t>
  </si>
  <si>
    <t>ye/Jihong</t>
  </si>
  <si>
    <t xml:space="preserve">3020744	</t>
  </si>
  <si>
    <t xml:space="preserve">3342252015	</t>
  </si>
  <si>
    <t xml:space="preserve">999222648639134	</t>
  </si>
  <si>
    <t>标准双人床房&lt;2人入住&gt;&lt;不退款&gt;</t>
  </si>
  <si>
    <t>XU/JIN</t>
  </si>
  <si>
    <t xml:space="preserve">3020939	</t>
  </si>
  <si>
    <t xml:space="preserve">999222649649283	</t>
  </si>
  <si>
    <t>DONG/XIAOYI</t>
  </si>
  <si>
    <t xml:space="preserve">3021100	</t>
  </si>
  <si>
    <t xml:space="preserve">3343898371	</t>
  </si>
  <si>
    <t xml:space="preserve">22649178787	</t>
  </si>
  <si>
    <t>FUADIYAH/RATU FIRQIN</t>
  </si>
  <si>
    <t xml:space="preserve">3021121	</t>
  </si>
  <si>
    <t xml:space="preserve">999222649981955	</t>
  </si>
  <si>
    <t>[利雅得]天堂广场酒店(Haven Plaza)(55328773)</t>
  </si>
  <si>
    <t>Ahmad/jaradat</t>
  </si>
  <si>
    <t xml:space="preserve">3021162	</t>
  </si>
  <si>
    <t xml:space="preserve">299772	</t>
  </si>
  <si>
    <t xml:space="preserve">22649950885	</t>
  </si>
  <si>
    <t>[新加坡]乌节路大臣酒店(Hotel Chancellor@Orchard)(55320442)</t>
  </si>
  <si>
    <t>MUHAMMADARIFFIN/AUFFA RAQQILLA</t>
  </si>
  <si>
    <t xml:space="preserve">3021168	</t>
  </si>
  <si>
    <t xml:space="preserve">240404	</t>
  </si>
  <si>
    <t xml:space="preserve">999222650315822	</t>
  </si>
  <si>
    <t>[奥博蕾]奥普尔德西瓦尊贵酒店(Hotel DeSilva Premium Opole)(55299593)</t>
  </si>
  <si>
    <t>双人间&lt;2人入住&gt;&lt;不退款&gt;&lt;早餐&gt;</t>
  </si>
  <si>
    <t>KOWALCZYK/EWA BEATA</t>
  </si>
  <si>
    <t xml:space="preserve">3021209	</t>
  </si>
  <si>
    <t xml:space="preserve">999222209672212	</t>
  </si>
  <si>
    <t>赔款</t>
  </si>
  <si>
    <t>[法里达巴德]法里达巴德丽笙酒店(Radisson Blu Faridabad)(80330610)</t>
  </si>
  <si>
    <t>Vats/Sneha,Sharma/Aman</t>
  </si>
  <si>
    <t xml:space="preserve">2950732	</t>
  </si>
  <si>
    <t xml:space="preserve">999222019746277	</t>
  </si>
  <si>
    <t>[东京]东京Inn酒店(Tokyo Inn)(55779503)</t>
  </si>
  <si>
    <t>客房1张大号双人（不吸烟）&lt;2人入住&gt;&lt;不退款&gt;</t>
  </si>
  <si>
    <t>SHEN/TIANCHENG,Zhou/Qi</t>
  </si>
  <si>
    <t xml:space="preserve">2906335	</t>
  </si>
  <si>
    <t xml:space="preserve">T_1430020339	</t>
  </si>
  <si>
    <t xml:space="preserve">999222188516617	</t>
  </si>
  <si>
    <t>[沙朗通勒蓬]巴黎博泰贝西宜必思酒店(Ibis Paris Porte de Bercy)(55572817)</t>
  </si>
  <si>
    <t>Bastin/Gregoire,Moyses/Valentine</t>
  </si>
  <si>
    <t xml:space="preserve">2947176	</t>
  </si>
  <si>
    <t xml:space="preserve">629228	</t>
  </si>
  <si>
    <t xml:space="preserve">999222052869944	</t>
  </si>
  <si>
    <t>[曼谷]曼谷拉差达瑞士酒店 (SHA Extra Plus)(Swissotel Bangkok Ratchada (SHA Extra Plus))(54503361)</t>
  </si>
  <si>
    <t>WU/TA MING,TSAI/YAJUI</t>
  </si>
  <si>
    <t xml:space="preserve">2914719	</t>
  </si>
  <si>
    <t xml:space="preserve">A5B6XA1514;XM	</t>
  </si>
  <si>
    <t xml:space="preserve">21845257079	</t>
  </si>
  <si>
    <t>REGESTER/MYLES ANN,WINTERBOTTOM/TYLER JOSEPH</t>
  </si>
  <si>
    <t xml:space="preserve">2830812	</t>
  </si>
  <si>
    <t xml:space="preserve">21844130987	</t>
  </si>
  <si>
    <t>[东京]东京银座凯悦尚萃酒店(Hyatt Centric Ginza Tokyo)(55280690)</t>
  </si>
  <si>
    <t>LIU/SHI XUAN,Chang/Jia Xu</t>
  </si>
  <si>
    <t xml:space="preserve">2828891	</t>
  </si>
  <si>
    <t xml:space="preserve">999222399019767	</t>
  </si>
  <si>
    <t>[迪拜]阿尔巴拉萨 S 酒店(The S Hotel Al Barsha)(90401882)</t>
  </si>
  <si>
    <t>行政特大床房&lt;2人入住&gt;&lt;不退款&gt;</t>
  </si>
  <si>
    <t>ALSAMSAM/ABDULRAHMAN</t>
  </si>
  <si>
    <t xml:space="preserve">2985615	</t>
  </si>
  <si>
    <t xml:space="preserve">999222151978385	</t>
  </si>
  <si>
    <t>[甲米]奥南塞尔满特拉度假村和游泳池套房(政府卫生认证)(Chermantra Aonang Resort and Pool Suite(SHA Extra Plus))(55321013)</t>
  </si>
  <si>
    <t>豪华客房双人床（池景）&lt;2人入住&gt;&lt;不退款&gt;&lt;早餐&gt;</t>
  </si>
  <si>
    <t>YANG/XIAOQING,Xu/Qiankun</t>
  </si>
  <si>
    <t xml:space="preserve">2939395	</t>
  </si>
  <si>
    <t xml:space="preserve">1437357403	</t>
  </si>
  <si>
    <t xml:space="preserve">999222063468362	</t>
  </si>
  <si>
    <t>[普吉岛]乔昂之家酒店(JoAn House)(95389157)</t>
  </si>
  <si>
    <t>JONSSON/STEFAN GORAN LEIF</t>
  </si>
  <si>
    <t xml:space="preserve">2917028	</t>
  </si>
  <si>
    <t xml:space="preserve">999222082597007	</t>
  </si>
  <si>
    <t>[塞纳河畔伊夫里]巴黎奎爱艺瑞阿德吉奥阿克瑟斯酒店(Aparthotel Adagio Access Paris Quai d'Ivry)(60467193)</t>
  </si>
  <si>
    <t>一室双人床房&lt;2人入住&gt;&lt;不退款&gt;</t>
  </si>
  <si>
    <t>PARDO HERRERA/JUAN MARTIN,BROWN ACUNA/INES MARIA</t>
  </si>
  <si>
    <t xml:space="preserve">2922041	</t>
  </si>
  <si>
    <t xml:space="preserve">999222427388591	</t>
  </si>
  <si>
    <t>[巴厘岛]巴厘岛贾纳塔度假村和水疗中心(Jannata Resort and Spa)(56140382)</t>
  </si>
  <si>
    <t>豪华房(双人床或双床)&lt;2人入住&gt;&lt;不退款&gt;&lt;早餐&gt;</t>
  </si>
  <si>
    <t>nugraha/doni</t>
  </si>
  <si>
    <t xml:space="preserve">2989784	</t>
  </si>
  <si>
    <t xml:space="preserve">HOTEL FULL BOOKED	</t>
  </si>
  <si>
    <t xml:space="preserve">999222137470933	</t>
  </si>
  <si>
    <t>[清迈]清迈兰花酒店(Chiang Mai Orchid Hotel)(55831895)</t>
  </si>
  <si>
    <t>RATTANAKUL/NATHA</t>
  </si>
  <si>
    <t xml:space="preserve">2935320	</t>
  </si>
  <si>
    <t xml:space="preserve">酒店前台pai女士确认	</t>
  </si>
  <si>
    <t xml:space="preserve">999222248050971	</t>
  </si>
  <si>
    <t>[Tha Phi Liang]素攀瓦斯提城市酒店(Vasidtee City Hotel)(90391231)</t>
  </si>
  <si>
    <t>高级房间&lt;2人入住&gt;&lt;不退款&gt;&lt;早餐&gt;</t>
  </si>
  <si>
    <t>SANGKHARAT/PHONCHITHA</t>
  </si>
  <si>
    <t xml:space="preserve">2957600	</t>
  </si>
  <si>
    <t xml:space="preserve">999222177035855	</t>
  </si>
  <si>
    <t xml:space="preserve">2944823	</t>
  </si>
  <si>
    <t xml:space="preserve">999222124629603	</t>
  </si>
  <si>
    <t>[查尔顿汉姆]艾伦博霍公园酒店(Ellenborough Park)(55560266)</t>
  </si>
  <si>
    <t>无障碍豪华双人床房&lt;2人入住&gt;&lt;不退款&gt;&lt;早餐&gt;</t>
  </si>
  <si>
    <t>Mullem/Lorraine</t>
  </si>
  <si>
    <t xml:space="preserve">2932113	</t>
  </si>
  <si>
    <t xml:space="preserve">999222161853876	</t>
  </si>
  <si>
    <t>[芭堤雅]芭堤雅宜必思酒店 (政府卫生认证)(Ibis Pattaya (SHA Plus+))(55426722)</t>
  </si>
  <si>
    <t>双人房&lt;2人入住&gt;&lt;不退款&gt;&lt;早餐&gt;</t>
  </si>
  <si>
    <t>IZHMIAKOV/VLADISLAV</t>
  </si>
  <si>
    <t xml:space="preserve">2941848	</t>
  </si>
  <si>
    <t>，</t>
  </si>
  <si>
    <t>999222209672212</t>
  </si>
  <si>
    <t>本期扣款634.99元</t>
  </si>
  <si>
    <t>999222019746277</t>
  </si>
  <si>
    <t>本期扣款257元</t>
  </si>
  <si>
    <t>999222188516617</t>
  </si>
  <si>
    <t>原单未结算，本期扣款444元</t>
  </si>
  <si>
    <t>999222052869944</t>
  </si>
  <si>
    <t>本期扣款1250元</t>
  </si>
  <si>
    <t>本期扣款65.14元</t>
  </si>
  <si>
    <t>本期扣款8259元</t>
  </si>
  <si>
    <t>999222399019767</t>
  </si>
  <si>
    <t>本期扣款569元</t>
  </si>
  <si>
    <t>999222151978385</t>
  </si>
  <si>
    <t>本期扣款318元</t>
  </si>
  <si>
    <t>999222063468362</t>
  </si>
  <si>
    <t>本期扣款263元</t>
  </si>
  <si>
    <t>999222082597007</t>
  </si>
  <si>
    <t>本期扣款358元</t>
  </si>
  <si>
    <t>999222427388591</t>
  </si>
  <si>
    <t>本期扣款2537元</t>
  </si>
  <si>
    <t>999222137470933</t>
  </si>
  <si>
    <t>本期扣款225元</t>
  </si>
  <si>
    <t>999222248050971</t>
  </si>
  <si>
    <t>原单未结算，本期扣款184元</t>
  </si>
  <si>
    <t>999222177035855</t>
  </si>
  <si>
    <t>本期扣款184元</t>
  </si>
  <si>
    <t>999222124629603</t>
  </si>
  <si>
    <t>本期扣款3318元</t>
  </si>
  <si>
    <t>999222161853876</t>
  </si>
  <si>
    <t>本期扣款309元</t>
  </si>
  <si>
    <t xml:space="preserve"> 223299.86 HKD</t>
  </si>
  <si>
    <t>A230214104309481</t>
  </si>
  <si>
    <t>A230214111534481</t>
  </si>
  <si>
    <t>总计：223299.86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</si>
  <si>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</si>
  <si>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</si>
  <si>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</si>
  <si>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</si>
  <si>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</si>
  <si>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</si>
  <si>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</si>
  <si>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</si>
  <si>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</si>
  <si>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</si>
  <si>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</si>
  <si>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</si>
  <si>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</si>
  <si>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</si>
  <si>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</si>
  <si>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</si>
  <si>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</si>
  <si>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</si>
  <si>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</si>
  <si>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2023-02-10</t>
  </si>
  <si>
    <t>3021209</t>
  </si>
  <si>
    <t>奥普尔德西瓦尊贵酒店</t>
  </si>
  <si>
    <t>KOWALCZYK EWA BEATA</t>
  </si>
  <si>
    <t>2023-02-11</t>
  </si>
  <si>
    <t>退房日周结</t>
  </si>
  <si>
    <t>573.63</t>
  </si>
  <si>
    <t>663.00</t>
  </si>
  <si>
    <t>0</t>
  </si>
  <si>
    <t>0.00</t>
  </si>
  <si>
    <t>携程汇智国际直连</t>
  </si>
  <si>
    <t>925</t>
  </si>
  <si>
    <t>2023-02-10 23:07:38</t>
  </si>
  <si>
    <t>否</t>
  </si>
  <si>
    <t>汇智国际旅游发展有限公司</t>
  </si>
  <si>
    <t>直连</t>
  </si>
  <si>
    <t>波兰</t>
  </si>
  <si>
    <t>3021168</t>
  </si>
  <si>
    <t>新加坡大臣乌节酒店</t>
  </si>
  <si>
    <t>MUHAMMADARIFFIN AUFFA RAQQILLA</t>
  </si>
  <si>
    <t>1187.05</t>
  </si>
  <si>
    <t>1372.00</t>
  </si>
  <si>
    <t>2023-02-10 22:49:05</t>
  </si>
  <si>
    <t>新加坡</t>
  </si>
  <si>
    <t>3021162</t>
  </si>
  <si>
    <t>天堂广场酒店</t>
  </si>
  <si>
    <t>Ahmad jaradat</t>
  </si>
  <si>
    <t>403.18</t>
  </si>
  <si>
    <t>466.00</t>
  </si>
  <si>
    <t>2023-02-10 22:46:22</t>
  </si>
  <si>
    <t>沙特阿拉伯</t>
  </si>
  <si>
    <t>3021121</t>
  </si>
  <si>
    <t>茂物瑞士贝尔古酒店</t>
  </si>
  <si>
    <t>FUADIYAH RATU FIRQIN</t>
  </si>
  <si>
    <t>356.46</t>
  </si>
  <si>
    <t>412.00</t>
  </si>
  <si>
    <t>2023-02-10 22:35:00</t>
  </si>
  <si>
    <t>印度尼西亚</t>
  </si>
  <si>
    <t>3021100</t>
  </si>
  <si>
    <t>旧金山联合广场希尔顿酒店</t>
  </si>
  <si>
    <t>DONG XIAOYI</t>
  </si>
  <si>
    <t>1063.33</t>
  </si>
  <si>
    <t>1229.00</t>
  </si>
  <si>
    <t>2023-02-10 22:29:27</t>
  </si>
  <si>
    <t>美国</t>
  </si>
  <si>
    <t>3020939</t>
  </si>
  <si>
    <t>阿姆斯特丹史基浦机场宜必思酒店</t>
  </si>
  <si>
    <t>XU JIN</t>
  </si>
  <si>
    <t>563.25</t>
  </si>
  <si>
    <t>651.00</t>
  </si>
  <si>
    <t>2023-02-10 21:42:26</t>
  </si>
  <si>
    <t>荷兰</t>
  </si>
  <si>
    <t>3020744</t>
  </si>
  <si>
    <t>伦敦帕丁顿希尔顿酒店</t>
  </si>
  <si>
    <t>ye Jihong</t>
  </si>
  <si>
    <t>1552.17</t>
  </si>
  <si>
    <t>1794.00</t>
  </si>
  <si>
    <t>2023-02-10 20:44:13</t>
  </si>
  <si>
    <t>英国</t>
  </si>
  <si>
    <t>3020668</t>
  </si>
  <si>
    <t>里亚索机场酒店</t>
  </si>
  <si>
    <t>Aroca Jose Luis</t>
  </si>
  <si>
    <t>544.21</t>
  </si>
  <si>
    <t>629.00</t>
  </si>
  <si>
    <t>2023-02-10 20:18:46</t>
  </si>
  <si>
    <t>墨西哥</t>
  </si>
  <si>
    <t>3020656</t>
  </si>
  <si>
    <t>萨沃伊高级宫殿酒店 - 星际酒店集团</t>
  </si>
  <si>
    <t>Clozza Emanuele</t>
  </si>
  <si>
    <t>937.01</t>
  </si>
  <si>
    <t>1083.00</t>
  </si>
  <si>
    <t>2023-02-10 20:37:36</t>
  </si>
  <si>
    <t>意大利</t>
  </si>
  <si>
    <t>3020602</t>
  </si>
  <si>
    <t>勃兰登堡柏林机场城际酒店</t>
  </si>
  <si>
    <t>Magliocco Salvatore,Magliocco Silvia</t>
  </si>
  <si>
    <t>668.80</t>
  </si>
  <si>
    <t>773.00</t>
  </si>
  <si>
    <t>2023-02-10 19:59:23</t>
  </si>
  <si>
    <t>德国</t>
  </si>
  <si>
    <t>3020537</t>
  </si>
  <si>
    <t>吉隆坡孟沙铂尔曼酒店</t>
  </si>
  <si>
    <t>Wu Han</t>
  </si>
  <si>
    <t>426.54</t>
  </si>
  <si>
    <t>493.00</t>
  </si>
  <si>
    <t>2023-02-10 19:41:14</t>
  </si>
  <si>
    <t>马来西亚</t>
  </si>
  <si>
    <t>3020428</t>
  </si>
  <si>
    <t>拉哈波特酒店</t>
  </si>
  <si>
    <t>MA KAIROU</t>
  </si>
  <si>
    <t>113.34</t>
  </si>
  <si>
    <t>131.00</t>
  </si>
  <si>
    <t>2023-02-10 19:02:44</t>
  </si>
  <si>
    <t>3020137</t>
  </si>
  <si>
    <t>新德里机场诺富特酒店</t>
  </si>
  <si>
    <t>GREWAL AJAY</t>
  </si>
  <si>
    <t>999.31</t>
  </si>
  <si>
    <t>1155.00</t>
  </si>
  <si>
    <t>2023-02-10 17:19:45</t>
  </si>
  <si>
    <t>印度</t>
  </si>
  <si>
    <t>3020065</t>
  </si>
  <si>
    <t>图克图克青年旅舍</t>
  </si>
  <si>
    <t>KHANCHAI SIRIRADA</t>
  </si>
  <si>
    <t>115.94</t>
  </si>
  <si>
    <t>134.00</t>
  </si>
  <si>
    <t>2023-02-10 17:03:35</t>
  </si>
  <si>
    <t>泰国</t>
  </si>
  <si>
    <t>3019864</t>
  </si>
  <si>
    <t>迪拜克里克喜来登酒店</t>
  </si>
  <si>
    <t>SONG WANG</t>
  </si>
  <si>
    <t>1628.31</t>
  </si>
  <si>
    <t>1882.00</t>
  </si>
  <si>
    <t>2023-02-10 15:50:37</t>
  </si>
  <si>
    <t>阿拉伯联合酋长国</t>
  </si>
  <si>
    <t>3019466</t>
  </si>
  <si>
    <t>马尼拉新世界酒店</t>
  </si>
  <si>
    <t>ZHANG HAN</t>
  </si>
  <si>
    <t>990.65</t>
  </si>
  <si>
    <t>1145.00</t>
  </si>
  <si>
    <t>2023-02-10 13:27:52</t>
  </si>
  <si>
    <t>菲律宾</t>
  </si>
  <si>
    <t>3019395</t>
  </si>
  <si>
    <t>奥克伍德酒店及公寓吉隆坡</t>
  </si>
  <si>
    <t>MAHADZIR INTAN SYAFINAS BINTI</t>
  </si>
  <si>
    <t>424.81</t>
  </si>
  <si>
    <t>491.00</t>
  </si>
  <si>
    <t>2023-02-10 13:32:52</t>
  </si>
  <si>
    <t>3019362</t>
  </si>
  <si>
    <t>亨廷顿海滩喷泉谷艾尔斯酒店</t>
  </si>
  <si>
    <t>WANG SUSAN,ZHOU MINGHAN</t>
  </si>
  <si>
    <t>1140.33</t>
  </si>
  <si>
    <t>1318.00</t>
  </si>
  <si>
    <t>2023-02-10 12:55:00</t>
  </si>
  <si>
    <t>3019197</t>
  </si>
  <si>
    <t>麦格特中心伊克诺旅馆</t>
  </si>
  <si>
    <t>CAPIELO CATHERINE</t>
  </si>
  <si>
    <t>447.31</t>
  </si>
  <si>
    <t>517.00</t>
  </si>
  <si>
    <t>2023-02-10 11:58:59</t>
  </si>
  <si>
    <t>3019156</t>
  </si>
  <si>
    <t>世界酒店</t>
  </si>
  <si>
    <t>Zhao Yi Gang</t>
  </si>
  <si>
    <t>1099.67</t>
  </si>
  <si>
    <t>1271.00</t>
  </si>
  <si>
    <t>2023-02-10 11:41:13</t>
  </si>
  <si>
    <t>3019108</t>
  </si>
  <si>
    <t>劳特代尔 - 波特兰东舒适酒店</t>
  </si>
  <si>
    <t>BURTON TREVER LEE</t>
  </si>
  <si>
    <t>613.43</t>
  </si>
  <si>
    <t>709.00</t>
  </si>
  <si>
    <t>2023-02-10 11:22:32</t>
  </si>
  <si>
    <t>3019096</t>
  </si>
  <si>
    <t>NAJMI HAWA</t>
  </si>
  <si>
    <t>2023-02-10 11:18:14</t>
  </si>
  <si>
    <t>3019041</t>
  </si>
  <si>
    <t>捷兰蒂克库塔尼奥酒店</t>
  </si>
  <si>
    <t>HATEM AZEDDINE</t>
  </si>
  <si>
    <t>89.98</t>
  </si>
  <si>
    <t>104.00</t>
  </si>
  <si>
    <t>2023-02-10 10:50:00</t>
  </si>
  <si>
    <t>3019003</t>
  </si>
  <si>
    <t>新保利斯塔舒适酒店</t>
  </si>
  <si>
    <t>RISTA SINTYA</t>
  </si>
  <si>
    <t>452.50</t>
  </si>
  <si>
    <t>523.00</t>
  </si>
  <si>
    <t>2023-02-10 10:32:49</t>
  </si>
  <si>
    <t>巴西</t>
  </si>
  <si>
    <t>3018761</t>
  </si>
  <si>
    <t>桑树系列丝绸生态酒店</t>
  </si>
  <si>
    <t>LEE HYUNGCHUL</t>
  </si>
  <si>
    <t>265.62</t>
  </si>
  <si>
    <t>307.00</t>
  </si>
  <si>
    <t>2023-02-10 08:27:05</t>
  </si>
  <si>
    <t>越南</t>
  </si>
  <si>
    <t>3018738</t>
  </si>
  <si>
    <t>泗水发富格拉古酒店</t>
  </si>
  <si>
    <t>KARINA SEFHIA</t>
  </si>
  <si>
    <t>159.20</t>
  </si>
  <si>
    <t>184.00</t>
  </si>
  <si>
    <t>2023-02-10 08:00:50</t>
  </si>
  <si>
    <t>3018627</t>
  </si>
  <si>
    <t>埃克阿拉米达雷福马酒店</t>
  </si>
  <si>
    <t>ZENG SHENGJUN</t>
  </si>
  <si>
    <t>288.98</t>
  </si>
  <si>
    <t>334.00</t>
  </si>
  <si>
    <t>2023-02-10 04:58:05</t>
  </si>
  <si>
    <t>3018617</t>
  </si>
  <si>
    <t>纽约西考克斯梅多兰兹红屋顶普拉斯酒店</t>
  </si>
  <si>
    <t>KHALIL AMAL</t>
  </si>
  <si>
    <t>654.09</t>
  </si>
  <si>
    <t>756.00</t>
  </si>
  <si>
    <t>2023-02-10 04:42:23</t>
  </si>
  <si>
    <t>3018561</t>
  </si>
  <si>
    <t>巴利亚多利德韦奇佛朗图拉酒店</t>
  </si>
  <si>
    <t>GARCIA RICARDO</t>
  </si>
  <si>
    <t>393.67</t>
  </si>
  <si>
    <t>455.00</t>
  </si>
  <si>
    <t>2023-02-10 02:46:04</t>
  </si>
  <si>
    <t>西班牙</t>
  </si>
  <si>
    <t>3018511</t>
  </si>
  <si>
    <t>parent frederik</t>
  </si>
  <si>
    <t>572.02</t>
  </si>
  <si>
    <t>660.00</t>
  </si>
  <si>
    <t>2023-02-10 01:41:41</t>
  </si>
  <si>
    <t>3018437</t>
  </si>
  <si>
    <t>先瑞格拉斯哥城市酒店</t>
  </si>
  <si>
    <t>GUAN JIALING,Kuang Shiyue</t>
  </si>
  <si>
    <t>734.09</t>
  </si>
  <si>
    <t>847.00</t>
  </si>
  <si>
    <t>2023-02-10 00:35:07</t>
  </si>
  <si>
    <t>3018417</t>
  </si>
  <si>
    <t>首尔东大门诺富特大使酒店</t>
  </si>
  <si>
    <t>LEE SINAE</t>
  </si>
  <si>
    <t>1101.58</t>
  </si>
  <si>
    <t>2023-02-10 00:22:44</t>
  </si>
  <si>
    <t>韩国</t>
  </si>
  <si>
    <t>3018407</t>
  </si>
  <si>
    <t>美因茨施泰根博阁城际酒店</t>
  </si>
  <si>
    <t>Thuemmrich Marius</t>
  </si>
  <si>
    <t>582.42</t>
  </si>
  <si>
    <t>672.00</t>
  </si>
  <si>
    <t>2023-02-10 00:25:56</t>
  </si>
  <si>
    <t>3018393</t>
  </si>
  <si>
    <t>康帕斯酒店集团素坤逸11巷柑橘酒店</t>
  </si>
  <si>
    <t>JENKINS DAMIAN ALEXANDER</t>
  </si>
  <si>
    <t>199.34</t>
  </si>
  <si>
    <t>230.00</t>
  </si>
  <si>
    <t>2023-02-10 00:09:42</t>
  </si>
  <si>
    <t>2023-02-09</t>
  </si>
  <si>
    <t>3018286</t>
  </si>
  <si>
    <t>新加坡嘉佩乐酒店</t>
  </si>
  <si>
    <t>LUO YUNHUA</t>
  </si>
  <si>
    <t>9096.88</t>
  </si>
  <si>
    <t>10496.00</t>
  </si>
  <si>
    <t>2023-02-09 23:08:03</t>
  </si>
  <si>
    <t>3018215</t>
  </si>
  <si>
    <t>马尼拉马卡迪成功酒店</t>
  </si>
  <si>
    <t>BAKAR ABU</t>
  </si>
  <si>
    <t>759.23</t>
  </si>
  <si>
    <t>876.00</t>
  </si>
  <si>
    <t>2023-02-09 22:40:03</t>
  </si>
  <si>
    <t>3018092</t>
  </si>
  <si>
    <t>雅加达机场西达勒酒店</t>
  </si>
  <si>
    <t>RINTANA AFRIAN GITA</t>
  </si>
  <si>
    <t>123.94</t>
  </si>
  <si>
    <t>143.00</t>
  </si>
  <si>
    <t>2023-02-09 21:54:07</t>
  </si>
  <si>
    <t>3018046</t>
  </si>
  <si>
    <t>曼谷拉玛九萨默赛特酒店</t>
  </si>
  <si>
    <t>LIU LIPING,SHI SHU HONG,Wang Muzi,Zhu Guang,Wang Yanzhong</t>
  </si>
  <si>
    <t>1952.68</t>
  </si>
  <si>
    <t>2253.00</t>
  </si>
  <si>
    <t>2023-02-09 21:36:26</t>
  </si>
  <si>
    <t>3017967</t>
  </si>
  <si>
    <t>德美第奇金色郁金香酒店</t>
  </si>
  <si>
    <t>Haens Karoline</t>
  </si>
  <si>
    <t>741.90</t>
  </si>
  <si>
    <t>856.00</t>
  </si>
  <si>
    <t>2023-02-09 21:12:04</t>
  </si>
  <si>
    <t>比利时</t>
  </si>
  <si>
    <t>3017892</t>
  </si>
  <si>
    <t>曼谷梅斯泰尔车库酒店 (SHA Extra Plus)</t>
  </si>
  <si>
    <t>SISOMPHANE VANXAYXANA</t>
  </si>
  <si>
    <t>371.81</t>
  </si>
  <si>
    <t>429.00</t>
  </si>
  <si>
    <t>2023-02-09 20:57:37</t>
  </si>
  <si>
    <t>3017792</t>
  </si>
  <si>
    <t>四月套房公寓</t>
  </si>
  <si>
    <t>PALAY RYAN</t>
  </si>
  <si>
    <t>217.54</t>
  </si>
  <si>
    <t>251.00</t>
  </si>
  <si>
    <t>2023-02-09 20:21:06</t>
  </si>
  <si>
    <t>3017756</t>
  </si>
  <si>
    <t>马尼拉馨乐庭千禧奥提加斯服务公寓</t>
  </si>
  <si>
    <t>ARON ARIEL PELAGIO</t>
  </si>
  <si>
    <t>584.16</t>
  </si>
  <si>
    <t>674.00</t>
  </si>
  <si>
    <t>2023-02-09 19:56:44</t>
  </si>
  <si>
    <t>3017742</t>
  </si>
  <si>
    <t>伊斯坦布尔市中心温德姆华美达广场酒店</t>
  </si>
  <si>
    <t>AKCAN UMUT AHMET</t>
  </si>
  <si>
    <t>1043.51</t>
  </si>
  <si>
    <t>1204.00</t>
  </si>
  <si>
    <t>2023-02-09 19:54:01</t>
  </si>
  <si>
    <t>土耳其</t>
  </si>
  <si>
    <t>3017602</t>
  </si>
  <si>
    <t>Rachmat Abdul</t>
  </si>
  <si>
    <t>175.07</t>
  </si>
  <si>
    <t>202.00</t>
  </si>
  <si>
    <t>2023-02-09 19:08:10</t>
  </si>
  <si>
    <t>3017587</t>
  </si>
  <si>
    <t>素万那普标志酒店</t>
  </si>
  <si>
    <t>SUWANNAKAYEE SARUNTHIP</t>
  </si>
  <si>
    <t>110.07</t>
  </si>
  <si>
    <t>127.00</t>
  </si>
  <si>
    <t>2023-02-09 19:11:51</t>
  </si>
  <si>
    <t>3017580</t>
  </si>
  <si>
    <t>阿斯顿巴努阿班贾尔马辛酒店及会议中心</t>
  </si>
  <si>
    <t>SIBARANI TIURMA NOVELIA</t>
  </si>
  <si>
    <t>183.74</t>
  </si>
  <si>
    <t>212.00</t>
  </si>
  <si>
    <t>2023-02-09 18:59:50</t>
  </si>
  <si>
    <t>3017493</t>
  </si>
  <si>
    <t>墨尔本城市边缘盒丘酒店</t>
  </si>
  <si>
    <t>ZHANG HANS</t>
  </si>
  <si>
    <t>708.96</t>
  </si>
  <si>
    <t>818.00</t>
  </si>
  <si>
    <t>2023-02-09 18:48:00</t>
  </si>
  <si>
    <t>澳大利亚</t>
  </si>
  <si>
    <t>3017484</t>
  </si>
  <si>
    <t>曼谷暹罗安纳塔拉酒店</t>
  </si>
  <si>
    <t>Yang Huifen</t>
  </si>
  <si>
    <t>1686.60</t>
  </si>
  <si>
    <t>1946.00</t>
  </si>
  <si>
    <t>2023-02-09 18:26:11</t>
  </si>
  <si>
    <t>3017285</t>
  </si>
  <si>
    <t>泗水容库喜爱酒店</t>
  </si>
  <si>
    <t>Rohendi Deden Endang</t>
  </si>
  <si>
    <t>117.87</t>
  </si>
  <si>
    <t>136.00</t>
  </si>
  <si>
    <t>2023-02-09 17:13:47</t>
  </si>
  <si>
    <t>3017239</t>
  </si>
  <si>
    <t>柏林施泰根博阁机场酒店</t>
  </si>
  <si>
    <t>MEY SOKUNTHEA</t>
  </si>
  <si>
    <t>892.70</t>
  </si>
  <si>
    <t>1030.00</t>
  </si>
  <si>
    <t>2023-02-09 16:57:58</t>
  </si>
  <si>
    <t>3016902</t>
  </si>
  <si>
    <t>阿斯顿卡蒂卡格罗酒店会议中心</t>
  </si>
  <si>
    <t>zhang yang</t>
  </si>
  <si>
    <t>301.61</t>
  </si>
  <si>
    <t>348.00</t>
  </si>
  <si>
    <t>2023-02-09 15:06:10</t>
  </si>
  <si>
    <t>3016807</t>
  </si>
  <si>
    <t>苏拉夫豪华酒店</t>
  </si>
  <si>
    <t>Alghanmi Majed</t>
  </si>
  <si>
    <t>1209.91</t>
  </si>
  <si>
    <t>1396.00</t>
  </si>
  <si>
    <t>2023-02-09 14:30:29</t>
  </si>
  <si>
    <t>约旦</t>
  </si>
  <si>
    <t>3016759</t>
  </si>
  <si>
    <t>阳台花园旅店</t>
  </si>
  <si>
    <t>Tomyuk Yuriy</t>
  </si>
  <si>
    <t>671.69</t>
  </si>
  <si>
    <t>775.00</t>
  </si>
  <si>
    <t>2023-02-09 14:15:37</t>
  </si>
  <si>
    <t>3016683</t>
  </si>
  <si>
    <t>地铁广场酒店</t>
  </si>
  <si>
    <t>Palafox Melendez Adalberto</t>
  </si>
  <si>
    <t>857.17</t>
  </si>
  <si>
    <t>989.00</t>
  </si>
  <si>
    <t>2023-02-09 13:47:44</t>
  </si>
  <si>
    <t>3016559</t>
  </si>
  <si>
    <t>吉隆坡双威太子酒店</t>
  </si>
  <si>
    <t>ISMAIL NURFAZAISLINA</t>
  </si>
  <si>
    <t>469.75</t>
  </si>
  <si>
    <t>542.00</t>
  </si>
  <si>
    <t>2023-02-09 13:02:40</t>
  </si>
  <si>
    <t>3016511</t>
  </si>
  <si>
    <t>贝克斯菲尔德市区附近凯艺套房酒店</t>
  </si>
  <si>
    <t>Valdez Victor</t>
  </si>
  <si>
    <t>559.02</t>
  </si>
  <si>
    <t>645.00</t>
  </si>
  <si>
    <t>2023-02-09 12:40:38</t>
  </si>
  <si>
    <t>3016168</t>
  </si>
  <si>
    <t>欧文光谱套房酒店</t>
  </si>
  <si>
    <t>PINEDA ANDREA LILIANA</t>
  </si>
  <si>
    <t>1443.92</t>
  </si>
  <si>
    <t>1666.00</t>
  </si>
  <si>
    <t>2023-02-09 10:06:26</t>
  </si>
  <si>
    <t>3016167</t>
  </si>
  <si>
    <t>丹那阿邦至爱酒店 - 赛德恩格</t>
  </si>
  <si>
    <t>CHAN TJIAN FOEI</t>
  </si>
  <si>
    <t>266.94</t>
  </si>
  <si>
    <t>308.00</t>
  </si>
  <si>
    <t>2023-02-09 10:06:25</t>
  </si>
  <si>
    <t>3015961</t>
  </si>
  <si>
    <t>班贾尔马辛班加巴鲁飞舞酒店</t>
  </si>
  <si>
    <t>SYIHAB ZURQONI</t>
  </si>
  <si>
    <t>185.47</t>
  </si>
  <si>
    <t>214.00</t>
  </si>
  <si>
    <t>2023-02-09 08:22:54</t>
  </si>
  <si>
    <t>3015854</t>
  </si>
  <si>
    <t>劳蒙酒店</t>
  </si>
  <si>
    <t>Vasquez ISIDRO</t>
  </si>
  <si>
    <t>443.75</t>
  </si>
  <si>
    <t>512.00</t>
  </si>
  <si>
    <t>2023-02-09 05:53:58</t>
  </si>
  <si>
    <t>3015834</t>
  </si>
  <si>
    <t>海牙史蒂根伯格度假酒店</t>
  </si>
  <si>
    <t>van Ginkel Vroom Marjanne</t>
  </si>
  <si>
    <t>1122.38</t>
  </si>
  <si>
    <t>1295.00</t>
  </si>
  <si>
    <t>2023-02-09 05:33:15</t>
  </si>
  <si>
    <t>3015826</t>
  </si>
  <si>
    <t>伯明翰英迪格酒店 - IHG 旗下饭店</t>
  </si>
  <si>
    <t>KRASTA ILIRJANA</t>
  </si>
  <si>
    <t>1235.91</t>
  </si>
  <si>
    <t>1426.00</t>
  </si>
  <si>
    <t>2023-02-09 05:21:42</t>
  </si>
  <si>
    <t>3015791</t>
  </si>
  <si>
    <t>中央公园理事酒店</t>
  </si>
  <si>
    <t>IGLESIAS CUBILLO ANA EUGENIA,HUERTAS GRAS TERENCIO GASPAR</t>
  </si>
  <si>
    <t>689.03</t>
  </si>
  <si>
    <t>795.00</t>
  </si>
  <si>
    <t>2023-02-09 04:13:58</t>
  </si>
  <si>
    <t>3015673</t>
  </si>
  <si>
    <t>曼彻斯特城中心体育场智选假日酒店</t>
  </si>
  <si>
    <t>XU RUIXIAO,CHEN WENTING</t>
  </si>
  <si>
    <t>679.49</t>
  </si>
  <si>
    <t>784.00</t>
  </si>
  <si>
    <t>2023-02-09 01:43:28</t>
  </si>
  <si>
    <t>3015601</t>
  </si>
  <si>
    <t>路易丝湖酒店</t>
  </si>
  <si>
    <t>CAI CHENG</t>
  </si>
  <si>
    <t>969.87</t>
  </si>
  <si>
    <t>1118.00</t>
  </si>
  <si>
    <t>2023-02-09 00:55:03</t>
  </si>
  <si>
    <t>加拿大</t>
  </si>
  <si>
    <t>2023-02-08</t>
  </si>
  <si>
    <t>3015488</t>
  </si>
  <si>
    <t>CHOI YUNHYEONG</t>
  </si>
  <si>
    <t>1372.39</t>
  </si>
  <si>
    <t>1582.00</t>
  </si>
  <si>
    <t>2023-02-08 23:38:51</t>
  </si>
  <si>
    <t>3015346</t>
  </si>
  <si>
    <t>曼谷JW万豪酒店</t>
  </si>
  <si>
    <t>CHAN CHUN KIT,NGUYEN THI LUYEN</t>
  </si>
  <si>
    <t>3488.22</t>
  </si>
  <si>
    <t>4021.00</t>
  </si>
  <si>
    <t>2023-02-08 22:30:48</t>
  </si>
  <si>
    <t>3015278</t>
  </si>
  <si>
    <t>豪达康铂酒店及餐厅</t>
  </si>
  <si>
    <t>MILISAVIC DRAGAN</t>
  </si>
  <si>
    <t>940.37</t>
  </si>
  <si>
    <t>1084.00</t>
  </si>
  <si>
    <t>2023-02-08 22:12:06</t>
  </si>
  <si>
    <t>3015170</t>
  </si>
  <si>
    <t>MUDZAKIR MUHAMMAD YUDHISTIRA,DAYAH DAYAH</t>
  </si>
  <si>
    <t>185.65</t>
  </si>
  <si>
    <t>2023-02-08 21:50:02</t>
  </si>
  <si>
    <t>3015021</t>
  </si>
  <si>
    <t>拉欧洛吉欧酒店</t>
  </si>
  <si>
    <t>Solway Robert</t>
  </si>
  <si>
    <t>2682.31</t>
  </si>
  <si>
    <t>3092.00</t>
  </si>
  <si>
    <t>2023-02-08 21:02:38</t>
  </si>
  <si>
    <t>3015020</t>
  </si>
  <si>
    <t>曼谷拉差达瑞士酒店 (SHA Extra Plus)</t>
  </si>
  <si>
    <t>THEM SREYNOUN</t>
  </si>
  <si>
    <t>1462.61</t>
  </si>
  <si>
    <t>1686.00</t>
  </si>
  <si>
    <t>2023-02-08 20:44:50</t>
  </si>
  <si>
    <t>3014933</t>
  </si>
  <si>
    <t>吉隆坡皇家星光曲线酒店</t>
  </si>
  <si>
    <t>LEE ZHENG YONG</t>
  </si>
  <si>
    <t>440.69</t>
  </si>
  <si>
    <t>508.00</t>
  </si>
  <si>
    <t>2023-02-09 10:27:08</t>
  </si>
  <si>
    <t>直采</t>
  </si>
  <si>
    <t>3014703</t>
  </si>
  <si>
    <t>兰卡威阿瑟尼亚度假酒店</t>
  </si>
  <si>
    <t>HAFIZ HAFIZ</t>
  </si>
  <si>
    <t>411.20</t>
  </si>
  <si>
    <t>474.00</t>
  </si>
  <si>
    <t>2023-02-08 18:53:28</t>
  </si>
  <si>
    <t>3014541</t>
  </si>
  <si>
    <t>WENG JIAN</t>
  </si>
  <si>
    <t>603.78</t>
  </si>
  <si>
    <t>696.00</t>
  </si>
  <si>
    <t>2023-02-08 18:01:07</t>
  </si>
  <si>
    <t>3014369</t>
  </si>
  <si>
    <t>甲米奥南悬崖景观度假酒店(SHA Extra Plus)</t>
  </si>
  <si>
    <t>BEAUMONT SEBASTIAN</t>
  </si>
  <si>
    <t>845.81</t>
  </si>
  <si>
    <t>975.00</t>
  </si>
  <si>
    <t>2023-02-08 16:50:43</t>
  </si>
  <si>
    <t>3014352</t>
  </si>
  <si>
    <t>Chen Yahan</t>
  </si>
  <si>
    <t>4672.36</t>
  </si>
  <si>
    <t>5386.00</t>
  </si>
  <si>
    <t>2023-02-08 16:45:15</t>
  </si>
  <si>
    <t>3014112</t>
  </si>
  <si>
    <t>CHOI CHUNG TAT</t>
  </si>
  <si>
    <t>577.76</t>
  </si>
  <si>
    <t>666.00</t>
  </si>
  <si>
    <t>2023-02-08 15:13:17</t>
  </si>
  <si>
    <t>3013965</t>
  </si>
  <si>
    <t>公园大道罗切斯特酒店 (SG Clean)</t>
  </si>
  <si>
    <t>LEW CHENG TONG BEN</t>
  </si>
  <si>
    <t>852.75</t>
  </si>
  <si>
    <t>983.00</t>
  </si>
  <si>
    <t>2023-02-08 14:00:27</t>
  </si>
  <si>
    <t>3013563</t>
  </si>
  <si>
    <t xml:space="preserve"> 635 西拉精品酒店</t>
  </si>
  <si>
    <t>Meng Qingshuai</t>
  </si>
  <si>
    <t>167.43</t>
  </si>
  <si>
    <t>193.00</t>
  </si>
  <si>
    <t>2023-02-08 10:35:53</t>
  </si>
  <si>
    <t>3013485</t>
  </si>
  <si>
    <t>KHAN AJMAL,ZADA UMAR</t>
  </si>
  <si>
    <t>731.30</t>
  </si>
  <si>
    <t>843.00</t>
  </si>
  <si>
    <t>2023-02-08 09:51:25</t>
  </si>
  <si>
    <t>3013306</t>
  </si>
  <si>
    <t>伦敦温布利宜必思酒店</t>
  </si>
  <si>
    <t>TERBECHE ILHAM</t>
  </si>
  <si>
    <t>2023-02-08 07:44:39</t>
  </si>
  <si>
    <t>3013064</t>
  </si>
  <si>
    <t>曼谷霍华德大酒店</t>
  </si>
  <si>
    <t>Pals Auke</t>
  </si>
  <si>
    <t>648.89</t>
  </si>
  <si>
    <t>748.00</t>
  </si>
  <si>
    <t>2023-02-08 01:44:51</t>
  </si>
  <si>
    <t>3013016</t>
  </si>
  <si>
    <t>阿什维尔市中心英迪格酒店</t>
  </si>
  <si>
    <t>Maybank James</t>
  </si>
  <si>
    <t>2061.57</t>
  </si>
  <si>
    <t>2377.00</t>
  </si>
  <si>
    <t>2023-02-08 00:58:58</t>
  </si>
  <si>
    <t>2023-02-07</t>
  </si>
  <si>
    <t>3012797</t>
  </si>
  <si>
    <t>LIM WEI PENG</t>
  </si>
  <si>
    <t>3452.72</t>
  </si>
  <si>
    <t>3981.00</t>
  </si>
  <si>
    <t>2023-02-08 10:01:11</t>
  </si>
  <si>
    <t>3012693</t>
  </si>
  <si>
    <t>伊普斯威治便捷酒店</t>
  </si>
  <si>
    <t>PEKZAK THOMAS</t>
  </si>
  <si>
    <t>1608.84</t>
  </si>
  <si>
    <t>1855.00</t>
  </si>
  <si>
    <t>2023-02-07 22:49:06</t>
  </si>
  <si>
    <t>3010794</t>
  </si>
  <si>
    <t>伊洛伊洛启航酒店</t>
  </si>
  <si>
    <t>Doctolero Gremarc</t>
  </si>
  <si>
    <t>345.19</t>
  </si>
  <si>
    <t>398.00</t>
  </si>
  <si>
    <t>2023-02-07 11:27:02</t>
  </si>
  <si>
    <t>3010763</t>
  </si>
  <si>
    <t>亨廷顿庄园酒店</t>
  </si>
  <si>
    <t>Chen Ling,Huang WeiXuan</t>
  </si>
  <si>
    <t>914.13</t>
  </si>
  <si>
    <t>1054.00</t>
  </si>
  <si>
    <t>2023-02-07 11:28:22</t>
  </si>
  <si>
    <t>塞舌尔</t>
  </si>
  <si>
    <t>3010454</t>
  </si>
  <si>
    <t>牛津酒店</t>
  </si>
  <si>
    <t>ZHANG JINGWEN</t>
  </si>
  <si>
    <t>1376.41</t>
  </si>
  <si>
    <t>1587.00</t>
  </si>
  <si>
    <t>2023-02-07 08:55:12</t>
  </si>
  <si>
    <t>3010184</t>
  </si>
  <si>
    <t>河滨会议广场中央卡尔加里机场酒店</t>
  </si>
  <si>
    <t>KUMARAN ANJU,JACOB JIJO</t>
  </si>
  <si>
    <t>418.04</t>
  </si>
  <si>
    <t>482.00</t>
  </si>
  <si>
    <t>2023-02-07 02:29:50</t>
  </si>
  <si>
    <t>3010077</t>
  </si>
  <si>
    <t>CHEN SHENGYAN</t>
  </si>
  <si>
    <t>1446.09</t>
  </si>
  <si>
    <t>2023-02-07 08:10:27</t>
  </si>
  <si>
    <t>3010050</t>
  </si>
  <si>
    <t>Chen Tony</t>
  </si>
  <si>
    <t>662.28</t>
  </si>
  <si>
    <t>763.00</t>
  </si>
  <si>
    <t>2023-02-07 00:16:28</t>
  </si>
  <si>
    <t>2023-02-06</t>
  </si>
  <si>
    <t>3008899</t>
  </si>
  <si>
    <t>住宿酒店</t>
  </si>
  <si>
    <t>HAN SHUYU</t>
  </si>
  <si>
    <t>1032.05</t>
  </si>
  <si>
    <t>1189.00</t>
  </si>
  <si>
    <t>2023-02-06 17:51:01</t>
  </si>
  <si>
    <t>3007950</t>
  </si>
  <si>
    <t>萨瓦斯蒂暹罗酒店</t>
  </si>
  <si>
    <t>THEPSARN ANANYA</t>
  </si>
  <si>
    <t>98.08</t>
  </si>
  <si>
    <t>113.00</t>
  </si>
  <si>
    <t>2023-02-06 12:22:25</t>
  </si>
  <si>
    <t>3007200</t>
  </si>
  <si>
    <t>纳玛卡度假卡马拉酒店(SHA Extra Plus)</t>
  </si>
  <si>
    <t>Iamwilaikul Sipatsamon</t>
  </si>
  <si>
    <t>2160.45</t>
  </si>
  <si>
    <t>2489.00</t>
  </si>
  <si>
    <t>2023-02-06 02:19:35</t>
  </si>
  <si>
    <t>3007186</t>
  </si>
  <si>
    <t>曼谷京华大酒店 (SHA Plus+)</t>
  </si>
  <si>
    <t>LU YUWEI,LIU ZHUXIN</t>
  </si>
  <si>
    <t>579.82</t>
  </si>
  <si>
    <t>668.00</t>
  </si>
  <si>
    <t>2023-02-06 01:59:17</t>
  </si>
  <si>
    <t>3007114</t>
  </si>
  <si>
    <t>格莱富酒店</t>
  </si>
  <si>
    <t>YUAN YOUYUAN,WIRASE NONRADA</t>
  </si>
  <si>
    <t>833.28</t>
  </si>
  <si>
    <t>960.00</t>
  </si>
  <si>
    <t>2023-02-06 00:59:21</t>
  </si>
  <si>
    <t>2023-02-05</t>
  </si>
  <si>
    <t>3006518</t>
  </si>
  <si>
    <t>WANG JIA,LI DONGYUN</t>
  </si>
  <si>
    <t>208.32</t>
  </si>
  <si>
    <t>240.00</t>
  </si>
  <si>
    <t>2023-02-05 20:22:26</t>
  </si>
  <si>
    <t>3006409</t>
  </si>
  <si>
    <t>Chen Bowei</t>
  </si>
  <si>
    <t>3176.88</t>
  </si>
  <si>
    <t>3660.00</t>
  </si>
  <si>
    <t>2023-02-05 19:45:58</t>
  </si>
  <si>
    <t>3006124</t>
  </si>
  <si>
    <t>CHEN XIAOMEI</t>
  </si>
  <si>
    <t>395.81</t>
  </si>
  <si>
    <t>456.00</t>
  </si>
  <si>
    <t>2023-02-05 17:46:27</t>
  </si>
  <si>
    <t>3005610</t>
  </si>
  <si>
    <t>彩虹套房酒店</t>
  </si>
  <si>
    <t>BASHKIN MR.DAVID</t>
  </si>
  <si>
    <t>583.30</t>
  </si>
  <si>
    <t>2023-02-05 14:08:50</t>
  </si>
  <si>
    <t>3005162</t>
  </si>
  <si>
    <t>大阿斯顿格罗夫套房酒店</t>
  </si>
  <si>
    <t>Xu YiQin</t>
  </si>
  <si>
    <t>2794.96</t>
  </si>
  <si>
    <t>3220.00</t>
  </si>
  <si>
    <t>2023-02-05 10:52:05</t>
  </si>
  <si>
    <t>3004749</t>
  </si>
  <si>
    <t>格勒诺布尔卡协德杜本酒店</t>
  </si>
  <si>
    <t>FALLETTA Angelo</t>
  </si>
  <si>
    <t>500.84</t>
  </si>
  <si>
    <t>577.00</t>
  </si>
  <si>
    <t>2023-02-05 01:49:47</t>
  </si>
  <si>
    <t>法国</t>
  </si>
  <si>
    <t>2023-02-04</t>
  </si>
  <si>
    <t>3004065</t>
  </si>
  <si>
    <t>WANG CHUNYA</t>
  </si>
  <si>
    <t>1251.08</t>
  </si>
  <si>
    <t>1446.00</t>
  </si>
  <si>
    <t>2023-02-04 20:15:19</t>
  </si>
  <si>
    <t>3003930</t>
  </si>
  <si>
    <t>泰姬俱乐部大厦酒店</t>
  </si>
  <si>
    <t>Munisamy Avadai Raj</t>
  </si>
  <si>
    <t>507.01</t>
  </si>
  <si>
    <t>586.00</t>
  </si>
  <si>
    <t>2023-02-04 19:20:20</t>
  </si>
  <si>
    <t>3003841</t>
  </si>
  <si>
    <t>米拉酒店</t>
  </si>
  <si>
    <t>Kong Xiangzhi</t>
  </si>
  <si>
    <t>1588.51</t>
  </si>
  <si>
    <t>1836.00</t>
  </si>
  <si>
    <t>2023-02-04 18:49:25</t>
  </si>
  <si>
    <t>3003569</t>
  </si>
  <si>
    <t>FANG LINGLING</t>
  </si>
  <si>
    <t>3675.37</t>
  </si>
  <si>
    <t>4248.00</t>
  </si>
  <si>
    <t>2023-02-04 16:56:46</t>
  </si>
  <si>
    <t>3002949</t>
  </si>
  <si>
    <t>联合广场精品菠萝住宿酒店</t>
  </si>
  <si>
    <t>YANG HAIQING</t>
  </si>
  <si>
    <t>5632.45</t>
  </si>
  <si>
    <t>6510.00</t>
  </si>
  <si>
    <t>2023-02-04 12:47:56</t>
  </si>
  <si>
    <t>3002286</t>
  </si>
  <si>
    <t>伦敦提斯特尔特拉法加酒店</t>
  </si>
  <si>
    <t>WENG BEIBEI</t>
  </si>
  <si>
    <t>1454.40</t>
  </si>
  <si>
    <t>1681.00</t>
  </si>
  <si>
    <t>2023-02-04 04:44:22</t>
  </si>
  <si>
    <t>3002225</t>
  </si>
  <si>
    <t>孟买泰姬陵马哈拉宫殿酒店</t>
  </si>
  <si>
    <t>Khirkovskii Maxim</t>
  </si>
  <si>
    <t>7872.45</t>
  </si>
  <si>
    <t>9099.00</t>
  </si>
  <si>
    <t>2023-02-04 02:44:16</t>
  </si>
  <si>
    <t>3002195</t>
  </si>
  <si>
    <t>阿利马水疗酒店</t>
  </si>
  <si>
    <t>Pause hidalgo Vanesa</t>
  </si>
  <si>
    <t>556.32</t>
  </si>
  <si>
    <t>643.00</t>
  </si>
  <si>
    <t>2023-02-04 02:16:28</t>
  </si>
  <si>
    <t>2023-02-03</t>
  </si>
  <si>
    <t>3001661</t>
  </si>
  <si>
    <t>曼谷大仓新颐饭店</t>
  </si>
  <si>
    <t>HE BIN,YAN YUJIE</t>
  </si>
  <si>
    <t>4098.18</t>
  </si>
  <si>
    <t>4762.00</t>
  </si>
  <si>
    <t>2023-02-03 21:43:59</t>
  </si>
  <si>
    <t>3000273</t>
  </si>
  <si>
    <t>WANG YIKE</t>
  </si>
  <si>
    <t>1175.58</t>
  </si>
  <si>
    <t>1366.00</t>
  </si>
  <si>
    <t>2023-02-03 12:43:33</t>
  </si>
  <si>
    <t>2999766</t>
  </si>
  <si>
    <t>WANG FEN</t>
  </si>
  <si>
    <t>1045.63</t>
  </si>
  <si>
    <t>1215.00</t>
  </si>
  <si>
    <t>2023-02-03 09:19:18</t>
  </si>
  <si>
    <t>2999570</t>
  </si>
  <si>
    <t>JOWAHEER MOMINA</t>
  </si>
  <si>
    <t>418.25</t>
  </si>
  <si>
    <t>486.00</t>
  </si>
  <si>
    <t>2023-02-03 06:24:16</t>
  </si>
  <si>
    <t>2999300</t>
  </si>
  <si>
    <t>li xiaotao,guo qi</t>
  </si>
  <si>
    <t>398.15</t>
  </si>
  <si>
    <t>462.00</t>
  </si>
  <si>
    <t>2023-02-03 00:28:12</t>
  </si>
  <si>
    <t>2023-02-02</t>
  </si>
  <si>
    <t>2999131</t>
  </si>
  <si>
    <t>胡志明市萨默塞特酒店</t>
  </si>
  <si>
    <t>HE YICHI</t>
  </si>
  <si>
    <t>1113.45</t>
  </si>
  <si>
    <t>1292.00</t>
  </si>
  <si>
    <t>2023-02-02 23:06:38</t>
  </si>
  <si>
    <t>2998554</t>
  </si>
  <si>
    <t>宜必思尚品曼谷素坤逸康福酒店</t>
  </si>
  <si>
    <t>NAGY SLAVOMIR</t>
  </si>
  <si>
    <t>780.79</t>
  </si>
  <si>
    <t>906.00</t>
  </si>
  <si>
    <t>2023-02-03 17:40:25</t>
  </si>
  <si>
    <t>2997672</t>
  </si>
  <si>
    <t>NH组巴诺酒店</t>
  </si>
  <si>
    <t>Albeniz Garcia Laura</t>
  </si>
  <si>
    <t>674.79</t>
  </si>
  <si>
    <t>783.00</t>
  </si>
  <si>
    <t>2023-02-02 14:21:59</t>
  </si>
  <si>
    <t>2997286</t>
  </si>
  <si>
    <t>复辟酒店</t>
  </si>
  <si>
    <t>Nemeth Emily</t>
  </si>
  <si>
    <t>2372.54</t>
  </si>
  <si>
    <t>2753.00</t>
  </si>
  <si>
    <t>2023-02-02 11:58:02</t>
  </si>
  <si>
    <t>2996457</t>
  </si>
  <si>
    <t>西雅图 - 南联合湖宿之桥套房公寓酒店 - IHG 旗下饭店</t>
  </si>
  <si>
    <t>ZHU PEIDE</t>
  </si>
  <si>
    <t>7074.52</t>
  </si>
  <si>
    <t>8190.00</t>
  </si>
  <si>
    <t>2023-02-02 00:39:20</t>
  </si>
  <si>
    <t>2023-02-01</t>
  </si>
  <si>
    <t>2996321</t>
  </si>
  <si>
    <t>温德姆斯图加特机场展览中心酒店</t>
  </si>
  <si>
    <t>QIAN KANGKANG,ZHENG FAN</t>
  </si>
  <si>
    <t>690.18</t>
  </si>
  <si>
    <t>799.00</t>
  </si>
  <si>
    <t>2023-02-01 23:15:56</t>
  </si>
  <si>
    <t>2994264</t>
  </si>
  <si>
    <t>安博柏林夏洛腾堡伊康特尔酒店</t>
  </si>
  <si>
    <t>Yeboah Luna,Sokoll David</t>
  </si>
  <si>
    <t>598.61</t>
  </si>
  <si>
    <t>693.00</t>
  </si>
  <si>
    <t>2023-02-01 03:46:53</t>
  </si>
  <si>
    <t>2023-01-31</t>
  </si>
  <si>
    <t>2993827</t>
  </si>
  <si>
    <t>阿斯顿登巴萨酒店及会议中心</t>
  </si>
  <si>
    <t>HEFRIADI CUNDAESIH</t>
  </si>
  <si>
    <t>481.67</t>
  </si>
  <si>
    <t>558.00</t>
  </si>
  <si>
    <t>2023-01-31 22:14:07</t>
  </si>
  <si>
    <t>2993348</t>
  </si>
  <si>
    <t>WENG XIA,Chen Lindi,Han Caie,Ding Fangping</t>
  </si>
  <si>
    <t>963.33</t>
  </si>
  <si>
    <t>1116.00</t>
  </si>
  <si>
    <t>2023-01-31 19:26:32</t>
  </si>
  <si>
    <t>2992471</t>
  </si>
  <si>
    <t>素坤逸爱瑞酒店</t>
  </si>
  <si>
    <t>MALIKAEW JAREERAT</t>
  </si>
  <si>
    <t>595.61</t>
  </si>
  <si>
    <t>690.00</t>
  </si>
  <si>
    <t>2023-01-31 14:02:33</t>
  </si>
  <si>
    <t>2991806</t>
  </si>
  <si>
    <t>皇家广场酒店</t>
  </si>
  <si>
    <t>SIBBU LUV</t>
  </si>
  <si>
    <t>1810.13</t>
  </si>
  <si>
    <t>2097.00</t>
  </si>
  <si>
    <t>2023-01-31 09:00:24</t>
  </si>
  <si>
    <t>2991548</t>
  </si>
  <si>
    <t>凯瑟霍夫中央酒店</t>
  </si>
  <si>
    <t>TRACZUK REGINA</t>
  </si>
  <si>
    <t>548.13</t>
  </si>
  <si>
    <t>635.00</t>
  </si>
  <si>
    <t>2023-01-31 02:47:22</t>
  </si>
  <si>
    <t>2023-01-30</t>
  </si>
  <si>
    <t>2988620</t>
  </si>
  <si>
    <t>伦敦希思罗机场宜必思酒店</t>
  </si>
  <si>
    <t>SUN YUBIAO</t>
  </si>
  <si>
    <t>2023-01-30 02:56:39</t>
  </si>
  <si>
    <t>2988533</t>
  </si>
  <si>
    <t>明洞公园山酒店</t>
  </si>
  <si>
    <t>ASUEPHA NORAPAT,TIBKHAMFOEI NETNAPA</t>
  </si>
  <si>
    <t>508.78</t>
  </si>
  <si>
    <t>589.00</t>
  </si>
  <si>
    <t>2023-01-30 01:22:04</t>
  </si>
  <si>
    <t>2023-01-29</t>
  </si>
  <si>
    <t>2986536</t>
  </si>
  <si>
    <t>ANUSHA BONTHALA VENKATA,TANGUTURI KIRAN KUMAR</t>
  </si>
  <si>
    <t>421.68</t>
  </si>
  <si>
    <t>488.00</t>
  </si>
  <si>
    <t>2023-01-29 11:30:10</t>
  </si>
  <si>
    <t>2023-01-27</t>
  </si>
  <si>
    <t>2981452</t>
  </si>
  <si>
    <t>库里提巴购物宜必思酒店</t>
  </si>
  <si>
    <t>ZAMBIAZZI SERGIO LUIZ</t>
  </si>
  <si>
    <t>305.26</t>
  </si>
  <si>
    <t>351.00</t>
  </si>
  <si>
    <t>2023-01-27 11:18:28</t>
  </si>
  <si>
    <t>2023-01-26</t>
  </si>
  <si>
    <t>2980613</t>
  </si>
  <si>
    <t>安达凯拉酒店(SHA Extra Plus)</t>
  </si>
  <si>
    <t>LEE YONG HUA</t>
  </si>
  <si>
    <t>1248.90</t>
  </si>
  <si>
    <t>1437.00</t>
  </si>
  <si>
    <t>2023-01-26 23:23:21</t>
  </si>
  <si>
    <t>2980039</t>
  </si>
  <si>
    <t>国际酒店</t>
  </si>
  <si>
    <t>Sato Yohei</t>
  </si>
  <si>
    <t>1032.49</t>
  </si>
  <si>
    <t>1188.00</t>
  </si>
  <si>
    <t>2023-01-26 19:45:02</t>
  </si>
  <si>
    <t>克罗地亚</t>
  </si>
  <si>
    <t>2979349</t>
  </si>
  <si>
    <t>Li Mingyi,Yan Tianzi</t>
  </si>
  <si>
    <t>1060.30</t>
  </si>
  <si>
    <t>1220.00</t>
  </si>
  <si>
    <t>2023-01-26 14:33:37</t>
  </si>
  <si>
    <t>2978327</t>
  </si>
  <si>
    <t>曼谷帕色哇公主酒店 (SHA Plus+)</t>
  </si>
  <si>
    <t>SRICHAI PHASIT</t>
  </si>
  <si>
    <t>1764.27</t>
  </si>
  <si>
    <t>2030.00</t>
  </si>
  <si>
    <t>2023-01-26 03:00:52</t>
  </si>
  <si>
    <t>2023-01-22</t>
  </si>
  <si>
    <t>2970272</t>
  </si>
  <si>
    <t>曼谷萨通JC凯文酒店</t>
  </si>
  <si>
    <t>APHAIPAK ANANYALAK</t>
  </si>
  <si>
    <t>406.46</t>
  </si>
  <si>
    <t>468.00</t>
  </si>
  <si>
    <t>2023-01-22 17:12:10</t>
  </si>
  <si>
    <t>2022-12-18</t>
  </si>
  <si>
    <t>2884007</t>
  </si>
  <si>
    <t>曼谷维3酒店(曼谷威客3号酒店)</t>
  </si>
  <si>
    <t>NG YEE WAN,CHEUNG WAI LUN</t>
  </si>
  <si>
    <t>1620.89</t>
  </si>
  <si>
    <t>1805.00</t>
  </si>
  <si>
    <t>2022-12-18 16:10:13</t>
  </si>
  <si>
    <t>2023-01-16</t>
  </si>
  <si>
    <t>2952824</t>
  </si>
  <si>
    <t>Alegria Vanessa</t>
  </si>
  <si>
    <t>635.05</t>
  </si>
  <si>
    <t>738.00</t>
  </si>
  <si>
    <t>2023-01-16 03:03:28</t>
  </si>
  <si>
    <t>2023-01-19</t>
  </si>
  <si>
    <t>2961784</t>
  </si>
  <si>
    <t>奥胡斯卡宾酒店</t>
  </si>
  <si>
    <t>WERNER AGNIESZKA ANNA</t>
  </si>
  <si>
    <t>1540.18</t>
  </si>
  <si>
    <t>1782.00</t>
  </si>
  <si>
    <t>2023-01-19 05:10:03</t>
  </si>
  <si>
    <t>丹麦</t>
  </si>
  <si>
    <t>2023-01-24</t>
  </si>
  <si>
    <t>2974419</t>
  </si>
  <si>
    <t>SAPUTRA ERWIN</t>
  </si>
  <si>
    <t>184.38</t>
  </si>
  <si>
    <t>2023-01-24 15:26:19</t>
  </si>
  <si>
    <t>2023-01-23</t>
  </si>
  <si>
    <t>2972607</t>
  </si>
  <si>
    <t>阿斯顿楠榜城市酒店</t>
  </si>
  <si>
    <t>SURYANISARI PUTRI</t>
  </si>
  <si>
    <t>382.14</t>
  </si>
  <si>
    <t>440.00</t>
  </si>
  <si>
    <t>2023-01-23 19:23:55</t>
  </si>
  <si>
    <t>2023-01-17</t>
  </si>
  <si>
    <t>2957372</t>
  </si>
  <si>
    <t>曼彻斯特波特兰宜必思尚品酒店</t>
  </si>
  <si>
    <t>BENBOW LOLLY,SWINDELLS WILL</t>
  </si>
  <si>
    <t>679.81</t>
  </si>
  <si>
    <t>787.00</t>
  </si>
  <si>
    <t>2023-01-17 17:48:06</t>
  </si>
  <si>
    <t>2022-10-12</t>
  </si>
  <si>
    <t>2737035</t>
  </si>
  <si>
    <t>钟楼巴黎14玛娜巴纳斯峰酒店</t>
  </si>
  <si>
    <t>De Los Riscos Jaime</t>
  </si>
  <si>
    <t>1493.28</t>
  </si>
  <si>
    <t>1632.00</t>
  </si>
  <si>
    <t>2022-10-12 23:12:44</t>
  </si>
  <si>
    <t>2957494</t>
  </si>
  <si>
    <t>天文台卢森堡酒店</t>
  </si>
  <si>
    <t>CHAI MENGHAN</t>
  </si>
  <si>
    <t>12292.74</t>
  </si>
  <si>
    <t>14231.00</t>
  </si>
  <si>
    <t>2023-01-17 18:33:16</t>
  </si>
  <si>
    <t>2023-01-25</t>
  </si>
  <si>
    <t>2975944</t>
  </si>
  <si>
    <t>里斯本美利亚东方酒店</t>
  </si>
  <si>
    <t>GOEDE ANITA</t>
  </si>
  <si>
    <t>2292.61</t>
  </si>
  <si>
    <t>2637.00</t>
  </si>
  <si>
    <t>2023-01-25 07:08:07</t>
  </si>
  <si>
    <t>葡萄牙</t>
  </si>
  <si>
    <t>2975256</t>
  </si>
  <si>
    <t>槟城火烈鸟海滩酒店</t>
  </si>
  <si>
    <t>ABDULLAH ROKIAH</t>
  </si>
  <si>
    <t>311.35</t>
  </si>
  <si>
    <t>358.00</t>
  </si>
  <si>
    <t>2023-01-24 21:08:40</t>
  </si>
  <si>
    <t>2022-11-05</t>
  </si>
  <si>
    <t>2777582</t>
  </si>
  <si>
    <t>新加坡日晶酒店 (Staycation Approved)</t>
  </si>
  <si>
    <t>LIU HONG NGU,LIU HONG NGU</t>
  </si>
  <si>
    <t>826.85</t>
  </si>
  <si>
    <t>901.00</t>
  </si>
  <si>
    <t>2022-11-05 14:47:35</t>
  </si>
  <si>
    <t>2023-01-21</t>
  </si>
  <si>
    <t>2968464</t>
  </si>
  <si>
    <t>罗拔申码头河畔酒店</t>
  </si>
  <si>
    <t>MOK CHI KWONG</t>
  </si>
  <si>
    <t>25257.45</t>
  </si>
  <si>
    <t>29075.00</t>
  </si>
  <si>
    <t>2023-01-21 18:16:40</t>
  </si>
  <si>
    <t>2022-12-17</t>
  </si>
  <si>
    <t>2882031</t>
  </si>
  <si>
    <t>迷拉吉酒店</t>
  </si>
  <si>
    <t>ANG BRIAN CHRISTOPHER,ANG DAPHNE CHUA</t>
  </si>
  <si>
    <t>1501.96</t>
  </si>
  <si>
    <t>1672.00</t>
  </si>
  <si>
    <t>2022-12-17 17:26:21</t>
  </si>
  <si>
    <t>2022-11-20</t>
  </si>
  <si>
    <t>2809969</t>
  </si>
  <si>
    <t>伊利索斯酒店</t>
  </si>
  <si>
    <t>CHATZIANTONIOU ATHANASIOS</t>
  </si>
  <si>
    <t>382.13</t>
  </si>
  <si>
    <t>419.00</t>
  </si>
  <si>
    <t>2022-11-20 01:41:21</t>
  </si>
  <si>
    <t>希腊</t>
  </si>
  <si>
    <t>2023-01-12</t>
  </si>
  <si>
    <t>2941797</t>
  </si>
  <si>
    <t>斯堪迪克中央大酒店</t>
  </si>
  <si>
    <t>Lin Xiangna,Lin Xiangna</t>
  </si>
  <si>
    <t>1787.58</t>
  </si>
  <si>
    <t>2058.00</t>
  </si>
  <si>
    <t>2023-01-12 11:47:14</t>
  </si>
  <si>
    <t>瑞典</t>
  </si>
  <si>
    <t>2973803</t>
  </si>
  <si>
    <t>吉隆坡四季酒店</t>
  </si>
  <si>
    <t>LEE JINJU</t>
  </si>
  <si>
    <t>1208.88</t>
  </si>
  <si>
    <t>1390.00</t>
  </si>
  <si>
    <t>2023-01-24 10:32:32</t>
  </si>
  <si>
    <t>2969841</t>
  </si>
  <si>
    <t>格兰德杜卡尔瓦多斯酒店</t>
  </si>
  <si>
    <t>YOO JUNG YUN</t>
  </si>
  <si>
    <t>3048.44</t>
  </si>
  <si>
    <t>3510.00</t>
  </si>
  <si>
    <t>2023-01-22 13:18:01</t>
  </si>
  <si>
    <t>2022-12-22</t>
  </si>
  <si>
    <t>2893539</t>
  </si>
  <si>
    <t>罗特克斯酒店</t>
  </si>
  <si>
    <t>WOO KWANG JOON</t>
  </si>
  <si>
    <t>936.30</t>
  </si>
  <si>
    <t>1043.00</t>
  </si>
  <si>
    <t>2022-12-22 14:34:10</t>
  </si>
  <si>
    <t>2023-01-18</t>
  </si>
  <si>
    <t>2960221</t>
  </si>
  <si>
    <t>PANG RACHEL,TEO EUGENE</t>
  </si>
  <si>
    <t>574.55</t>
  </si>
  <si>
    <t>662.00</t>
  </si>
  <si>
    <t>2023-01-18 16:50:14</t>
  </si>
  <si>
    <t>2023-01-10</t>
  </si>
  <si>
    <t>2936932</t>
  </si>
  <si>
    <t>吉隆坡柏威年酒店 · 悦榕庄管理</t>
  </si>
  <si>
    <t>LIM EUNKYUNG</t>
  </si>
  <si>
    <t>1371.20</t>
  </si>
  <si>
    <t>1577.00</t>
  </si>
  <si>
    <t>2023-01-11 16:56:30</t>
  </si>
  <si>
    <t>2963036</t>
  </si>
  <si>
    <t>维布萨南保旅馆</t>
  </si>
  <si>
    <t>CHAKCHAIWONG SUPHACHAI</t>
  </si>
  <si>
    <t>217.80</t>
  </si>
  <si>
    <t>252.00</t>
  </si>
  <si>
    <t>2023-01-19 15:49:14</t>
  </si>
  <si>
    <t>2022-11-11</t>
  </si>
  <si>
    <t>2792106</t>
  </si>
  <si>
    <t>新山凯贝丽酒店式服务公寓</t>
  </si>
  <si>
    <t>SULAIMAN BASYIRAH,HASHIM MUHAMMAD IZAN,ZAILANI IJAZATI HUDA</t>
  </si>
  <si>
    <t>855.58</t>
  </si>
  <si>
    <t>932.00</t>
  </si>
  <si>
    <t>2022-11-14 11:00:35</t>
  </si>
  <si>
    <t>2023-01-20</t>
  </si>
  <si>
    <t>2966905</t>
  </si>
  <si>
    <t>阿斯顿·吉迪恩·巴淡酒店</t>
  </si>
  <si>
    <t>MOHD SAID INTAN</t>
  </si>
  <si>
    <t>423.39</t>
  </si>
  <si>
    <t>2023-01-20 23:32:28</t>
  </si>
  <si>
    <t>2964462</t>
  </si>
  <si>
    <t>首尔弘大美居酒店</t>
  </si>
  <si>
    <t>YIP YEE KWAN,CHAN CHIN ON</t>
  </si>
  <si>
    <t>945.54</t>
  </si>
  <si>
    <t>1094.00</t>
  </si>
  <si>
    <t>2023-01-20 00:51:50</t>
  </si>
  <si>
    <t>2954452</t>
  </si>
  <si>
    <t>伦敦沃特福德乡村酒店</t>
  </si>
  <si>
    <t>DIAMOND SUZI</t>
  </si>
  <si>
    <t>653.98</t>
  </si>
  <si>
    <t>760.00</t>
  </si>
  <si>
    <t>2023-01-16 17:38:14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</si>
</sst>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44965</v>
      </c>
      <c r="G2" s="7">
        <v>44968</v>
      </c>
      <c r="H2" s="4">
        <v>1</v>
      </c>
      <c r="I2" s="4">
        <v>3</v>
      </c>
      <c r="J2" s="4">
        <v>3</v>
      </c>
      <c r="K2" s="4" t="s">
        <v>30</v>
      </c>
      <c r="L2" s="4">
        <v>1632</v>
      </c>
      <c r="M2" s="4">
        <v>1632</v>
      </c>
      <c r="N2" s="4" t="s">
        <v>31</v>
      </c>
      <c r="O2" s="4" t="s">
        <v>32</v>
      </c>
      <c r="P2" s="4" t="s">
        <v>33</v>
      </c>
      <c r="Q2" s="4">
        <v>0</v>
      </c>
      <c r="R2" s="11">
        <v>44846</v>
      </c>
      <c r="S2" s="7">
        <v>44971</v>
      </c>
      <c r="T2" s="4" t="s">
        <v>34</v>
      </c>
      <c r="U2" s="4">
        <v>1632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44967</v>
      </c>
      <c r="G3" s="7">
        <v>44968</v>
      </c>
      <c r="H3" s="4">
        <v>1</v>
      </c>
      <c r="I3" s="4">
        <v>1</v>
      </c>
      <c r="J3" s="4">
        <v>1</v>
      </c>
      <c r="K3" s="4" t="s">
        <v>30</v>
      </c>
      <c r="L3" s="4">
        <v>901</v>
      </c>
      <c r="M3" s="4">
        <v>901</v>
      </c>
      <c r="N3" s="4" t="s">
        <v>40</v>
      </c>
      <c r="O3" s="4" t="s">
        <v>32</v>
      </c>
      <c r="P3" s="4" t="s">
        <v>33</v>
      </c>
      <c r="Q3" s="4">
        <v>0</v>
      </c>
      <c r="R3" s="11">
        <v>44870</v>
      </c>
      <c r="S3" s="7">
        <v>44971</v>
      </c>
      <c r="T3" s="4" t="s">
        <v>34</v>
      </c>
      <c r="U3" s="4">
        <v>901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44967</v>
      </c>
      <c r="G4" s="7">
        <v>44968</v>
      </c>
      <c r="H4" s="4">
        <v>2</v>
      </c>
      <c r="I4" s="4">
        <v>1</v>
      </c>
      <c r="J4" s="4">
        <v>2</v>
      </c>
      <c r="K4" s="4" t="s">
        <v>30</v>
      </c>
      <c r="L4" s="4">
        <v>932</v>
      </c>
      <c r="M4" s="4">
        <v>932</v>
      </c>
      <c r="N4" s="4" t="s">
        <v>46</v>
      </c>
      <c r="O4" s="4" t="s">
        <v>32</v>
      </c>
      <c r="P4" s="4" t="s">
        <v>33</v>
      </c>
      <c r="Q4" s="4">
        <v>0</v>
      </c>
      <c r="R4" s="11">
        <v>44876</v>
      </c>
      <c r="S4" s="7">
        <v>44971</v>
      </c>
      <c r="T4" s="4" t="s">
        <v>34</v>
      </c>
      <c r="U4" s="4">
        <v>932</v>
      </c>
      <c r="V4" s="4">
        <v>0</v>
      </c>
      <c r="W4" s="4">
        <v>0</v>
      </c>
      <c r="X4" s="4" t="s">
        <v>47</v>
      </c>
      <c r="Y4" s="4" t="s">
        <v>48</v>
      </c>
      <c r="Z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7">
        <v>44967</v>
      </c>
      <c r="G5" s="7">
        <v>44968</v>
      </c>
      <c r="H5" s="4">
        <v>1</v>
      </c>
      <c r="I5" s="4">
        <v>1</v>
      </c>
      <c r="J5" s="4">
        <v>1</v>
      </c>
      <c r="K5" s="4" t="s">
        <v>30</v>
      </c>
      <c r="L5" s="4">
        <v>419</v>
      </c>
      <c r="M5" s="4">
        <v>419</v>
      </c>
      <c r="N5" s="4" t="s">
        <v>53</v>
      </c>
      <c r="O5" s="4" t="s">
        <v>32</v>
      </c>
      <c r="P5" s="4" t="s">
        <v>33</v>
      </c>
      <c r="Q5" s="4">
        <v>0</v>
      </c>
      <c r="R5" s="11">
        <v>44885</v>
      </c>
      <c r="S5" s="7">
        <v>44971</v>
      </c>
      <c r="T5" s="4" t="s">
        <v>34</v>
      </c>
      <c r="U5" s="4">
        <v>419</v>
      </c>
      <c r="V5" s="4">
        <v>0</v>
      </c>
      <c r="W5" s="4">
        <v>0</v>
      </c>
      <c r="X5" s="4" t="s">
        <v>54</v>
      </c>
      <c r="Y5" s="4" t="s">
        <v>55</v>
      </c>
    </row>
    <row r="6" s="4" customFormat="1" spans="1:25">
      <c r="A6" s="4" t="s">
        <v>56</v>
      </c>
      <c r="B6" s="4" t="s">
        <v>26</v>
      </c>
      <c r="C6" s="4" t="s">
        <v>27</v>
      </c>
      <c r="D6" s="4" t="s">
        <v>57</v>
      </c>
      <c r="E6" s="4" t="s">
        <v>58</v>
      </c>
      <c r="F6" s="7">
        <v>44967</v>
      </c>
      <c r="G6" s="7">
        <v>44968</v>
      </c>
      <c r="H6" s="4">
        <v>1</v>
      </c>
      <c r="I6" s="4">
        <v>1</v>
      </c>
      <c r="J6" s="4">
        <v>1</v>
      </c>
      <c r="K6" s="4" t="s">
        <v>30</v>
      </c>
      <c r="L6" s="4">
        <v>1672</v>
      </c>
      <c r="M6" s="4">
        <v>1672</v>
      </c>
      <c r="N6" s="4" t="s">
        <v>59</v>
      </c>
      <c r="O6" s="4" t="s">
        <v>32</v>
      </c>
      <c r="P6" s="4" t="s">
        <v>33</v>
      </c>
      <c r="Q6" s="4">
        <v>0</v>
      </c>
      <c r="R6" s="11">
        <v>44912</v>
      </c>
      <c r="S6" s="7">
        <v>44971</v>
      </c>
      <c r="T6" s="4" t="s">
        <v>34</v>
      </c>
      <c r="U6" s="4">
        <v>1672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63</v>
      </c>
      <c r="E7" s="4" t="s">
        <v>64</v>
      </c>
      <c r="F7" s="7">
        <v>44961</v>
      </c>
      <c r="G7" s="7">
        <v>44968</v>
      </c>
      <c r="H7" s="4">
        <v>1</v>
      </c>
      <c r="I7" s="4">
        <v>7</v>
      </c>
      <c r="J7" s="4">
        <v>7</v>
      </c>
      <c r="K7" s="4" t="s">
        <v>30</v>
      </c>
      <c r="L7" s="4">
        <v>1805</v>
      </c>
      <c r="M7" s="4">
        <v>1805</v>
      </c>
      <c r="N7" s="4" t="s">
        <v>65</v>
      </c>
      <c r="O7" s="4" t="s">
        <v>32</v>
      </c>
      <c r="P7" s="4" t="s">
        <v>33</v>
      </c>
      <c r="Q7" s="4">
        <v>0</v>
      </c>
      <c r="R7" s="11">
        <v>44913</v>
      </c>
      <c r="S7" s="7">
        <v>44971</v>
      </c>
      <c r="T7" s="4" t="s">
        <v>34</v>
      </c>
      <c r="U7" s="4">
        <v>1805</v>
      </c>
      <c r="V7" s="4">
        <v>0</v>
      </c>
      <c r="W7" s="4">
        <v>0</v>
      </c>
      <c r="X7" s="4" t="s">
        <v>66</v>
      </c>
      <c r="Y7" s="4" t="s">
        <v>67</v>
      </c>
    </row>
    <row r="8" s="4" customFormat="1" spans="1:25">
      <c r="A8" s="4" t="s">
        <v>68</v>
      </c>
      <c r="B8" s="4" t="s">
        <v>26</v>
      </c>
      <c r="C8" s="4" t="s">
        <v>27</v>
      </c>
      <c r="D8" s="4" t="s">
        <v>69</v>
      </c>
      <c r="E8" s="4" t="s">
        <v>70</v>
      </c>
      <c r="F8" s="7">
        <v>44967</v>
      </c>
      <c r="G8" s="7">
        <v>44968</v>
      </c>
      <c r="H8" s="4">
        <v>1</v>
      </c>
      <c r="I8" s="4">
        <v>1</v>
      </c>
      <c r="J8" s="4">
        <v>1</v>
      </c>
      <c r="K8" s="4" t="s">
        <v>30</v>
      </c>
      <c r="L8" s="4">
        <v>1043</v>
      </c>
      <c r="M8" s="4">
        <v>1043</v>
      </c>
      <c r="N8" s="4" t="s">
        <v>71</v>
      </c>
      <c r="O8" s="4" t="s">
        <v>32</v>
      </c>
      <c r="P8" s="4" t="s">
        <v>33</v>
      </c>
      <c r="Q8" s="4">
        <v>0</v>
      </c>
      <c r="R8" s="11">
        <v>44917</v>
      </c>
      <c r="S8" s="7">
        <v>44971</v>
      </c>
      <c r="T8" s="4" t="s">
        <v>34</v>
      </c>
      <c r="U8" s="4">
        <v>1043</v>
      </c>
      <c r="V8" s="4">
        <v>0</v>
      </c>
      <c r="W8" s="4">
        <v>0</v>
      </c>
      <c r="X8" s="4" t="s">
        <v>72</v>
      </c>
      <c r="Y8" s="4" t="s">
        <v>73</v>
      </c>
    </row>
    <row r="9" s="4" customFormat="1" spans="1:25">
      <c r="A9" s="4" t="s">
        <v>74</v>
      </c>
      <c r="B9" s="4" t="s">
        <v>26</v>
      </c>
      <c r="C9" s="4" t="s">
        <v>27</v>
      </c>
      <c r="D9" s="4" t="s">
        <v>75</v>
      </c>
      <c r="E9" s="4" t="s">
        <v>76</v>
      </c>
      <c r="F9" s="7">
        <v>44967</v>
      </c>
      <c r="G9" s="7">
        <v>44968</v>
      </c>
      <c r="H9" s="4">
        <v>1</v>
      </c>
      <c r="I9" s="4">
        <v>1</v>
      </c>
      <c r="J9" s="4">
        <v>1</v>
      </c>
      <c r="K9" s="4" t="s">
        <v>30</v>
      </c>
      <c r="L9" s="4">
        <v>1577</v>
      </c>
      <c r="M9" s="4">
        <v>1577</v>
      </c>
      <c r="N9" s="4" t="s">
        <v>77</v>
      </c>
      <c r="O9" s="4" t="s">
        <v>32</v>
      </c>
      <c r="P9" s="4" t="s">
        <v>33</v>
      </c>
      <c r="Q9" s="4">
        <v>0</v>
      </c>
      <c r="R9" s="11">
        <v>44936</v>
      </c>
      <c r="S9" s="7">
        <v>44971</v>
      </c>
      <c r="T9" s="4" t="s">
        <v>34</v>
      </c>
      <c r="U9" s="4">
        <v>1577</v>
      </c>
      <c r="V9" s="4">
        <v>0</v>
      </c>
      <c r="W9" s="4">
        <v>0</v>
      </c>
      <c r="X9" s="4" t="s">
        <v>78</v>
      </c>
      <c r="Y9" s="4" t="s">
        <v>79</v>
      </c>
    </row>
    <row r="10" s="4" customFormat="1" spans="1:25">
      <c r="A10" s="4" t="s">
        <v>80</v>
      </c>
      <c r="B10" s="4" t="s">
        <v>26</v>
      </c>
      <c r="C10" s="4" t="s">
        <v>27</v>
      </c>
      <c r="D10" s="4" t="s">
        <v>81</v>
      </c>
      <c r="E10" s="4" t="s">
        <v>82</v>
      </c>
      <c r="F10" s="7">
        <v>44966</v>
      </c>
      <c r="G10" s="7">
        <v>44968</v>
      </c>
      <c r="H10" s="4">
        <v>1</v>
      </c>
      <c r="I10" s="4">
        <v>2</v>
      </c>
      <c r="J10" s="4">
        <v>2</v>
      </c>
      <c r="K10" s="4" t="s">
        <v>30</v>
      </c>
      <c r="L10" s="4">
        <v>2058</v>
      </c>
      <c r="M10" s="4">
        <v>2058</v>
      </c>
      <c r="N10" s="4" t="s">
        <v>83</v>
      </c>
      <c r="O10" s="4" t="s">
        <v>32</v>
      </c>
      <c r="P10" s="4" t="s">
        <v>33</v>
      </c>
      <c r="Q10" s="4">
        <v>0</v>
      </c>
      <c r="R10" s="11">
        <v>44938</v>
      </c>
      <c r="S10" s="7">
        <v>44971</v>
      </c>
      <c r="T10" s="4" t="s">
        <v>34</v>
      </c>
      <c r="U10" s="4">
        <v>2058</v>
      </c>
      <c r="V10" s="4">
        <v>0</v>
      </c>
      <c r="W10" s="4">
        <v>0</v>
      </c>
      <c r="X10" s="4" t="s">
        <v>84</v>
      </c>
      <c r="Y10" s="4" t="s">
        <v>61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7">
        <v>44967</v>
      </c>
      <c r="G11" s="7">
        <v>44968</v>
      </c>
      <c r="H11" s="4">
        <v>1</v>
      </c>
      <c r="I11" s="4">
        <v>1</v>
      </c>
      <c r="J11" s="4">
        <v>1</v>
      </c>
      <c r="K11" s="4" t="s">
        <v>30</v>
      </c>
      <c r="L11" s="4">
        <v>738</v>
      </c>
      <c r="M11" s="4">
        <v>738</v>
      </c>
      <c r="N11" s="4" t="s">
        <v>88</v>
      </c>
      <c r="O11" s="4" t="s">
        <v>32</v>
      </c>
      <c r="P11" s="4" t="s">
        <v>33</v>
      </c>
      <c r="Q11" s="4">
        <v>0</v>
      </c>
      <c r="R11" s="11">
        <v>44942</v>
      </c>
      <c r="S11" s="7">
        <v>44971</v>
      </c>
      <c r="T11" s="4" t="s">
        <v>34</v>
      </c>
      <c r="U11" s="4">
        <v>738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7">
        <v>44967</v>
      </c>
      <c r="G12" s="7">
        <v>44968</v>
      </c>
      <c r="H12" s="4">
        <v>1</v>
      </c>
      <c r="I12" s="4">
        <v>1</v>
      </c>
      <c r="J12" s="4">
        <v>1</v>
      </c>
      <c r="K12" s="4" t="s">
        <v>30</v>
      </c>
      <c r="L12" s="4">
        <v>760</v>
      </c>
      <c r="M12" s="4">
        <v>760</v>
      </c>
      <c r="N12" s="4" t="s">
        <v>94</v>
      </c>
      <c r="O12" s="4" t="s">
        <v>32</v>
      </c>
      <c r="P12" s="4" t="s">
        <v>33</v>
      </c>
      <c r="Q12" s="4">
        <v>0</v>
      </c>
      <c r="R12" s="11">
        <v>44942</v>
      </c>
      <c r="S12" s="7">
        <v>44971</v>
      </c>
      <c r="T12" s="4" t="s">
        <v>34</v>
      </c>
      <c r="U12" s="4">
        <v>760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7">
        <v>44967</v>
      </c>
      <c r="G13" s="7">
        <v>44968</v>
      </c>
      <c r="H13" s="4">
        <v>1</v>
      </c>
      <c r="I13" s="4">
        <v>1</v>
      </c>
      <c r="J13" s="4">
        <v>1</v>
      </c>
      <c r="K13" s="4" t="s">
        <v>30</v>
      </c>
      <c r="L13" s="4">
        <v>787</v>
      </c>
      <c r="M13" s="4">
        <v>787</v>
      </c>
      <c r="N13" s="4" t="s">
        <v>100</v>
      </c>
      <c r="O13" s="4" t="s">
        <v>32</v>
      </c>
      <c r="P13" s="4" t="s">
        <v>33</v>
      </c>
      <c r="Q13" s="4">
        <v>0</v>
      </c>
      <c r="R13" s="11">
        <v>44943</v>
      </c>
      <c r="S13" s="7">
        <v>44971</v>
      </c>
      <c r="T13" s="4" t="s">
        <v>34</v>
      </c>
      <c r="U13" s="4">
        <v>787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7">
        <v>44961</v>
      </c>
      <c r="G14" s="7">
        <v>44968</v>
      </c>
      <c r="H14" s="4">
        <v>1</v>
      </c>
      <c r="I14" s="4">
        <v>7</v>
      </c>
      <c r="J14" s="4">
        <v>7</v>
      </c>
      <c r="K14" s="4" t="s">
        <v>30</v>
      </c>
      <c r="L14" s="4">
        <v>14231</v>
      </c>
      <c r="M14" s="4">
        <v>14231</v>
      </c>
      <c r="N14" s="4" t="s">
        <v>106</v>
      </c>
      <c r="O14" s="4" t="s">
        <v>32</v>
      </c>
      <c r="P14" s="4" t="s">
        <v>33</v>
      </c>
      <c r="Q14" s="4">
        <v>0</v>
      </c>
      <c r="R14" s="11">
        <v>44943</v>
      </c>
      <c r="S14" s="7">
        <v>44971</v>
      </c>
      <c r="T14" s="4" t="s">
        <v>34</v>
      </c>
      <c r="U14" s="4">
        <v>14231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7">
        <v>44966</v>
      </c>
      <c r="G15" s="7">
        <v>44968</v>
      </c>
      <c r="H15" s="4">
        <v>1</v>
      </c>
      <c r="I15" s="4">
        <v>2</v>
      </c>
      <c r="J15" s="4">
        <v>2</v>
      </c>
      <c r="K15" s="4" t="s">
        <v>30</v>
      </c>
      <c r="L15" s="4">
        <v>662</v>
      </c>
      <c r="M15" s="4">
        <v>662</v>
      </c>
      <c r="N15" s="4" t="s">
        <v>112</v>
      </c>
      <c r="O15" s="4" t="s">
        <v>32</v>
      </c>
      <c r="P15" s="4" t="s">
        <v>33</v>
      </c>
      <c r="Q15" s="4">
        <v>0</v>
      </c>
      <c r="R15" s="11">
        <v>44944</v>
      </c>
      <c r="S15" s="7">
        <v>44971</v>
      </c>
      <c r="T15" s="4" t="s">
        <v>34</v>
      </c>
      <c r="U15" s="4">
        <v>662</v>
      </c>
      <c r="V15" s="4">
        <v>0</v>
      </c>
      <c r="W15" s="4">
        <v>0</v>
      </c>
      <c r="X15" s="4" t="s">
        <v>113</v>
      </c>
      <c r="Y15" s="4" t="s">
        <v>114</v>
      </c>
    </row>
    <row r="16" s="4" customFormat="1" spans="1:25">
      <c r="A16" s="4" t="s">
        <v>115</v>
      </c>
      <c r="B16" s="4" t="s">
        <v>26</v>
      </c>
      <c r="C16" s="4" t="s">
        <v>27</v>
      </c>
      <c r="D16" s="4" t="s">
        <v>116</v>
      </c>
      <c r="E16" s="4" t="s">
        <v>117</v>
      </c>
      <c r="F16" s="7">
        <v>44965</v>
      </c>
      <c r="G16" s="7">
        <v>44968</v>
      </c>
      <c r="H16" s="4">
        <v>1</v>
      </c>
      <c r="I16" s="4">
        <v>3</v>
      </c>
      <c r="J16" s="4">
        <v>3</v>
      </c>
      <c r="K16" s="4" t="s">
        <v>30</v>
      </c>
      <c r="L16" s="4">
        <v>1782</v>
      </c>
      <c r="M16" s="4">
        <v>1782</v>
      </c>
      <c r="N16" s="4" t="s">
        <v>118</v>
      </c>
      <c r="O16" s="4" t="s">
        <v>32</v>
      </c>
      <c r="P16" s="4" t="s">
        <v>33</v>
      </c>
      <c r="Q16" s="4">
        <v>0</v>
      </c>
      <c r="R16" s="11">
        <v>44945</v>
      </c>
      <c r="S16" s="7">
        <v>44971</v>
      </c>
      <c r="T16" s="4" t="s">
        <v>34</v>
      </c>
      <c r="U16" s="4">
        <v>1782</v>
      </c>
      <c r="V16" s="4">
        <v>0</v>
      </c>
      <c r="W16" s="4">
        <v>0</v>
      </c>
      <c r="X16" s="4" t="s">
        <v>119</v>
      </c>
      <c r="Y16" s="4" t="s">
        <v>120</v>
      </c>
    </row>
    <row r="17" s="4" customFormat="1" spans="1:25">
      <c r="A17" s="4" t="s">
        <v>121</v>
      </c>
      <c r="B17" s="4" t="s">
        <v>26</v>
      </c>
      <c r="C17" s="4" t="s">
        <v>27</v>
      </c>
      <c r="D17" s="4" t="s">
        <v>122</v>
      </c>
      <c r="E17" s="4" t="s">
        <v>123</v>
      </c>
      <c r="F17" s="7">
        <v>44967</v>
      </c>
      <c r="G17" s="7">
        <v>44968</v>
      </c>
      <c r="H17" s="4">
        <v>1</v>
      </c>
      <c r="I17" s="4">
        <v>1</v>
      </c>
      <c r="J17" s="4">
        <v>1</v>
      </c>
      <c r="K17" s="4" t="s">
        <v>30</v>
      </c>
      <c r="L17" s="4">
        <v>252</v>
      </c>
      <c r="M17" s="4">
        <v>252</v>
      </c>
      <c r="N17" s="4" t="s">
        <v>124</v>
      </c>
      <c r="O17" s="4" t="s">
        <v>32</v>
      </c>
      <c r="P17" s="4" t="s">
        <v>33</v>
      </c>
      <c r="Q17" s="4">
        <v>0</v>
      </c>
      <c r="R17" s="11">
        <v>44945</v>
      </c>
      <c r="S17" s="7">
        <v>44971</v>
      </c>
      <c r="T17" s="4" t="s">
        <v>34</v>
      </c>
      <c r="U17" s="4">
        <v>252</v>
      </c>
      <c r="V17" s="4">
        <v>0</v>
      </c>
      <c r="W17" s="4">
        <v>0</v>
      </c>
      <c r="X17" s="4" t="s">
        <v>125</v>
      </c>
      <c r="Y17" s="4" t="s">
        <v>126</v>
      </c>
    </row>
    <row r="18" s="4" customFormat="1" spans="1:25">
      <c r="A18" s="4" t="s">
        <v>127</v>
      </c>
      <c r="B18" s="4" t="s">
        <v>26</v>
      </c>
      <c r="C18" s="4" t="s">
        <v>27</v>
      </c>
      <c r="D18" s="4" t="s">
        <v>128</v>
      </c>
      <c r="E18" s="4" t="s">
        <v>129</v>
      </c>
      <c r="F18" s="7">
        <v>44967</v>
      </c>
      <c r="G18" s="7">
        <v>44968</v>
      </c>
      <c r="H18" s="4">
        <v>1</v>
      </c>
      <c r="I18" s="4">
        <v>1</v>
      </c>
      <c r="J18" s="4">
        <v>1</v>
      </c>
      <c r="K18" s="4" t="s">
        <v>30</v>
      </c>
      <c r="L18" s="4">
        <v>1094</v>
      </c>
      <c r="M18" s="4">
        <v>1094</v>
      </c>
      <c r="N18" s="4" t="s">
        <v>130</v>
      </c>
      <c r="O18" s="4" t="s">
        <v>32</v>
      </c>
      <c r="P18" s="4" t="s">
        <v>33</v>
      </c>
      <c r="Q18" s="4">
        <v>0</v>
      </c>
      <c r="R18" s="11">
        <v>44946</v>
      </c>
      <c r="S18" s="7">
        <v>44971</v>
      </c>
      <c r="T18" s="4" t="s">
        <v>34</v>
      </c>
      <c r="U18" s="4">
        <v>1094</v>
      </c>
      <c r="V18" s="4">
        <v>0</v>
      </c>
      <c r="W18" s="4">
        <v>0</v>
      </c>
      <c r="X18" s="4" t="s">
        <v>131</v>
      </c>
      <c r="Y18" s="4" t="s">
        <v>132</v>
      </c>
    </row>
    <row r="19" s="4" customFormat="1" spans="1:25">
      <c r="A19" s="4" t="s">
        <v>133</v>
      </c>
      <c r="B19" s="4" t="s">
        <v>26</v>
      </c>
      <c r="C19" s="4" t="s">
        <v>27</v>
      </c>
      <c r="D19" s="4" t="s">
        <v>134</v>
      </c>
      <c r="E19" s="4" t="s">
        <v>39</v>
      </c>
      <c r="F19" s="7">
        <v>44966</v>
      </c>
      <c r="G19" s="7">
        <v>44968</v>
      </c>
      <c r="H19" s="4">
        <v>1</v>
      </c>
      <c r="I19" s="4">
        <v>2</v>
      </c>
      <c r="J19" s="4">
        <v>2</v>
      </c>
      <c r="K19" s="4" t="s">
        <v>30</v>
      </c>
      <c r="L19" s="4">
        <v>488</v>
      </c>
      <c r="M19" s="4">
        <v>488</v>
      </c>
      <c r="N19" s="4" t="s">
        <v>135</v>
      </c>
      <c r="O19" s="4" t="s">
        <v>32</v>
      </c>
      <c r="P19" s="4" t="s">
        <v>33</v>
      </c>
      <c r="Q19" s="4">
        <v>0</v>
      </c>
      <c r="R19" s="11">
        <v>44946</v>
      </c>
      <c r="S19" s="7">
        <v>44971</v>
      </c>
      <c r="T19" s="4" t="s">
        <v>34</v>
      </c>
      <c r="U19" s="4">
        <v>488</v>
      </c>
      <c r="V19" s="4">
        <v>0</v>
      </c>
      <c r="W19" s="4">
        <v>0</v>
      </c>
      <c r="X19" s="4" t="s">
        <v>136</v>
      </c>
      <c r="Y19" s="4" t="s">
        <v>61</v>
      </c>
    </row>
    <row r="20" s="4" customFormat="1" spans="1:29">
      <c r="A20" s="4" t="s">
        <v>137</v>
      </c>
      <c r="B20" s="4" t="s">
        <v>26</v>
      </c>
      <c r="C20" s="4" t="s">
        <v>27</v>
      </c>
      <c r="D20" s="4" t="s">
        <v>138</v>
      </c>
      <c r="E20" s="4" t="s">
        <v>139</v>
      </c>
      <c r="F20" s="7">
        <v>44963</v>
      </c>
      <c r="G20" s="7">
        <v>44968</v>
      </c>
      <c r="H20" s="4">
        <v>5</v>
      </c>
      <c r="I20" s="4">
        <v>5</v>
      </c>
      <c r="J20" s="4">
        <v>25</v>
      </c>
      <c r="K20" s="4" t="s">
        <v>30</v>
      </c>
      <c r="L20" s="4">
        <v>29075</v>
      </c>
      <c r="M20" s="4">
        <v>29075</v>
      </c>
      <c r="N20" s="4" t="s">
        <v>140</v>
      </c>
      <c r="O20" s="4" t="s">
        <v>32</v>
      </c>
      <c r="P20" s="4" t="s">
        <v>33</v>
      </c>
      <c r="Q20" s="4">
        <v>0</v>
      </c>
      <c r="R20" s="11">
        <v>44947</v>
      </c>
      <c r="S20" s="7">
        <v>44971</v>
      </c>
      <c r="T20" s="4" t="s">
        <v>34</v>
      </c>
      <c r="U20" s="4">
        <v>29075</v>
      </c>
      <c r="V20" s="4">
        <v>0</v>
      </c>
      <c r="W20" s="4">
        <v>0</v>
      </c>
      <c r="X20" s="4" t="s">
        <v>141</v>
      </c>
      <c r="Y20" s="4">
        <v>38944830</v>
      </c>
      <c r="Z20" s="4">
        <v>38944833</v>
      </c>
      <c r="AA20" s="4">
        <v>38944836</v>
      </c>
      <c r="AB20" s="4">
        <v>38944838</v>
      </c>
      <c r="AC20" s="4" t="s">
        <v>142</v>
      </c>
    </row>
    <row r="21" s="4" customFormat="1" spans="1:25">
      <c r="A21" s="4" t="s">
        <v>143</v>
      </c>
      <c r="B21" s="4" t="s">
        <v>26</v>
      </c>
      <c r="C21" s="4" t="s">
        <v>27</v>
      </c>
      <c r="D21" s="4" t="s">
        <v>144</v>
      </c>
      <c r="E21" s="4" t="s">
        <v>87</v>
      </c>
      <c r="F21" s="7">
        <v>44963</v>
      </c>
      <c r="G21" s="7">
        <v>44968</v>
      </c>
      <c r="H21" s="4">
        <v>1</v>
      </c>
      <c r="I21" s="4">
        <v>5</v>
      </c>
      <c r="J21" s="4">
        <v>5</v>
      </c>
      <c r="K21" s="4" t="s">
        <v>30</v>
      </c>
      <c r="L21" s="4">
        <v>3510</v>
      </c>
      <c r="M21" s="4">
        <v>3510</v>
      </c>
      <c r="N21" s="4" t="s">
        <v>145</v>
      </c>
      <c r="O21" s="4" t="s">
        <v>32</v>
      </c>
      <c r="P21" s="4" t="s">
        <v>33</v>
      </c>
      <c r="Q21" s="4">
        <v>0</v>
      </c>
      <c r="R21" s="11">
        <v>44948</v>
      </c>
      <c r="S21" s="7">
        <v>44971</v>
      </c>
      <c r="T21" s="4" t="s">
        <v>34</v>
      </c>
      <c r="U21" s="4">
        <v>3510</v>
      </c>
      <c r="V21" s="4">
        <v>0</v>
      </c>
      <c r="W21" s="4">
        <v>0</v>
      </c>
      <c r="X21" s="4" t="s">
        <v>146</v>
      </c>
      <c r="Y21" s="4" t="s">
        <v>61</v>
      </c>
    </row>
    <row r="22" s="4" customFormat="1" spans="1:25">
      <c r="A22" s="4" t="s">
        <v>147</v>
      </c>
      <c r="B22" s="4" t="s">
        <v>26</v>
      </c>
      <c r="C22" s="4" t="s">
        <v>27</v>
      </c>
      <c r="D22" s="4" t="s">
        <v>148</v>
      </c>
      <c r="E22" s="4" t="s">
        <v>149</v>
      </c>
      <c r="F22" s="7">
        <v>44967</v>
      </c>
      <c r="G22" s="7">
        <v>44968</v>
      </c>
      <c r="H22" s="4">
        <v>1</v>
      </c>
      <c r="I22" s="4">
        <v>1</v>
      </c>
      <c r="J22" s="4">
        <v>1</v>
      </c>
      <c r="K22" s="4" t="s">
        <v>30</v>
      </c>
      <c r="L22" s="4">
        <v>468</v>
      </c>
      <c r="M22" s="4">
        <v>468</v>
      </c>
      <c r="N22" s="4" t="s">
        <v>150</v>
      </c>
      <c r="O22" s="4" t="s">
        <v>32</v>
      </c>
      <c r="P22" s="4" t="s">
        <v>33</v>
      </c>
      <c r="Q22" s="4">
        <v>0</v>
      </c>
      <c r="R22" s="11">
        <v>44948</v>
      </c>
      <c r="S22" s="7">
        <v>44971</v>
      </c>
      <c r="T22" s="4" t="s">
        <v>34</v>
      </c>
      <c r="U22" s="4">
        <v>468</v>
      </c>
      <c r="V22" s="4">
        <v>0</v>
      </c>
      <c r="W22" s="4">
        <v>0</v>
      </c>
      <c r="X22" s="4" t="s">
        <v>151</v>
      </c>
      <c r="Y22" s="4" t="s">
        <v>61</v>
      </c>
    </row>
    <row r="23" s="4" customFormat="1" spans="1:26">
      <c r="A23" s="4" t="s">
        <v>152</v>
      </c>
      <c r="B23" s="4" t="s">
        <v>26</v>
      </c>
      <c r="C23" s="4" t="s">
        <v>27</v>
      </c>
      <c r="D23" s="4" t="s">
        <v>153</v>
      </c>
      <c r="E23" s="4" t="s">
        <v>154</v>
      </c>
      <c r="F23" s="7">
        <v>44967</v>
      </c>
      <c r="G23" s="7">
        <v>44968</v>
      </c>
      <c r="H23" s="4">
        <v>2</v>
      </c>
      <c r="I23" s="4">
        <v>1</v>
      </c>
      <c r="J23" s="4">
        <v>2</v>
      </c>
      <c r="K23" s="4" t="s">
        <v>30</v>
      </c>
      <c r="L23" s="4">
        <v>440</v>
      </c>
      <c r="M23" s="4">
        <v>440</v>
      </c>
      <c r="N23" s="4" t="s">
        <v>155</v>
      </c>
      <c r="O23" s="4" t="s">
        <v>32</v>
      </c>
      <c r="P23" s="4" t="s">
        <v>33</v>
      </c>
      <c r="Q23" s="4">
        <v>0</v>
      </c>
      <c r="R23" s="11">
        <v>44949</v>
      </c>
      <c r="S23" s="7">
        <v>44971</v>
      </c>
      <c r="T23" s="4" t="s">
        <v>34</v>
      </c>
      <c r="U23" s="4">
        <v>440</v>
      </c>
      <c r="V23" s="4">
        <v>0</v>
      </c>
      <c r="W23" s="4">
        <v>0</v>
      </c>
      <c r="X23" s="4" t="s">
        <v>156</v>
      </c>
      <c r="Y23" s="4" t="s">
        <v>157</v>
      </c>
      <c r="Z23" s="4" t="s">
        <v>158</v>
      </c>
    </row>
    <row r="24" s="4" customFormat="1" spans="1:25">
      <c r="A24" s="4" t="s">
        <v>159</v>
      </c>
      <c r="B24" s="4" t="s">
        <v>26</v>
      </c>
      <c r="C24" s="4" t="s">
        <v>27</v>
      </c>
      <c r="D24" s="4" t="s">
        <v>160</v>
      </c>
      <c r="E24" s="4" t="s">
        <v>161</v>
      </c>
      <c r="F24" s="7">
        <v>44967</v>
      </c>
      <c r="G24" s="7">
        <v>44968</v>
      </c>
      <c r="H24" s="4">
        <v>1</v>
      </c>
      <c r="I24" s="4">
        <v>1</v>
      </c>
      <c r="J24" s="4">
        <v>1</v>
      </c>
      <c r="K24" s="4" t="s">
        <v>30</v>
      </c>
      <c r="L24" s="4">
        <v>1390</v>
      </c>
      <c r="M24" s="4">
        <v>1390</v>
      </c>
      <c r="N24" s="4" t="s">
        <v>162</v>
      </c>
      <c r="O24" s="4" t="s">
        <v>32</v>
      </c>
      <c r="P24" s="4" t="s">
        <v>33</v>
      </c>
      <c r="Q24" s="4">
        <v>0</v>
      </c>
      <c r="R24" s="11">
        <v>44950</v>
      </c>
      <c r="S24" s="7">
        <v>44971</v>
      </c>
      <c r="T24" s="4" t="s">
        <v>34</v>
      </c>
      <c r="U24" s="4">
        <v>1390</v>
      </c>
      <c r="V24" s="4">
        <v>0</v>
      </c>
      <c r="W24" s="4">
        <v>0</v>
      </c>
      <c r="X24" s="4" t="s">
        <v>61</v>
      </c>
      <c r="Y24" s="4" t="s">
        <v>163</v>
      </c>
    </row>
    <row r="25" s="4" customFormat="1" spans="1:25">
      <c r="A25" s="4" t="s">
        <v>164</v>
      </c>
      <c r="B25" s="4" t="s">
        <v>26</v>
      </c>
      <c r="C25" s="4" t="s">
        <v>27</v>
      </c>
      <c r="D25" s="4" t="s">
        <v>165</v>
      </c>
      <c r="E25" s="4" t="s">
        <v>166</v>
      </c>
      <c r="F25" s="7">
        <v>44967</v>
      </c>
      <c r="G25" s="7">
        <v>44968</v>
      </c>
      <c r="H25" s="4">
        <v>1</v>
      </c>
      <c r="I25" s="4">
        <v>1</v>
      </c>
      <c r="J25" s="4">
        <v>1</v>
      </c>
      <c r="K25" s="4" t="s">
        <v>30</v>
      </c>
      <c r="L25" s="4">
        <v>212</v>
      </c>
      <c r="M25" s="4">
        <v>212</v>
      </c>
      <c r="N25" s="4" t="s">
        <v>167</v>
      </c>
      <c r="O25" s="4" t="s">
        <v>32</v>
      </c>
      <c r="P25" s="4" t="s">
        <v>33</v>
      </c>
      <c r="Q25" s="4">
        <v>0</v>
      </c>
      <c r="R25" s="11">
        <v>44950</v>
      </c>
      <c r="S25" s="7">
        <v>44971</v>
      </c>
      <c r="T25" s="4" t="s">
        <v>34</v>
      </c>
      <c r="U25" s="4">
        <v>212</v>
      </c>
      <c r="V25" s="4">
        <v>0</v>
      </c>
      <c r="W25" s="4">
        <v>0</v>
      </c>
      <c r="X25" s="4" t="s">
        <v>168</v>
      </c>
      <c r="Y25" s="4" t="s">
        <v>169</v>
      </c>
    </row>
    <row r="26" s="4" customFormat="1" spans="1:25">
      <c r="A26" s="4" t="s">
        <v>170</v>
      </c>
      <c r="B26" s="4" t="s">
        <v>26</v>
      </c>
      <c r="C26" s="4" t="s">
        <v>27</v>
      </c>
      <c r="D26" s="4" t="s">
        <v>171</v>
      </c>
      <c r="E26" s="4" t="s">
        <v>172</v>
      </c>
      <c r="F26" s="7">
        <v>44967</v>
      </c>
      <c r="G26" s="7">
        <v>44968</v>
      </c>
      <c r="H26" s="4">
        <v>1</v>
      </c>
      <c r="I26" s="4">
        <v>1</v>
      </c>
      <c r="J26" s="4">
        <v>1</v>
      </c>
      <c r="K26" s="4" t="s">
        <v>30</v>
      </c>
      <c r="L26" s="4">
        <v>358</v>
      </c>
      <c r="M26" s="4">
        <v>358</v>
      </c>
      <c r="N26" s="4" t="s">
        <v>173</v>
      </c>
      <c r="O26" s="4" t="s">
        <v>32</v>
      </c>
      <c r="P26" s="4" t="s">
        <v>33</v>
      </c>
      <c r="Q26" s="4">
        <v>0</v>
      </c>
      <c r="R26" s="11">
        <v>44950</v>
      </c>
      <c r="S26" s="7">
        <v>44971</v>
      </c>
      <c r="T26" s="4" t="s">
        <v>34</v>
      </c>
      <c r="U26" s="4">
        <v>358</v>
      </c>
      <c r="V26" s="4">
        <v>0</v>
      </c>
      <c r="W26" s="4">
        <v>0</v>
      </c>
      <c r="X26" s="4" t="s">
        <v>174</v>
      </c>
      <c r="Y26" s="4" t="s">
        <v>61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176</v>
      </c>
      <c r="E27" s="4" t="s">
        <v>177</v>
      </c>
      <c r="F27" s="7">
        <v>44965</v>
      </c>
      <c r="G27" s="7">
        <v>44968</v>
      </c>
      <c r="H27" s="4">
        <v>1</v>
      </c>
      <c r="I27" s="4">
        <v>3</v>
      </c>
      <c r="J27" s="4">
        <v>3</v>
      </c>
      <c r="K27" s="4" t="s">
        <v>30</v>
      </c>
      <c r="L27" s="4">
        <v>2637</v>
      </c>
      <c r="M27" s="4">
        <v>2637</v>
      </c>
      <c r="N27" s="4" t="s">
        <v>178</v>
      </c>
      <c r="O27" s="4" t="s">
        <v>32</v>
      </c>
      <c r="P27" s="4" t="s">
        <v>33</v>
      </c>
      <c r="Q27" s="4">
        <v>0</v>
      </c>
      <c r="R27" s="11">
        <v>44951</v>
      </c>
      <c r="S27" s="7">
        <v>44971</v>
      </c>
      <c r="T27" s="4" t="s">
        <v>34</v>
      </c>
      <c r="U27" s="4">
        <v>2637</v>
      </c>
      <c r="V27" s="4">
        <v>0</v>
      </c>
      <c r="W27" s="4">
        <v>0</v>
      </c>
      <c r="X27" s="4" t="s">
        <v>179</v>
      </c>
      <c r="Y27" s="4" t="s">
        <v>61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181</v>
      </c>
      <c r="E28" s="4" t="s">
        <v>182</v>
      </c>
      <c r="F28" s="7">
        <v>44966</v>
      </c>
      <c r="G28" s="7">
        <v>44968</v>
      </c>
      <c r="H28" s="4">
        <v>1</v>
      </c>
      <c r="I28" s="4">
        <v>2</v>
      </c>
      <c r="J28" s="4">
        <v>2</v>
      </c>
      <c r="K28" s="4" t="s">
        <v>30</v>
      </c>
      <c r="L28" s="4">
        <v>2028</v>
      </c>
      <c r="M28" s="4">
        <v>2028</v>
      </c>
      <c r="N28" s="4" t="s">
        <v>183</v>
      </c>
      <c r="O28" s="4" t="s">
        <v>32</v>
      </c>
      <c r="P28" s="4" t="s">
        <v>33</v>
      </c>
      <c r="Q28" s="4">
        <v>0</v>
      </c>
      <c r="R28" s="11">
        <v>44952</v>
      </c>
      <c r="S28" s="7">
        <v>44971</v>
      </c>
      <c r="T28" s="4" t="s">
        <v>34</v>
      </c>
      <c r="U28" s="4">
        <v>2028</v>
      </c>
      <c r="V28" s="4">
        <v>0</v>
      </c>
      <c r="W28" s="4">
        <v>0</v>
      </c>
      <c r="X28" s="4" t="s">
        <v>184</v>
      </c>
      <c r="Y28" s="4" t="s">
        <v>185</v>
      </c>
    </row>
    <row r="29" s="4" customFormat="1" spans="1:25">
      <c r="A29" s="4" t="s">
        <v>186</v>
      </c>
      <c r="B29" s="4" t="s">
        <v>26</v>
      </c>
      <c r="C29" s="4" t="s">
        <v>27</v>
      </c>
      <c r="D29" s="4" t="s">
        <v>187</v>
      </c>
      <c r="E29" s="4" t="s">
        <v>188</v>
      </c>
      <c r="F29" s="7">
        <v>44966</v>
      </c>
      <c r="G29" s="7">
        <v>44968</v>
      </c>
      <c r="H29" s="4">
        <v>1</v>
      </c>
      <c r="I29" s="4">
        <v>2</v>
      </c>
      <c r="J29" s="4">
        <v>2</v>
      </c>
      <c r="K29" s="4" t="s">
        <v>30</v>
      </c>
      <c r="L29" s="4">
        <v>1220</v>
      </c>
      <c r="M29" s="4">
        <v>1220</v>
      </c>
      <c r="N29" s="4" t="s">
        <v>189</v>
      </c>
      <c r="O29" s="4" t="s">
        <v>32</v>
      </c>
      <c r="P29" s="4" t="s">
        <v>33</v>
      </c>
      <c r="Q29" s="4">
        <v>0</v>
      </c>
      <c r="R29" s="11">
        <v>44952</v>
      </c>
      <c r="S29" s="7">
        <v>44971</v>
      </c>
      <c r="T29" s="4" t="s">
        <v>34</v>
      </c>
      <c r="U29" s="4">
        <v>1220</v>
      </c>
      <c r="V29" s="4">
        <v>0</v>
      </c>
      <c r="W29" s="4">
        <v>0</v>
      </c>
      <c r="X29" s="4" t="s">
        <v>190</v>
      </c>
      <c r="Y29" s="4" t="s">
        <v>191</v>
      </c>
    </row>
    <row r="30" s="4" customFormat="1" spans="1:25">
      <c r="A30" s="4" t="s">
        <v>192</v>
      </c>
      <c r="B30" s="4" t="s">
        <v>26</v>
      </c>
      <c r="C30" s="4" t="s">
        <v>27</v>
      </c>
      <c r="D30" s="4" t="s">
        <v>193</v>
      </c>
      <c r="E30" s="4" t="s">
        <v>154</v>
      </c>
      <c r="F30" s="7">
        <v>44966</v>
      </c>
      <c r="G30" s="7">
        <v>44968</v>
      </c>
      <c r="H30" s="4">
        <v>1</v>
      </c>
      <c r="I30" s="4">
        <v>2</v>
      </c>
      <c r="J30" s="4">
        <v>2</v>
      </c>
      <c r="K30" s="4" t="s">
        <v>30</v>
      </c>
      <c r="L30" s="4">
        <v>1188</v>
      </c>
      <c r="M30" s="4">
        <v>1188</v>
      </c>
      <c r="N30" s="4" t="s">
        <v>194</v>
      </c>
      <c r="O30" s="4" t="s">
        <v>32</v>
      </c>
      <c r="P30" s="4" t="s">
        <v>33</v>
      </c>
      <c r="Q30" s="4">
        <v>0</v>
      </c>
      <c r="R30" s="11">
        <v>44952</v>
      </c>
      <c r="S30" s="7">
        <v>44971</v>
      </c>
      <c r="T30" s="4" t="s">
        <v>34</v>
      </c>
      <c r="U30" s="4">
        <v>1188</v>
      </c>
      <c r="V30" s="4">
        <v>0</v>
      </c>
      <c r="W30" s="4">
        <v>0</v>
      </c>
      <c r="X30" s="4" t="s">
        <v>195</v>
      </c>
      <c r="Y30" s="4" t="s">
        <v>196</v>
      </c>
    </row>
    <row r="31" s="4" customFormat="1" spans="1:25">
      <c r="A31" s="4" t="s">
        <v>197</v>
      </c>
      <c r="B31" s="4" t="s">
        <v>26</v>
      </c>
      <c r="C31" s="4" t="s">
        <v>27</v>
      </c>
      <c r="D31" s="4" t="s">
        <v>198</v>
      </c>
      <c r="E31" s="4" t="s">
        <v>39</v>
      </c>
      <c r="F31" s="7">
        <v>44965</v>
      </c>
      <c r="G31" s="7">
        <v>44968</v>
      </c>
      <c r="H31" s="4">
        <v>1</v>
      </c>
      <c r="I31" s="4">
        <v>3</v>
      </c>
      <c r="J31" s="4">
        <v>3</v>
      </c>
      <c r="K31" s="4" t="s">
        <v>30</v>
      </c>
      <c r="L31" s="4">
        <v>1437</v>
      </c>
      <c r="M31" s="4">
        <v>1437</v>
      </c>
      <c r="N31" s="4" t="s">
        <v>199</v>
      </c>
      <c r="O31" s="4" t="s">
        <v>32</v>
      </c>
      <c r="P31" s="4" t="s">
        <v>33</v>
      </c>
      <c r="Q31" s="4">
        <v>0</v>
      </c>
      <c r="R31" s="11">
        <v>44952</v>
      </c>
      <c r="S31" s="7">
        <v>44971</v>
      </c>
      <c r="T31" s="4" t="s">
        <v>34</v>
      </c>
      <c r="U31" s="4">
        <v>1437</v>
      </c>
      <c r="V31" s="4">
        <v>0</v>
      </c>
      <c r="W31" s="4">
        <v>0</v>
      </c>
      <c r="X31" s="4" t="s">
        <v>200</v>
      </c>
      <c r="Y31" s="4" t="s">
        <v>201</v>
      </c>
    </row>
    <row r="32" s="4" customFormat="1" spans="1:25">
      <c r="A32" s="4" t="s">
        <v>202</v>
      </c>
      <c r="B32" s="4" t="s">
        <v>26</v>
      </c>
      <c r="C32" s="4" t="s">
        <v>27</v>
      </c>
      <c r="D32" s="4" t="s">
        <v>203</v>
      </c>
      <c r="E32" s="4" t="s">
        <v>204</v>
      </c>
      <c r="F32" s="7">
        <v>44967</v>
      </c>
      <c r="G32" s="7">
        <v>44968</v>
      </c>
      <c r="H32" s="4">
        <v>1</v>
      </c>
      <c r="I32" s="4">
        <v>1</v>
      </c>
      <c r="J32" s="4">
        <v>1</v>
      </c>
      <c r="K32" s="4" t="s">
        <v>30</v>
      </c>
      <c r="L32" s="4">
        <v>351</v>
      </c>
      <c r="M32" s="4">
        <v>351</v>
      </c>
      <c r="N32" s="4" t="s">
        <v>205</v>
      </c>
      <c r="O32" s="4" t="s">
        <v>32</v>
      </c>
      <c r="P32" s="4" t="s">
        <v>33</v>
      </c>
      <c r="Q32" s="4">
        <v>0</v>
      </c>
      <c r="R32" s="11">
        <v>44953</v>
      </c>
      <c r="S32" s="7">
        <v>44971</v>
      </c>
      <c r="T32" s="4" t="s">
        <v>34</v>
      </c>
      <c r="U32" s="4">
        <v>351</v>
      </c>
      <c r="V32" s="4">
        <v>0</v>
      </c>
      <c r="W32" s="4">
        <v>0</v>
      </c>
      <c r="X32" s="4" t="s">
        <v>206</v>
      </c>
      <c r="Y32" s="4" t="s">
        <v>61</v>
      </c>
    </row>
    <row r="33" s="4" customFormat="1" spans="1:25">
      <c r="A33" s="4" t="s">
        <v>207</v>
      </c>
      <c r="B33" s="4" t="s">
        <v>26</v>
      </c>
      <c r="C33" s="4" t="s">
        <v>27</v>
      </c>
      <c r="D33" s="4" t="s">
        <v>208</v>
      </c>
      <c r="E33" s="4" t="s">
        <v>209</v>
      </c>
      <c r="F33" s="7">
        <v>44967</v>
      </c>
      <c r="G33" s="7">
        <v>44968</v>
      </c>
      <c r="H33" s="4">
        <v>1</v>
      </c>
      <c r="I33" s="4">
        <v>1</v>
      </c>
      <c r="J33" s="4">
        <v>1</v>
      </c>
      <c r="K33" s="4" t="s">
        <v>30</v>
      </c>
      <c r="L33" s="4">
        <v>488</v>
      </c>
      <c r="M33" s="4">
        <v>488</v>
      </c>
      <c r="N33" s="4" t="s">
        <v>210</v>
      </c>
      <c r="O33" s="4" t="s">
        <v>32</v>
      </c>
      <c r="P33" s="4" t="s">
        <v>33</v>
      </c>
      <c r="Q33" s="4">
        <v>0</v>
      </c>
      <c r="R33" s="11">
        <v>44955</v>
      </c>
      <c r="S33" s="7">
        <v>44971</v>
      </c>
      <c r="T33" s="4" t="s">
        <v>34</v>
      </c>
      <c r="U33" s="4">
        <v>488</v>
      </c>
      <c r="V33" s="4">
        <v>0</v>
      </c>
      <c r="W33" s="4">
        <v>0</v>
      </c>
      <c r="X33" s="4" t="s">
        <v>211</v>
      </c>
      <c r="Y33" s="4" t="s">
        <v>61</v>
      </c>
    </row>
    <row r="34" s="4" customFormat="1" spans="1:25">
      <c r="A34" s="4" t="s">
        <v>212</v>
      </c>
      <c r="B34" s="4" t="s">
        <v>26</v>
      </c>
      <c r="C34" s="4" t="s">
        <v>27</v>
      </c>
      <c r="D34" s="4" t="s">
        <v>213</v>
      </c>
      <c r="E34" s="4" t="s">
        <v>214</v>
      </c>
      <c r="F34" s="7">
        <v>44966</v>
      </c>
      <c r="G34" s="7">
        <v>44968</v>
      </c>
      <c r="H34" s="4">
        <v>1</v>
      </c>
      <c r="I34" s="4">
        <v>2</v>
      </c>
      <c r="J34" s="4">
        <v>2</v>
      </c>
      <c r="K34" s="4" t="s">
        <v>30</v>
      </c>
      <c r="L34" s="4">
        <v>589</v>
      </c>
      <c r="M34" s="4">
        <v>589</v>
      </c>
      <c r="N34" s="4" t="s">
        <v>215</v>
      </c>
      <c r="O34" s="4" t="s">
        <v>32</v>
      </c>
      <c r="P34" s="4" t="s">
        <v>33</v>
      </c>
      <c r="Q34" s="4">
        <v>0</v>
      </c>
      <c r="R34" s="11">
        <v>44956</v>
      </c>
      <c r="S34" s="7">
        <v>44971</v>
      </c>
      <c r="T34" s="4" t="s">
        <v>34</v>
      </c>
      <c r="U34" s="4">
        <v>589</v>
      </c>
      <c r="V34" s="4">
        <v>0</v>
      </c>
      <c r="W34" s="4">
        <v>0</v>
      </c>
      <c r="X34" s="4" t="s">
        <v>216</v>
      </c>
      <c r="Y34" s="4" t="s">
        <v>61</v>
      </c>
    </row>
    <row r="35" s="4" customFormat="1" spans="1:25">
      <c r="A35" s="4" t="s">
        <v>217</v>
      </c>
      <c r="B35" s="4" t="s">
        <v>26</v>
      </c>
      <c r="C35" s="4" t="s">
        <v>27</v>
      </c>
      <c r="D35" s="4" t="s">
        <v>218</v>
      </c>
      <c r="E35" s="4" t="s">
        <v>87</v>
      </c>
      <c r="F35" s="7">
        <v>44967</v>
      </c>
      <c r="G35" s="7">
        <v>44968</v>
      </c>
      <c r="H35" s="4">
        <v>1</v>
      </c>
      <c r="I35" s="4">
        <v>1</v>
      </c>
      <c r="J35" s="4">
        <v>1</v>
      </c>
      <c r="K35" s="4" t="s">
        <v>30</v>
      </c>
      <c r="L35" s="4">
        <v>462</v>
      </c>
      <c r="M35" s="4">
        <v>462</v>
      </c>
      <c r="N35" s="4" t="s">
        <v>219</v>
      </c>
      <c r="O35" s="4" t="s">
        <v>32</v>
      </c>
      <c r="P35" s="4" t="s">
        <v>33</v>
      </c>
      <c r="Q35" s="4">
        <v>0</v>
      </c>
      <c r="R35" s="11">
        <v>44956</v>
      </c>
      <c r="S35" s="7">
        <v>44971</v>
      </c>
      <c r="T35" s="4" t="s">
        <v>34</v>
      </c>
      <c r="U35" s="4">
        <v>462</v>
      </c>
      <c r="V35" s="4">
        <v>0</v>
      </c>
      <c r="W35" s="4">
        <v>0</v>
      </c>
      <c r="X35" s="4" t="s">
        <v>220</v>
      </c>
      <c r="Y35" s="4" t="s">
        <v>61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7">
        <v>44967</v>
      </c>
      <c r="G36" s="7">
        <v>44968</v>
      </c>
      <c r="H36" s="4">
        <v>1</v>
      </c>
      <c r="I36" s="4">
        <v>1</v>
      </c>
      <c r="J36" s="4">
        <v>1</v>
      </c>
      <c r="K36" s="4" t="s">
        <v>30</v>
      </c>
      <c r="L36" s="4">
        <v>635</v>
      </c>
      <c r="M36" s="4">
        <v>635</v>
      </c>
      <c r="N36" s="4" t="s">
        <v>224</v>
      </c>
      <c r="O36" s="4" t="s">
        <v>32</v>
      </c>
      <c r="P36" s="4" t="s">
        <v>33</v>
      </c>
      <c r="Q36" s="4">
        <v>0</v>
      </c>
      <c r="R36" s="11">
        <v>44957</v>
      </c>
      <c r="S36" s="7">
        <v>44971</v>
      </c>
      <c r="T36" s="4" t="s">
        <v>34</v>
      </c>
      <c r="U36" s="4">
        <v>635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7">
        <v>44965</v>
      </c>
      <c r="G37" s="7">
        <v>44968</v>
      </c>
      <c r="H37" s="4">
        <v>1</v>
      </c>
      <c r="I37" s="4">
        <v>3</v>
      </c>
      <c r="J37" s="4">
        <v>3</v>
      </c>
      <c r="K37" s="4" t="s">
        <v>30</v>
      </c>
      <c r="L37" s="4">
        <v>2097</v>
      </c>
      <c r="M37" s="4">
        <v>2097</v>
      </c>
      <c r="N37" s="4" t="s">
        <v>230</v>
      </c>
      <c r="O37" s="4" t="s">
        <v>32</v>
      </c>
      <c r="P37" s="4" t="s">
        <v>33</v>
      </c>
      <c r="Q37" s="4">
        <v>0</v>
      </c>
      <c r="R37" s="11">
        <v>44957</v>
      </c>
      <c r="S37" s="7">
        <v>44971</v>
      </c>
      <c r="T37" s="4" t="s">
        <v>34</v>
      </c>
      <c r="U37" s="4">
        <v>2097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39</v>
      </c>
      <c r="F38" s="7">
        <v>44966</v>
      </c>
      <c r="G38" s="7">
        <v>44968</v>
      </c>
      <c r="H38" s="4">
        <v>1</v>
      </c>
      <c r="I38" s="4">
        <v>2</v>
      </c>
      <c r="J38" s="4">
        <v>2</v>
      </c>
      <c r="K38" s="4" t="s">
        <v>30</v>
      </c>
      <c r="L38" s="4">
        <v>690</v>
      </c>
      <c r="M38" s="4">
        <v>690</v>
      </c>
      <c r="N38" s="4" t="s">
        <v>235</v>
      </c>
      <c r="O38" s="4" t="s">
        <v>32</v>
      </c>
      <c r="P38" s="4" t="s">
        <v>33</v>
      </c>
      <c r="Q38" s="4">
        <v>0</v>
      </c>
      <c r="R38" s="11">
        <v>44957</v>
      </c>
      <c r="S38" s="7">
        <v>44971</v>
      </c>
      <c r="T38" s="4" t="s">
        <v>34</v>
      </c>
      <c r="U38" s="4">
        <v>690</v>
      </c>
      <c r="V38" s="4">
        <v>0</v>
      </c>
      <c r="W38" s="4">
        <v>0</v>
      </c>
      <c r="X38" s="4" t="s">
        <v>236</v>
      </c>
      <c r="Y38" s="4" t="s">
        <v>237</v>
      </c>
    </row>
    <row r="39" s="4" customFormat="1" spans="1:25">
      <c r="A39" s="4" t="s">
        <v>238</v>
      </c>
      <c r="B39" s="4" t="s">
        <v>26</v>
      </c>
      <c r="C39" s="4" t="s">
        <v>27</v>
      </c>
      <c r="D39" s="4" t="s">
        <v>239</v>
      </c>
      <c r="E39" s="4" t="s">
        <v>188</v>
      </c>
      <c r="F39" s="7">
        <v>44966</v>
      </c>
      <c r="G39" s="7">
        <v>44968</v>
      </c>
      <c r="H39" s="4">
        <v>2</v>
      </c>
      <c r="I39" s="4">
        <v>2</v>
      </c>
      <c r="J39" s="4">
        <v>4</v>
      </c>
      <c r="K39" s="4" t="s">
        <v>30</v>
      </c>
      <c r="L39" s="4">
        <v>1116</v>
      </c>
      <c r="M39" s="4">
        <v>1116</v>
      </c>
      <c r="N39" s="4" t="s">
        <v>240</v>
      </c>
      <c r="O39" s="4" t="s">
        <v>32</v>
      </c>
      <c r="P39" s="4" t="s">
        <v>33</v>
      </c>
      <c r="Q39" s="4">
        <v>0</v>
      </c>
      <c r="R39" s="11">
        <v>44957</v>
      </c>
      <c r="S39" s="7">
        <v>44971</v>
      </c>
      <c r="T39" s="4" t="s">
        <v>34</v>
      </c>
      <c r="U39" s="4">
        <v>1116</v>
      </c>
      <c r="V39" s="4">
        <v>0</v>
      </c>
      <c r="W39" s="4">
        <v>0</v>
      </c>
      <c r="X39" s="4" t="s">
        <v>241</v>
      </c>
      <c r="Y39" s="4" t="s">
        <v>61</v>
      </c>
    </row>
    <row r="40" s="4" customFormat="1" spans="1:25">
      <c r="A40" s="4" t="s">
        <v>242</v>
      </c>
      <c r="B40" s="4" t="s">
        <v>26</v>
      </c>
      <c r="C40" s="4" t="s">
        <v>27</v>
      </c>
      <c r="D40" s="4" t="s">
        <v>243</v>
      </c>
      <c r="E40" s="4" t="s">
        <v>244</v>
      </c>
      <c r="F40" s="7">
        <v>44965</v>
      </c>
      <c r="G40" s="7">
        <v>44968</v>
      </c>
      <c r="H40" s="4">
        <v>1</v>
      </c>
      <c r="I40" s="4">
        <v>3</v>
      </c>
      <c r="J40" s="4">
        <v>3</v>
      </c>
      <c r="K40" s="4" t="s">
        <v>30</v>
      </c>
      <c r="L40" s="4">
        <v>558</v>
      </c>
      <c r="M40" s="4">
        <v>558</v>
      </c>
      <c r="N40" s="4" t="s">
        <v>245</v>
      </c>
      <c r="O40" s="4" t="s">
        <v>32</v>
      </c>
      <c r="P40" s="4" t="s">
        <v>33</v>
      </c>
      <c r="Q40" s="4">
        <v>0</v>
      </c>
      <c r="R40" s="11">
        <v>44957</v>
      </c>
      <c r="S40" s="7">
        <v>44971</v>
      </c>
      <c r="T40" s="4" t="s">
        <v>34</v>
      </c>
      <c r="U40" s="4">
        <v>558</v>
      </c>
      <c r="V40" s="4">
        <v>0</v>
      </c>
      <c r="W40" s="4">
        <v>0</v>
      </c>
      <c r="X40" s="4" t="s">
        <v>246</v>
      </c>
      <c r="Y40" s="4" t="s">
        <v>247</v>
      </c>
    </row>
    <row r="41" s="4" customFormat="1" spans="1:25">
      <c r="A41" s="4" t="s">
        <v>248</v>
      </c>
      <c r="B41" s="4" t="s">
        <v>26</v>
      </c>
      <c r="C41" s="4" t="s">
        <v>27</v>
      </c>
      <c r="D41" s="4" t="s">
        <v>249</v>
      </c>
      <c r="E41" s="4" t="s">
        <v>223</v>
      </c>
      <c r="F41" s="7">
        <v>44967</v>
      </c>
      <c r="G41" s="7">
        <v>44968</v>
      </c>
      <c r="H41" s="4">
        <v>1</v>
      </c>
      <c r="I41" s="4">
        <v>1</v>
      </c>
      <c r="J41" s="4">
        <v>1</v>
      </c>
      <c r="K41" s="4" t="s">
        <v>30</v>
      </c>
      <c r="L41" s="4">
        <v>693</v>
      </c>
      <c r="M41" s="4">
        <v>693</v>
      </c>
      <c r="N41" s="4" t="s">
        <v>250</v>
      </c>
      <c r="O41" s="4" t="s">
        <v>32</v>
      </c>
      <c r="P41" s="4" t="s">
        <v>33</v>
      </c>
      <c r="Q41" s="4">
        <v>0</v>
      </c>
      <c r="R41" s="11">
        <v>44958</v>
      </c>
      <c r="S41" s="7">
        <v>44971</v>
      </c>
      <c r="T41" s="4" t="s">
        <v>34</v>
      </c>
      <c r="U41" s="4">
        <v>693</v>
      </c>
      <c r="V41" s="4">
        <v>0</v>
      </c>
      <c r="W41" s="4">
        <v>0</v>
      </c>
      <c r="X41" s="4" t="s">
        <v>251</v>
      </c>
      <c r="Y41" s="4" t="s">
        <v>61</v>
      </c>
    </row>
    <row r="42" s="4" customFormat="1" spans="1:25">
      <c r="A42" s="4" t="s">
        <v>252</v>
      </c>
      <c r="B42" s="4" t="s">
        <v>26</v>
      </c>
      <c r="C42" s="4" t="s">
        <v>27</v>
      </c>
      <c r="D42" s="4" t="s">
        <v>253</v>
      </c>
      <c r="E42" s="4" t="s">
        <v>29</v>
      </c>
      <c r="F42" s="7">
        <v>44967</v>
      </c>
      <c r="G42" s="7">
        <v>44968</v>
      </c>
      <c r="H42" s="4">
        <v>1</v>
      </c>
      <c r="I42" s="4">
        <v>1</v>
      </c>
      <c r="J42" s="4">
        <v>1</v>
      </c>
      <c r="K42" s="4" t="s">
        <v>30</v>
      </c>
      <c r="L42" s="4">
        <v>795</v>
      </c>
      <c r="M42" s="4">
        <v>795</v>
      </c>
      <c r="N42" s="4" t="s">
        <v>254</v>
      </c>
      <c r="O42" s="4" t="s">
        <v>32</v>
      </c>
      <c r="P42" s="4" t="s">
        <v>33</v>
      </c>
      <c r="Q42" s="4">
        <v>0</v>
      </c>
      <c r="R42" s="11">
        <v>44958</v>
      </c>
      <c r="S42" s="7">
        <v>44971</v>
      </c>
      <c r="T42" s="4" t="s">
        <v>34</v>
      </c>
      <c r="U42" s="4">
        <v>795</v>
      </c>
      <c r="V42" s="4">
        <v>0</v>
      </c>
      <c r="W42" s="4">
        <v>0</v>
      </c>
      <c r="X42" s="4" t="s">
        <v>255</v>
      </c>
      <c r="Y42" s="4" t="s">
        <v>61</v>
      </c>
    </row>
    <row r="43" s="4" customFormat="1" spans="1:25">
      <c r="A43" s="4" t="s">
        <v>252</v>
      </c>
      <c r="B43" s="4" t="s">
        <v>26</v>
      </c>
      <c r="C43" s="4" t="s">
        <v>256</v>
      </c>
      <c r="D43" s="4" t="s">
        <v>253</v>
      </c>
      <c r="E43" s="4" t="s">
        <v>29</v>
      </c>
      <c r="F43" s="7">
        <v>44967</v>
      </c>
      <c r="G43" s="7">
        <v>44968</v>
      </c>
      <c r="H43" s="4">
        <v>1</v>
      </c>
      <c r="I43" s="4">
        <v>1</v>
      </c>
      <c r="J43" s="4">
        <v>1</v>
      </c>
      <c r="K43" s="4" t="s">
        <v>30</v>
      </c>
      <c r="L43" s="4">
        <v>-795</v>
      </c>
      <c r="M43" s="4">
        <v>-795</v>
      </c>
      <c r="N43" s="4" t="s">
        <v>254</v>
      </c>
      <c r="O43" s="4" t="s">
        <v>32</v>
      </c>
      <c r="P43" s="4" t="s">
        <v>33</v>
      </c>
      <c r="Q43" s="4">
        <v>0</v>
      </c>
      <c r="R43" s="11">
        <v>44958</v>
      </c>
      <c r="S43" s="7">
        <v>44971</v>
      </c>
      <c r="T43" s="4" t="s">
        <v>34</v>
      </c>
      <c r="U43" s="4">
        <v>-795</v>
      </c>
      <c r="V43" s="4">
        <v>0</v>
      </c>
      <c r="W43" s="4">
        <v>0</v>
      </c>
      <c r="X43" s="4" t="s">
        <v>255</v>
      </c>
      <c r="Y43" s="4" t="s">
        <v>61</v>
      </c>
    </row>
    <row r="44" s="4" customFormat="1" spans="1:25">
      <c r="A44" s="4" t="s">
        <v>257</v>
      </c>
      <c r="B44" s="4" t="s">
        <v>26</v>
      </c>
      <c r="C44" s="4" t="s">
        <v>27</v>
      </c>
      <c r="D44" s="4" t="s">
        <v>253</v>
      </c>
      <c r="E44" s="4" t="s">
        <v>82</v>
      </c>
      <c r="F44" s="7">
        <v>44967</v>
      </c>
      <c r="G44" s="7">
        <v>44968</v>
      </c>
      <c r="H44" s="4">
        <v>1</v>
      </c>
      <c r="I44" s="4">
        <v>1</v>
      </c>
      <c r="J44" s="4">
        <v>1</v>
      </c>
      <c r="K44" s="4" t="s">
        <v>30</v>
      </c>
      <c r="L44" s="4">
        <v>799</v>
      </c>
      <c r="M44" s="4">
        <v>799</v>
      </c>
      <c r="N44" s="4" t="s">
        <v>254</v>
      </c>
      <c r="O44" s="4" t="s">
        <v>32</v>
      </c>
      <c r="P44" s="4" t="s">
        <v>33</v>
      </c>
      <c r="Q44" s="4">
        <v>0</v>
      </c>
      <c r="R44" s="11">
        <v>44958</v>
      </c>
      <c r="S44" s="7">
        <v>44971</v>
      </c>
      <c r="T44" s="4" t="s">
        <v>34</v>
      </c>
      <c r="U44" s="4">
        <v>799</v>
      </c>
      <c r="V44" s="4">
        <v>0</v>
      </c>
      <c r="W44" s="4">
        <v>0</v>
      </c>
      <c r="X44" s="4" t="s">
        <v>258</v>
      </c>
      <c r="Y44" s="4" t="s">
        <v>61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260</v>
      </c>
      <c r="E45" s="4" t="s">
        <v>261</v>
      </c>
      <c r="F45" s="7">
        <v>44961</v>
      </c>
      <c r="G45" s="7">
        <v>44968</v>
      </c>
      <c r="H45" s="4">
        <v>1</v>
      </c>
      <c r="I45" s="4">
        <v>7</v>
      </c>
      <c r="J45" s="4">
        <v>7</v>
      </c>
      <c r="K45" s="4" t="s">
        <v>30</v>
      </c>
      <c r="L45" s="4">
        <v>8190</v>
      </c>
      <c r="M45" s="4">
        <v>8190</v>
      </c>
      <c r="N45" s="4" t="s">
        <v>262</v>
      </c>
      <c r="O45" s="4" t="s">
        <v>32</v>
      </c>
      <c r="P45" s="4" t="s">
        <v>33</v>
      </c>
      <c r="Q45" s="4">
        <v>0</v>
      </c>
      <c r="R45" s="11">
        <v>44959</v>
      </c>
      <c r="S45" s="7">
        <v>44971</v>
      </c>
      <c r="T45" s="4" t="s">
        <v>34</v>
      </c>
      <c r="U45" s="4">
        <v>8190</v>
      </c>
      <c r="V45" s="4">
        <v>0</v>
      </c>
      <c r="W45" s="4">
        <v>0</v>
      </c>
      <c r="X45" s="4" t="s">
        <v>263</v>
      </c>
      <c r="Y45" s="4" t="s">
        <v>264</v>
      </c>
    </row>
    <row r="46" s="4" customFormat="1" spans="1:25">
      <c r="A46" s="4" t="s">
        <v>217</v>
      </c>
      <c r="B46" s="4" t="s">
        <v>26</v>
      </c>
      <c r="C46" s="4" t="s">
        <v>256</v>
      </c>
      <c r="D46" s="4" t="s">
        <v>218</v>
      </c>
      <c r="E46" s="4" t="s">
        <v>87</v>
      </c>
      <c r="F46" s="7">
        <v>44967</v>
      </c>
      <c r="G46" s="7">
        <v>44968</v>
      </c>
      <c r="H46" s="4">
        <v>1</v>
      </c>
      <c r="I46" s="4">
        <v>1</v>
      </c>
      <c r="J46" s="4">
        <v>1</v>
      </c>
      <c r="K46" s="4" t="s">
        <v>30</v>
      </c>
      <c r="L46" s="4">
        <v>-462</v>
      </c>
      <c r="M46" s="4">
        <v>-462</v>
      </c>
      <c r="N46" s="4" t="s">
        <v>219</v>
      </c>
      <c r="O46" s="4" t="s">
        <v>32</v>
      </c>
      <c r="P46" s="4" t="s">
        <v>33</v>
      </c>
      <c r="Q46" s="4">
        <v>0</v>
      </c>
      <c r="R46" s="11">
        <v>44956</v>
      </c>
      <c r="S46" s="7">
        <v>44971</v>
      </c>
      <c r="T46" s="4" t="s">
        <v>34</v>
      </c>
      <c r="U46" s="4">
        <v>-462</v>
      </c>
      <c r="V46" s="4">
        <v>0</v>
      </c>
      <c r="W46" s="4">
        <v>0</v>
      </c>
      <c r="X46" s="4" t="s">
        <v>220</v>
      </c>
      <c r="Y46" s="4" t="s">
        <v>61</v>
      </c>
    </row>
    <row r="47" s="4" customFormat="1" spans="1:25">
      <c r="A47" s="4" t="s">
        <v>265</v>
      </c>
      <c r="B47" s="4" t="s">
        <v>26</v>
      </c>
      <c r="C47" s="4" t="s">
        <v>27</v>
      </c>
      <c r="D47" s="4" t="s">
        <v>266</v>
      </c>
      <c r="E47" s="4" t="s">
        <v>267</v>
      </c>
      <c r="F47" s="7">
        <v>44967</v>
      </c>
      <c r="G47" s="7">
        <v>44968</v>
      </c>
      <c r="H47" s="4">
        <v>1</v>
      </c>
      <c r="I47" s="4">
        <v>1</v>
      </c>
      <c r="J47" s="4">
        <v>1</v>
      </c>
      <c r="K47" s="4" t="s">
        <v>30</v>
      </c>
      <c r="L47" s="4">
        <v>2753</v>
      </c>
      <c r="M47" s="4">
        <v>2753</v>
      </c>
      <c r="N47" s="4" t="s">
        <v>268</v>
      </c>
      <c r="O47" s="4" t="s">
        <v>32</v>
      </c>
      <c r="P47" s="4" t="s">
        <v>33</v>
      </c>
      <c r="Q47" s="4">
        <v>0</v>
      </c>
      <c r="R47" s="11">
        <v>44959</v>
      </c>
      <c r="S47" s="7">
        <v>44971</v>
      </c>
      <c r="T47" s="4" t="s">
        <v>34</v>
      </c>
      <c r="U47" s="4">
        <v>2753</v>
      </c>
      <c r="V47" s="4">
        <v>0</v>
      </c>
      <c r="W47" s="4">
        <v>0</v>
      </c>
      <c r="X47" s="4" t="s">
        <v>269</v>
      </c>
      <c r="Y47" s="4" t="s">
        <v>270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272</v>
      </c>
      <c r="E48" s="4" t="s">
        <v>273</v>
      </c>
      <c r="F48" s="7">
        <v>44967</v>
      </c>
      <c r="G48" s="7">
        <v>44968</v>
      </c>
      <c r="H48" s="4">
        <v>1</v>
      </c>
      <c r="I48" s="4">
        <v>1</v>
      </c>
      <c r="J48" s="4">
        <v>1</v>
      </c>
      <c r="K48" s="4" t="s">
        <v>30</v>
      </c>
      <c r="L48" s="4">
        <v>783</v>
      </c>
      <c r="M48" s="4">
        <v>783</v>
      </c>
      <c r="N48" s="4" t="s">
        <v>274</v>
      </c>
      <c r="O48" s="4" t="s">
        <v>32</v>
      </c>
      <c r="P48" s="4" t="s">
        <v>33</v>
      </c>
      <c r="Q48" s="4">
        <v>0</v>
      </c>
      <c r="R48" s="11">
        <v>44959</v>
      </c>
      <c r="S48" s="7">
        <v>44971</v>
      </c>
      <c r="T48" s="4" t="s">
        <v>34</v>
      </c>
      <c r="U48" s="4">
        <v>783</v>
      </c>
      <c r="V48" s="4">
        <v>0</v>
      </c>
      <c r="W48" s="4">
        <v>0</v>
      </c>
      <c r="X48" s="4" t="s">
        <v>275</v>
      </c>
      <c r="Y48" s="4" t="s">
        <v>61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7">
        <v>44965</v>
      </c>
      <c r="G49" s="7">
        <v>44968</v>
      </c>
      <c r="H49" s="4">
        <v>1</v>
      </c>
      <c r="I49" s="4">
        <v>3</v>
      </c>
      <c r="J49" s="4">
        <v>3</v>
      </c>
      <c r="K49" s="4" t="s">
        <v>30</v>
      </c>
      <c r="L49" s="4">
        <v>906</v>
      </c>
      <c r="M49" s="4">
        <v>906</v>
      </c>
      <c r="N49" s="4" t="s">
        <v>279</v>
      </c>
      <c r="O49" s="4" t="s">
        <v>32</v>
      </c>
      <c r="P49" s="4" t="s">
        <v>33</v>
      </c>
      <c r="Q49" s="4">
        <v>0</v>
      </c>
      <c r="R49" s="11">
        <v>44959</v>
      </c>
      <c r="S49" s="7">
        <v>44971</v>
      </c>
      <c r="T49" s="4" t="s">
        <v>34</v>
      </c>
      <c r="U49" s="4">
        <v>906</v>
      </c>
      <c r="V49" s="4">
        <v>0</v>
      </c>
      <c r="W49" s="4">
        <v>0</v>
      </c>
      <c r="X49" s="4" t="s">
        <v>280</v>
      </c>
      <c r="Y49" s="4" t="s">
        <v>281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7">
        <v>44966</v>
      </c>
      <c r="G50" s="7">
        <v>44968</v>
      </c>
      <c r="H50" s="4">
        <v>1</v>
      </c>
      <c r="I50" s="4">
        <v>2</v>
      </c>
      <c r="J50" s="4">
        <v>2</v>
      </c>
      <c r="K50" s="4" t="s">
        <v>30</v>
      </c>
      <c r="L50" s="4">
        <v>1292</v>
      </c>
      <c r="M50" s="4">
        <v>1292</v>
      </c>
      <c r="N50" s="4" t="s">
        <v>285</v>
      </c>
      <c r="O50" s="4" t="s">
        <v>32</v>
      </c>
      <c r="P50" s="4" t="s">
        <v>33</v>
      </c>
      <c r="Q50" s="4">
        <v>0</v>
      </c>
      <c r="R50" s="11">
        <v>44959</v>
      </c>
      <c r="S50" s="7">
        <v>44971</v>
      </c>
      <c r="T50" s="4" t="s">
        <v>34</v>
      </c>
      <c r="U50" s="4">
        <v>1292</v>
      </c>
      <c r="V50" s="4">
        <v>0</v>
      </c>
      <c r="W50" s="4">
        <v>0</v>
      </c>
      <c r="X50" s="4" t="s">
        <v>286</v>
      </c>
      <c r="Y50" s="4" t="s">
        <v>287</v>
      </c>
    </row>
    <row r="51" s="4" customFormat="1" spans="1:25">
      <c r="A51" s="4" t="s">
        <v>288</v>
      </c>
      <c r="B51" s="4" t="s">
        <v>26</v>
      </c>
      <c r="C51" s="4" t="s">
        <v>27</v>
      </c>
      <c r="D51" s="4" t="s">
        <v>239</v>
      </c>
      <c r="E51" s="4" t="s">
        <v>39</v>
      </c>
      <c r="F51" s="7">
        <v>44966</v>
      </c>
      <c r="G51" s="7">
        <v>44968</v>
      </c>
      <c r="H51" s="4">
        <v>1</v>
      </c>
      <c r="I51" s="4">
        <v>2</v>
      </c>
      <c r="J51" s="4">
        <v>2</v>
      </c>
      <c r="K51" s="4" t="s">
        <v>30</v>
      </c>
      <c r="L51" s="4">
        <v>462</v>
      </c>
      <c r="M51" s="4">
        <v>462</v>
      </c>
      <c r="N51" s="4" t="s">
        <v>289</v>
      </c>
      <c r="O51" s="4" t="s">
        <v>32</v>
      </c>
      <c r="P51" s="4" t="s">
        <v>33</v>
      </c>
      <c r="Q51" s="4">
        <v>0</v>
      </c>
      <c r="R51" s="11">
        <v>44960</v>
      </c>
      <c r="S51" s="7">
        <v>44971</v>
      </c>
      <c r="T51" s="4" t="s">
        <v>34</v>
      </c>
      <c r="U51" s="4">
        <v>462</v>
      </c>
      <c r="V51" s="4">
        <v>0</v>
      </c>
      <c r="W51" s="4">
        <v>0</v>
      </c>
      <c r="X51" s="4" t="s">
        <v>290</v>
      </c>
      <c r="Y51" s="4" t="s">
        <v>61</v>
      </c>
    </row>
    <row r="52" s="4" customFormat="1" spans="1:25">
      <c r="A52" s="4" t="s">
        <v>291</v>
      </c>
      <c r="B52" s="4" t="s">
        <v>26</v>
      </c>
      <c r="C52" s="4" t="s">
        <v>27</v>
      </c>
      <c r="D52" s="4" t="s">
        <v>208</v>
      </c>
      <c r="E52" s="4" t="s">
        <v>209</v>
      </c>
      <c r="F52" s="7">
        <v>44967</v>
      </c>
      <c r="G52" s="7">
        <v>44968</v>
      </c>
      <c r="H52" s="4">
        <v>1</v>
      </c>
      <c r="I52" s="4">
        <v>1</v>
      </c>
      <c r="J52" s="4">
        <v>1</v>
      </c>
      <c r="K52" s="4" t="s">
        <v>30</v>
      </c>
      <c r="L52" s="4">
        <v>486</v>
      </c>
      <c r="M52" s="4">
        <v>486</v>
      </c>
      <c r="N52" s="4" t="s">
        <v>292</v>
      </c>
      <c r="O52" s="4" t="s">
        <v>32</v>
      </c>
      <c r="P52" s="4" t="s">
        <v>33</v>
      </c>
      <c r="Q52" s="4">
        <v>0</v>
      </c>
      <c r="R52" s="11">
        <v>44960</v>
      </c>
      <c r="S52" s="7">
        <v>44971</v>
      </c>
      <c r="T52" s="4" t="s">
        <v>34</v>
      </c>
      <c r="U52" s="4">
        <v>486</v>
      </c>
      <c r="V52" s="4">
        <v>0</v>
      </c>
      <c r="W52" s="4">
        <v>0</v>
      </c>
      <c r="X52" s="4" t="s">
        <v>293</v>
      </c>
      <c r="Y52" s="4" t="s">
        <v>61</v>
      </c>
    </row>
    <row r="53" s="4" customFormat="1" spans="1:25">
      <c r="A53" s="4" t="s">
        <v>294</v>
      </c>
      <c r="B53" s="4" t="s">
        <v>26</v>
      </c>
      <c r="C53" s="4" t="s">
        <v>27</v>
      </c>
      <c r="D53" s="4" t="s">
        <v>239</v>
      </c>
      <c r="E53" s="4" t="s">
        <v>39</v>
      </c>
      <c r="F53" s="7">
        <v>44963</v>
      </c>
      <c r="G53" s="7">
        <v>44968</v>
      </c>
      <c r="H53" s="4">
        <v>1</v>
      </c>
      <c r="I53" s="4">
        <v>5</v>
      </c>
      <c r="J53" s="4">
        <v>5</v>
      </c>
      <c r="K53" s="4" t="s">
        <v>30</v>
      </c>
      <c r="L53" s="4">
        <v>1215</v>
      </c>
      <c r="M53" s="4">
        <v>1215</v>
      </c>
      <c r="N53" s="4" t="s">
        <v>295</v>
      </c>
      <c r="O53" s="4" t="s">
        <v>32</v>
      </c>
      <c r="P53" s="4" t="s">
        <v>33</v>
      </c>
      <c r="Q53" s="4">
        <v>0</v>
      </c>
      <c r="R53" s="11">
        <v>44960</v>
      </c>
      <c r="S53" s="7">
        <v>44971</v>
      </c>
      <c r="T53" s="4" t="s">
        <v>34</v>
      </c>
      <c r="U53" s="4">
        <v>1215</v>
      </c>
      <c r="V53" s="4">
        <v>0</v>
      </c>
      <c r="W53" s="4">
        <v>0</v>
      </c>
      <c r="X53" s="4" t="s">
        <v>296</v>
      </c>
      <c r="Y53" s="4" t="s">
        <v>61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187</v>
      </c>
      <c r="E54" s="4" t="s">
        <v>298</v>
      </c>
      <c r="F54" s="7">
        <v>44966</v>
      </c>
      <c r="G54" s="7">
        <v>44968</v>
      </c>
      <c r="H54" s="4">
        <v>1</v>
      </c>
      <c r="I54" s="4">
        <v>2</v>
      </c>
      <c r="J54" s="4">
        <v>2</v>
      </c>
      <c r="K54" s="4" t="s">
        <v>30</v>
      </c>
      <c r="L54" s="4">
        <v>1366</v>
      </c>
      <c r="M54" s="4">
        <v>1366</v>
      </c>
      <c r="N54" s="4" t="s">
        <v>299</v>
      </c>
      <c r="O54" s="4" t="s">
        <v>32</v>
      </c>
      <c r="P54" s="4" t="s">
        <v>33</v>
      </c>
      <c r="Q54" s="4">
        <v>0</v>
      </c>
      <c r="R54" s="11">
        <v>44960</v>
      </c>
      <c r="S54" s="7">
        <v>44971</v>
      </c>
      <c r="T54" s="4" t="s">
        <v>34</v>
      </c>
      <c r="U54" s="4">
        <v>1366</v>
      </c>
      <c r="V54" s="4">
        <v>0</v>
      </c>
      <c r="W54" s="4">
        <v>0</v>
      </c>
      <c r="X54" s="4" t="s">
        <v>300</v>
      </c>
      <c r="Y54" s="4" t="s">
        <v>301</v>
      </c>
    </row>
    <row r="55" s="4" customFormat="1" spans="1:25">
      <c r="A55" s="4" t="s">
        <v>302</v>
      </c>
      <c r="B55" s="4" t="s">
        <v>26</v>
      </c>
      <c r="C55" s="4" t="s">
        <v>27</v>
      </c>
      <c r="D55" s="4" t="s">
        <v>303</v>
      </c>
      <c r="E55" s="4" t="s">
        <v>304</v>
      </c>
      <c r="F55" s="7">
        <v>44966</v>
      </c>
      <c r="G55" s="7">
        <v>44968</v>
      </c>
      <c r="H55" s="4">
        <v>1</v>
      </c>
      <c r="I55" s="4">
        <v>2</v>
      </c>
      <c r="J55" s="4">
        <v>2</v>
      </c>
      <c r="K55" s="4" t="s">
        <v>30</v>
      </c>
      <c r="L55" s="4">
        <v>4762</v>
      </c>
      <c r="M55" s="4">
        <v>4762</v>
      </c>
      <c r="N55" s="4" t="s">
        <v>305</v>
      </c>
      <c r="O55" s="4" t="s">
        <v>32</v>
      </c>
      <c r="P55" s="4" t="s">
        <v>33</v>
      </c>
      <c r="Q55" s="4">
        <v>0</v>
      </c>
      <c r="R55" s="11">
        <v>44960</v>
      </c>
      <c r="S55" s="7">
        <v>44971</v>
      </c>
      <c r="T55" s="4" t="s">
        <v>34</v>
      </c>
      <c r="U55" s="4">
        <v>4762</v>
      </c>
      <c r="V55" s="4">
        <v>0</v>
      </c>
      <c r="W55" s="4">
        <v>0</v>
      </c>
      <c r="X55" s="4" t="s">
        <v>306</v>
      </c>
      <c r="Y55" s="4" t="s">
        <v>307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309</v>
      </c>
      <c r="E56" s="4" t="s">
        <v>229</v>
      </c>
      <c r="F56" s="7">
        <v>44967</v>
      </c>
      <c r="G56" s="7">
        <v>44968</v>
      </c>
      <c r="H56" s="4">
        <v>1</v>
      </c>
      <c r="I56" s="4">
        <v>1</v>
      </c>
      <c r="J56" s="4">
        <v>1</v>
      </c>
      <c r="K56" s="4" t="s">
        <v>30</v>
      </c>
      <c r="L56" s="4">
        <v>643</v>
      </c>
      <c r="M56" s="4">
        <v>643</v>
      </c>
      <c r="N56" s="4" t="s">
        <v>310</v>
      </c>
      <c r="O56" s="4" t="s">
        <v>32</v>
      </c>
      <c r="P56" s="4" t="s">
        <v>33</v>
      </c>
      <c r="Q56" s="4">
        <v>0</v>
      </c>
      <c r="R56" s="11">
        <v>44961</v>
      </c>
      <c r="S56" s="7">
        <v>44971</v>
      </c>
      <c r="T56" s="4" t="s">
        <v>34</v>
      </c>
      <c r="U56" s="4">
        <v>643</v>
      </c>
      <c r="V56" s="4">
        <v>0</v>
      </c>
      <c r="W56" s="4">
        <v>0</v>
      </c>
      <c r="X56" s="4" t="s">
        <v>311</v>
      </c>
      <c r="Y56" s="4" t="s">
        <v>312</v>
      </c>
    </row>
    <row r="57" s="4" customFormat="1" spans="1:25">
      <c r="A57" s="4" t="s">
        <v>313</v>
      </c>
      <c r="B57" s="4" t="s">
        <v>26</v>
      </c>
      <c r="C57" s="4" t="s">
        <v>27</v>
      </c>
      <c r="D57" s="4" t="s">
        <v>314</v>
      </c>
      <c r="E57" s="4" t="s">
        <v>315</v>
      </c>
      <c r="F57" s="7">
        <v>44966</v>
      </c>
      <c r="G57" s="7">
        <v>44968</v>
      </c>
      <c r="H57" s="4">
        <v>1</v>
      </c>
      <c r="I57" s="4">
        <v>2</v>
      </c>
      <c r="J57" s="4">
        <v>2</v>
      </c>
      <c r="K57" s="4" t="s">
        <v>30</v>
      </c>
      <c r="L57" s="4">
        <v>9099</v>
      </c>
      <c r="M57" s="4">
        <v>9099</v>
      </c>
      <c r="N57" s="4" t="s">
        <v>316</v>
      </c>
      <c r="O57" s="4" t="s">
        <v>32</v>
      </c>
      <c r="P57" s="4" t="s">
        <v>33</v>
      </c>
      <c r="Q57" s="4">
        <v>0</v>
      </c>
      <c r="R57" s="11">
        <v>44961</v>
      </c>
      <c r="S57" s="7">
        <v>44971</v>
      </c>
      <c r="T57" s="4" t="s">
        <v>34</v>
      </c>
      <c r="U57" s="4">
        <v>9099</v>
      </c>
      <c r="V57" s="4">
        <v>0</v>
      </c>
      <c r="W57" s="4">
        <v>0</v>
      </c>
      <c r="X57" s="4" t="s">
        <v>317</v>
      </c>
      <c r="Y57" s="4" t="s">
        <v>318</v>
      </c>
    </row>
    <row r="58" s="4" customFormat="1" spans="1:25">
      <c r="A58" s="4" t="s">
        <v>319</v>
      </c>
      <c r="B58" s="4" t="s">
        <v>26</v>
      </c>
      <c r="C58" s="4" t="s">
        <v>27</v>
      </c>
      <c r="D58" s="4" t="s">
        <v>320</v>
      </c>
      <c r="E58" s="4" t="s">
        <v>87</v>
      </c>
      <c r="F58" s="7">
        <v>44967</v>
      </c>
      <c r="G58" s="7">
        <v>44968</v>
      </c>
      <c r="H58" s="4">
        <v>1</v>
      </c>
      <c r="I58" s="4">
        <v>1</v>
      </c>
      <c r="J58" s="4">
        <v>1</v>
      </c>
      <c r="K58" s="4" t="s">
        <v>30</v>
      </c>
      <c r="L58" s="4">
        <v>1681</v>
      </c>
      <c r="M58" s="4">
        <v>1681</v>
      </c>
      <c r="N58" s="4" t="s">
        <v>321</v>
      </c>
      <c r="O58" s="4" t="s">
        <v>32</v>
      </c>
      <c r="P58" s="4" t="s">
        <v>33</v>
      </c>
      <c r="Q58" s="4">
        <v>0</v>
      </c>
      <c r="R58" s="11">
        <v>44961</v>
      </c>
      <c r="S58" s="7">
        <v>44971</v>
      </c>
      <c r="T58" s="4" t="s">
        <v>34</v>
      </c>
      <c r="U58" s="4">
        <v>1681</v>
      </c>
      <c r="V58" s="4">
        <v>0</v>
      </c>
      <c r="W58" s="4">
        <v>0</v>
      </c>
      <c r="X58" s="4" t="s">
        <v>322</v>
      </c>
      <c r="Y58" s="4" t="s">
        <v>323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325</v>
      </c>
      <c r="E59" s="4" t="s">
        <v>326</v>
      </c>
      <c r="F59" s="7">
        <v>44962</v>
      </c>
      <c r="G59" s="7">
        <v>44968</v>
      </c>
      <c r="H59" s="4">
        <v>1</v>
      </c>
      <c r="I59" s="4">
        <v>6</v>
      </c>
      <c r="J59" s="4">
        <v>6</v>
      </c>
      <c r="K59" s="4" t="s">
        <v>30</v>
      </c>
      <c r="L59" s="4">
        <v>6510</v>
      </c>
      <c r="M59" s="4">
        <v>6510</v>
      </c>
      <c r="N59" s="4" t="s">
        <v>327</v>
      </c>
      <c r="O59" s="4" t="s">
        <v>32</v>
      </c>
      <c r="P59" s="4" t="s">
        <v>33</v>
      </c>
      <c r="Q59" s="4">
        <v>0</v>
      </c>
      <c r="R59" s="11">
        <v>44961</v>
      </c>
      <c r="S59" s="7">
        <v>44971</v>
      </c>
      <c r="T59" s="4" t="s">
        <v>34</v>
      </c>
      <c r="U59" s="4">
        <v>6510</v>
      </c>
      <c r="V59" s="4">
        <v>0</v>
      </c>
      <c r="W59" s="4">
        <v>0</v>
      </c>
      <c r="X59" s="4" t="s">
        <v>328</v>
      </c>
      <c r="Y59" s="4" t="s">
        <v>61</v>
      </c>
    </row>
    <row r="60" s="4" customFormat="1" spans="1:25">
      <c r="A60" s="4" t="s">
        <v>329</v>
      </c>
      <c r="B60" s="4" t="s">
        <v>26</v>
      </c>
      <c r="C60" s="4" t="s">
        <v>27</v>
      </c>
      <c r="D60" s="4" t="s">
        <v>187</v>
      </c>
      <c r="E60" s="4" t="s">
        <v>166</v>
      </c>
      <c r="F60" s="7">
        <v>44962</v>
      </c>
      <c r="G60" s="7">
        <v>44968</v>
      </c>
      <c r="H60" s="4">
        <v>1</v>
      </c>
      <c r="I60" s="4">
        <v>6</v>
      </c>
      <c r="J60" s="4">
        <v>6</v>
      </c>
      <c r="K60" s="4" t="s">
        <v>30</v>
      </c>
      <c r="L60" s="4">
        <v>4248</v>
      </c>
      <c r="M60" s="4">
        <v>4248</v>
      </c>
      <c r="N60" s="4" t="s">
        <v>330</v>
      </c>
      <c r="O60" s="4" t="s">
        <v>32</v>
      </c>
      <c r="P60" s="4" t="s">
        <v>33</v>
      </c>
      <c r="Q60" s="4">
        <v>0</v>
      </c>
      <c r="R60" s="11">
        <v>44961</v>
      </c>
      <c r="S60" s="7">
        <v>44971</v>
      </c>
      <c r="T60" s="4" t="s">
        <v>34</v>
      </c>
      <c r="U60" s="4">
        <v>4248</v>
      </c>
      <c r="V60" s="4">
        <v>0</v>
      </c>
      <c r="W60" s="4">
        <v>0</v>
      </c>
      <c r="X60" s="4" t="s">
        <v>331</v>
      </c>
      <c r="Y60" s="4" t="s">
        <v>332</v>
      </c>
    </row>
    <row r="61" s="4" customFormat="1" spans="1:25">
      <c r="A61" s="4" t="s">
        <v>333</v>
      </c>
      <c r="B61" s="4" t="s">
        <v>26</v>
      </c>
      <c r="C61" s="4" t="s">
        <v>27</v>
      </c>
      <c r="D61" s="4" t="s">
        <v>334</v>
      </c>
      <c r="E61" s="4" t="s">
        <v>335</v>
      </c>
      <c r="F61" s="7">
        <v>44962</v>
      </c>
      <c r="G61" s="7">
        <v>44968</v>
      </c>
      <c r="H61" s="4">
        <v>1</v>
      </c>
      <c r="I61" s="4">
        <v>6</v>
      </c>
      <c r="J61" s="4">
        <v>6</v>
      </c>
      <c r="K61" s="4" t="s">
        <v>30</v>
      </c>
      <c r="L61" s="4">
        <v>1836</v>
      </c>
      <c r="M61" s="4">
        <v>1836</v>
      </c>
      <c r="N61" s="4" t="s">
        <v>336</v>
      </c>
      <c r="O61" s="4" t="s">
        <v>32</v>
      </c>
      <c r="P61" s="4" t="s">
        <v>33</v>
      </c>
      <c r="Q61" s="4">
        <v>0</v>
      </c>
      <c r="R61" s="11">
        <v>44961</v>
      </c>
      <c r="S61" s="7">
        <v>44971</v>
      </c>
      <c r="T61" s="4" t="s">
        <v>34</v>
      </c>
      <c r="U61" s="4">
        <v>1836</v>
      </c>
      <c r="V61" s="4">
        <v>0</v>
      </c>
      <c r="W61" s="4">
        <v>0</v>
      </c>
      <c r="X61" s="4" t="s">
        <v>337</v>
      </c>
      <c r="Y61" s="4" t="s">
        <v>338</v>
      </c>
    </row>
    <row r="62" s="4" customFormat="1" spans="1:25">
      <c r="A62" s="4" t="s">
        <v>339</v>
      </c>
      <c r="B62" s="4" t="s">
        <v>26</v>
      </c>
      <c r="C62" s="4" t="s">
        <v>27</v>
      </c>
      <c r="D62" s="4" t="s">
        <v>340</v>
      </c>
      <c r="E62" s="4" t="s">
        <v>341</v>
      </c>
      <c r="F62" s="7">
        <v>44967</v>
      </c>
      <c r="G62" s="7">
        <v>44968</v>
      </c>
      <c r="H62" s="4">
        <v>1</v>
      </c>
      <c r="I62" s="4">
        <v>1</v>
      </c>
      <c r="J62" s="4">
        <v>1</v>
      </c>
      <c r="K62" s="4" t="s">
        <v>30</v>
      </c>
      <c r="L62" s="4">
        <v>586</v>
      </c>
      <c r="M62" s="4">
        <v>586</v>
      </c>
      <c r="N62" s="4" t="s">
        <v>342</v>
      </c>
      <c r="O62" s="4" t="s">
        <v>32</v>
      </c>
      <c r="P62" s="4" t="s">
        <v>33</v>
      </c>
      <c r="Q62" s="4">
        <v>0</v>
      </c>
      <c r="R62" s="11">
        <v>44961</v>
      </c>
      <c r="S62" s="7">
        <v>44971</v>
      </c>
      <c r="T62" s="4" t="s">
        <v>34</v>
      </c>
      <c r="U62" s="4">
        <v>586</v>
      </c>
      <c r="V62" s="4">
        <v>0</v>
      </c>
      <c r="W62" s="4">
        <v>0</v>
      </c>
      <c r="X62" s="4" t="s">
        <v>343</v>
      </c>
      <c r="Y62" s="4" t="s">
        <v>344</v>
      </c>
    </row>
    <row r="63" s="4" customFormat="1" spans="1:25">
      <c r="A63" s="4" t="s">
        <v>345</v>
      </c>
      <c r="B63" s="4" t="s">
        <v>26</v>
      </c>
      <c r="C63" s="4" t="s">
        <v>27</v>
      </c>
      <c r="D63" s="4" t="s">
        <v>239</v>
      </c>
      <c r="E63" s="4" t="s">
        <v>39</v>
      </c>
      <c r="F63" s="7">
        <v>44962</v>
      </c>
      <c r="G63" s="7">
        <v>44968</v>
      </c>
      <c r="H63" s="4">
        <v>1</v>
      </c>
      <c r="I63" s="4">
        <v>6</v>
      </c>
      <c r="J63" s="4">
        <v>6</v>
      </c>
      <c r="K63" s="4" t="s">
        <v>30</v>
      </c>
      <c r="L63" s="4">
        <v>1446</v>
      </c>
      <c r="M63" s="4">
        <v>1446</v>
      </c>
      <c r="N63" s="4" t="s">
        <v>346</v>
      </c>
      <c r="O63" s="4" t="s">
        <v>32</v>
      </c>
      <c r="P63" s="4" t="s">
        <v>33</v>
      </c>
      <c r="Q63" s="4">
        <v>0</v>
      </c>
      <c r="R63" s="11">
        <v>44961</v>
      </c>
      <c r="S63" s="7">
        <v>44971</v>
      </c>
      <c r="T63" s="4" t="s">
        <v>34</v>
      </c>
      <c r="U63" s="4">
        <v>1446</v>
      </c>
      <c r="V63" s="4">
        <v>0</v>
      </c>
      <c r="W63" s="4">
        <v>0</v>
      </c>
      <c r="X63" s="4" t="s">
        <v>347</v>
      </c>
      <c r="Y63" s="4" t="s">
        <v>61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350</v>
      </c>
      <c r="F64" s="7">
        <v>44967</v>
      </c>
      <c r="G64" s="7">
        <v>44968</v>
      </c>
      <c r="H64" s="4">
        <v>1</v>
      </c>
      <c r="I64" s="4">
        <v>1</v>
      </c>
      <c r="J64" s="4">
        <v>1</v>
      </c>
      <c r="K64" s="4" t="s">
        <v>30</v>
      </c>
      <c r="L64" s="4">
        <v>577</v>
      </c>
      <c r="M64" s="4">
        <v>577</v>
      </c>
      <c r="N64" s="4" t="s">
        <v>351</v>
      </c>
      <c r="O64" s="4" t="s">
        <v>32</v>
      </c>
      <c r="P64" s="4" t="s">
        <v>33</v>
      </c>
      <c r="Q64" s="4">
        <v>0</v>
      </c>
      <c r="R64" s="11">
        <v>44962</v>
      </c>
      <c r="S64" s="7">
        <v>44971</v>
      </c>
      <c r="T64" s="4" t="s">
        <v>34</v>
      </c>
      <c r="U64" s="4">
        <v>577</v>
      </c>
      <c r="V64" s="4">
        <v>0</v>
      </c>
      <c r="W64" s="4">
        <v>0</v>
      </c>
      <c r="X64" s="4" t="s">
        <v>352</v>
      </c>
      <c r="Y64" s="4" t="s">
        <v>61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354</v>
      </c>
      <c r="E65" s="4" t="s">
        <v>355</v>
      </c>
      <c r="F65" s="7">
        <v>44963</v>
      </c>
      <c r="G65" s="7">
        <v>44968</v>
      </c>
      <c r="H65" s="4">
        <v>1</v>
      </c>
      <c r="I65" s="4">
        <v>5</v>
      </c>
      <c r="J65" s="4">
        <v>5</v>
      </c>
      <c r="K65" s="4" t="s">
        <v>30</v>
      </c>
      <c r="L65" s="4">
        <v>3220</v>
      </c>
      <c r="M65" s="4">
        <v>3220</v>
      </c>
      <c r="N65" s="4" t="s">
        <v>356</v>
      </c>
      <c r="O65" s="4" t="s">
        <v>32</v>
      </c>
      <c r="P65" s="4" t="s">
        <v>33</v>
      </c>
      <c r="Q65" s="4">
        <v>0</v>
      </c>
      <c r="R65" s="11">
        <v>44962</v>
      </c>
      <c r="S65" s="7">
        <v>44971</v>
      </c>
      <c r="T65" s="4" t="s">
        <v>34</v>
      </c>
      <c r="U65" s="4">
        <v>3220</v>
      </c>
      <c r="V65" s="4">
        <v>0</v>
      </c>
      <c r="W65" s="4">
        <v>0</v>
      </c>
      <c r="X65" s="4" t="s">
        <v>357</v>
      </c>
      <c r="Y65" s="4" t="s">
        <v>61</v>
      </c>
    </row>
    <row r="66" s="4" customFormat="1" spans="1:25">
      <c r="A66" s="4" t="s">
        <v>358</v>
      </c>
      <c r="B66" s="4" t="s">
        <v>26</v>
      </c>
      <c r="C66" s="4" t="s">
        <v>27</v>
      </c>
      <c r="D66" s="4" t="s">
        <v>359</v>
      </c>
      <c r="E66" s="4" t="s">
        <v>360</v>
      </c>
      <c r="F66" s="7">
        <v>44966</v>
      </c>
      <c r="G66" s="7">
        <v>44968</v>
      </c>
      <c r="H66" s="4">
        <v>1</v>
      </c>
      <c r="I66" s="4">
        <v>2</v>
      </c>
      <c r="J66" s="4">
        <v>2</v>
      </c>
      <c r="K66" s="4" t="s">
        <v>30</v>
      </c>
      <c r="L66" s="4">
        <v>672</v>
      </c>
      <c r="M66" s="4">
        <v>672</v>
      </c>
      <c r="N66" s="4" t="s">
        <v>361</v>
      </c>
      <c r="O66" s="4" t="s">
        <v>32</v>
      </c>
      <c r="P66" s="4" t="s">
        <v>33</v>
      </c>
      <c r="Q66" s="4">
        <v>0</v>
      </c>
      <c r="R66" s="11">
        <v>44962</v>
      </c>
      <c r="S66" s="7">
        <v>44971</v>
      </c>
      <c r="T66" s="4" t="s">
        <v>34</v>
      </c>
      <c r="U66" s="4">
        <v>672</v>
      </c>
      <c r="V66" s="4">
        <v>0</v>
      </c>
      <c r="W66" s="4">
        <v>0</v>
      </c>
      <c r="X66" s="4" t="s">
        <v>362</v>
      </c>
      <c r="Y66" s="4" t="s">
        <v>363</v>
      </c>
    </row>
    <row r="67" s="4" customFormat="1" spans="1:25">
      <c r="A67" s="4" t="s">
        <v>364</v>
      </c>
      <c r="B67" s="4" t="s">
        <v>26</v>
      </c>
      <c r="C67" s="4" t="s">
        <v>27</v>
      </c>
      <c r="D67" s="4" t="s">
        <v>239</v>
      </c>
      <c r="E67" s="4" t="s">
        <v>39</v>
      </c>
      <c r="F67" s="7">
        <v>44966</v>
      </c>
      <c r="G67" s="7">
        <v>44968</v>
      </c>
      <c r="H67" s="4">
        <v>1</v>
      </c>
      <c r="I67" s="4">
        <v>2</v>
      </c>
      <c r="J67" s="4">
        <v>2</v>
      </c>
      <c r="K67" s="4" t="s">
        <v>30</v>
      </c>
      <c r="L67" s="4">
        <v>456</v>
      </c>
      <c r="M67" s="4">
        <v>456</v>
      </c>
      <c r="N67" s="4" t="s">
        <v>365</v>
      </c>
      <c r="O67" s="4" t="s">
        <v>32</v>
      </c>
      <c r="P67" s="4" t="s">
        <v>33</v>
      </c>
      <c r="Q67" s="4">
        <v>0</v>
      </c>
      <c r="R67" s="11">
        <v>44962</v>
      </c>
      <c r="S67" s="7">
        <v>44971</v>
      </c>
      <c r="T67" s="4" t="s">
        <v>34</v>
      </c>
      <c r="U67" s="4">
        <v>456</v>
      </c>
      <c r="V67" s="4">
        <v>0</v>
      </c>
      <c r="W67" s="4">
        <v>0</v>
      </c>
      <c r="X67" s="4" t="s">
        <v>366</v>
      </c>
      <c r="Y67" s="4" t="s">
        <v>61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187</v>
      </c>
      <c r="E68" s="4" t="s">
        <v>188</v>
      </c>
      <c r="F68" s="7">
        <v>44962</v>
      </c>
      <c r="G68" s="7">
        <v>44968</v>
      </c>
      <c r="H68" s="4">
        <v>1</v>
      </c>
      <c r="I68" s="4">
        <v>6</v>
      </c>
      <c r="J68" s="4">
        <v>6</v>
      </c>
      <c r="K68" s="4" t="s">
        <v>30</v>
      </c>
      <c r="L68" s="4">
        <v>3660</v>
      </c>
      <c r="M68" s="4">
        <v>3660</v>
      </c>
      <c r="N68" s="4" t="s">
        <v>368</v>
      </c>
      <c r="O68" s="4" t="s">
        <v>32</v>
      </c>
      <c r="P68" s="4" t="s">
        <v>33</v>
      </c>
      <c r="Q68" s="4">
        <v>0</v>
      </c>
      <c r="R68" s="11">
        <v>44962</v>
      </c>
      <c r="S68" s="7">
        <v>44971</v>
      </c>
      <c r="T68" s="4" t="s">
        <v>34</v>
      </c>
      <c r="U68" s="4">
        <v>3660</v>
      </c>
      <c r="V68" s="4">
        <v>0</v>
      </c>
      <c r="W68" s="4">
        <v>0</v>
      </c>
      <c r="X68" s="4" t="s">
        <v>369</v>
      </c>
      <c r="Y68" s="4" t="s">
        <v>61</v>
      </c>
    </row>
    <row r="69" s="4" customFormat="1" spans="1:25">
      <c r="A69" s="4" t="s">
        <v>370</v>
      </c>
      <c r="B69" s="4" t="s">
        <v>26</v>
      </c>
      <c r="C69" s="4" t="s">
        <v>27</v>
      </c>
      <c r="D69" s="4" t="s">
        <v>239</v>
      </c>
      <c r="E69" s="4" t="s">
        <v>39</v>
      </c>
      <c r="F69" s="7">
        <v>44967</v>
      </c>
      <c r="G69" s="7">
        <v>44968</v>
      </c>
      <c r="H69" s="4">
        <v>1</v>
      </c>
      <c r="I69" s="4">
        <v>1</v>
      </c>
      <c r="J69" s="4">
        <v>1</v>
      </c>
      <c r="K69" s="4" t="s">
        <v>30</v>
      </c>
      <c r="L69" s="4">
        <v>240</v>
      </c>
      <c r="M69" s="4">
        <v>240</v>
      </c>
      <c r="N69" s="4" t="s">
        <v>371</v>
      </c>
      <c r="O69" s="4" t="s">
        <v>32</v>
      </c>
      <c r="P69" s="4" t="s">
        <v>33</v>
      </c>
      <c r="Q69" s="4">
        <v>0</v>
      </c>
      <c r="R69" s="11">
        <v>44962</v>
      </c>
      <c r="S69" s="7">
        <v>44971</v>
      </c>
      <c r="T69" s="4" t="s">
        <v>34</v>
      </c>
      <c r="U69" s="4">
        <v>240</v>
      </c>
      <c r="V69" s="4">
        <v>0</v>
      </c>
      <c r="W69" s="4">
        <v>0</v>
      </c>
      <c r="X69" s="4" t="s">
        <v>372</v>
      </c>
      <c r="Y69" s="4" t="s">
        <v>61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239</v>
      </c>
      <c r="E70" s="4" t="s">
        <v>39</v>
      </c>
      <c r="F70" s="7">
        <v>44964</v>
      </c>
      <c r="G70" s="7">
        <v>44968</v>
      </c>
      <c r="H70" s="4">
        <v>1</v>
      </c>
      <c r="I70" s="4">
        <v>4</v>
      </c>
      <c r="J70" s="4">
        <v>4</v>
      </c>
      <c r="K70" s="4" t="s">
        <v>30</v>
      </c>
      <c r="L70" s="4">
        <v>960</v>
      </c>
      <c r="M70" s="4">
        <v>960</v>
      </c>
      <c r="N70" s="4" t="s">
        <v>374</v>
      </c>
      <c r="O70" s="4" t="s">
        <v>32</v>
      </c>
      <c r="P70" s="4" t="s">
        <v>33</v>
      </c>
      <c r="Q70" s="4">
        <v>0</v>
      </c>
      <c r="R70" s="11">
        <v>44963</v>
      </c>
      <c r="S70" s="7">
        <v>44971</v>
      </c>
      <c r="T70" s="4" t="s">
        <v>34</v>
      </c>
      <c r="U70" s="4">
        <v>960</v>
      </c>
      <c r="V70" s="4">
        <v>0</v>
      </c>
      <c r="W70" s="4">
        <v>0</v>
      </c>
      <c r="X70" s="4" t="s">
        <v>375</v>
      </c>
      <c r="Y70" s="4" t="s">
        <v>61</v>
      </c>
    </row>
    <row r="71" s="4" customFormat="1" spans="1:25">
      <c r="A71" s="4" t="s">
        <v>376</v>
      </c>
      <c r="B71" s="4" t="s">
        <v>26</v>
      </c>
      <c r="C71" s="4" t="s">
        <v>27</v>
      </c>
      <c r="D71" s="4" t="s">
        <v>377</v>
      </c>
      <c r="E71" s="4" t="s">
        <v>378</v>
      </c>
      <c r="F71" s="7">
        <v>44966</v>
      </c>
      <c r="G71" s="7">
        <v>44968</v>
      </c>
      <c r="H71" s="4">
        <v>1</v>
      </c>
      <c r="I71" s="4">
        <v>2</v>
      </c>
      <c r="J71" s="4">
        <v>2</v>
      </c>
      <c r="K71" s="4" t="s">
        <v>30</v>
      </c>
      <c r="L71" s="4">
        <v>668</v>
      </c>
      <c r="M71" s="4">
        <v>668</v>
      </c>
      <c r="N71" s="4" t="s">
        <v>379</v>
      </c>
      <c r="O71" s="4" t="s">
        <v>32</v>
      </c>
      <c r="P71" s="4" t="s">
        <v>33</v>
      </c>
      <c r="Q71" s="4">
        <v>0</v>
      </c>
      <c r="R71" s="11">
        <v>44963</v>
      </c>
      <c r="S71" s="7">
        <v>44971</v>
      </c>
      <c r="T71" s="4" t="s">
        <v>34</v>
      </c>
      <c r="U71" s="4">
        <v>668</v>
      </c>
      <c r="V71" s="4">
        <v>0</v>
      </c>
      <c r="W71" s="4">
        <v>0</v>
      </c>
      <c r="X71" s="4" t="s">
        <v>380</v>
      </c>
      <c r="Y71" s="4" t="s">
        <v>381</v>
      </c>
    </row>
    <row r="72" s="4" customFormat="1" spans="1:25">
      <c r="A72" s="4" t="s">
        <v>382</v>
      </c>
      <c r="B72" s="4" t="s">
        <v>26</v>
      </c>
      <c r="C72" s="4" t="s">
        <v>27</v>
      </c>
      <c r="D72" s="4" t="s">
        <v>383</v>
      </c>
      <c r="E72" s="4" t="s">
        <v>384</v>
      </c>
      <c r="F72" s="7">
        <v>44966</v>
      </c>
      <c r="G72" s="7">
        <v>44968</v>
      </c>
      <c r="H72" s="4">
        <v>1</v>
      </c>
      <c r="I72" s="4">
        <v>2</v>
      </c>
      <c r="J72" s="4">
        <v>2</v>
      </c>
      <c r="K72" s="4" t="s">
        <v>30</v>
      </c>
      <c r="L72" s="4">
        <v>2489</v>
      </c>
      <c r="M72" s="4">
        <v>2489</v>
      </c>
      <c r="N72" s="4" t="s">
        <v>385</v>
      </c>
      <c r="O72" s="4" t="s">
        <v>32</v>
      </c>
      <c r="P72" s="4" t="s">
        <v>33</v>
      </c>
      <c r="Q72" s="4">
        <v>0</v>
      </c>
      <c r="R72" s="11">
        <v>44963</v>
      </c>
      <c r="S72" s="7">
        <v>44971</v>
      </c>
      <c r="T72" s="4" t="s">
        <v>34</v>
      </c>
      <c r="U72" s="4">
        <v>2489</v>
      </c>
      <c r="V72" s="4">
        <v>0</v>
      </c>
      <c r="W72" s="4">
        <v>0</v>
      </c>
      <c r="X72" s="4" t="s">
        <v>386</v>
      </c>
      <c r="Y72" s="4" t="s">
        <v>387</v>
      </c>
    </row>
    <row r="73" s="4" customFormat="1" spans="1:25">
      <c r="A73" s="4" t="s">
        <v>388</v>
      </c>
      <c r="B73" s="4" t="s">
        <v>26</v>
      </c>
      <c r="C73" s="4" t="s">
        <v>27</v>
      </c>
      <c r="D73" s="4" t="s">
        <v>389</v>
      </c>
      <c r="E73" s="4" t="s">
        <v>39</v>
      </c>
      <c r="F73" s="7">
        <v>44967</v>
      </c>
      <c r="G73" s="7">
        <v>44968</v>
      </c>
      <c r="H73" s="4">
        <v>1</v>
      </c>
      <c r="I73" s="4">
        <v>1</v>
      </c>
      <c r="J73" s="4">
        <v>1</v>
      </c>
      <c r="K73" s="4" t="s">
        <v>30</v>
      </c>
      <c r="L73" s="4">
        <v>113</v>
      </c>
      <c r="M73" s="4">
        <v>113</v>
      </c>
      <c r="N73" s="4" t="s">
        <v>390</v>
      </c>
      <c r="O73" s="4" t="s">
        <v>32</v>
      </c>
      <c r="P73" s="4" t="s">
        <v>33</v>
      </c>
      <c r="Q73" s="4">
        <v>0</v>
      </c>
      <c r="R73" s="11">
        <v>44963</v>
      </c>
      <c r="S73" s="7">
        <v>44971</v>
      </c>
      <c r="T73" s="4" t="s">
        <v>34</v>
      </c>
      <c r="U73" s="4">
        <v>113</v>
      </c>
      <c r="V73" s="4">
        <v>0</v>
      </c>
      <c r="W73" s="4">
        <v>0</v>
      </c>
      <c r="X73" s="4" t="s">
        <v>391</v>
      </c>
      <c r="Y73" s="4" t="s">
        <v>392</v>
      </c>
    </row>
    <row r="74" s="4" customFormat="1" spans="1:25">
      <c r="A74" s="4" t="s">
        <v>393</v>
      </c>
      <c r="B74" s="4" t="s">
        <v>26</v>
      </c>
      <c r="C74" s="4" t="s">
        <v>27</v>
      </c>
      <c r="D74" s="4" t="s">
        <v>110</v>
      </c>
      <c r="E74" s="4" t="s">
        <v>394</v>
      </c>
      <c r="F74" s="7">
        <v>44964</v>
      </c>
      <c r="G74" s="7">
        <v>44968</v>
      </c>
      <c r="H74" s="4">
        <v>1</v>
      </c>
      <c r="I74" s="4">
        <v>4</v>
      </c>
      <c r="J74" s="4">
        <v>4</v>
      </c>
      <c r="K74" s="4" t="s">
        <v>30</v>
      </c>
      <c r="L74" s="4">
        <v>1189</v>
      </c>
      <c r="M74" s="4">
        <v>1189</v>
      </c>
      <c r="N74" s="4" t="s">
        <v>395</v>
      </c>
      <c r="O74" s="4" t="s">
        <v>32</v>
      </c>
      <c r="P74" s="4" t="s">
        <v>33</v>
      </c>
      <c r="Q74" s="4">
        <v>0</v>
      </c>
      <c r="R74" s="11">
        <v>44963</v>
      </c>
      <c r="S74" s="7">
        <v>44971</v>
      </c>
      <c r="T74" s="4" t="s">
        <v>34</v>
      </c>
      <c r="U74" s="4">
        <v>1189</v>
      </c>
      <c r="V74" s="4">
        <v>0</v>
      </c>
      <c r="W74" s="4">
        <v>0</v>
      </c>
      <c r="X74" s="4" t="s">
        <v>396</v>
      </c>
      <c r="Y74" s="4" t="s">
        <v>61</v>
      </c>
    </row>
    <row r="75" s="4" customFormat="1" spans="1:25">
      <c r="A75" s="4" t="s">
        <v>397</v>
      </c>
      <c r="B75" s="4" t="s">
        <v>26</v>
      </c>
      <c r="C75" s="4" t="s">
        <v>27</v>
      </c>
      <c r="D75" s="4" t="s">
        <v>398</v>
      </c>
      <c r="E75" s="4" t="s">
        <v>399</v>
      </c>
      <c r="F75" s="7">
        <v>44967</v>
      </c>
      <c r="G75" s="7">
        <v>44968</v>
      </c>
      <c r="H75" s="4">
        <v>1</v>
      </c>
      <c r="I75" s="4">
        <v>1</v>
      </c>
      <c r="J75" s="4">
        <v>1</v>
      </c>
      <c r="K75" s="4" t="s">
        <v>30</v>
      </c>
      <c r="L75" s="4">
        <v>763</v>
      </c>
      <c r="M75" s="4">
        <v>763</v>
      </c>
      <c r="N75" s="4" t="s">
        <v>400</v>
      </c>
      <c r="O75" s="4" t="s">
        <v>32</v>
      </c>
      <c r="P75" s="4" t="s">
        <v>33</v>
      </c>
      <c r="Q75" s="4">
        <v>0</v>
      </c>
      <c r="R75" s="11">
        <v>44964</v>
      </c>
      <c r="S75" s="7">
        <v>44971</v>
      </c>
      <c r="T75" s="4" t="s">
        <v>34</v>
      </c>
      <c r="U75" s="4">
        <v>763</v>
      </c>
      <c r="V75" s="4">
        <v>0</v>
      </c>
      <c r="W75" s="4">
        <v>0</v>
      </c>
      <c r="X75" s="4" t="s">
        <v>401</v>
      </c>
      <c r="Y75" s="4" t="s">
        <v>402</v>
      </c>
    </row>
    <row r="76" s="4" customFormat="1" spans="1:25">
      <c r="A76" s="4" t="s">
        <v>403</v>
      </c>
      <c r="B76" s="4" t="s">
        <v>26</v>
      </c>
      <c r="C76" s="4" t="s">
        <v>27</v>
      </c>
      <c r="D76" s="4" t="s">
        <v>404</v>
      </c>
      <c r="E76" s="4" t="s">
        <v>405</v>
      </c>
      <c r="F76" s="7">
        <v>44966</v>
      </c>
      <c r="G76" s="7">
        <v>44968</v>
      </c>
      <c r="H76" s="4">
        <v>1</v>
      </c>
      <c r="I76" s="4">
        <v>2</v>
      </c>
      <c r="J76" s="4">
        <v>2</v>
      </c>
      <c r="K76" s="4" t="s">
        <v>30</v>
      </c>
      <c r="L76" s="4">
        <v>1666</v>
      </c>
      <c r="M76" s="4">
        <v>1666</v>
      </c>
      <c r="N76" s="4" t="s">
        <v>406</v>
      </c>
      <c r="O76" s="4" t="s">
        <v>32</v>
      </c>
      <c r="P76" s="4" t="s">
        <v>33</v>
      </c>
      <c r="Q76" s="4">
        <v>0</v>
      </c>
      <c r="R76" s="11">
        <v>44964</v>
      </c>
      <c r="S76" s="7">
        <v>44971</v>
      </c>
      <c r="T76" s="4" t="s">
        <v>34</v>
      </c>
      <c r="U76" s="4">
        <v>1666</v>
      </c>
      <c r="V76" s="4">
        <v>0</v>
      </c>
      <c r="W76" s="4">
        <v>0</v>
      </c>
      <c r="X76" s="4" t="s">
        <v>407</v>
      </c>
      <c r="Y76" s="4" t="s">
        <v>408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410</v>
      </c>
      <c r="E77" s="4" t="s">
        <v>411</v>
      </c>
      <c r="F77" s="7">
        <v>44967</v>
      </c>
      <c r="G77" s="7">
        <v>44968</v>
      </c>
      <c r="H77" s="4">
        <v>1</v>
      </c>
      <c r="I77" s="4">
        <v>1</v>
      </c>
      <c r="J77" s="4">
        <v>1</v>
      </c>
      <c r="K77" s="4" t="s">
        <v>30</v>
      </c>
      <c r="L77" s="4">
        <v>482</v>
      </c>
      <c r="M77" s="4">
        <v>482</v>
      </c>
      <c r="N77" s="4" t="s">
        <v>412</v>
      </c>
      <c r="O77" s="4" t="s">
        <v>32</v>
      </c>
      <c r="P77" s="4" t="s">
        <v>33</v>
      </c>
      <c r="Q77" s="4">
        <v>0</v>
      </c>
      <c r="R77" s="11">
        <v>44964</v>
      </c>
      <c r="S77" s="7">
        <v>44971</v>
      </c>
      <c r="T77" s="4" t="s">
        <v>34</v>
      </c>
      <c r="U77" s="4">
        <v>482</v>
      </c>
      <c r="V77" s="4">
        <v>0</v>
      </c>
      <c r="W77" s="4">
        <v>0</v>
      </c>
      <c r="X77" s="4" t="s">
        <v>413</v>
      </c>
      <c r="Y77" s="4" t="s">
        <v>414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416</v>
      </c>
      <c r="E78" s="4" t="s">
        <v>214</v>
      </c>
      <c r="F78" s="7">
        <v>44966</v>
      </c>
      <c r="G78" s="7">
        <v>44968</v>
      </c>
      <c r="H78" s="4">
        <v>1</v>
      </c>
      <c r="I78" s="4">
        <v>2</v>
      </c>
      <c r="J78" s="4">
        <v>2</v>
      </c>
      <c r="K78" s="4" t="s">
        <v>30</v>
      </c>
      <c r="L78" s="4">
        <v>1587</v>
      </c>
      <c r="M78" s="4">
        <v>1587</v>
      </c>
      <c r="N78" s="4" t="s">
        <v>417</v>
      </c>
      <c r="O78" s="4" t="s">
        <v>32</v>
      </c>
      <c r="P78" s="4" t="s">
        <v>33</v>
      </c>
      <c r="Q78" s="4">
        <v>0</v>
      </c>
      <c r="R78" s="11">
        <v>44964</v>
      </c>
      <c r="S78" s="7">
        <v>44971</v>
      </c>
      <c r="T78" s="4" t="s">
        <v>34</v>
      </c>
      <c r="U78" s="4">
        <v>1587</v>
      </c>
      <c r="V78" s="4">
        <v>0</v>
      </c>
      <c r="W78" s="4">
        <v>0</v>
      </c>
      <c r="X78" s="4" t="s">
        <v>418</v>
      </c>
      <c r="Y78" s="4" t="s">
        <v>419</v>
      </c>
    </row>
    <row r="79" s="4" customFormat="1" spans="1:25">
      <c r="A79" s="4" t="s">
        <v>420</v>
      </c>
      <c r="B79" s="4" t="s">
        <v>26</v>
      </c>
      <c r="C79" s="4" t="s">
        <v>27</v>
      </c>
      <c r="D79" s="4" t="s">
        <v>421</v>
      </c>
      <c r="E79" s="4" t="s">
        <v>422</v>
      </c>
      <c r="F79" s="7">
        <v>44967</v>
      </c>
      <c r="G79" s="7">
        <v>44968</v>
      </c>
      <c r="H79" s="4">
        <v>1</v>
      </c>
      <c r="I79" s="4">
        <v>1</v>
      </c>
      <c r="J79" s="4">
        <v>1</v>
      </c>
      <c r="K79" s="4" t="s">
        <v>30</v>
      </c>
      <c r="L79" s="4">
        <v>1054</v>
      </c>
      <c r="M79" s="4">
        <v>1054</v>
      </c>
      <c r="N79" s="4" t="s">
        <v>423</v>
      </c>
      <c r="O79" s="4" t="s">
        <v>32</v>
      </c>
      <c r="P79" s="4" t="s">
        <v>33</v>
      </c>
      <c r="Q79" s="4">
        <v>0</v>
      </c>
      <c r="R79" s="11">
        <v>44964</v>
      </c>
      <c r="S79" s="7">
        <v>44971</v>
      </c>
      <c r="T79" s="4" t="s">
        <v>34</v>
      </c>
      <c r="U79" s="4">
        <v>1054</v>
      </c>
      <c r="V79" s="4">
        <v>0</v>
      </c>
      <c r="W79" s="4">
        <v>0</v>
      </c>
      <c r="X79" s="4" t="s">
        <v>424</v>
      </c>
      <c r="Y79" s="4" t="s">
        <v>425</v>
      </c>
    </row>
    <row r="80" s="4" customFormat="1" spans="1:25">
      <c r="A80" s="4" t="s">
        <v>426</v>
      </c>
      <c r="B80" s="4" t="s">
        <v>26</v>
      </c>
      <c r="C80" s="4" t="s">
        <v>27</v>
      </c>
      <c r="D80" s="4" t="s">
        <v>427</v>
      </c>
      <c r="E80" s="4" t="s">
        <v>214</v>
      </c>
      <c r="F80" s="7">
        <v>44966</v>
      </c>
      <c r="G80" s="7">
        <v>44968</v>
      </c>
      <c r="H80" s="4">
        <v>1</v>
      </c>
      <c r="I80" s="4">
        <v>2</v>
      </c>
      <c r="J80" s="4">
        <v>2</v>
      </c>
      <c r="K80" s="4" t="s">
        <v>30</v>
      </c>
      <c r="L80" s="4">
        <v>398</v>
      </c>
      <c r="M80" s="4">
        <v>398</v>
      </c>
      <c r="N80" s="4" t="s">
        <v>428</v>
      </c>
      <c r="O80" s="4" t="s">
        <v>32</v>
      </c>
      <c r="P80" s="4" t="s">
        <v>33</v>
      </c>
      <c r="Q80" s="4">
        <v>0</v>
      </c>
      <c r="R80" s="11">
        <v>44964</v>
      </c>
      <c r="S80" s="7">
        <v>44971</v>
      </c>
      <c r="T80" s="4" t="s">
        <v>34</v>
      </c>
      <c r="U80" s="4">
        <v>398</v>
      </c>
      <c r="V80" s="4">
        <v>0</v>
      </c>
      <c r="W80" s="4">
        <v>0</v>
      </c>
      <c r="X80" s="4" t="s">
        <v>429</v>
      </c>
      <c r="Y80" s="4" t="s">
        <v>430</v>
      </c>
    </row>
    <row r="81" s="4" customFormat="1" spans="1:25">
      <c r="A81" s="4" t="s">
        <v>431</v>
      </c>
      <c r="B81" s="4" t="s">
        <v>26</v>
      </c>
      <c r="C81" s="4" t="s">
        <v>27</v>
      </c>
      <c r="D81" s="4" t="s">
        <v>432</v>
      </c>
      <c r="E81" s="4" t="s">
        <v>433</v>
      </c>
      <c r="F81" s="7">
        <v>44964</v>
      </c>
      <c r="G81" s="7">
        <v>44968</v>
      </c>
      <c r="H81" s="4">
        <v>1</v>
      </c>
      <c r="I81" s="4">
        <v>4</v>
      </c>
      <c r="J81" s="4">
        <v>4</v>
      </c>
      <c r="K81" s="4" t="s">
        <v>30</v>
      </c>
      <c r="L81" s="4">
        <v>1855</v>
      </c>
      <c r="M81" s="4">
        <v>1855</v>
      </c>
      <c r="N81" s="4" t="s">
        <v>434</v>
      </c>
      <c r="O81" s="4" t="s">
        <v>32</v>
      </c>
      <c r="P81" s="4" t="s">
        <v>33</v>
      </c>
      <c r="Q81" s="4">
        <v>0</v>
      </c>
      <c r="R81" s="11">
        <v>44964</v>
      </c>
      <c r="S81" s="7">
        <v>44971</v>
      </c>
      <c r="T81" s="4" t="s">
        <v>34</v>
      </c>
      <c r="U81" s="4">
        <v>1855</v>
      </c>
      <c r="V81" s="4">
        <v>0</v>
      </c>
      <c r="W81" s="4">
        <v>0</v>
      </c>
      <c r="X81" s="4" t="s">
        <v>435</v>
      </c>
      <c r="Y81" s="4" t="s">
        <v>436</v>
      </c>
    </row>
    <row r="82" s="4" customFormat="1" spans="1:27">
      <c r="A82" s="4" t="s">
        <v>437</v>
      </c>
      <c r="B82" s="4" t="s">
        <v>26</v>
      </c>
      <c r="C82" s="4" t="s">
        <v>27</v>
      </c>
      <c r="D82" s="4" t="s">
        <v>438</v>
      </c>
      <c r="E82" s="4" t="s">
        <v>39</v>
      </c>
      <c r="F82" s="7">
        <v>44965</v>
      </c>
      <c r="G82" s="7">
        <v>44968</v>
      </c>
      <c r="H82" s="4">
        <v>3</v>
      </c>
      <c r="I82" s="4">
        <v>3</v>
      </c>
      <c r="J82" s="4">
        <v>9</v>
      </c>
      <c r="K82" s="4" t="s">
        <v>30</v>
      </c>
      <c r="L82" s="4">
        <v>3981</v>
      </c>
      <c r="M82" s="4">
        <v>3981</v>
      </c>
      <c r="N82" s="4" t="s">
        <v>439</v>
      </c>
      <c r="O82" s="4" t="s">
        <v>32</v>
      </c>
      <c r="P82" s="4" t="s">
        <v>33</v>
      </c>
      <c r="Q82" s="4">
        <v>0</v>
      </c>
      <c r="R82" s="11">
        <v>44964</v>
      </c>
      <c r="S82" s="7">
        <v>44971</v>
      </c>
      <c r="T82" s="4" t="s">
        <v>34</v>
      </c>
      <c r="U82" s="4">
        <v>3981</v>
      </c>
      <c r="V82" s="4">
        <v>0</v>
      </c>
      <c r="W82" s="4">
        <v>0</v>
      </c>
      <c r="X82" s="4" t="s">
        <v>440</v>
      </c>
      <c r="Y82" s="4">
        <v>399357</v>
      </c>
      <c r="Z82" s="4">
        <v>399358</v>
      </c>
      <c r="AA82" s="4" t="s">
        <v>441</v>
      </c>
    </row>
    <row r="83" s="4" customFormat="1" spans="1:25">
      <c r="A83" s="4" t="s">
        <v>442</v>
      </c>
      <c r="B83" s="4" t="s">
        <v>26</v>
      </c>
      <c r="C83" s="4" t="s">
        <v>27</v>
      </c>
      <c r="D83" s="4" t="s">
        <v>443</v>
      </c>
      <c r="E83" s="4" t="s">
        <v>444</v>
      </c>
      <c r="F83" s="7">
        <v>44966</v>
      </c>
      <c r="G83" s="7">
        <v>44968</v>
      </c>
      <c r="H83" s="4">
        <v>1</v>
      </c>
      <c r="I83" s="4">
        <v>2</v>
      </c>
      <c r="J83" s="4">
        <v>2</v>
      </c>
      <c r="K83" s="4" t="s">
        <v>30</v>
      </c>
      <c r="L83" s="4">
        <v>2377</v>
      </c>
      <c r="M83" s="4">
        <v>2377</v>
      </c>
      <c r="N83" s="4" t="s">
        <v>445</v>
      </c>
      <c r="O83" s="4" t="s">
        <v>32</v>
      </c>
      <c r="P83" s="4" t="s">
        <v>33</v>
      </c>
      <c r="Q83" s="4">
        <v>0</v>
      </c>
      <c r="R83" s="11">
        <v>44965</v>
      </c>
      <c r="S83" s="7">
        <v>44971</v>
      </c>
      <c r="T83" s="4" t="s">
        <v>34</v>
      </c>
      <c r="U83" s="4">
        <v>2377</v>
      </c>
      <c r="V83" s="4">
        <v>0</v>
      </c>
      <c r="W83" s="4">
        <v>0</v>
      </c>
      <c r="X83" s="4" t="s">
        <v>446</v>
      </c>
      <c r="Y83" s="4" t="s">
        <v>447</v>
      </c>
    </row>
    <row r="84" s="4" customFormat="1" spans="1:25">
      <c r="A84" s="4" t="s">
        <v>448</v>
      </c>
      <c r="B84" s="4" t="s">
        <v>26</v>
      </c>
      <c r="C84" s="4" t="s">
        <v>27</v>
      </c>
      <c r="D84" s="4" t="s">
        <v>449</v>
      </c>
      <c r="E84" s="4" t="s">
        <v>450</v>
      </c>
      <c r="F84" s="7">
        <v>44966</v>
      </c>
      <c r="G84" s="7">
        <v>44968</v>
      </c>
      <c r="H84" s="4">
        <v>1</v>
      </c>
      <c r="I84" s="4">
        <v>2</v>
      </c>
      <c r="J84" s="4">
        <v>2</v>
      </c>
      <c r="K84" s="4" t="s">
        <v>30</v>
      </c>
      <c r="L84" s="4">
        <v>748</v>
      </c>
      <c r="M84" s="4">
        <v>748</v>
      </c>
      <c r="N84" s="4" t="s">
        <v>451</v>
      </c>
      <c r="O84" s="4" t="s">
        <v>32</v>
      </c>
      <c r="P84" s="4" t="s">
        <v>33</v>
      </c>
      <c r="Q84" s="4">
        <v>0</v>
      </c>
      <c r="R84" s="11">
        <v>44965</v>
      </c>
      <c r="S84" s="7">
        <v>44971</v>
      </c>
      <c r="T84" s="4" t="s">
        <v>34</v>
      </c>
      <c r="U84" s="4">
        <v>748</v>
      </c>
      <c r="V84" s="4">
        <v>0</v>
      </c>
      <c r="W84" s="4">
        <v>0</v>
      </c>
      <c r="X84" s="4" t="s">
        <v>452</v>
      </c>
      <c r="Y84" s="4" t="s">
        <v>61</v>
      </c>
    </row>
    <row r="85" s="4" customFormat="1" spans="1:25">
      <c r="A85" s="4" t="s">
        <v>453</v>
      </c>
      <c r="B85" s="4" t="s">
        <v>26</v>
      </c>
      <c r="C85" s="4" t="s">
        <v>27</v>
      </c>
      <c r="D85" s="4" t="s">
        <v>208</v>
      </c>
      <c r="E85" s="4" t="s">
        <v>209</v>
      </c>
      <c r="F85" s="7">
        <v>44967</v>
      </c>
      <c r="G85" s="7">
        <v>44968</v>
      </c>
      <c r="H85" s="4">
        <v>1</v>
      </c>
      <c r="I85" s="4">
        <v>1</v>
      </c>
      <c r="J85" s="4">
        <v>1</v>
      </c>
      <c r="K85" s="4" t="s">
        <v>30</v>
      </c>
      <c r="L85" s="4">
        <v>474</v>
      </c>
      <c r="M85" s="4">
        <v>474</v>
      </c>
      <c r="N85" s="4" t="s">
        <v>454</v>
      </c>
      <c r="O85" s="4" t="s">
        <v>32</v>
      </c>
      <c r="P85" s="4" t="s">
        <v>33</v>
      </c>
      <c r="Q85" s="4">
        <v>0</v>
      </c>
      <c r="R85" s="11">
        <v>44965</v>
      </c>
      <c r="S85" s="7">
        <v>44971</v>
      </c>
      <c r="T85" s="4" t="s">
        <v>34</v>
      </c>
      <c r="U85" s="4">
        <v>474</v>
      </c>
      <c r="V85" s="4">
        <v>0</v>
      </c>
      <c r="W85" s="4">
        <v>0</v>
      </c>
      <c r="X85" s="4" t="s">
        <v>455</v>
      </c>
      <c r="Y85" s="4" t="s">
        <v>61</v>
      </c>
    </row>
    <row r="86" s="4" customFormat="1" spans="1:25">
      <c r="A86" s="4" t="s">
        <v>456</v>
      </c>
      <c r="B86" s="4" t="s">
        <v>26</v>
      </c>
      <c r="C86" s="4" t="s">
        <v>27</v>
      </c>
      <c r="D86" s="4" t="s">
        <v>457</v>
      </c>
      <c r="E86" s="4" t="s">
        <v>39</v>
      </c>
      <c r="F86" s="7">
        <v>44966</v>
      </c>
      <c r="G86" s="7">
        <v>44968</v>
      </c>
      <c r="H86" s="4">
        <v>1</v>
      </c>
      <c r="I86" s="4">
        <v>2</v>
      </c>
      <c r="J86" s="4">
        <v>2</v>
      </c>
      <c r="K86" s="4" t="s">
        <v>30</v>
      </c>
      <c r="L86" s="4">
        <v>843</v>
      </c>
      <c r="M86" s="4">
        <v>843</v>
      </c>
      <c r="N86" s="4" t="s">
        <v>458</v>
      </c>
      <c r="O86" s="4" t="s">
        <v>32</v>
      </c>
      <c r="P86" s="4" t="s">
        <v>33</v>
      </c>
      <c r="Q86" s="4">
        <v>0</v>
      </c>
      <c r="R86" s="11">
        <v>44965</v>
      </c>
      <c r="S86" s="7">
        <v>44971</v>
      </c>
      <c r="T86" s="4" t="s">
        <v>34</v>
      </c>
      <c r="U86" s="4">
        <v>843</v>
      </c>
      <c r="V86" s="4">
        <v>0</v>
      </c>
      <c r="W86" s="4">
        <v>0</v>
      </c>
      <c r="X86" s="4" t="s">
        <v>459</v>
      </c>
      <c r="Y86" s="4" t="s">
        <v>460</v>
      </c>
    </row>
    <row r="87" s="4" customFormat="1" spans="1:25">
      <c r="A87" s="4" t="s">
        <v>461</v>
      </c>
      <c r="B87" s="4" t="s">
        <v>26</v>
      </c>
      <c r="C87" s="4" t="s">
        <v>27</v>
      </c>
      <c r="D87" s="4" t="s">
        <v>462</v>
      </c>
      <c r="E87" s="4" t="s">
        <v>394</v>
      </c>
      <c r="F87" s="7">
        <v>44967</v>
      </c>
      <c r="G87" s="7">
        <v>44968</v>
      </c>
      <c r="H87" s="4">
        <v>1</v>
      </c>
      <c r="I87" s="4">
        <v>1</v>
      </c>
      <c r="J87" s="4">
        <v>1</v>
      </c>
      <c r="K87" s="4" t="s">
        <v>30</v>
      </c>
      <c r="L87" s="4">
        <v>193</v>
      </c>
      <c r="M87" s="4">
        <v>193</v>
      </c>
      <c r="N87" s="4" t="s">
        <v>463</v>
      </c>
      <c r="O87" s="4" t="s">
        <v>32</v>
      </c>
      <c r="P87" s="4" t="s">
        <v>33</v>
      </c>
      <c r="Q87" s="4">
        <v>0</v>
      </c>
      <c r="R87" s="11">
        <v>44965</v>
      </c>
      <c r="S87" s="7">
        <v>44971</v>
      </c>
      <c r="T87" s="4" t="s">
        <v>34</v>
      </c>
      <c r="U87" s="4">
        <v>193</v>
      </c>
      <c r="V87" s="4">
        <v>0</v>
      </c>
      <c r="W87" s="4">
        <v>0</v>
      </c>
      <c r="X87" s="4" t="s">
        <v>464</v>
      </c>
      <c r="Y87" s="4" t="s">
        <v>61</v>
      </c>
    </row>
    <row r="88" s="4" customFormat="1" spans="1:25">
      <c r="A88" s="4" t="s">
        <v>465</v>
      </c>
      <c r="B88" s="4" t="s">
        <v>26</v>
      </c>
      <c r="C88" s="4" t="s">
        <v>27</v>
      </c>
      <c r="D88" s="4" t="s">
        <v>466</v>
      </c>
      <c r="E88" s="4" t="s">
        <v>39</v>
      </c>
      <c r="F88" s="7">
        <v>44967</v>
      </c>
      <c r="G88" s="7">
        <v>44968</v>
      </c>
      <c r="H88" s="4">
        <v>1</v>
      </c>
      <c r="I88" s="4">
        <v>1</v>
      </c>
      <c r="J88" s="4">
        <v>1</v>
      </c>
      <c r="K88" s="4" t="s">
        <v>30</v>
      </c>
      <c r="L88" s="4">
        <v>983</v>
      </c>
      <c r="M88" s="4">
        <v>983</v>
      </c>
      <c r="N88" s="4" t="s">
        <v>467</v>
      </c>
      <c r="O88" s="4" t="s">
        <v>32</v>
      </c>
      <c r="P88" s="4" t="s">
        <v>33</v>
      </c>
      <c r="Q88" s="4">
        <v>0</v>
      </c>
      <c r="R88" s="11">
        <v>44965</v>
      </c>
      <c r="S88" s="7">
        <v>44971</v>
      </c>
      <c r="T88" s="4" t="s">
        <v>34</v>
      </c>
      <c r="U88" s="4">
        <v>983</v>
      </c>
      <c r="V88" s="4">
        <v>0</v>
      </c>
      <c r="W88" s="4">
        <v>0</v>
      </c>
      <c r="X88" s="4" t="s">
        <v>61</v>
      </c>
      <c r="Y88" s="4" t="s">
        <v>61</v>
      </c>
    </row>
    <row r="89" s="4" customFormat="1" spans="1:25">
      <c r="A89" s="4" t="s">
        <v>468</v>
      </c>
      <c r="B89" s="4" t="s">
        <v>26</v>
      </c>
      <c r="C89" s="4" t="s">
        <v>27</v>
      </c>
      <c r="D89" s="4" t="s">
        <v>404</v>
      </c>
      <c r="E89" s="4" t="s">
        <v>469</v>
      </c>
      <c r="F89" s="7">
        <v>44967</v>
      </c>
      <c r="G89" s="7">
        <v>44968</v>
      </c>
      <c r="H89" s="4">
        <v>1</v>
      </c>
      <c r="I89" s="4">
        <v>1</v>
      </c>
      <c r="J89" s="4">
        <v>1</v>
      </c>
      <c r="K89" s="4" t="s">
        <v>30</v>
      </c>
      <c r="L89" s="4">
        <v>666</v>
      </c>
      <c r="M89" s="4">
        <v>666</v>
      </c>
      <c r="N89" s="4" t="s">
        <v>470</v>
      </c>
      <c r="O89" s="4" t="s">
        <v>32</v>
      </c>
      <c r="P89" s="4" t="s">
        <v>33</v>
      </c>
      <c r="Q89" s="4">
        <v>0</v>
      </c>
      <c r="R89" s="11">
        <v>44965</v>
      </c>
      <c r="S89" s="7">
        <v>44971</v>
      </c>
      <c r="T89" s="4" t="s">
        <v>34</v>
      </c>
      <c r="U89" s="4">
        <v>666</v>
      </c>
      <c r="V89" s="4">
        <v>0</v>
      </c>
      <c r="W89" s="4">
        <v>0</v>
      </c>
      <c r="X89" s="4" t="s">
        <v>471</v>
      </c>
      <c r="Y89" s="4" t="s">
        <v>472</v>
      </c>
    </row>
    <row r="90" s="4" customFormat="1" spans="1:25">
      <c r="A90" s="4" t="s">
        <v>473</v>
      </c>
      <c r="B90" s="4" t="s">
        <v>26</v>
      </c>
      <c r="C90" s="4" t="s">
        <v>27</v>
      </c>
      <c r="D90" s="4" t="s">
        <v>474</v>
      </c>
      <c r="E90" s="4" t="s">
        <v>475</v>
      </c>
      <c r="F90" s="7">
        <v>44965</v>
      </c>
      <c r="G90" s="7">
        <v>44968</v>
      </c>
      <c r="H90" s="4">
        <v>1</v>
      </c>
      <c r="I90" s="4">
        <v>3</v>
      </c>
      <c r="J90" s="4">
        <v>3</v>
      </c>
      <c r="K90" s="4" t="s">
        <v>30</v>
      </c>
      <c r="L90" s="4">
        <v>5386</v>
      </c>
      <c r="M90" s="4">
        <v>5386</v>
      </c>
      <c r="N90" s="4" t="s">
        <v>476</v>
      </c>
      <c r="O90" s="4" t="s">
        <v>32</v>
      </c>
      <c r="P90" s="4" t="s">
        <v>33</v>
      </c>
      <c r="Q90" s="4">
        <v>0</v>
      </c>
      <c r="R90" s="11">
        <v>44965</v>
      </c>
      <c r="S90" s="7">
        <v>44971</v>
      </c>
      <c r="T90" s="4" t="s">
        <v>34</v>
      </c>
      <c r="U90" s="4">
        <v>5386</v>
      </c>
      <c r="V90" s="4">
        <v>0</v>
      </c>
      <c r="W90" s="4">
        <v>0</v>
      </c>
      <c r="X90" s="4" t="s">
        <v>477</v>
      </c>
      <c r="Y90" s="4" t="s">
        <v>478</v>
      </c>
    </row>
    <row r="91" s="4" customFormat="1" spans="1:25">
      <c r="A91" s="4" t="s">
        <v>479</v>
      </c>
      <c r="B91" s="4" t="s">
        <v>26</v>
      </c>
      <c r="C91" s="4" t="s">
        <v>27</v>
      </c>
      <c r="D91" s="4" t="s">
        <v>480</v>
      </c>
      <c r="E91" s="4" t="s">
        <v>481</v>
      </c>
      <c r="F91" s="7">
        <v>44965</v>
      </c>
      <c r="G91" s="7">
        <v>44968</v>
      </c>
      <c r="H91" s="4">
        <v>1</v>
      </c>
      <c r="I91" s="4">
        <v>3</v>
      </c>
      <c r="J91" s="4">
        <v>3</v>
      </c>
      <c r="K91" s="4" t="s">
        <v>30</v>
      </c>
      <c r="L91" s="4">
        <v>975</v>
      </c>
      <c r="M91" s="4">
        <v>975</v>
      </c>
      <c r="N91" s="4" t="s">
        <v>482</v>
      </c>
      <c r="O91" s="4" t="s">
        <v>32</v>
      </c>
      <c r="P91" s="4" t="s">
        <v>33</v>
      </c>
      <c r="Q91" s="4">
        <v>0</v>
      </c>
      <c r="R91" s="11">
        <v>44965</v>
      </c>
      <c r="S91" s="7">
        <v>44971</v>
      </c>
      <c r="T91" s="4" t="s">
        <v>34</v>
      </c>
      <c r="U91" s="4">
        <v>975</v>
      </c>
      <c r="V91" s="4">
        <v>0</v>
      </c>
      <c r="W91" s="4">
        <v>0</v>
      </c>
      <c r="X91" s="4" t="s">
        <v>483</v>
      </c>
      <c r="Y91" s="4" t="s">
        <v>484</v>
      </c>
    </row>
    <row r="92" s="4" customFormat="1" spans="1:25">
      <c r="A92" s="4" t="s">
        <v>485</v>
      </c>
      <c r="B92" s="4" t="s">
        <v>26</v>
      </c>
      <c r="C92" s="4" t="s">
        <v>27</v>
      </c>
      <c r="D92" s="4" t="s">
        <v>486</v>
      </c>
      <c r="E92" s="4" t="s">
        <v>487</v>
      </c>
      <c r="F92" s="7">
        <v>44966</v>
      </c>
      <c r="G92" s="7">
        <v>44968</v>
      </c>
      <c r="H92" s="4">
        <v>1</v>
      </c>
      <c r="I92" s="4">
        <v>2</v>
      </c>
      <c r="J92" s="4">
        <v>2</v>
      </c>
      <c r="K92" s="4" t="s">
        <v>30</v>
      </c>
      <c r="L92" s="4">
        <v>696</v>
      </c>
      <c r="M92" s="4">
        <v>696</v>
      </c>
      <c r="N92" s="4" t="s">
        <v>488</v>
      </c>
      <c r="O92" s="4" t="s">
        <v>32</v>
      </c>
      <c r="P92" s="4" t="s">
        <v>33</v>
      </c>
      <c r="Q92" s="4">
        <v>0</v>
      </c>
      <c r="R92" s="11">
        <v>44965</v>
      </c>
      <c r="S92" s="7">
        <v>44971</v>
      </c>
      <c r="T92" s="4" t="s">
        <v>34</v>
      </c>
      <c r="U92" s="4">
        <v>696</v>
      </c>
      <c r="V92" s="4">
        <v>0</v>
      </c>
      <c r="W92" s="4">
        <v>0</v>
      </c>
      <c r="X92" s="4" t="s">
        <v>489</v>
      </c>
      <c r="Y92" s="4" t="s">
        <v>490</v>
      </c>
    </row>
    <row r="93" s="4" customFormat="1" spans="1:25">
      <c r="A93" s="4" t="s">
        <v>491</v>
      </c>
      <c r="B93" s="4" t="s">
        <v>26</v>
      </c>
      <c r="C93" s="4" t="s">
        <v>27</v>
      </c>
      <c r="D93" s="4" t="s">
        <v>492</v>
      </c>
      <c r="E93" s="4" t="s">
        <v>493</v>
      </c>
      <c r="F93" s="7">
        <v>44967</v>
      </c>
      <c r="G93" s="7">
        <v>44968</v>
      </c>
      <c r="H93" s="4">
        <v>2</v>
      </c>
      <c r="I93" s="4">
        <v>1</v>
      </c>
      <c r="J93" s="4">
        <v>2</v>
      </c>
      <c r="K93" s="4" t="s">
        <v>30</v>
      </c>
      <c r="L93" s="4">
        <v>474</v>
      </c>
      <c r="M93" s="4">
        <v>474</v>
      </c>
      <c r="N93" s="4" t="s">
        <v>494</v>
      </c>
      <c r="O93" s="4" t="s">
        <v>32</v>
      </c>
      <c r="P93" s="4" t="s">
        <v>33</v>
      </c>
      <c r="Q93" s="4">
        <v>0</v>
      </c>
      <c r="R93" s="11">
        <v>44965</v>
      </c>
      <c r="S93" s="7">
        <v>44971</v>
      </c>
      <c r="T93" s="4" t="s">
        <v>34</v>
      </c>
      <c r="U93" s="4">
        <v>474</v>
      </c>
      <c r="V93" s="4">
        <v>0</v>
      </c>
      <c r="W93" s="4">
        <v>0</v>
      </c>
      <c r="X93" s="4" t="s">
        <v>495</v>
      </c>
      <c r="Y93" s="4" t="s">
        <v>61</v>
      </c>
    </row>
    <row r="94" s="4" customFormat="1" spans="1:25">
      <c r="A94" s="4" t="s">
        <v>496</v>
      </c>
      <c r="B94" s="4" t="s">
        <v>26</v>
      </c>
      <c r="C94" s="4" t="s">
        <v>27</v>
      </c>
      <c r="D94" s="4" t="s">
        <v>438</v>
      </c>
      <c r="E94" s="4" t="s">
        <v>39</v>
      </c>
      <c r="F94" s="7">
        <v>44967</v>
      </c>
      <c r="G94" s="7">
        <v>44968</v>
      </c>
      <c r="H94" s="4">
        <v>1</v>
      </c>
      <c r="I94" s="4">
        <v>1</v>
      </c>
      <c r="J94" s="4">
        <v>1</v>
      </c>
      <c r="K94" s="4" t="s">
        <v>30</v>
      </c>
      <c r="L94" s="4">
        <v>508</v>
      </c>
      <c r="M94" s="4">
        <v>508</v>
      </c>
      <c r="N94" s="4" t="s">
        <v>497</v>
      </c>
      <c r="O94" s="4" t="s">
        <v>32</v>
      </c>
      <c r="P94" s="4" t="s">
        <v>33</v>
      </c>
      <c r="Q94" s="4">
        <v>0</v>
      </c>
      <c r="R94" s="11">
        <v>44965</v>
      </c>
      <c r="S94" s="7">
        <v>44971</v>
      </c>
      <c r="T94" s="4" t="s">
        <v>34</v>
      </c>
      <c r="U94" s="4">
        <v>508</v>
      </c>
      <c r="V94" s="4">
        <v>0</v>
      </c>
      <c r="W94" s="4">
        <v>0</v>
      </c>
      <c r="X94" s="4" t="s">
        <v>498</v>
      </c>
      <c r="Y94" s="4" t="s">
        <v>499</v>
      </c>
    </row>
    <row r="95" s="4" customFormat="1" spans="1:25">
      <c r="A95" s="4" t="s">
        <v>500</v>
      </c>
      <c r="B95" s="4" t="s">
        <v>26</v>
      </c>
      <c r="C95" s="4" t="s">
        <v>27</v>
      </c>
      <c r="D95" s="4" t="s">
        <v>404</v>
      </c>
      <c r="E95" s="4" t="s">
        <v>405</v>
      </c>
      <c r="F95" s="7">
        <v>44966</v>
      </c>
      <c r="G95" s="7">
        <v>44968</v>
      </c>
      <c r="H95" s="4">
        <v>1</v>
      </c>
      <c r="I95" s="4">
        <v>2</v>
      </c>
      <c r="J95" s="4">
        <v>2</v>
      </c>
      <c r="K95" s="4" t="s">
        <v>30</v>
      </c>
      <c r="L95" s="4">
        <v>1686</v>
      </c>
      <c r="M95" s="4">
        <v>1686</v>
      </c>
      <c r="N95" s="4" t="s">
        <v>501</v>
      </c>
      <c r="O95" s="4" t="s">
        <v>32</v>
      </c>
      <c r="P95" s="4" t="s">
        <v>33</v>
      </c>
      <c r="Q95" s="4">
        <v>0</v>
      </c>
      <c r="R95" s="11">
        <v>44965</v>
      </c>
      <c r="S95" s="7">
        <v>44971</v>
      </c>
      <c r="T95" s="4" t="s">
        <v>34</v>
      </c>
      <c r="U95" s="4">
        <v>1686</v>
      </c>
      <c r="V95" s="4">
        <v>0</v>
      </c>
      <c r="W95" s="4">
        <v>0</v>
      </c>
      <c r="X95" s="4" t="s">
        <v>502</v>
      </c>
      <c r="Y95" s="4" t="s">
        <v>503</v>
      </c>
    </row>
    <row r="96" s="4" customFormat="1" spans="1:25">
      <c r="A96" s="4" t="s">
        <v>504</v>
      </c>
      <c r="B96" s="4" t="s">
        <v>26</v>
      </c>
      <c r="C96" s="4" t="s">
        <v>27</v>
      </c>
      <c r="D96" s="4" t="s">
        <v>505</v>
      </c>
      <c r="E96" s="4" t="s">
        <v>506</v>
      </c>
      <c r="F96" s="7">
        <v>44966</v>
      </c>
      <c r="G96" s="7">
        <v>44968</v>
      </c>
      <c r="H96" s="4">
        <v>1</v>
      </c>
      <c r="I96" s="4">
        <v>2</v>
      </c>
      <c r="J96" s="4">
        <v>2</v>
      </c>
      <c r="K96" s="4" t="s">
        <v>30</v>
      </c>
      <c r="L96" s="4">
        <v>3092</v>
      </c>
      <c r="M96" s="4">
        <v>3092</v>
      </c>
      <c r="N96" s="4" t="s">
        <v>507</v>
      </c>
      <c r="O96" s="4" t="s">
        <v>32</v>
      </c>
      <c r="P96" s="4" t="s">
        <v>33</v>
      </c>
      <c r="Q96" s="4">
        <v>0</v>
      </c>
      <c r="R96" s="11">
        <v>44965</v>
      </c>
      <c r="S96" s="7">
        <v>44971</v>
      </c>
      <c r="T96" s="4" t="s">
        <v>34</v>
      </c>
      <c r="U96" s="4">
        <v>3092</v>
      </c>
      <c r="V96" s="4">
        <v>0</v>
      </c>
      <c r="W96" s="4">
        <v>0</v>
      </c>
      <c r="X96" s="4" t="s">
        <v>508</v>
      </c>
      <c r="Y96" s="4" t="s">
        <v>509</v>
      </c>
    </row>
    <row r="97" s="4" customFormat="1" spans="1:25">
      <c r="A97" s="4" t="s">
        <v>510</v>
      </c>
      <c r="B97" s="4" t="s">
        <v>26</v>
      </c>
      <c r="C97" s="4" t="s">
        <v>27</v>
      </c>
      <c r="D97" s="4" t="s">
        <v>511</v>
      </c>
      <c r="E97" s="4" t="s">
        <v>512</v>
      </c>
      <c r="F97" s="7">
        <v>44967</v>
      </c>
      <c r="G97" s="7">
        <v>44968</v>
      </c>
      <c r="H97" s="4">
        <v>1</v>
      </c>
      <c r="I97" s="4">
        <v>1</v>
      </c>
      <c r="J97" s="4">
        <v>1</v>
      </c>
      <c r="K97" s="4" t="s">
        <v>30</v>
      </c>
      <c r="L97" s="4">
        <v>214</v>
      </c>
      <c r="M97" s="4">
        <v>214</v>
      </c>
      <c r="N97" s="4" t="s">
        <v>513</v>
      </c>
      <c r="O97" s="4" t="s">
        <v>32</v>
      </c>
      <c r="P97" s="4" t="s">
        <v>33</v>
      </c>
      <c r="Q97" s="4">
        <v>0</v>
      </c>
      <c r="R97" s="11">
        <v>44965</v>
      </c>
      <c r="S97" s="7">
        <v>44971</v>
      </c>
      <c r="T97" s="4" t="s">
        <v>34</v>
      </c>
      <c r="U97" s="4">
        <v>214</v>
      </c>
      <c r="V97" s="4">
        <v>0</v>
      </c>
      <c r="W97" s="4">
        <v>0</v>
      </c>
      <c r="X97" s="4" t="s">
        <v>514</v>
      </c>
      <c r="Y97" s="4" t="s">
        <v>515</v>
      </c>
    </row>
    <row r="98" s="4" customFormat="1" spans="1:25">
      <c r="A98" s="4" t="s">
        <v>516</v>
      </c>
      <c r="B98" s="4" t="s">
        <v>26</v>
      </c>
      <c r="C98" s="4" t="s">
        <v>27</v>
      </c>
      <c r="D98" s="4" t="s">
        <v>517</v>
      </c>
      <c r="E98" s="4" t="s">
        <v>518</v>
      </c>
      <c r="F98" s="7">
        <v>44966</v>
      </c>
      <c r="G98" s="7">
        <v>44968</v>
      </c>
      <c r="H98" s="4">
        <v>1</v>
      </c>
      <c r="I98" s="4">
        <v>2</v>
      </c>
      <c r="J98" s="4">
        <v>2</v>
      </c>
      <c r="K98" s="4" t="s">
        <v>30</v>
      </c>
      <c r="L98" s="4">
        <v>1084</v>
      </c>
      <c r="M98" s="4">
        <v>1084</v>
      </c>
      <c r="N98" s="4" t="s">
        <v>519</v>
      </c>
      <c r="O98" s="4" t="s">
        <v>32</v>
      </c>
      <c r="P98" s="4" t="s">
        <v>33</v>
      </c>
      <c r="Q98" s="4">
        <v>0</v>
      </c>
      <c r="R98" s="11">
        <v>44965</v>
      </c>
      <c r="S98" s="7">
        <v>44971</v>
      </c>
      <c r="T98" s="4" t="s">
        <v>34</v>
      </c>
      <c r="U98" s="4">
        <v>1084</v>
      </c>
      <c r="V98" s="4">
        <v>0</v>
      </c>
      <c r="W98" s="4">
        <v>0</v>
      </c>
      <c r="X98" s="4" t="s">
        <v>520</v>
      </c>
      <c r="Y98" s="4" t="s">
        <v>61</v>
      </c>
    </row>
    <row r="99" s="4" customFormat="1" spans="1:25">
      <c r="A99" s="4" t="s">
        <v>521</v>
      </c>
      <c r="B99" s="4" t="s">
        <v>26</v>
      </c>
      <c r="C99" s="4" t="s">
        <v>27</v>
      </c>
      <c r="D99" s="4" t="s">
        <v>522</v>
      </c>
      <c r="E99" s="4" t="s">
        <v>523</v>
      </c>
      <c r="F99" s="7">
        <v>44966</v>
      </c>
      <c r="G99" s="7">
        <v>44968</v>
      </c>
      <c r="H99" s="4">
        <v>1</v>
      </c>
      <c r="I99" s="4">
        <v>2</v>
      </c>
      <c r="J99" s="4">
        <v>2</v>
      </c>
      <c r="K99" s="4" t="s">
        <v>30</v>
      </c>
      <c r="L99" s="4">
        <v>4021</v>
      </c>
      <c r="M99" s="4">
        <v>4021</v>
      </c>
      <c r="N99" s="4" t="s">
        <v>524</v>
      </c>
      <c r="O99" s="4" t="s">
        <v>32</v>
      </c>
      <c r="P99" s="4" t="s">
        <v>33</v>
      </c>
      <c r="Q99" s="4">
        <v>0</v>
      </c>
      <c r="R99" s="11">
        <v>44965</v>
      </c>
      <c r="S99" s="7">
        <v>44971</v>
      </c>
      <c r="T99" s="4" t="s">
        <v>34</v>
      </c>
      <c r="U99" s="4">
        <v>4021</v>
      </c>
      <c r="V99" s="4">
        <v>0</v>
      </c>
      <c r="W99" s="4">
        <v>0</v>
      </c>
      <c r="X99" s="4" t="s">
        <v>525</v>
      </c>
      <c r="Y99" s="4" t="s">
        <v>526</v>
      </c>
    </row>
    <row r="100" s="4" customFormat="1" spans="1:25">
      <c r="A100" s="4" t="s">
        <v>527</v>
      </c>
      <c r="B100" s="4" t="s">
        <v>26</v>
      </c>
      <c r="C100" s="4" t="s">
        <v>27</v>
      </c>
      <c r="D100" s="4" t="s">
        <v>528</v>
      </c>
      <c r="E100" s="4" t="s">
        <v>529</v>
      </c>
      <c r="F100" s="7">
        <v>44967</v>
      </c>
      <c r="G100" s="7">
        <v>44968</v>
      </c>
      <c r="H100" s="4">
        <v>1</v>
      </c>
      <c r="I100" s="4">
        <v>1</v>
      </c>
      <c r="J100" s="4">
        <v>1</v>
      </c>
      <c r="K100" s="4" t="s">
        <v>30</v>
      </c>
      <c r="L100" s="4">
        <v>1582</v>
      </c>
      <c r="M100" s="4">
        <v>1582</v>
      </c>
      <c r="N100" s="4" t="s">
        <v>530</v>
      </c>
      <c r="O100" s="4" t="s">
        <v>32</v>
      </c>
      <c r="P100" s="4" t="s">
        <v>33</v>
      </c>
      <c r="Q100" s="4">
        <v>0</v>
      </c>
      <c r="R100" s="11">
        <v>44965</v>
      </c>
      <c r="S100" s="7">
        <v>44971</v>
      </c>
      <c r="T100" s="4" t="s">
        <v>34</v>
      </c>
      <c r="U100" s="4">
        <v>1582</v>
      </c>
      <c r="V100" s="4">
        <v>0</v>
      </c>
      <c r="W100" s="4">
        <v>0</v>
      </c>
      <c r="X100" s="4" t="s">
        <v>531</v>
      </c>
      <c r="Y100" s="4" t="s">
        <v>61</v>
      </c>
    </row>
    <row r="101" s="4" customFormat="1" spans="1:25">
      <c r="A101" s="4" t="s">
        <v>532</v>
      </c>
      <c r="B101" s="4" t="s">
        <v>26</v>
      </c>
      <c r="C101" s="4" t="s">
        <v>27</v>
      </c>
      <c r="D101" s="4" t="s">
        <v>533</v>
      </c>
      <c r="E101" s="4" t="s">
        <v>534</v>
      </c>
      <c r="F101" s="7">
        <v>44967</v>
      </c>
      <c r="G101" s="7">
        <v>44968</v>
      </c>
      <c r="H101" s="4">
        <v>1</v>
      </c>
      <c r="I101" s="4">
        <v>1</v>
      </c>
      <c r="J101" s="4">
        <v>1</v>
      </c>
      <c r="K101" s="4" t="s">
        <v>30</v>
      </c>
      <c r="L101" s="4">
        <v>1118</v>
      </c>
      <c r="M101" s="4">
        <v>1118</v>
      </c>
      <c r="N101" s="4" t="s">
        <v>535</v>
      </c>
      <c r="O101" s="4" t="s">
        <v>32</v>
      </c>
      <c r="P101" s="4" t="s">
        <v>33</v>
      </c>
      <c r="Q101" s="4">
        <v>0</v>
      </c>
      <c r="R101" s="11">
        <v>44966</v>
      </c>
      <c r="S101" s="7">
        <v>44971</v>
      </c>
      <c r="T101" s="4" t="s">
        <v>34</v>
      </c>
      <c r="U101" s="4">
        <v>1118</v>
      </c>
      <c r="V101" s="4">
        <v>0</v>
      </c>
      <c r="W101" s="4">
        <v>0</v>
      </c>
      <c r="X101" s="4" t="s">
        <v>536</v>
      </c>
      <c r="Y101" s="4" t="s">
        <v>537</v>
      </c>
    </row>
    <row r="102" s="4" customFormat="1" spans="1:25">
      <c r="A102" s="4" t="s">
        <v>538</v>
      </c>
      <c r="B102" s="4" t="s">
        <v>26</v>
      </c>
      <c r="C102" s="4" t="s">
        <v>27</v>
      </c>
      <c r="D102" s="4" t="s">
        <v>539</v>
      </c>
      <c r="E102" s="4" t="s">
        <v>87</v>
      </c>
      <c r="F102" s="7">
        <v>44967</v>
      </c>
      <c r="G102" s="7">
        <v>44968</v>
      </c>
      <c r="H102" s="4">
        <v>1</v>
      </c>
      <c r="I102" s="4">
        <v>1</v>
      </c>
      <c r="J102" s="4">
        <v>1</v>
      </c>
      <c r="K102" s="4" t="s">
        <v>30</v>
      </c>
      <c r="L102" s="4">
        <v>784</v>
      </c>
      <c r="M102" s="4">
        <v>784</v>
      </c>
      <c r="N102" s="4" t="s">
        <v>540</v>
      </c>
      <c r="O102" s="4" t="s">
        <v>32</v>
      </c>
      <c r="P102" s="4" t="s">
        <v>33</v>
      </c>
      <c r="Q102" s="4">
        <v>0</v>
      </c>
      <c r="R102" s="11">
        <v>44966</v>
      </c>
      <c r="S102" s="7">
        <v>44971</v>
      </c>
      <c r="T102" s="4" t="s">
        <v>34</v>
      </c>
      <c r="U102" s="4">
        <v>784</v>
      </c>
      <c r="V102" s="4">
        <v>0</v>
      </c>
      <c r="W102" s="4">
        <v>0</v>
      </c>
      <c r="X102" s="4" t="s">
        <v>541</v>
      </c>
      <c r="Y102" s="4" t="s">
        <v>61</v>
      </c>
    </row>
    <row r="103" s="4" customFormat="1" spans="1:25">
      <c r="A103" s="4" t="s">
        <v>542</v>
      </c>
      <c r="B103" s="4" t="s">
        <v>26</v>
      </c>
      <c r="C103" s="4" t="s">
        <v>27</v>
      </c>
      <c r="D103" s="4" t="s">
        <v>543</v>
      </c>
      <c r="E103" s="4" t="s">
        <v>223</v>
      </c>
      <c r="F103" s="7">
        <v>44967</v>
      </c>
      <c r="G103" s="7">
        <v>44968</v>
      </c>
      <c r="H103" s="4">
        <v>1</v>
      </c>
      <c r="I103" s="4">
        <v>1</v>
      </c>
      <c r="J103" s="4">
        <v>1</v>
      </c>
      <c r="K103" s="4" t="s">
        <v>30</v>
      </c>
      <c r="L103" s="4">
        <v>795</v>
      </c>
      <c r="M103" s="4">
        <v>795</v>
      </c>
      <c r="N103" s="4" t="s">
        <v>544</v>
      </c>
      <c r="O103" s="4" t="s">
        <v>32</v>
      </c>
      <c r="P103" s="4" t="s">
        <v>33</v>
      </c>
      <c r="Q103" s="4">
        <v>0</v>
      </c>
      <c r="R103" s="11">
        <v>44966</v>
      </c>
      <c r="S103" s="7">
        <v>44971</v>
      </c>
      <c r="T103" s="4" t="s">
        <v>34</v>
      </c>
      <c r="U103" s="4">
        <v>795</v>
      </c>
      <c r="V103" s="4">
        <v>0</v>
      </c>
      <c r="W103" s="4">
        <v>0</v>
      </c>
      <c r="X103" s="4" t="s">
        <v>545</v>
      </c>
      <c r="Y103" s="4" t="s">
        <v>61</v>
      </c>
    </row>
    <row r="104" s="4" customFormat="1" spans="1:25">
      <c r="A104" s="4" t="s">
        <v>546</v>
      </c>
      <c r="B104" s="4" t="s">
        <v>26</v>
      </c>
      <c r="C104" s="4" t="s">
        <v>27</v>
      </c>
      <c r="D104" s="4" t="s">
        <v>547</v>
      </c>
      <c r="E104" s="4" t="s">
        <v>223</v>
      </c>
      <c r="F104" s="7">
        <v>44966</v>
      </c>
      <c r="G104" s="7">
        <v>44968</v>
      </c>
      <c r="H104" s="4">
        <v>1</v>
      </c>
      <c r="I104" s="4">
        <v>2</v>
      </c>
      <c r="J104" s="4">
        <v>2</v>
      </c>
      <c r="K104" s="4" t="s">
        <v>30</v>
      </c>
      <c r="L104" s="4">
        <v>1426</v>
      </c>
      <c r="M104" s="4">
        <v>1426</v>
      </c>
      <c r="N104" s="4" t="s">
        <v>548</v>
      </c>
      <c r="O104" s="4" t="s">
        <v>32</v>
      </c>
      <c r="P104" s="4" t="s">
        <v>33</v>
      </c>
      <c r="Q104" s="4">
        <v>0</v>
      </c>
      <c r="R104" s="11">
        <v>44966</v>
      </c>
      <c r="S104" s="7">
        <v>44971</v>
      </c>
      <c r="T104" s="4" t="s">
        <v>34</v>
      </c>
      <c r="U104" s="4">
        <v>1426</v>
      </c>
      <c r="V104" s="4">
        <v>0</v>
      </c>
      <c r="W104" s="4">
        <v>0</v>
      </c>
      <c r="X104" s="4" t="s">
        <v>61</v>
      </c>
      <c r="Y104" s="4" t="s">
        <v>549</v>
      </c>
    </row>
    <row r="105" s="4" customFormat="1" spans="1:25">
      <c r="A105" s="4" t="s">
        <v>550</v>
      </c>
      <c r="B105" s="4" t="s">
        <v>26</v>
      </c>
      <c r="C105" s="4" t="s">
        <v>27</v>
      </c>
      <c r="D105" s="4" t="s">
        <v>551</v>
      </c>
      <c r="E105" s="4" t="s">
        <v>552</v>
      </c>
      <c r="F105" s="7">
        <v>44967</v>
      </c>
      <c r="G105" s="7">
        <v>44968</v>
      </c>
      <c r="H105" s="4">
        <v>1</v>
      </c>
      <c r="I105" s="4">
        <v>1</v>
      </c>
      <c r="J105" s="4">
        <v>1</v>
      </c>
      <c r="K105" s="4" t="s">
        <v>30</v>
      </c>
      <c r="L105" s="4">
        <v>1295</v>
      </c>
      <c r="M105" s="4">
        <v>1295</v>
      </c>
      <c r="N105" s="4" t="s">
        <v>553</v>
      </c>
      <c r="O105" s="4" t="s">
        <v>32</v>
      </c>
      <c r="P105" s="4" t="s">
        <v>33</v>
      </c>
      <c r="Q105" s="4">
        <v>0</v>
      </c>
      <c r="R105" s="11">
        <v>44966</v>
      </c>
      <c r="S105" s="7">
        <v>44971</v>
      </c>
      <c r="T105" s="4" t="s">
        <v>34</v>
      </c>
      <c r="U105" s="4">
        <v>1295</v>
      </c>
      <c r="V105" s="4">
        <v>0</v>
      </c>
      <c r="W105" s="4">
        <v>0</v>
      </c>
      <c r="X105" s="4" t="s">
        <v>554</v>
      </c>
      <c r="Y105" s="4" t="s">
        <v>555</v>
      </c>
    </row>
    <row r="106" s="4" customFormat="1" spans="1:25">
      <c r="A106" s="4" t="s">
        <v>556</v>
      </c>
      <c r="B106" s="4" t="s">
        <v>26</v>
      </c>
      <c r="C106" s="4" t="s">
        <v>27</v>
      </c>
      <c r="D106" s="4" t="s">
        <v>557</v>
      </c>
      <c r="E106" s="4" t="s">
        <v>558</v>
      </c>
      <c r="F106" s="7">
        <v>44967</v>
      </c>
      <c r="G106" s="7">
        <v>44968</v>
      </c>
      <c r="H106" s="4">
        <v>1</v>
      </c>
      <c r="I106" s="4">
        <v>1</v>
      </c>
      <c r="J106" s="4">
        <v>1</v>
      </c>
      <c r="K106" s="4" t="s">
        <v>30</v>
      </c>
      <c r="L106" s="4">
        <v>512</v>
      </c>
      <c r="M106" s="4">
        <v>512</v>
      </c>
      <c r="N106" s="4" t="s">
        <v>559</v>
      </c>
      <c r="O106" s="4" t="s">
        <v>32</v>
      </c>
      <c r="P106" s="4" t="s">
        <v>33</v>
      </c>
      <c r="Q106" s="4">
        <v>0</v>
      </c>
      <c r="R106" s="11">
        <v>44966</v>
      </c>
      <c r="S106" s="7">
        <v>44971</v>
      </c>
      <c r="T106" s="4" t="s">
        <v>34</v>
      </c>
      <c r="U106" s="4">
        <v>512</v>
      </c>
      <c r="V106" s="4">
        <v>0</v>
      </c>
      <c r="W106" s="4">
        <v>0</v>
      </c>
      <c r="X106" s="4" t="s">
        <v>560</v>
      </c>
      <c r="Y106" s="4" t="s">
        <v>61</v>
      </c>
    </row>
    <row r="107" s="4" customFormat="1" spans="1:25">
      <c r="A107" s="4" t="s">
        <v>561</v>
      </c>
      <c r="B107" s="4" t="s">
        <v>26</v>
      </c>
      <c r="C107" s="4" t="s">
        <v>27</v>
      </c>
      <c r="D107" s="4" t="s">
        <v>511</v>
      </c>
      <c r="E107" s="4" t="s">
        <v>512</v>
      </c>
      <c r="F107" s="7">
        <v>44967</v>
      </c>
      <c r="G107" s="7">
        <v>44968</v>
      </c>
      <c r="H107" s="4">
        <v>1</v>
      </c>
      <c r="I107" s="4">
        <v>1</v>
      </c>
      <c r="J107" s="4">
        <v>1</v>
      </c>
      <c r="K107" s="4" t="s">
        <v>30</v>
      </c>
      <c r="L107" s="4">
        <v>214</v>
      </c>
      <c r="M107" s="4">
        <v>214</v>
      </c>
      <c r="N107" s="4" t="s">
        <v>562</v>
      </c>
      <c r="O107" s="4" t="s">
        <v>32</v>
      </c>
      <c r="P107" s="4" t="s">
        <v>33</v>
      </c>
      <c r="Q107" s="4">
        <v>0</v>
      </c>
      <c r="R107" s="11">
        <v>44966</v>
      </c>
      <c r="S107" s="7">
        <v>44971</v>
      </c>
      <c r="T107" s="4" t="s">
        <v>34</v>
      </c>
      <c r="U107" s="4">
        <v>214</v>
      </c>
      <c r="V107" s="4">
        <v>0</v>
      </c>
      <c r="W107" s="4">
        <v>0</v>
      </c>
      <c r="X107" s="4" t="s">
        <v>563</v>
      </c>
      <c r="Y107" s="4" t="s">
        <v>564</v>
      </c>
    </row>
    <row r="108" s="4" customFormat="1" spans="1:25">
      <c r="A108" s="4" t="s">
        <v>565</v>
      </c>
      <c r="B108" s="4" t="s">
        <v>26</v>
      </c>
      <c r="C108" s="4" t="s">
        <v>27</v>
      </c>
      <c r="D108" s="4" t="s">
        <v>566</v>
      </c>
      <c r="E108" s="4" t="s">
        <v>567</v>
      </c>
      <c r="F108" s="7">
        <v>44966</v>
      </c>
      <c r="G108" s="7">
        <v>44968</v>
      </c>
      <c r="H108" s="4">
        <v>1</v>
      </c>
      <c r="I108" s="4">
        <v>2</v>
      </c>
      <c r="J108" s="4">
        <v>2</v>
      </c>
      <c r="K108" s="4" t="s">
        <v>30</v>
      </c>
      <c r="L108" s="4">
        <v>1666</v>
      </c>
      <c r="M108" s="4">
        <v>1666</v>
      </c>
      <c r="N108" s="4" t="s">
        <v>568</v>
      </c>
      <c r="O108" s="4" t="s">
        <v>32</v>
      </c>
      <c r="P108" s="4" t="s">
        <v>33</v>
      </c>
      <c r="Q108" s="4">
        <v>0</v>
      </c>
      <c r="R108" s="11">
        <v>44966</v>
      </c>
      <c r="S108" s="7">
        <v>44971</v>
      </c>
      <c r="T108" s="4" t="s">
        <v>34</v>
      </c>
      <c r="U108" s="4">
        <v>1666</v>
      </c>
      <c r="V108" s="4">
        <v>0</v>
      </c>
      <c r="W108" s="4">
        <v>0</v>
      </c>
      <c r="X108" s="4" t="s">
        <v>569</v>
      </c>
      <c r="Y108" s="4" t="s">
        <v>570</v>
      </c>
    </row>
    <row r="109" s="4" customFormat="1" spans="1:25">
      <c r="A109" s="4" t="s">
        <v>571</v>
      </c>
      <c r="B109" s="4" t="s">
        <v>26</v>
      </c>
      <c r="C109" s="4" t="s">
        <v>27</v>
      </c>
      <c r="D109" s="4" t="s">
        <v>572</v>
      </c>
      <c r="E109" s="4" t="s">
        <v>512</v>
      </c>
      <c r="F109" s="7">
        <v>44966</v>
      </c>
      <c r="G109" s="7">
        <v>44968</v>
      </c>
      <c r="H109" s="4">
        <v>1</v>
      </c>
      <c r="I109" s="4">
        <v>2</v>
      </c>
      <c r="J109" s="4">
        <v>2</v>
      </c>
      <c r="K109" s="4" t="s">
        <v>30</v>
      </c>
      <c r="L109" s="4">
        <v>308</v>
      </c>
      <c r="M109" s="4">
        <v>308</v>
      </c>
      <c r="N109" s="4" t="s">
        <v>573</v>
      </c>
      <c r="O109" s="4" t="s">
        <v>32</v>
      </c>
      <c r="P109" s="4" t="s">
        <v>33</v>
      </c>
      <c r="Q109" s="4">
        <v>0</v>
      </c>
      <c r="R109" s="11">
        <v>44966</v>
      </c>
      <c r="S109" s="7">
        <v>44971</v>
      </c>
      <c r="T109" s="4" t="s">
        <v>34</v>
      </c>
      <c r="U109" s="4">
        <v>308</v>
      </c>
      <c r="V109" s="4">
        <v>0</v>
      </c>
      <c r="W109" s="4">
        <v>0</v>
      </c>
      <c r="X109" s="4" t="s">
        <v>574</v>
      </c>
      <c r="Y109" s="4" t="s">
        <v>61</v>
      </c>
    </row>
    <row r="110" s="4" customFormat="1" spans="1:25">
      <c r="A110" s="4" t="s">
        <v>575</v>
      </c>
      <c r="B110" s="4" t="s">
        <v>26</v>
      </c>
      <c r="C110" s="4" t="s">
        <v>27</v>
      </c>
      <c r="D110" s="4" t="s">
        <v>576</v>
      </c>
      <c r="E110" s="4" t="s">
        <v>577</v>
      </c>
      <c r="F110" s="7">
        <v>44967</v>
      </c>
      <c r="G110" s="7">
        <v>44968</v>
      </c>
      <c r="H110" s="4">
        <v>1</v>
      </c>
      <c r="I110" s="4">
        <v>1</v>
      </c>
      <c r="J110" s="4">
        <v>1</v>
      </c>
      <c r="K110" s="4" t="s">
        <v>30</v>
      </c>
      <c r="L110" s="4">
        <v>645</v>
      </c>
      <c r="M110" s="4">
        <v>645</v>
      </c>
      <c r="N110" s="4" t="s">
        <v>578</v>
      </c>
      <c r="O110" s="4" t="s">
        <v>32</v>
      </c>
      <c r="P110" s="4" t="s">
        <v>33</v>
      </c>
      <c r="Q110" s="4">
        <v>0</v>
      </c>
      <c r="R110" s="11">
        <v>44966</v>
      </c>
      <c r="S110" s="7">
        <v>44971</v>
      </c>
      <c r="T110" s="4" t="s">
        <v>34</v>
      </c>
      <c r="U110" s="4">
        <v>645</v>
      </c>
      <c r="V110" s="4">
        <v>0</v>
      </c>
      <c r="W110" s="4">
        <v>0</v>
      </c>
      <c r="X110" s="4" t="s">
        <v>579</v>
      </c>
      <c r="Y110" s="4" t="s">
        <v>61</v>
      </c>
    </row>
    <row r="111" s="4" customFormat="1" spans="1:25">
      <c r="A111" s="4" t="s">
        <v>580</v>
      </c>
      <c r="B111" s="4" t="s">
        <v>26</v>
      </c>
      <c r="C111" s="4" t="s">
        <v>27</v>
      </c>
      <c r="D111" s="4" t="s">
        <v>457</v>
      </c>
      <c r="E111" s="4" t="s">
        <v>39</v>
      </c>
      <c r="F111" s="7">
        <v>44967</v>
      </c>
      <c r="G111" s="7">
        <v>44968</v>
      </c>
      <c r="H111" s="4">
        <v>1</v>
      </c>
      <c r="I111" s="4">
        <v>1</v>
      </c>
      <c r="J111" s="4">
        <v>1</v>
      </c>
      <c r="K111" s="4" t="s">
        <v>30</v>
      </c>
      <c r="L111" s="4">
        <v>542</v>
      </c>
      <c r="M111" s="4">
        <v>542</v>
      </c>
      <c r="N111" s="4" t="s">
        <v>581</v>
      </c>
      <c r="O111" s="4" t="s">
        <v>32</v>
      </c>
      <c r="P111" s="4" t="s">
        <v>33</v>
      </c>
      <c r="Q111" s="4">
        <v>0</v>
      </c>
      <c r="R111" s="11">
        <v>44966</v>
      </c>
      <c r="S111" s="7">
        <v>44971</v>
      </c>
      <c r="T111" s="4" t="s">
        <v>34</v>
      </c>
      <c r="U111" s="4">
        <v>542</v>
      </c>
      <c r="V111" s="4">
        <v>0</v>
      </c>
      <c r="W111" s="4">
        <v>0</v>
      </c>
      <c r="X111" s="4" t="s">
        <v>582</v>
      </c>
      <c r="Y111" s="4" t="s">
        <v>583</v>
      </c>
    </row>
    <row r="112" s="4" customFormat="1" spans="1:25">
      <c r="A112" s="4" t="s">
        <v>584</v>
      </c>
      <c r="B112" s="4" t="s">
        <v>26</v>
      </c>
      <c r="C112" s="4" t="s">
        <v>27</v>
      </c>
      <c r="D112" s="4" t="s">
        <v>585</v>
      </c>
      <c r="E112" s="4" t="s">
        <v>586</v>
      </c>
      <c r="F112" s="7">
        <v>44967</v>
      </c>
      <c r="G112" s="7">
        <v>44968</v>
      </c>
      <c r="H112" s="4">
        <v>1</v>
      </c>
      <c r="I112" s="4">
        <v>1</v>
      </c>
      <c r="J112" s="4">
        <v>1</v>
      </c>
      <c r="K112" s="4" t="s">
        <v>30</v>
      </c>
      <c r="L112" s="4">
        <v>989</v>
      </c>
      <c r="M112" s="4">
        <v>989</v>
      </c>
      <c r="N112" s="4" t="s">
        <v>587</v>
      </c>
      <c r="O112" s="4" t="s">
        <v>32</v>
      </c>
      <c r="P112" s="4" t="s">
        <v>33</v>
      </c>
      <c r="Q112" s="4">
        <v>0</v>
      </c>
      <c r="R112" s="11">
        <v>44966</v>
      </c>
      <c r="S112" s="7">
        <v>44971</v>
      </c>
      <c r="T112" s="4" t="s">
        <v>34</v>
      </c>
      <c r="U112" s="4">
        <v>989</v>
      </c>
      <c r="V112" s="4">
        <v>0</v>
      </c>
      <c r="W112" s="4">
        <v>0</v>
      </c>
      <c r="X112" s="4" t="s">
        <v>588</v>
      </c>
      <c r="Y112" s="4" t="s">
        <v>61</v>
      </c>
    </row>
    <row r="113" s="4" customFormat="1" spans="1:25">
      <c r="A113" s="4" t="s">
        <v>589</v>
      </c>
      <c r="B113" s="4" t="s">
        <v>26</v>
      </c>
      <c r="C113" s="4" t="s">
        <v>27</v>
      </c>
      <c r="D113" s="4" t="s">
        <v>398</v>
      </c>
      <c r="E113" s="4" t="s">
        <v>590</v>
      </c>
      <c r="F113" s="7">
        <v>44967</v>
      </c>
      <c r="G113" s="7">
        <v>44968</v>
      </c>
      <c r="H113" s="4">
        <v>1</v>
      </c>
      <c r="I113" s="4">
        <v>1</v>
      </c>
      <c r="J113" s="4">
        <v>1</v>
      </c>
      <c r="K113" s="4" t="s">
        <v>30</v>
      </c>
      <c r="L113" s="4">
        <v>775</v>
      </c>
      <c r="M113" s="4">
        <v>775</v>
      </c>
      <c r="N113" s="4" t="s">
        <v>591</v>
      </c>
      <c r="O113" s="4" t="s">
        <v>32</v>
      </c>
      <c r="P113" s="4" t="s">
        <v>33</v>
      </c>
      <c r="Q113" s="4">
        <v>0</v>
      </c>
      <c r="R113" s="11">
        <v>44966</v>
      </c>
      <c r="S113" s="7">
        <v>44971</v>
      </c>
      <c r="T113" s="4" t="s">
        <v>34</v>
      </c>
      <c r="U113" s="4">
        <v>775</v>
      </c>
      <c r="V113" s="4">
        <v>0</v>
      </c>
      <c r="W113" s="4">
        <v>0</v>
      </c>
      <c r="X113" s="4" t="s">
        <v>61</v>
      </c>
      <c r="Y113" s="4" t="s">
        <v>61</v>
      </c>
    </row>
    <row r="114" s="4" customFormat="1" spans="1:25">
      <c r="A114" s="4" t="s">
        <v>592</v>
      </c>
      <c r="B114" s="4" t="s">
        <v>26</v>
      </c>
      <c r="C114" s="4" t="s">
        <v>27</v>
      </c>
      <c r="D114" s="4" t="s">
        <v>593</v>
      </c>
      <c r="E114" s="4" t="s">
        <v>594</v>
      </c>
      <c r="F114" s="7">
        <v>44966</v>
      </c>
      <c r="G114" s="7">
        <v>44968</v>
      </c>
      <c r="H114" s="4">
        <v>1</v>
      </c>
      <c r="I114" s="4">
        <v>2</v>
      </c>
      <c r="J114" s="4">
        <v>2</v>
      </c>
      <c r="K114" s="4" t="s">
        <v>30</v>
      </c>
      <c r="L114" s="4">
        <v>1396</v>
      </c>
      <c r="M114" s="4">
        <v>1396</v>
      </c>
      <c r="N114" s="4" t="s">
        <v>595</v>
      </c>
      <c r="O114" s="4" t="s">
        <v>32</v>
      </c>
      <c r="P114" s="4" t="s">
        <v>33</v>
      </c>
      <c r="Q114" s="4">
        <v>0</v>
      </c>
      <c r="R114" s="11">
        <v>44966</v>
      </c>
      <c r="S114" s="7">
        <v>44971</v>
      </c>
      <c r="T114" s="4" t="s">
        <v>34</v>
      </c>
      <c r="U114" s="4">
        <v>1396</v>
      </c>
      <c r="V114" s="4">
        <v>0</v>
      </c>
      <c r="W114" s="4">
        <v>0</v>
      </c>
      <c r="X114" s="4" t="s">
        <v>596</v>
      </c>
      <c r="Y114" s="4" t="s">
        <v>61</v>
      </c>
    </row>
    <row r="115" s="4" customFormat="1" spans="1:25">
      <c r="A115" s="4" t="s">
        <v>597</v>
      </c>
      <c r="B115" s="4" t="s">
        <v>26</v>
      </c>
      <c r="C115" s="4" t="s">
        <v>27</v>
      </c>
      <c r="D115" s="4" t="s">
        <v>486</v>
      </c>
      <c r="E115" s="4" t="s">
        <v>487</v>
      </c>
      <c r="F115" s="7">
        <v>44967</v>
      </c>
      <c r="G115" s="7">
        <v>44968</v>
      </c>
      <c r="H115" s="4">
        <v>1</v>
      </c>
      <c r="I115" s="4">
        <v>1</v>
      </c>
      <c r="J115" s="4">
        <v>1</v>
      </c>
      <c r="K115" s="4" t="s">
        <v>30</v>
      </c>
      <c r="L115" s="4">
        <v>348</v>
      </c>
      <c r="M115" s="4">
        <v>348</v>
      </c>
      <c r="N115" s="4" t="s">
        <v>598</v>
      </c>
      <c r="O115" s="4" t="s">
        <v>32</v>
      </c>
      <c r="P115" s="4" t="s">
        <v>33</v>
      </c>
      <c r="Q115" s="4">
        <v>0</v>
      </c>
      <c r="R115" s="11">
        <v>44966</v>
      </c>
      <c r="S115" s="7">
        <v>44971</v>
      </c>
      <c r="T115" s="4" t="s">
        <v>34</v>
      </c>
      <c r="U115" s="4">
        <v>348</v>
      </c>
      <c r="V115" s="4">
        <v>0</v>
      </c>
      <c r="W115" s="4">
        <v>0</v>
      </c>
      <c r="X115" s="4" t="s">
        <v>599</v>
      </c>
      <c r="Y115" s="4" t="s">
        <v>600</v>
      </c>
    </row>
    <row r="116" s="4" customFormat="1" spans="1:25">
      <c r="A116" s="4" t="s">
        <v>601</v>
      </c>
      <c r="B116" s="4" t="s">
        <v>26</v>
      </c>
      <c r="C116" s="4" t="s">
        <v>27</v>
      </c>
      <c r="D116" s="4" t="s">
        <v>602</v>
      </c>
      <c r="E116" s="4" t="s">
        <v>603</v>
      </c>
      <c r="F116" s="7">
        <v>44967</v>
      </c>
      <c r="G116" s="7">
        <v>44968</v>
      </c>
      <c r="H116" s="4">
        <v>1</v>
      </c>
      <c r="I116" s="4">
        <v>1</v>
      </c>
      <c r="J116" s="4">
        <v>1</v>
      </c>
      <c r="K116" s="4" t="s">
        <v>30</v>
      </c>
      <c r="L116" s="4">
        <v>1030</v>
      </c>
      <c r="M116" s="4">
        <v>1030</v>
      </c>
      <c r="N116" s="4" t="s">
        <v>604</v>
      </c>
      <c r="O116" s="4" t="s">
        <v>32</v>
      </c>
      <c r="P116" s="4" t="s">
        <v>33</v>
      </c>
      <c r="Q116" s="4">
        <v>0</v>
      </c>
      <c r="R116" s="11">
        <v>44966</v>
      </c>
      <c r="S116" s="7">
        <v>44971</v>
      </c>
      <c r="T116" s="4" t="s">
        <v>34</v>
      </c>
      <c r="U116" s="4">
        <v>1030</v>
      </c>
      <c r="V116" s="4">
        <v>0</v>
      </c>
      <c r="W116" s="4">
        <v>0</v>
      </c>
      <c r="X116" s="4" t="s">
        <v>605</v>
      </c>
      <c r="Y116" s="4" t="s">
        <v>61</v>
      </c>
    </row>
    <row r="117" s="4" customFormat="1" spans="1:25">
      <c r="A117" s="4" t="s">
        <v>606</v>
      </c>
      <c r="B117" s="4" t="s">
        <v>26</v>
      </c>
      <c r="C117" s="4" t="s">
        <v>27</v>
      </c>
      <c r="D117" s="4" t="s">
        <v>607</v>
      </c>
      <c r="E117" s="4" t="s">
        <v>512</v>
      </c>
      <c r="F117" s="7">
        <v>44967</v>
      </c>
      <c r="G117" s="7">
        <v>44968</v>
      </c>
      <c r="H117" s="4">
        <v>1</v>
      </c>
      <c r="I117" s="4">
        <v>1</v>
      </c>
      <c r="J117" s="4">
        <v>1</v>
      </c>
      <c r="K117" s="4" t="s">
        <v>30</v>
      </c>
      <c r="L117" s="4">
        <v>136</v>
      </c>
      <c r="M117" s="4">
        <v>136</v>
      </c>
      <c r="N117" s="4" t="s">
        <v>608</v>
      </c>
      <c r="O117" s="4" t="s">
        <v>32</v>
      </c>
      <c r="P117" s="4" t="s">
        <v>33</v>
      </c>
      <c r="Q117" s="4">
        <v>0</v>
      </c>
      <c r="R117" s="11">
        <v>44966</v>
      </c>
      <c r="S117" s="7">
        <v>44971</v>
      </c>
      <c r="T117" s="4" t="s">
        <v>34</v>
      </c>
      <c r="U117" s="4">
        <v>136</v>
      </c>
      <c r="V117" s="4">
        <v>0</v>
      </c>
      <c r="W117" s="4">
        <v>0</v>
      </c>
      <c r="X117" s="4" t="s">
        <v>609</v>
      </c>
      <c r="Y117" s="4" t="s">
        <v>61</v>
      </c>
    </row>
    <row r="118" s="4" customFormat="1" spans="1:25">
      <c r="A118" s="4" t="s">
        <v>610</v>
      </c>
      <c r="B118" s="4" t="s">
        <v>26</v>
      </c>
      <c r="C118" s="4" t="s">
        <v>27</v>
      </c>
      <c r="D118" s="4" t="s">
        <v>611</v>
      </c>
      <c r="E118" s="4" t="s">
        <v>166</v>
      </c>
      <c r="F118" s="7">
        <v>44967</v>
      </c>
      <c r="G118" s="7">
        <v>44968</v>
      </c>
      <c r="H118" s="4">
        <v>1</v>
      </c>
      <c r="I118" s="4">
        <v>1</v>
      </c>
      <c r="J118" s="4">
        <v>1</v>
      </c>
      <c r="K118" s="4" t="s">
        <v>30</v>
      </c>
      <c r="L118" s="4">
        <v>1946</v>
      </c>
      <c r="M118" s="4">
        <v>1946</v>
      </c>
      <c r="N118" s="4" t="s">
        <v>612</v>
      </c>
      <c r="O118" s="4" t="s">
        <v>32</v>
      </c>
      <c r="P118" s="4" t="s">
        <v>33</v>
      </c>
      <c r="Q118" s="4">
        <v>0</v>
      </c>
      <c r="R118" s="11">
        <v>44966</v>
      </c>
      <c r="S118" s="7">
        <v>44971</v>
      </c>
      <c r="T118" s="4" t="s">
        <v>34</v>
      </c>
      <c r="U118" s="4">
        <v>1946</v>
      </c>
      <c r="V118" s="4">
        <v>0</v>
      </c>
      <c r="W118" s="4">
        <v>0</v>
      </c>
      <c r="X118" s="4" t="s">
        <v>613</v>
      </c>
      <c r="Y118" s="4" t="s">
        <v>614</v>
      </c>
    </row>
    <row r="119" s="4" customFormat="1" spans="1:25">
      <c r="A119" s="4" t="s">
        <v>615</v>
      </c>
      <c r="B119" s="4" t="s">
        <v>26</v>
      </c>
      <c r="C119" s="4" t="s">
        <v>27</v>
      </c>
      <c r="D119" s="4" t="s">
        <v>616</v>
      </c>
      <c r="E119" s="4" t="s">
        <v>617</v>
      </c>
      <c r="F119" s="7">
        <v>44967</v>
      </c>
      <c r="G119" s="7">
        <v>44968</v>
      </c>
      <c r="H119" s="4">
        <v>1</v>
      </c>
      <c r="I119" s="4">
        <v>1</v>
      </c>
      <c r="J119" s="4">
        <v>1</v>
      </c>
      <c r="K119" s="4" t="s">
        <v>30</v>
      </c>
      <c r="L119" s="4">
        <v>818</v>
      </c>
      <c r="M119" s="4">
        <v>818</v>
      </c>
      <c r="N119" s="4" t="s">
        <v>618</v>
      </c>
      <c r="O119" s="4" t="s">
        <v>32</v>
      </c>
      <c r="P119" s="4" t="s">
        <v>33</v>
      </c>
      <c r="Q119" s="4">
        <v>0</v>
      </c>
      <c r="R119" s="11">
        <v>44966</v>
      </c>
      <c r="S119" s="7">
        <v>44971</v>
      </c>
      <c r="T119" s="4" t="s">
        <v>34</v>
      </c>
      <c r="U119" s="4">
        <v>818</v>
      </c>
      <c r="V119" s="4">
        <v>0</v>
      </c>
      <c r="W119" s="4">
        <v>0</v>
      </c>
      <c r="X119" s="4" t="s">
        <v>619</v>
      </c>
      <c r="Y119" s="4" t="s">
        <v>620</v>
      </c>
    </row>
    <row r="120" s="4" customFormat="1" spans="1:25">
      <c r="A120" s="4" t="s">
        <v>621</v>
      </c>
      <c r="B120" s="4" t="s">
        <v>26</v>
      </c>
      <c r="C120" s="4" t="s">
        <v>27</v>
      </c>
      <c r="D120" s="4" t="s">
        <v>165</v>
      </c>
      <c r="E120" s="4" t="s">
        <v>188</v>
      </c>
      <c r="F120" s="7">
        <v>44967</v>
      </c>
      <c r="G120" s="7">
        <v>44968</v>
      </c>
      <c r="H120" s="4">
        <v>1</v>
      </c>
      <c r="I120" s="4">
        <v>1</v>
      </c>
      <c r="J120" s="4">
        <v>1</v>
      </c>
      <c r="K120" s="4" t="s">
        <v>30</v>
      </c>
      <c r="L120" s="4">
        <v>212</v>
      </c>
      <c r="M120" s="4">
        <v>212</v>
      </c>
      <c r="N120" s="4" t="s">
        <v>622</v>
      </c>
      <c r="O120" s="4" t="s">
        <v>32</v>
      </c>
      <c r="P120" s="4" t="s">
        <v>33</v>
      </c>
      <c r="Q120" s="4">
        <v>0</v>
      </c>
      <c r="R120" s="11">
        <v>44966</v>
      </c>
      <c r="S120" s="7">
        <v>44971</v>
      </c>
      <c r="T120" s="4" t="s">
        <v>34</v>
      </c>
      <c r="U120" s="4">
        <v>212</v>
      </c>
      <c r="V120" s="4">
        <v>0</v>
      </c>
      <c r="W120" s="4">
        <v>0</v>
      </c>
      <c r="X120" s="4" t="s">
        <v>623</v>
      </c>
      <c r="Y120" s="4" t="s">
        <v>61</v>
      </c>
    </row>
    <row r="121" s="4" customFormat="1" spans="1:25">
      <c r="A121" s="4" t="s">
        <v>624</v>
      </c>
      <c r="B121" s="4" t="s">
        <v>26</v>
      </c>
      <c r="C121" s="4" t="s">
        <v>27</v>
      </c>
      <c r="D121" s="4" t="s">
        <v>625</v>
      </c>
      <c r="E121" s="4" t="s">
        <v>626</v>
      </c>
      <c r="F121" s="7">
        <v>44967</v>
      </c>
      <c r="G121" s="7">
        <v>44968</v>
      </c>
      <c r="H121" s="4">
        <v>1</v>
      </c>
      <c r="I121" s="4">
        <v>1</v>
      </c>
      <c r="J121" s="4">
        <v>1</v>
      </c>
      <c r="K121" s="4" t="s">
        <v>30</v>
      </c>
      <c r="L121" s="4">
        <v>127</v>
      </c>
      <c r="M121" s="4">
        <v>127</v>
      </c>
      <c r="N121" s="4" t="s">
        <v>627</v>
      </c>
      <c r="O121" s="4" t="s">
        <v>32</v>
      </c>
      <c r="P121" s="4" t="s">
        <v>33</v>
      </c>
      <c r="Q121" s="4">
        <v>0</v>
      </c>
      <c r="R121" s="11">
        <v>44966</v>
      </c>
      <c r="S121" s="7">
        <v>44971</v>
      </c>
      <c r="T121" s="4" t="s">
        <v>34</v>
      </c>
      <c r="U121" s="4">
        <v>127</v>
      </c>
      <c r="V121" s="4">
        <v>0</v>
      </c>
      <c r="W121" s="4">
        <v>0</v>
      </c>
      <c r="X121" s="4" t="s">
        <v>628</v>
      </c>
      <c r="Y121" s="4" t="s">
        <v>629</v>
      </c>
    </row>
    <row r="122" s="4" customFormat="1" spans="1:25">
      <c r="A122" s="4" t="s">
        <v>630</v>
      </c>
      <c r="B122" s="4" t="s">
        <v>26</v>
      </c>
      <c r="C122" s="4" t="s">
        <v>27</v>
      </c>
      <c r="D122" s="4" t="s">
        <v>631</v>
      </c>
      <c r="E122" s="4" t="s">
        <v>123</v>
      </c>
      <c r="F122" s="7">
        <v>44967</v>
      </c>
      <c r="G122" s="7">
        <v>44968</v>
      </c>
      <c r="H122" s="4">
        <v>1</v>
      </c>
      <c r="I122" s="4">
        <v>1</v>
      </c>
      <c r="J122" s="4">
        <v>1</v>
      </c>
      <c r="K122" s="4" t="s">
        <v>30</v>
      </c>
      <c r="L122" s="4">
        <v>202</v>
      </c>
      <c r="M122" s="4">
        <v>202</v>
      </c>
      <c r="N122" s="4" t="s">
        <v>632</v>
      </c>
      <c r="O122" s="4" t="s">
        <v>32</v>
      </c>
      <c r="P122" s="4" t="s">
        <v>33</v>
      </c>
      <c r="Q122" s="4">
        <v>0</v>
      </c>
      <c r="R122" s="11">
        <v>44966</v>
      </c>
      <c r="S122" s="7">
        <v>44971</v>
      </c>
      <c r="T122" s="4" t="s">
        <v>34</v>
      </c>
      <c r="U122" s="4">
        <v>202</v>
      </c>
      <c r="V122" s="4">
        <v>0</v>
      </c>
      <c r="W122" s="4">
        <v>0</v>
      </c>
      <c r="X122" s="4" t="s">
        <v>633</v>
      </c>
      <c r="Y122" s="4" t="s">
        <v>61</v>
      </c>
    </row>
    <row r="123" s="4" customFormat="1" spans="1:25">
      <c r="A123" s="4" t="s">
        <v>634</v>
      </c>
      <c r="B123" s="4" t="s">
        <v>26</v>
      </c>
      <c r="C123" s="4" t="s">
        <v>27</v>
      </c>
      <c r="D123" s="4" t="s">
        <v>635</v>
      </c>
      <c r="E123" s="4" t="s">
        <v>636</v>
      </c>
      <c r="F123" s="7">
        <v>44966</v>
      </c>
      <c r="G123" s="7">
        <v>44968</v>
      </c>
      <c r="H123" s="4">
        <v>1</v>
      </c>
      <c r="I123" s="4">
        <v>2</v>
      </c>
      <c r="J123" s="4">
        <v>2</v>
      </c>
      <c r="K123" s="4" t="s">
        <v>30</v>
      </c>
      <c r="L123" s="4">
        <v>1204</v>
      </c>
      <c r="M123" s="4">
        <v>1204</v>
      </c>
      <c r="N123" s="4" t="s">
        <v>637</v>
      </c>
      <c r="O123" s="4" t="s">
        <v>32</v>
      </c>
      <c r="P123" s="4" t="s">
        <v>33</v>
      </c>
      <c r="Q123" s="4">
        <v>0</v>
      </c>
      <c r="R123" s="11">
        <v>44966</v>
      </c>
      <c r="S123" s="7">
        <v>44971</v>
      </c>
      <c r="T123" s="4" t="s">
        <v>34</v>
      </c>
      <c r="U123" s="4">
        <v>1204</v>
      </c>
      <c r="V123" s="4">
        <v>0</v>
      </c>
      <c r="W123" s="4">
        <v>0</v>
      </c>
      <c r="X123" s="4" t="s">
        <v>638</v>
      </c>
      <c r="Y123" s="4" t="s">
        <v>61</v>
      </c>
    </row>
    <row r="124" s="4" customFormat="1" spans="1:25">
      <c r="A124" s="4" t="s">
        <v>639</v>
      </c>
      <c r="B124" s="4" t="s">
        <v>26</v>
      </c>
      <c r="C124" s="4" t="s">
        <v>27</v>
      </c>
      <c r="D124" s="4" t="s">
        <v>640</v>
      </c>
      <c r="E124" s="4" t="s">
        <v>244</v>
      </c>
      <c r="F124" s="7">
        <v>44967</v>
      </c>
      <c r="G124" s="7">
        <v>44968</v>
      </c>
      <c r="H124" s="4">
        <v>1</v>
      </c>
      <c r="I124" s="4">
        <v>1</v>
      </c>
      <c r="J124" s="4">
        <v>1</v>
      </c>
      <c r="K124" s="4" t="s">
        <v>30</v>
      </c>
      <c r="L124" s="4">
        <v>674</v>
      </c>
      <c r="M124" s="4">
        <v>674</v>
      </c>
      <c r="N124" s="4" t="s">
        <v>641</v>
      </c>
      <c r="O124" s="4" t="s">
        <v>32</v>
      </c>
      <c r="P124" s="4" t="s">
        <v>33</v>
      </c>
      <c r="Q124" s="4">
        <v>0</v>
      </c>
      <c r="R124" s="11">
        <v>44966</v>
      </c>
      <c r="S124" s="7">
        <v>44971</v>
      </c>
      <c r="T124" s="4" t="s">
        <v>34</v>
      </c>
      <c r="U124" s="4">
        <v>674</v>
      </c>
      <c r="V124" s="4">
        <v>0</v>
      </c>
      <c r="W124" s="4">
        <v>0</v>
      </c>
      <c r="X124" s="4" t="s">
        <v>642</v>
      </c>
      <c r="Y124" s="4" t="s">
        <v>643</v>
      </c>
    </row>
    <row r="125" s="4" customFormat="1" spans="1:25">
      <c r="A125" s="4" t="s">
        <v>644</v>
      </c>
      <c r="B125" s="4" t="s">
        <v>26</v>
      </c>
      <c r="C125" s="4" t="s">
        <v>27</v>
      </c>
      <c r="D125" s="4" t="s">
        <v>645</v>
      </c>
      <c r="E125" s="4" t="s">
        <v>394</v>
      </c>
      <c r="F125" s="7">
        <v>44967</v>
      </c>
      <c r="G125" s="7">
        <v>44968</v>
      </c>
      <c r="H125" s="4">
        <v>1</v>
      </c>
      <c r="I125" s="4">
        <v>1</v>
      </c>
      <c r="J125" s="4">
        <v>1</v>
      </c>
      <c r="K125" s="4" t="s">
        <v>30</v>
      </c>
      <c r="L125" s="4">
        <v>251</v>
      </c>
      <c r="M125" s="4">
        <v>251</v>
      </c>
      <c r="N125" s="4" t="s">
        <v>646</v>
      </c>
      <c r="O125" s="4" t="s">
        <v>32</v>
      </c>
      <c r="P125" s="4" t="s">
        <v>33</v>
      </c>
      <c r="Q125" s="4">
        <v>0</v>
      </c>
      <c r="R125" s="11">
        <v>44966</v>
      </c>
      <c r="S125" s="7">
        <v>44971</v>
      </c>
      <c r="T125" s="4" t="s">
        <v>34</v>
      </c>
      <c r="U125" s="4">
        <v>251</v>
      </c>
      <c r="V125" s="4">
        <v>0</v>
      </c>
      <c r="W125" s="4">
        <v>0</v>
      </c>
      <c r="X125" s="4" t="s">
        <v>647</v>
      </c>
      <c r="Y125" s="4" t="s">
        <v>648</v>
      </c>
    </row>
    <row r="126" s="4" customFormat="1" spans="1:25">
      <c r="A126" s="4" t="s">
        <v>649</v>
      </c>
      <c r="B126" s="4" t="s">
        <v>26</v>
      </c>
      <c r="C126" s="4" t="s">
        <v>27</v>
      </c>
      <c r="D126" s="4" t="s">
        <v>650</v>
      </c>
      <c r="E126" s="4" t="s">
        <v>651</v>
      </c>
      <c r="F126" s="7">
        <v>44967</v>
      </c>
      <c r="G126" s="7">
        <v>44968</v>
      </c>
      <c r="H126" s="4">
        <v>1</v>
      </c>
      <c r="I126" s="4">
        <v>1</v>
      </c>
      <c r="J126" s="4">
        <v>1</v>
      </c>
      <c r="K126" s="4" t="s">
        <v>30</v>
      </c>
      <c r="L126" s="4">
        <v>429</v>
      </c>
      <c r="M126" s="4">
        <v>429</v>
      </c>
      <c r="N126" s="4" t="s">
        <v>652</v>
      </c>
      <c r="O126" s="4" t="s">
        <v>32</v>
      </c>
      <c r="P126" s="4" t="s">
        <v>33</v>
      </c>
      <c r="Q126" s="4">
        <v>0</v>
      </c>
      <c r="R126" s="11">
        <v>44966</v>
      </c>
      <c r="S126" s="7">
        <v>44971</v>
      </c>
      <c r="T126" s="4" t="s">
        <v>34</v>
      </c>
      <c r="U126" s="4">
        <v>429</v>
      </c>
      <c r="V126" s="4">
        <v>0</v>
      </c>
      <c r="W126" s="4">
        <v>0</v>
      </c>
      <c r="X126" s="4" t="s">
        <v>653</v>
      </c>
      <c r="Y126" s="4" t="s">
        <v>654</v>
      </c>
    </row>
    <row r="127" s="4" customFormat="1" spans="1:25">
      <c r="A127" s="4" t="s">
        <v>655</v>
      </c>
      <c r="B127" s="4" t="s">
        <v>26</v>
      </c>
      <c r="C127" s="4" t="s">
        <v>27</v>
      </c>
      <c r="D127" s="4" t="s">
        <v>86</v>
      </c>
      <c r="E127" s="4" t="s">
        <v>29</v>
      </c>
      <c r="F127" s="7">
        <v>44967</v>
      </c>
      <c r="G127" s="7">
        <v>44968</v>
      </c>
      <c r="H127" s="4">
        <v>1</v>
      </c>
      <c r="I127" s="4">
        <v>1</v>
      </c>
      <c r="J127" s="4">
        <v>1</v>
      </c>
      <c r="K127" s="4" t="s">
        <v>30</v>
      </c>
      <c r="L127" s="4">
        <v>856</v>
      </c>
      <c r="M127" s="4">
        <v>856</v>
      </c>
      <c r="N127" s="4" t="s">
        <v>656</v>
      </c>
      <c r="O127" s="4" t="s">
        <v>32</v>
      </c>
      <c r="P127" s="4" t="s">
        <v>33</v>
      </c>
      <c r="Q127" s="4">
        <v>0</v>
      </c>
      <c r="R127" s="11">
        <v>44966</v>
      </c>
      <c r="S127" s="7">
        <v>44971</v>
      </c>
      <c r="T127" s="4" t="s">
        <v>34</v>
      </c>
      <c r="U127" s="4">
        <v>856</v>
      </c>
      <c r="V127" s="4">
        <v>0</v>
      </c>
      <c r="W127" s="4">
        <v>0</v>
      </c>
      <c r="X127" s="4" t="s">
        <v>657</v>
      </c>
      <c r="Y127" s="4" t="s">
        <v>61</v>
      </c>
    </row>
    <row r="128" s="4" customFormat="1" spans="1:25">
      <c r="A128" s="4" t="s">
        <v>658</v>
      </c>
      <c r="B128" s="4" t="s">
        <v>26</v>
      </c>
      <c r="C128" s="4" t="s">
        <v>27</v>
      </c>
      <c r="D128" s="4" t="s">
        <v>659</v>
      </c>
      <c r="E128" s="4" t="s">
        <v>123</v>
      </c>
      <c r="F128" s="7">
        <v>44967</v>
      </c>
      <c r="G128" s="7">
        <v>44968</v>
      </c>
      <c r="H128" s="4">
        <v>1</v>
      </c>
      <c r="I128" s="4">
        <v>1</v>
      </c>
      <c r="J128" s="4">
        <v>1</v>
      </c>
      <c r="K128" s="4" t="s">
        <v>30</v>
      </c>
      <c r="L128" s="4">
        <v>143</v>
      </c>
      <c r="M128" s="4">
        <v>143</v>
      </c>
      <c r="N128" s="4" t="s">
        <v>660</v>
      </c>
      <c r="O128" s="4" t="s">
        <v>32</v>
      </c>
      <c r="P128" s="4" t="s">
        <v>33</v>
      </c>
      <c r="Q128" s="4">
        <v>0</v>
      </c>
      <c r="R128" s="11">
        <v>44966</v>
      </c>
      <c r="S128" s="7">
        <v>44971</v>
      </c>
      <c r="T128" s="4" t="s">
        <v>34</v>
      </c>
      <c r="U128" s="4">
        <v>143</v>
      </c>
      <c r="V128" s="4">
        <v>0</v>
      </c>
      <c r="W128" s="4">
        <v>0</v>
      </c>
      <c r="X128" s="4" t="s">
        <v>661</v>
      </c>
      <c r="Y128" s="4" t="s">
        <v>61</v>
      </c>
    </row>
    <row r="129" s="4" customFormat="1" spans="1:25">
      <c r="A129" s="4" t="s">
        <v>662</v>
      </c>
      <c r="B129" s="4" t="s">
        <v>26</v>
      </c>
      <c r="C129" s="4" t="s">
        <v>27</v>
      </c>
      <c r="D129" s="4" t="s">
        <v>663</v>
      </c>
      <c r="E129" s="4" t="s">
        <v>188</v>
      </c>
      <c r="F129" s="7">
        <v>44966</v>
      </c>
      <c r="G129" s="7">
        <v>44968</v>
      </c>
      <c r="H129" s="4">
        <v>1</v>
      </c>
      <c r="I129" s="4">
        <v>2</v>
      </c>
      <c r="J129" s="4">
        <v>2</v>
      </c>
      <c r="K129" s="4" t="s">
        <v>30</v>
      </c>
      <c r="L129" s="4">
        <v>876</v>
      </c>
      <c r="M129" s="4">
        <v>876</v>
      </c>
      <c r="N129" s="4" t="s">
        <v>664</v>
      </c>
      <c r="O129" s="4" t="s">
        <v>32</v>
      </c>
      <c r="P129" s="4" t="s">
        <v>33</v>
      </c>
      <c r="Q129" s="4">
        <v>0</v>
      </c>
      <c r="R129" s="11">
        <v>44966</v>
      </c>
      <c r="S129" s="7">
        <v>44971</v>
      </c>
      <c r="T129" s="4" t="s">
        <v>34</v>
      </c>
      <c r="U129" s="4">
        <v>876</v>
      </c>
      <c r="V129" s="4">
        <v>0</v>
      </c>
      <c r="W129" s="4">
        <v>0</v>
      </c>
      <c r="X129" s="4" t="s">
        <v>665</v>
      </c>
      <c r="Y129" s="4" t="s">
        <v>61</v>
      </c>
    </row>
    <row r="130" s="4" customFormat="1" spans="1:25">
      <c r="A130" s="4" t="s">
        <v>666</v>
      </c>
      <c r="B130" s="4" t="s">
        <v>26</v>
      </c>
      <c r="C130" s="4" t="s">
        <v>27</v>
      </c>
      <c r="D130" s="4" t="s">
        <v>667</v>
      </c>
      <c r="E130" s="4" t="s">
        <v>668</v>
      </c>
      <c r="F130" s="7">
        <v>44967</v>
      </c>
      <c r="G130" s="7">
        <v>44968</v>
      </c>
      <c r="H130" s="4">
        <v>1</v>
      </c>
      <c r="I130" s="4">
        <v>1</v>
      </c>
      <c r="J130" s="4">
        <v>1</v>
      </c>
      <c r="K130" s="4" t="s">
        <v>30</v>
      </c>
      <c r="L130" s="4">
        <v>10496</v>
      </c>
      <c r="M130" s="4">
        <v>10496</v>
      </c>
      <c r="N130" s="4" t="s">
        <v>669</v>
      </c>
      <c r="O130" s="4" t="s">
        <v>32</v>
      </c>
      <c r="P130" s="4" t="s">
        <v>33</v>
      </c>
      <c r="Q130" s="4">
        <v>0</v>
      </c>
      <c r="R130" s="11">
        <v>44966</v>
      </c>
      <c r="S130" s="7">
        <v>44971</v>
      </c>
      <c r="T130" s="4" t="s">
        <v>34</v>
      </c>
      <c r="U130" s="4">
        <v>10496</v>
      </c>
      <c r="V130" s="4">
        <v>0</v>
      </c>
      <c r="W130" s="4">
        <v>0</v>
      </c>
      <c r="X130" s="4" t="s">
        <v>670</v>
      </c>
      <c r="Y130" s="4" t="s">
        <v>671</v>
      </c>
    </row>
    <row r="131" s="4" customFormat="1" spans="1:25">
      <c r="A131" s="4" t="s">
        <v>672</v>
      </c>
      <c r="B131" s="4" t="s">
        <v>26</v>
      </c>
      <c r="C131" s="4" t="s">
        <v>27</v>
      </c>
      <c r="D131" s="4" t="s">
        <v>673</v>
      </c>
      <c r="E131" s="4" t="s">
        <v>39</v>
      </c>
      <c r="F131" s="7">
        <v>44967</v>
      </c>
      <c r="G131" s="7">
        <v>44968</v>
      </c>
      <c r="H131" s="4">
        <v>1</v>
      </c>
      <c r="I131" s="4">
        <v>1</v>
      </c>
      <c r="J131" s="4">
        <v>1</v>
      </c>
      <c r="K131" s="4" t="s">
        <v>30</v>
      </c>
      <c r="L131" s="4">
        <v>230</v>
      </c>
      <c r="M131" s="4">
        <v>230</v>
      </c>
      <c r="N131" s="4" t="s">
        <v>674</v>
      </c>
      <c r="O131" s="4" t="s">
        <v>32</v>
      </c>
      <c r="P131" s="4" t="s">
        <v>33</v>
      </c>
      <c r="Q131" s="4">
        <v>0</v>
      </c>
      <c r="R131" s="11">
        <v>44967</v>
      </c>
      <c r="S131" s="7">
        <v>44971</v>
      </c>
      <c r="T131" s="4" t="s">
        <v>34</v>
      </c>
      <c r="U131" s="4">
        <v>230</v>
      </c>
      <c r="V131" s="4">
        <v>0</v>
      </c>
      <c r="W131" s="4">
        <v>0</v>
      </c>
      <c r="X131" s="4" t="s">
        <v>675</v>
      </c>
      <c r="Y131" s="4" t="s">
        <v>61</v>
      </c>
    </row>
    <row r="132" s="4" customFormat="1" spans="1:25">
      <c r="A132" s="4" t="s">
        <v>676</v>
      </c>
      <c r="B132" s="4" t="s">
        <v>26</v>
      </c>
      <c r="C132" s="4" t="s">
        <v>27</v>
      </c>
      <c r="D132" s="4" t="s">
        <v>677</v>
      </c>
      <c r="E132" s="4" t="s">
        <v>229</v>
      </c>
      <c r="F132" s="7">
        <v>44967</v>
      </c>
      <c r="G132" s="7">
        <v>44968</v>
      </c>
      <c r="H132" s="4">
        <v>1</v>
      </c>
      <c r="I132" s="4">
        <v>1</v>
      </c>
      <c r="J132" s="4">
        <v>1</v>
      </c>
      <c r="K132" s="4" t="s">
        <v>30</v>
      </c>
      <c r="L132" s="4">
        <v>672</v>
      </c>
      <c r="M132" s="4">
        <v>672</v>
      </c>
      <c r="N132" s="4" t="s">
        <v>678</v>
      </c>
      <c r="O132" s="4" t="s">
        <v>32</v>
      </c>
      <c r="P132" s="4" t="s">
        <v>33</v>
      </c>
      <c r="Q132" s="4">
        <v>0</v>
      </c>
      <c r="R132" s="11">
        <v>44967</v>
      </c>
      <c r="S132" s="7">
        <v>44971</v>
      </c>
      <c r="T132" s="4" t="s">
        <v>34</v>
      </c>
      <c r="U132" s="4">
        <v>672</v>
      </c>
      <c r="V132" s="4">
        <v>0</v>
      </c>
      <c r="W132" s="4">
        <v>0</v>
      </c>
      <c r="X132" s="4" t="s">
        <v>679</v>
      </c>
      <c r="Y132" s="4" t="s">
        <v>680</v>
      </c>
    </row>
    <row r="133" s="4" customFormat="1" spans="1:25">
      <c r="A133" s="4" t="s">
        <v>681</v>
      </c>
      <c r="B133" s="4" t="s">
        <v>26</v>
      </c>
      <c r="C133" s="4" t="s">
        <v>27</v>
      </c>
      <c r="D133" s="4" t="s">
        <v>528</v>
      </c>
      <c r="E133" s="4" t="s">
        <v>682</v>
      </c>
      <c r="F133" s="7">
        <v>44967</v>
      </c>
      <c r="G133" s="7">
        <v>44968</v>
      </c>
      <c r="H133" s="4">
        <v>1</v>
      </c>
      <c r="I133" s="4">
        <v>1</v>
      </c>
      <c r="J133" s="4">
        <v>1</v>
      </c>
      <c r="K133" s="4" t="s">
        <v>30</v>
      </c>
      <c r="L133" s="4">
        <v>1271</v>
      </c>
      <c r="M133" s="4">
        <v>1271</v>
      </c>
      <c r="N133" s="4" t="s">
        <v>683</v>
      </c>
      <c r="O133" s="4" t="s">
        <v>32</v>
      </c>
      <c r="P133" s="4" t="s">
        <v>33</v>
      </c>
      <c r="Q133" s="4">
        <v>0</v>
      </c>
      <c r="R133" s="11">
        <v>44967</v>
      </c>
      <c r="S133" s="7">
        <v>44971</v>
      </c>
      <c r="T133" s="4" t="s">
        <v>34</v>
      </c>
      <c r="U133" s="4">
        <v>1271</v>
      </c>
      <c r="V133" s="4">
        <v>0</v>
      </c>
      <c r="W133" s="4">
        <v>0</v>
      </c>
      <c r="X133" s="4" t="s">
        <v>684</v>
      </c>
      <c r="Y133" s="4" t="s">
        <v>61</v>
      </c>
    </row>
    <row r="134" s="4" customFormat="1" spans="1:25">
      <c r="A134" s="4" t="s">
        <v>685</v>
      </c>
      <c r="B134" s="4" t="s">
        <v>26</v>
      </c>
      <c r="C134" s="4" t="s">
        <v>27</v>
      </c>
      <c r="D134" s="4" t="s">
        <v>686</v>
      </c>
      <c r="E134" s="4" t="s">
        <v>214</v>
      </c>
      <c r="F134" s="7">
        <v>44967</v>
      </c>
      <c r="G134" s="7">
        <v>44968</v>
      </c>
      <c r="H134" s="4">
        <v>1</v>
      </c>
      <c r="I134" s="4">
        <v>1</v>
      </c>
      <c r="J134" s="4">
        <v>1</v>
      </c>
      <c r="K134" s="4" t="s">
        <v>30</v>
      </c>
      <c r="L134" s="4">
        <v>847</v>
      </c>
      <c r="M134" s="4">
        <v>847</v>
      </c>
      <c r="N134" s="4" t="s">
        <v>687</v>
      </c>
      <c r="O134" s="4" t="s">
        <v>32</v>
      </c>
      <c r="P134" s="4" t="s">
        <v>33</v>
      </c>
      <c r="Q134" s="4">
        <v>0</v>
      </c>
      <c r="R134" s="11">
        <v>44967</v>
      </c>
      <c r="S134" s="7">
        <v>44971</v>
      </c>
      <c r="T134" s="4" t="s">
        <v>34</v>
      </c>
      <c r="U134" s="4">
        <v>847</v>
      </c>
      <c r="V134" s="4">
        <v>0</v>
      </c>
      <c r="W134" s="4">
        <v>0</v>
      </c>
      <c r="X134" s="4" t="s">
        <v>688</v>
      </c>
      <c r="Y134" s="4" t="s">
        <v>689</v>
      </c>
    </row>
    <row r="135" s="4" customFormat="1" spans="1:25">
      <c r="A135" s="4" t="s">
        <v>690</v>
      </c>
      <c r="B135" s="4" t="s">
        <v>26</v>
      </c>
      <c r="C135" s="4" t="s">
        <v>27</v>
      </c>
      <c r="D135" s="4" t="s">
        <v>691</v>
      </c>
      <c r="E135" s="4" t="s">
        <v>692</v>
      </c>
      <c r="F135" s="7">
        <v>44967</v>
      </c>
      <c r="G135" s="7">
        <v>44968</v>
      </c>
      <c r="H135" s="4">
        <v>1</v>
      </c>
      <c r="I135" s="4">
        <v>1</v>
      </c>
      <c r="J135" s="4">
        <v>1</v>
      </c>
      <c r="K135" s="4" t="s">
        <v>30</v>
      </c>
      <c r="L135" s="4">
        <v>660</v>
      </c>
      <c r="M135" s="4">
        <v>660</v>
      </c>
      <c r="N135" s="4" t="s">
        <v>693</v>
      </c>
      <c r="O135" s="4" t="s">
        <v>32</v>
      </c>
      <c r="P135" s="4" t="s">
        <v>33</v>
      </c>
      <c r="Q135" s="4">
        <v>0</v>
      </c>
      <c r="R135" s="11">
        <v>44967</v>
      </c>
      <c r="S135" s="7">
        <v>44971</v>
      </c>
      <c r="T135" s="4" t="s">
        <v>34</v>
      </c>
      <c r="U135" s="4">
        <v>660</v>
      </c>
      <c r="V135" s="4">
        <v>0</v>
      </c>
      <c r="W135" s="4">
        <v>0</v>
      </c>
      <c r="X135" s="4" t="s">
        <v>694</v>
      </c>
      <c r="Y135" s="4" t="s">
        <v>61</v>
      </c>
    </row>
    <row r="136" s="4" customFormat="1" spans="1:25">
      <c r="A136" s="4" t="s">
        <v>695</v>
      </c>
      <c r="B136" s="4" t="s">
        <v>26</v>
      </c>
      <c r="C136" s="4" t="s">
        <v>27</v>
      </c>
      <c r="D136" s="4" t="s">
        <v>696</v>
      </c>
      <c r="E136" s="4" t="s">
        <v>450</v>
      </c>
      <c r="F136" s="7">
        <v>44967</v>
      </c>
      <c r="G136" s="7">
        <v>44968</v>
      </c>
      <c r="H136" s="4">
        <v>1</v>
      </c>
      <c r="I136" s="4">
        <v>1</v>
      </c>
      <c r="J136" s="4">
        <v>1</v>
      </c>
      <c r="K136" s="4" t="s">
        <v>30</v>
      </c>
      <c r="L136" s="4">
        <v>450</v>
      </c>
      <c r="M136" s="4">
        <v>450</v>
      </c>
      <c r="N136" s="4" t="s">
        <v>697</v>
      </c>
      <c r="O136" s="4" t="s">
        <v>32</v>
      </c>
      <c r="P136" s="4" t="s">
        <v>33</v>
      </c>
      <c r="Q136" s="4">
        <v>0</v>
      </c>
      <c r="R136" s="11">
        <v>44967</v>
      </c>
      <c r="S136" s="7">
        <v>44971</v>
      </c>
      <c r="T136" s="4" t="s">
        <v>34</v>
      </c>
      <c r="U136" s="4">
        <v>450</v>
      </c>
      <c r="V136" s="4">
        <v>0</v>
      </c>
      <c r="W136" s="4">
        <v>0</v>
      </c>
      <c r="X136" s="4" t="s">
        <v>698</v>
      </c>
      <c r="Y136" s="4" t="s">
        <v>61</v>
      </c>
    </row>
    <row r="137" s="4" customFormat="1" spans="1:25">
      <c r="A137" s="4" t="s">
        <v>699</v>
      </c>
      <c r="B137" s="4" t="s">
        <v>26</v>
      </c>
      <c r="C137" s="4" t="s">
        <v>27</v>
      </c>
      <c r="D137" s="4" t="s">
        <v>700</v>
      </c>
      <c r="E137" s="4" t="s">
        <v>701</v>
      </c>
      <c r="F137" s="7">
        <v>44967</v>
      </c>
      <c r="G137" s="7">
        <v>44968</v>
      </c>
      <c r="H137" s="4">
        <v>1</v>
      </c>
      <c r="I137" s="4">
        <v>1</v>
      </c>
      <c r="J137" s="4">
        <v>1</v>
      </c>
      <c r="K137" s="4" t="s">
        <v>30</v>
      </c>
      <c r="L137" s="4">
        <v>455</v>
      </c>
      <c r="M137" s="4">
        <v>455</v>
      </c>
      <c r="N137" s="4" t="s">
        <v>702</v>
      </c>
      <c r="O137" s="4" t="s">
        <v>32</v>
      </c>
      <c r="P137" s="4" t="s">
        <v>33</v>
      </c>
      <c r="Q137" s="4">
        <v>0</v>
      </c>
      <c r="R137" s="11">
        <v>44967</v>
      </c>
      <c r="S137" s="7">
        <v>44971</v>
      </c>
      <c r="T137" s="4" t="s">
        <v>34</v>
      </c>
      <c r="U137" s="4">
        <v>455</v>
      </c>
      <c r="V137" s="4">
        <v>0</v>
      </c>
      <c r="W137" s="4">
        <v>0</v>
      </c>
      <c r="X137" s="4" t="s">
        <v>703</v>
      </c>
      <c r="Y137" s="4" t="s">
        <v>704</v>
      </c>
    </row>
    <row r="138" s="4" customFormat="1" spans="1:25">
      <c r="A138" s="4" t="s">
        <v>705</v>
      </c>
      <c r="B138" s="4" t="s">
        <v>26</v>
      </c>
      <c r="C138" s="4" t="s">
        <v>27</v>
      </c>
      <c r="D138" s="4" t="s">
        <v>706</v>
      </c>
      <c r="E138" s="4" t="s">
        <v>707</v>
      </c>
      <c r="F138" s="7">
        <v>44967</v>
      </c>
      <c r="G138" s="7">
        <v>44968</v>
      </c>
      <c r="H138" s="4">
        <v>1</v>
      </c>
      <c r="I138" s="4">
        <v>1</v>
      </c>
      <c r="J138" s="4">
        <v>1</v>
      </c>
      <c r="K138" s="4" t="s">
        <v>30</v>
      </c>
      <c r="L138" s="4">
        <v>756</v>
      </c>
      <c r="M138" s="4">
        <v>756</v>
      </c>
      <c r="N138" s="4" t="s">
        <v>708</v>
      </c>
      <c r="O138" s="4" t="s">
        <v>32</v>
      </c>
      <c r="P138" s="4" t="s">
        <v>33</v>
      </c>
      <c r="Q138" s="4">
        <v>0</v>
      </c>
      <c r="R138" s="11">
        <v>44967</v>
      </c>
      <c r="S138" s="7">
        <v>44971</v>
      </c>
      <c r="T138" s="4" t="s">
        <v>34</v>
      </c>
      <c r="U138" s="4">
        <v>756</v>
      </c>
      <c r="V138" s="4">
        <v>0</v>
      </c>
      <c r="W138" s="4">
        <v>0</v>
      </c>
      <c r="X138" s="4" t="s">
        <v>709</v>
      </c>
      <c r="Y138" s="4" t="s">
        <v>61</v>
      </c>
    </row>
    <row r="139" s="4" customFormat="1" spans="1:25">
      <c r="A139" s="4" t="s">
        <v>710</v>
      </c>
      <c r="B139" s="4" t="s">
        <v>26</v>
      </c>
      <c r="C139" s="4" t="s">
        <v>27</v>
      </c>
      <c r="D139" s="4" t="s">
        <v>711</v>
      </c>
      <c r="E139" s="4" t="s">
        <v>636</v>
      </c>
      <c r="F139" s="7">
        <v>44967</v>
      </c>
      <c r="G139" s="7">
        <v>44968</v>
      </c>
      <c r="H139" s="4">
        <v>1</v>
      </c>
      <c r="I139" s="4">
        <v>1</v>
      </c>
      <c r="J139" s="4">
        <v>1</v>
      </c>
      <c r="K139" s="4" t="s">
        <v>30</v>
      </c>
      <c r="L139" s="4">
        <v>334</v>
      </c>
      <c r="M139" s="4">
        <v>334</v>
      </c>
      <c r="N139" s="4" t="s">
        <v>712</v>
      </c>
      <c r="O139" s="4" t="s">
        <v>32</v>
      </c>
      <c r="P139" s="4" t="s">
        <v>33</v>
      </c>
      <c r="Q139" s="4">
        <v>0</v>
      </c>
      <c r="R139" s="11">
        <v>44967</v>
      </c>
      <c r="S139" s="7">
        <v>44971</v>
      </c>
      <c r="T139" s="4" t="s">
        <v>34</v>
      </c>
      <c r="U139" s="4">
        <v>334</v>
      </c>
      <c r="V139" s="4">
        <v>0</v>
      </c>
      <c r="W139" s="4">
        <v>0</v>
      </c>
      <c r="X139" s="4" t="s">
        <v>713</v>
      </c>
      <c r="Y139" s="4" t="s">
        <v>714</v>
      </c>
    </row>
    <row r="140" s="4" customFormat="1" spans="1:25">
      <c r="A140" s="4" t="s">
        <v>695</v>
      </c>
      <c r="B140" s="4" t="s">
        <v>26</v>
      </c>
      <c r="C140" s="4" t="s">
        <v>256</v>
      </c>
      <c r="D140" s="4" t="s">
        <v>696</v>
      </c>
      <c r="E140" s="4" t="s">
        <v>450</v>
      </c>
      <c r="F140" s="7">
        <v>44967</v>
      </c>
      <c r="G140" s="7">
        <v>44968</v>
      </c>
      <c r="H140" s="4">
        <v>1</v>
      </c>
      <c r="I140" s="4">
        <v>1</v>
      </c>
      <c r="J140" s="4">
        <v>1</v>
      </c>
      <c r="K140" s="4" t="s">
        <v>30</v>
      </c>
      <c r="L140" s="4">
        <v>-450</v>
      </c>
      <c r="M140" s="4">
        <v>-450</v>
      </c>
      <c r="N140" s="4" t="s">
        <v>697</v>
      </c>
      <c r="O140" s="4" t="s">
        <v>32</v>
      </c>
      <c r="P140" s="4" t="s">
        <v>33</v>
      </c>
      <c r="Q140" s="4">
        <v>0</v>
      </c>
      <c r="R140" s="11">
        <v>44967</v>
      </c>
      <c r="S140" s="7">
        <v>44971</v>
      </c>
      <c r="T140" s="4" t="s">
        <v>34</v>
      </c>
      <c r="U140" s="4">
        <v>-450</v>
      </c>
      <c r="V140" s="4">
        <v>0</v>
      </c>
      <c r="W140" s="4">
        <v>0</v>
      </c>
      <c r="X140" s="4" t="s">
        <v>698</v>
      </c>
      <c r="Y140" s="4" t="s">
        <v>61</v>
      </c>
    </row>
    <row r="141" s="4" customFormat="1" spans="1:25">
      <c r="A141" s="4" t="s">
        <v>715</v>
      </c>
      <c r="B141" s="4" t="s">
        <v>26</v>
      </c>
      <c r="C141" s="4" t="s">
        <v>27</v>
      </c>
      <c r="D141" s="4" t="s">
        <v>716</v>
      </c>
      <c r="E141" s="4" t="s">
        <v>512</v>
      </c>
      <c r="F141" s="7">
        <v>44967</v>
      </c>
      <c r="G141" s="7">
        <v>44968</v>
      </c>
      <c r="H141" s="4">
        <v>1</v>
      </c>
      <c r="I141" s="4">
        <v>1</v>
      </c>
      <c r="J141" s="4">
        <v>1</v>
      </c>
      <c r="K141" s="4" t="s">
        <v>30</v>
      </c>
      <c r="L141" s="4">
        <v>184</v>
      </c>
      <c r="M141" s="4">
        <v>184</v>
      </c>
      <c r="N141" s="4" t="s">
        <v>717</v>
      </c>
      <c r="O141" s="4" t="s">
        <v>32</v>
      </c>
      <c r="P141" s="4" t="s">
        <v>33</v>
      </c>
      <c r="Q141" s="4">
        <v>0</v>
      </c>
      <c r="R141" s="11">
        <v>44967</v>
      </c>
      <c r="S141" s="7">
        <v>44971</v>
      </c>
      <c r="T141" s="4" t="s">
        <v>34</v>
      </c>
      <c r="U141" s="4">
        <v>184</v>
      </c>
      <c r="V141" s="4">
        <v>0</v>
      </c>
      <c r="W141" s="4">
        <v>0</v>
      </c>
      <c r="X141" s="4" t="s">
        <v>718</v>
      </c>
      <c r="Y141" s="4" t="s">
        <v>61</v>
      </c>
    </row>
    <row r="142" s="4" customFormat="1" spans="1:25">
      <c r="A142" s="4" t="s">
        <v>719</v>
      </c>
      <c r="B142" s="4" t="s">
        <v>26</v>
      </c>
      <c r="C142" s="4" t="s">
        <v>27</v>
      </c>
      <c r="D142" s="4" t="s">
        <v>720</v>
      </c>
      <c r="E142" s="4" t="s">
        <v>721</v>
      </c>
      <c r="F142" s="7">
        <v>44967</v>
      </c>
      <c r="G142" s="7">
        <v>44968</v>
      </c>
      <c r="H142" s="4">
        <v>1</v>
      </c>
      <c r="I142" s="4">
        <v>1</v>
      </c>
      <c r="J142" s="4">
        <v>1</v>
      </c>
      <c r="K142" s="4" t="s">
        <v>30</v>
      </c>
      <c r="L142" s="4">
        <v>307</v>
      </c>
      <c r="M142" s="4">
        <v>307</v>
      </c>
      <c r="N142" s="4" t="s">
        <v>722</v>
      </c>
      <c r="O142" s="4" t="s">
        <v>32</v>
      </c>
      <c r="P142" s="4" t="s">
        <v>33</v>
      </c>
      <c r="Q142" s="4">
        <v>0</v>
      </c>
      <c r="R142" s="11">
        <v>44967</v>
      </c>
      <c r="S142" s="7">
        <v>44971</v>
      </c>
      <c r="T142" s="4" t="s">
        <v>34</v>
      </c>
      <c r="U142" s="4">
        <v>307</v>
      </c>
      <c r="V142" s="4">
        <v>0</v>
      </c>
      <c r="W142" s="4">
        <v>0</v>
      </c>
      <c r="X142" s="4" t="s">
        <v>723</v>
      </c>
      <c r="Y142" s="4" t="s">
        <v>61</v>
      </c>
    </row>
    <row r="143" s="4" customFormat="1" spans="1:25">
      <c r="A143" s="4" t="s">
        <v>724</v>
      </c>
      <c r="B143" s="4" t="s">
        <v>26</v>
      </c>
      <c r="C143" s="4" t="s">
        <v>27</v>
      </c>
      <c r="D143" s="4" t="s">
        <v>725</v>
      </c>
      <c r="E143" s="4" t="s">
        <v>39</v>
      </c>
      <c r="F143" s="7">
        <v>44967</v>
      </c>
      <c r="G143" s="7">
        <v>44968</v>
      </c>
      <c r="H143" s="4">
        <v>1</v>
      </c>
      <c r="I143" s="4">
        <v>1</v>
      </c>
      <c r="J143" s="4">
        <v>1</v>
      </c>
      <c r="K143" s="4" t="s">
        <v>30</v>
      </c>
      <c r="L143" s="4">
        <v>523</v>
      </c>
      <c r="M143" s="4">
        <v>523</v>
      </c>
      <c r="N143" s="4" t="s">
        <v>726</v>
      </c>
      <c r="O143" s="4" t="s">
        <v>32</v>
      </c>
      <c r="P143" s="4" t="s">
        <v>33</v>
      </c>
      <c r="Q143" s="4">
        <v>0</v>
      </c>
      <c r="R143" s="11">
        <v>44967</v>
      </c>
      <c r="S143" s="7">
        <v>44971</v>
      </c>
      <c r="T143" s="4" t="s">
        <v>34</v>
      </c>
      <c r="U143" s="4">
        <v>523</v>
      </c>
      <c r="V143" s="4">
        <v>0</v>
      </c>
      <c r="W143" s="4">
        <v>0</v>
      </c>
      <c r="X143" s="4" t="s">
        <v>727</v>
      </c>
      <c r="Y143" s="4" t="s">
        <v>728</v>
      </c>
    </row>
    <row r="144" s="4" customFormat="1" spans="1:25">
      <c r="A144" s="4" t="s">
        <v>729</v>
      </c>
      <c r="B144" s="4" t="s">
        <v>26</v>
      </c>
      <c r="C144" s="4" t="s">
        <v>27</v>
      </c>
      <c r="D144" s="4" t="s">
        <v>730</v>
      </c>
      <c r="E144" s="4" t="s">
        <v>229</v>
      </c>
      <c r="F144" s="7">
        <v>44967</v>
      </c>
      <c r="G144" s="7">
        <v>44968</v>
      </c>
      <c r="H144" s="4">
        <v>1</v>
      </c>
      <c r="I144" s="4">
        <v>1</v>
      </c>
      <c r="J144" s="4">
        <v>1</v>
      </c>
      <c r="K144" s="4" t="s">
        <v>30</v>
      </c>
      <c r="L144" s="4">
        <v>104</v>
      </c>
      <c r="M144" s="4">
        <v>104</v>
      </c>
      <c r="N144" s="4" t="s">
        <v>731</v>
      </c>
      <c r="O144" s="4" t="s">
        <v>32</v>
      </c>
      <c r="P144" s="4" t="s">
        <v>33</v>
      </c>
      <c r="Q144" s="4">
        <v>0</v>
      </c>
      <c r="R144" s="11">
        <v>44967</v>
      </c>
      <c r="S144" s="7">
        <v>44971</v>
      </c>
      <c r="T144" s="4" t="s">
        <v>34</v>
      </c>
      <c r="U144" s="4">
        <v>104</v>
      </c>
      <c r="V144" s="4">
        <v>0</v>
      </c>
      <c r="W144" s="4">
        <v>0</v>
      </c>
      <c r="X144" s="4" t="s">
        <v>732</v>
      </c>
      <c r="Y144" s="4" t="s">
        <v>61</v>
      </c>
    </row>
    <row r="145" s="4" customFormat="1" spans="1:25">
      <c r="A145" s="4" t="s">
        <v>733</v>
      </c>
      <c r="B145" s="4" t="s">
        <v>26</v>
      </c>
      <c r="C145" s="4" t="s">
        <v>27</v>
      </c>
      <c r="D145" s="4" t="s">
        <v>734</v>
      </c>
      <c r="E145" s="4" t="s">
        <v>735</v>
      </c>
      <c r="F145" s="7">
        <v>44967</v>
      </c>
      <c r="G145" s="7">
        <v>44968</v>
      </c>
      <c r="H145" s="4">
        <v>1</v>
      </c>
      <c r="I145" s="4">
        <v>1</v>
      </c>
      <c r="J145" s="4">
        <v>1</v>
      </c>
      <c r="K145" s="4" t="s">
        <v>30</v>
      </c>
      <c r="L145" s="4">
        <v>493</v>
      </c>
      <c r="M145" s="4">
        <v>493</v>
      </c>
      <c r="N145" s="4" t="s">
        <v>736</v>
      </c>
      <c r="O145" s="4" t="s">
        <v>32</v>
      </c>
      <c r="P145" s="4" t="s">
        <v>33</v>
      </c>
      <c r="Q145" s="4">
        <v>0</v>
      </c>
      <c r="R145" s="11">
        <v>44967</v>
      </c>
      <c r="S145" s="7">
        <v>44971</v>
      </c>
      <c r="T145" s="4" t="s">
        <v>34</v>
      </c>
      <c r="U145" s="4">
        <v>493</v>
      </c>
      <c r="V145" s="4">
        <v>0</v>
      </c>
      <c r="W145" s="4">
        <v>0</v>
      </c>
      <c r="X145" s="4" t="s">
        <v>737</v>
      </c>
      <c r="Y145" s="4" t="s">
        <v>61</v>
      </c>
    </row>
    <row r="146" s="4" customFormat="1" spans="1:25">
      <c r="A146" s="4" t="s">
        <v>738</v>
      </c>
      <c r="B146" s="4" t="s">
        <v>26</v>
      </c>
      <c r="C146" s="4" t="s">
        <v>27</v>
      </c>
      <c r="D146" s="4" t="s">
        <v>739</v>
      </c>
      <c r="E146" s="4" t="s">
        <v>577</v>
      </c>
      <c r="F146" s="7">
        <v>44967</v>
      </c>
      <c r="G146" s="7">
        <v>44968</v>
      </c>
      <c r="H146" s="4">
        <v>1</v>
      </c>
      <c r="I146" s="4">
        <v>1</v>
      </c>
      <c r="J146" s="4">
        <v>1</v>
      </c>
      <c r="K146" s="4" t="s">
        <v>30</v>
      </c>
      <c r="L146" s="4">
        <v>709</v>
      </c>
      <c r="M146" s="4">
        <v>709</v>
      </c>
      <c r="N146" s="4" t="s">
        <v>740</v>
      </c>
      <c r="O146" s="4" t="s">
        <v>32</v>
      </c>
      <c r="P146" s="4" t="s">
        <v>33</v>
      </c>
      <c r="Q146" s="4">
        <v>0</v>
      </c>
      <c r="R146" s="11">
        <v>44967</v>
      </c>
      <c r="S146" s="7">
        <v>44971</v>
      </c>
      <c r="T146" s="4" t="s">
        <v>34</v>
      </c>
      <c r="U146" s="4">
        <v>709</v>
      </c>
      <c r="V146" s="4">
        <v>0</v>
      </c>
      <c r="W146" s="4">
        <v>0</v>
      </c>
      <c r="X146" s="4" t="s">
        <v>741</v>
      </c>
      <c r="Y146" s="4" t="s">
        <v>61</v>
      </c>
    </row>
    <row r="147" s="4" customFormat="1" spans="1:25">
      <c r="A147" s="4" t="s">
        <v>742</v>
      </c>
      <c r="B147" s="4" t="s">
        <v>26</v>
      </c>
      <c r="C147" s="4" t="s">
        <v>27</v>
      </c>
      <c r="D147" s="4" t="s">
        <v>743</v>
      </c>
      <c r="E147" s="4" t="s">
        <v>744</v>
      </c>
      <c r="F147" s="7">
        <v>44967</v>
      </c>
      <c r="G147" s="7">
        <v>44968</v>
      </c>
      <c r="H147" s="4">
        <v>1</v>
      </c>
      <c r="I147" s="4">
        <v>1</v>
      </c>
      <c r="J147" s="4">
        <v>1</v>
      </c>
      <c r="K147" s="4" t="s">
        <v>30</v>
      </c>
      <c r="L147" s="4">
        <v>1271</v>
      </c>
      <c r="M147" s="4">
        <v>1271</v>
      </c>
      <c r="N147" s="4" t="s">
        <v>745</v>
      </c>
      <c r="O147" s="4" t="s">
        <v>32</v>
      </c>
      <c r="P147" s="4" t="s">
        <v>33</v>
      </c>
      <c r="Q147" s="4">
        <v>0</v>
      </c>
      <c r="R147" s="11">
        <v>44967</v>
      </c>
      <c r="S147" s="7">
        <v>44971</v>
      </c>
      <c r="T147" s="4" t="s">
        <v>34</v>
      </c>
      <c r="U147" s="4">
        <v>1271</v>
      </c>
      <c r="V147" s="4">
        <v>0</v>
      </c>
      <c r="W147" s="4">
        <v>0</v>
      </c>
      <c r="X147" s="4" t="s">
        <v>746</v>
      </c>
      <c r="Y147" s="4" t="s">
        <v>747</v>
      </c>
    </row>
    <row r="148" s="4" customFormat="1" spans="1:25">
      <c r="A148" s="4" t="s">
        <v>748</v>
      </c>
      <c r="B148" s="4" t="s">
        <v>26</v>
      </c>
      <c r="C148" s="4" t="s">
        <v>27</v>
      </c>
      <c r="D148" s="4" t="s">
        <v>749</v>
      </c>
      <c r="E148" s="4" t="s">
        <v>750</v>
      </c>
      <c r="F148" s="7">
        <v>44967</v>
      </c>
      <c r="G148" s="7">
        <v>44968</v>
      </c>
      <c r="H148" s="4">
        <v>1</v>
      </c>
      <c r="I148" s="4">
        <v>1</v>
      </c>
      <c r="J148" s="4">
        <v>1</v>
      </c>
      <c r="K148" s="4" t="s">
        <v>30</v>
      </c>
      <c r="L148" s="4">
        <v>517</v>
      </c>
      <c r="M148" s="4">
        <v>517</v>
      </c>
      <c r="N148" s="4" t="s">
        <v>751</v>
      </c>
      <c r="O148" s="4" t="s">
        <v>32</v>
      </c>
      <c r="P148" s="4" t="s">
        <v>33</v>
      </c>
      <c r="Q148" s="4">
        <v>0</v>
      </c>
      <c r="R148" s="11">
        <v>44967</v>
      </c>
      <c r="S148" s="7">
        <v>44971</v>
      </c>
      <c r="T148" s="4" t="s">
        <v>34</v>
      </c>
      <c r="U148" s="4">
        <v>517</v>
      </c>
      <c r="V148" s="4">
        <v>0</v>
      </c>
      <c r="W148" s="4">
        <v>0</v>
      </c>
      <c r="X148" s="4" t="s">
        <v>752</v>
      </c>
      <c r="Y148" s="4" t="s">
        <v>61</v>
      </c>
    </row>
    <row r="149" s="4" customFormat="1" spans="1:25">
      <c r="A149" s="4" t="s">
        <v>753</v>
      </c>
      <c r="B149" s="4" t="s">
        <v>26</v>
      </c>
      <c r="C149" s="4" t="s">
        <v>27</v>
      </c>
      <c r="D149" s="4" t="s">
        <v>754</v>
      </c>
      <c r="E149" s="4" t="s">
        <v>755</v>
      </c>
      <c r="F149" s="7">
        <v>44967</v>
      </c>
      <c r="G149" s="7">
        <v>44968</v>
      </c>
      <c r="H149" s="4">
        <v>1</v>
      </c>
      <c r="I149" s="4">
        <v>1</v>
      </c>
      <c r="J149" s="4">
        <v>1</v>
      </c>
      <c r="K149" s="4" t="s">
        <v>30</v>
      </c>
      <c r="L149" s="4">
        <v>1318</v>
      </c>
      <c r="M149" s="4">
        <v>1318</v>
      </c>
      <c r="N149" s="4" t="s">
        <v>756</v>
      </c>
      <c r="O149" s="4" t="s">
        <v>32</v>
      </c>
      <c r="P149" s="4" t="s">
        <v>33</v>
      </c>
      <c r="Q149" s="4">
        <v>0</v>
      </c>
      <c r="R149" s="11">
        <v>44967</v>
      </c>
      <c r="S149" s="7">
        <v>44971</v>
      </c>
      <c r="T149" s="4" t="s">
        <v>34</v>
      </c>
      <c r="U149" s="4">
        <v>1318</v>
      </c>
      <c r="V149" s="4">
        <v>0</v>
      </c>
      <c r="W149" s="4">
        <v>0</v>
      </c>
      <c r="X149" s="4" t="s">
        <v>757</v>
      </c>
      <c r="Y149" s="4" t="s">
        <v>61</v>
      </c>
    </row>
    <row r="150" s="4" customFormat="1" spans="1:25">
      <c r="A150" s="4" t="s">
        <v>758</v>
      </c>
      <c r="B150" s="4" t="s">
        <v>26</v>
      </c>
      <c r="C150" s="4" t="s">
        <v>27</v>
      </c>
      <c r="D150" s="4" t="s">
        <v>759</v>
      </c>
      <c r="E150" s="4" t="s">
        <v>760</v>
      </c>
      <c r="F150" s="7">
        <v>44967</v>
      </c>
      <c r="G150" s="7">
        <v>44968</v>
      </c>
      <c r="H150" s="4">
        <v>1</v>
      </c>
      <c r="I150" s="4">
        <v>1</v>
      </c>
      <c r="J150" s="4">
        <v>1</v>
      </c>
      <c r="K150" s="4" t="s">
        <v>30</v>
      </c>
      <c r="L150" s="4">
        <v>491</v>
      </c>
      <c r="M150" s="4">
        <v>491</v>
      </c>
      <c r="N150" s="4" t="s">
        <v>761</v>
      </c>
      <c r="O150" s="4" t="s">
        <v>32</v>
      </c>
      <c r="P150" s="4" t="s">
        <v>33</v>
      </c>
      <c r="Q150" s="4">
        <v>0</v>
      </c>
      <c r="R150" s="11">
        <v>44967</v>
      </c>
      <c r="S150" s="7">
        <v>44971</v>
      </c>
      <c r="T150" s="4" t="s">
        <v>34</v>
      </c>
      <c r="U150" s="4">
        <v>491</v>
      </c>
      <c r="V150" s="4">
        <v>0</v>
      </c>
      <c r="W150" s="4">
        <v>0</v>
      </c>
      <c r="X150" s="4" t="s">
        <v>762</v>
      </c>
      <c r="Y150" s="4" t="s">
        <v>763</v>
      </c>
    </row>
    <row r="151" s="4" customFormat="1" spans="1:25">
      <c r="A151" s="4" t="s">
        <v>764</v>
      </c>
      <c r="B151" s="4" t="s">
        <v>26</v>
      </c>
      <c r="C151" s="4" t="s">
        <v>27</v>
      </c>
      <c r="D151" s="4" t="s">
        <v>765</v>
      </c>
      <c r="E151" s="4" t="s">
        <v>766</v>
      </c>
      <c r="F151" s="7">
        <v>44967</v>
      </c>
      <c r="G151" s="7">
        <v>44968</v>
      </c>
      <c r="H151" s="4">
        <v>1</v>
      </c>
      <c r="I151" s="4">
        <v>1</v>
      </c>
      <c r="J151" s="4">
        <v>1</v>
      </c>
      <c r="K151" s="4" t="s">
        <v>30</v>
      </c>
      <c r="L151" s="4">
        <v>1145</v>
      </c>
      <c r="M151" s="4">
        <v>1145</v>
      </c>
      <c r="N151" s="4" t="s">
        <v>767</v>
      </c>
      <c r="O151" s="4" t="s">
        <v>32</v>
      </c>
      <c r="P151" s="4" t="s">
        <v>33</v>
      </c>
      <c r="Q151" s="4">
        <v>0</v>
      </c>
      <c r="R151" s="11">
        <v>44967</v>
      </c>
      <c r="S151" s="7">
        <v>44971</v>
      </c>
      <c r="T151" s="4" t="s">
        <v>34</v>
      </c>
      <c r="U151" s="4">
        <v>1145</v>
      </c>
      <c r="V151" s="4">
        <v>0</v>
      </c>
      <c r="W151" s="4">
        <v>0</v>
      </c>
      <c r="X151" s="4" t="s">
        <v>768</v>
      </c>
      <c r="Y151" s="4" t="s">
        <v>769</v>
      </c>
    </row>
    <row r="152" s="4" customFormat="1" spans="1:25">
      <c r="A152" s="4" t="s">
        <v>770</v>
      </c>
      <c r="B152" s="4" t="s">
        <v>26</v>
      </c>
      <c r="C152" s="4" t="s">
        <v>27</v>
      </c>
      <c r="D152" s="4" t="s">
        <v>771</v>
      </c>
      <c r="E152" s="4" t="s">
        <v>772</v>
      </c>
      <c r="F152" s="7">
        <v>44967</v>
      </c>
      <c r="G152" s="7">
        <v>44968</v>
      </c>
      <c r="H152" s="4">
        <v>1</v>
      </c>
      <c r="I152" s="4">
        <v>1</v>
      </c>
      <c r="J152" s="4">
        <v>1</v>
      </c>
      <c r="K152" s="4" t="s">
        <v>30</v>
      </c>
      <c r="L152" s="4">
        <v>1882</v>
      </c>
      <c r="M152" s="4">
        <v>1882</v>
      </c>
      <c r="N152" s="4" t="s">
        <v>773</v>
      </c>
      <c r="O152" s="4" t="s">
        <v>32</v>
      </c>
      <c r="P152" s="4" t="s">
        <v>33</v>
      </c>
      <c r="Q152" s="4">
        <v>0</v>
      </c>
      <c r="R152" s="11">
        <v>44967</v>
      </c>
      <c r="S152" s="7">
        <v>44971</v>
      </c>
      <c r="T152" s="4" t="s">
        <v>34</v>
      </c>
      <c r="U152" s="4">
        <v>1882</v>
      </c>
      <c r="V152" s="4">
        <v>0</v>
      </c>
      <c r="W152" s="4">
        <v>0</v>
      </c>
      <c r="X152" s="4" t="s">
        <v>774</v>
      </c>
      <c r="Y152" s="4" t="s">
        <v>775</v>
      </c>
    </row>
    <row r="153" s="4" customFormat="1" spans="1:25">
      <c r="A153" s="4" t="s">
        <v>776</v>
      </c>
      <c r="B153" s="4" t="s">
        <v>26</v>
      </c>
      <c r="C153" s="4" t="s">
        <v>27</v>
      </c>
      <c r="D153" s="4" t="s">
        <v>777</v>
      </c>
      <c r="E153" s="4" t="s">
        <v>778</v>
      </c>
      <c r="F153" s="7">
        <v>44967</v>
      </c>
      <c r="G153" s="7">
        <v>44968</v>
      </c>
      <c r="H153" s="4">
        <v>1</v>
      </c>
      <c r="I153" s="4">
        <v>1</v>
      </c>
      <c r="J153" s="4">
        <v>1</v>
      </c>
      <c r="K153" s="4" t="s">
        <v>30</v>
      </c>
      <c r="L153" s="4">
        <v>134</v>
      </c>
      <c r="M153" s="4">
        <v>134</v>
      </c>
      <c r="N153" s="4" t="s">
        <v>779</v>
      </c>
      <c r="O153" s="4" t="s">
        <v>32</v>
      </c>
      <c r="P153" s="4" t="s">
        <v>33</v>
      </c>
      <c r="Q153" s="4">
        <v>0</v>
      </c>
      <c r="R153" s="11">
        <v>44967</v>
      </c>
      <c r="S153" s="7">
        <v>44971</v>
      </c>
      <c r="T153" s="4" t="s">
        <v>34</v>
      </c>
      <c r="U153" s="4">
        <v>134</v>
      </c>
      <c r="V153" s="4">
        <v>0</v>
      </c>
      <c r="W153" s="4">
        <v>0</v>
      </c>
      <c r="X153" s="4" t="s">
        <v>780</v>
      </c>
      <c r="Y153" s="4" t="s">
        <v>781</v>
      </c>
    </row>
    <row r="154" s="4" customFormat="1" spans="1:25">
      <c r="A154" s="4" t="s">
        <v>782</v>
      </c>
      <c r="B154" s="4" t="s">
        <v>26</v>
      </c>
      <c r="C154" s="4" t="s">
        <v>27</v>
      </c>
      <c r="D154" s="4" t="s">
        <v>783</v>
      </c>
      <c r="E154" s="4" t="s">
        <v>214</v>
      </c>
      <c r="F154" s="7">
        <v>44967</v>
      </c>
      <c r="G154" s="7">
        <v>44968</v>
      </c>
      <c r="H154" s="4">
        <v>1</v>
      </c>
      <c r="I154" s="4">
        <v>1</v>
      </c>
      <c r="J154" s="4">
        <v>1</v>
      </c>
      <c r="K154" s="4" t="s">
        <v>30</v>
      </c>
      <c r="L154" s="4">
        <v>1155</v>
      </c>
      <c r="M154" s="4">
        <v>1155</v>
      </c>
      <c r="N154" s="4" t="s">
        <v>784</v>
      </c>
      <c r="O154" s="4" t="s">
        <v>32</v>
      </c>
      <c r="P154" s="4" t="s">
        <v>33</v>
      </c>
      <c r="Q154" s="4">
        <v>0</v>
      </c>
      <c r="R154" s="11">
        <v>44967</v>
      </c>
      <c r="S154" s="7">
        <v>44971</v>
      </c>
      <c r="T154" s="4" t="s">
        <v>34</v>
      </c>
      <c r="U154" s="4">
        <v>1155</v>
      </c>
      <c r="V154" s="4">
        <v>0</v>
      </c>
      <c r="W154" s="4">
        <v>0</v>
      </c>
      <c r="X154" s="4" t="s">
        <v>785</v>
      </c>
      <c r="Y154" s="4" t="s">
        <v>61</v>
      </c>
    </row>
    <row r="155" s="4" customFormat="1" spans="1:25">
      <c r="A155" s="4" t="s">
        <v>786</v>
      </c>
      <c r="B155" s="4" t="s">
        <v>26</v>
      </c>
      <c r="C155" s="4" t="s">
        <v>27</v>
      </c>
      <c r="D155" s="4" t="s">
        <v>787</v>
      </c>
      <c r="E155" s="4" t="s">
        <v>788</v>
      </c>
      <c r="F155" s="7">
        <v>44967</v>
      </c>
      <c r="G155" s="7">
        <v>44968</v>
      </c>
      <c r="H155" s="4">
        <v>1</v>
      </c>
      <c r="I155" s="4">
        <v>1</v>
      </c>
      <c r="J155" s="4">
        <v>1</v>
      </c>
      <c r="K155" s="4" t="s">
        <v>30</v>
      </c>
      <c r="L155" s="4">
        <v>131</v>
      </c>
      <c r="M155" s="4">
        <v>131</v>
      </c>
      <c r="N155" s="4" t="s">
        <v>789</v>
      </c>
      <c r="O155" s="4" t="s">
        <v>32</v>
      </c>
      <c r="P155" s="4" t="s">
        <v>33</v>
      </c>
      <c r="Q155" s="4">
        <v>0</v>
      </c>
      <c r="R155" s="11">
        <v>44967</v>
      </c>
      <c r="S155" s="7">
        <v>44971</v>
      </c>
      <c r="T155" s="4" t="s">
        <v>34</v>
      </c>
      <c r="U155" s="4">
        <v>131</v>
      </c>
      <c r="V155" s="4">
        <v>0</v>
      </c>
      <c r="W155" s="4">
        <v>0</v>
      </c>
      <c r="X155" s="4" t="s">
        <v>790</v>
      </c>
      <c r="Y155" s="4" t="s">
        <v>61</v>
      </c>
    </row>
    <row r="156" s="4" customFormat="1" spans="1:25">
      <c r="A156" s="4" t="s">
        <v>791</v>
      </c>
      <c r="B156" s="4" t="s">
        <v>26</v>
      </c>
      <c r="C156" s="4" t="s">
        <v>27</v>
      </c>
      <c r="D156" s="4" t="s">
        <v>734</v>
      </c>
      <c r="E156" s="4" t="s">
        <v>792</v>
      </c>
      <c r="F156" s="7">
        <v>44967</v>
      </c>
      <c r="G156" s="7">
        <v>44968</v>
      </c>
      <c r="H156" s="4">
        <v>1</v>
      </c>
      <c r="I156" s="4">
        <v>1</v>
      </c>
      <c r="J156" s="4">
        <v>1</v>
      </c>
      <c r="K156" s="4" t="s">
        <v>30</v>
      </c>
      <c r="L156" s="4">
        <v>493</v>
      </c>
      <c r="M156" s="4">
        <v>493</v>
      </c>
      <c r="N156" s="4" t="s">
        <v>793</v>
      </c>
      <c r="O156" s="4" t="s">
        <v>32</v>
      </c>
      <c r="P156" s="4" t="s">
        <v>33</v>
      </c>
      <c r="Q156" s="4">
        <v>0</v>
      </c>
      <c r="R156" s="11">
        <v>44967</v>
      </c>
      <c r="S156" s="7">
        <v>44971</v>
      </c>
      <c r="T156" s="4" t="s">
        <v>34</v>
      </c>
      <c r="U156" s="4">
        <v>493</v>
      </c>
      <c r="V156" s="4">
        <v>0</v>
      </c>
      <c r="W156" s="4">
        <v>0</v>
      </c>
      <c r="X156" s="4" t="s">
        <v>794</v>
      </c>
      <c r="Y156" s="4" t="s">
        <v>61</v>
      </c>
    </row>
    <row r="157" s="4" customFormat="1" spans="1:25">
      <c r="A157" s="4" t="s">
        <v>795</v>
      </c>
      <c r="B157" s="4" t="s">
        <v>26</v>
      </c>
      <c r="C157" s="4" t="s">
        <v>27</v>
      </c>
      <c r="D157" s="4" t="s">
        <v>796</v>
      </c>
      <c r="E157" s="4" t="s">
        <v>214</v>
      </c>
      <c r="F157" s="7">
        <v>44967</v>
      </c>
      <c r="G157" s="7">
        <v>44968</v>
      </c>
      <c r="H157" s="4">
        <v>1</v>
      </c>
      <c r="I157" s="4">
        <v>1</v>
      </c>
      <c r="J157" s="4">
        <v>1</v>
      </c>
      <c r="K157" s="4" t="s">
        <v>30</v>
      </c>
      <c r="L157" s="4">
        <v>773</v>
      </c>
      <c r="M157" s="4">
        <v>773</v>
      </c>
      <c r="N157" s="4" t="s">
        <v>797</v>
      </c>
      <c r="O157" s="4" t="s">
        <v>32</v>
      </c>
      <c r="P157" s="4" t="s">
        <v>33</v>
      </c>
      <c r="Q157" s="4">
        <v>0</v>
      </c>
      <c r="R157" s="11">
        <v>44967</v>
      </c>
      <c r="S157" s="7">
        <v>44971</v>
      </c>
      <c r="T157" s="4" t="s">
        <v>34</v>
      </c>
      <c r="U157" s="4">
        <v>773</v>
      </c>
      <c r="V157" s="4">
        <v>0</v>
      </c>
      <c r="W157" s="4">
        <v>0</v>
      </c>
      <c r="X157" s="4" t="s">
        <v>798</v>
      </c>
      <c r="Y157" s="4" t="s">
        <v>61</v>
      </c>
    </row>
    <row r="158" s="4" customFormat="1" spans="1:25">
      <c r="A158" s="4" t="s">
        <v>799</v>
      </c>
      <c r="B158" s="4" t="s">
        <v>26</v>
      </c>
      <c r="C158" s="4" t="s">
        <v>27</v>
      </c>
      <c r="D158" s="4" t="s">
        <v>800</v>
      </c>
      <c r="E158" s="4" t="s">
        <v>801</v>
      </c>
      <c r="F158" s="7">
        <v>44967</v>
      </c>
      <c r="G158" s="7">
        <v>44968</v>
      </c>
      <c r="H158" s="4">
        <v>1</v>
      </c>
      <c r="I158" s="4">
        <v>1</v>
      </c>
      <c r="J158" s="4">
        <v>1</v>
      </c>
      <c r="K158" s="4" t="s">
        <v>30</v>
      </c>
      <c r="L158" s="4">
        <v>1083</v>
      </c>
      <c r="M158" s="4">
        <v>1083</v>
      </c>
      <c r="N158" s="4" t="s">
        <v>802</v>
      </c>
      <c r="O158" s="4" t="s">
        <v>32</v>
      </c>
      <c r="P158" s="4" t="s">
        <v>33</v>
      </c>
      <c r="Q158" s="4">
        <v>0</v>
      </c>
      <c r="R158" s="11">
        <v>44967</v>
      </c>
      <c r="S158" s="7">
        <v>44971</v>
      </c>
      <c r="T158" s="4" t="s">
        <v>34</v>
      </c>
      <c r="U158" s="4">
        <v>1083</v>
      </c>
      <c r="V158" s="4">
        <v>0</v>
      </c>
      <c r="W158" s="4">
        <v>0</v>
      </c>
      <c r="X158" s="4" t="s">
        <v>803</v>
      </c>
      <c r="Y158" s="4" t="s">
        <v>804</v>
      </c>
    </row>
    <row r="159" s="4" customFormat="1" spans="1:25">
      <c r="A159" s="4" t="s">
        <v>805</v>
      </c>
      <c r="B159" s="4" t="s">
        <v>26</v>
      </c>
      <c r="C159" s="4" t="s">
        <v>27</v>
      </c>
      <c r="D159" s="4" t="s">
        <v>806</v>
      </c>
      <c r="E159" s="4" t="s">
        <v>411</v>
      </c>
      <c r="F159" s="7">
        <v>44967</v>
      </c>
      <c r="G159" s="7">
        <v>44968</v>
      </c>
      <c r="H159" s="4">
        <v>1</v>
      </c>
      <c r="I159" s="4">
        <v>1</v>
      </c>
      <c r="J159" s="4">
        <v>1</v>
      </c>
      <c r="K159" s="4" t="s">
        <v>30</v>
      </c>
      <c r="L159" s="4">
        <v>629</v>
      </c>
      <c r="M159" s="4">
        <v>629</v>
      </c>
      <c r="N159" s="4" t="s">
        <v>807</v>
      </c>
      <c r="O159" s="4" t="s">
        <v>32</v>
      </c>
      <c r="P159" s="4" t="s">
        <v>33</v>
      </c>
      <c r="Q159" s="4">
        <v>0</v>
      </c>
      <c r="R159" s="11">
        <v>44967</v>
      </c>
      <c r="S159" s="7">
        <v>44971</v>
      </c>
      <c r="T159" s="4" t="s">
        <v>34</v>
      </c>
      <c r="U159" s="4">
        <v>629</v>
      </c>
      <c r="V159" s="4">
        <v>0</v>
      </c>
      <c r="W159" s="4">
        <v>0</v>
      </c>
      <c r="X159" s="4" t="s">
        <v>808</v>
      </c>
      <c r="Y159" s="4" t="s">
        <v>61</v>
      </c>
    </row>
    <row r="160" s="4" customFormat="1" spans="1:25">
      <c r="A160" s="4" t="s">
        <v>809</v>
      </c>
      <c r="B160" s="4" t="s">
        <v>26</v>
      </c>
      <c r="C160" s="4" t="s">
        <v>27</v>
      </c>
      <c r="D160" s="4" t="s">
        <v>810</v>
      </c>
      <c r="E160" s="4" t="s">
        <v>29</v>
      </c>
      <c r="F160" s="7">
        <v>44967</v>
      </c>
      <c r="G160" s="7">
        <v>44968</v>
      </c>
      <c r="H160" s="4">
        <v>1</v>
      </c>
      <c r="I160" s="4">
        <v>1</v>
      </c>
      <c r="J160" s="4">
        <v>1</v>
      </c>
      <c r="K160" s="4" t="s">
        <v>30</v>
      </c>
      <c r="L160" s="4">
        <v>1794</v>
      </c>
      <c r="M160" s="4">
        <v>1794</v>
      </c>
      <c r="N160" s="4" t="s">
        <v>811</v>
      </c>
      <c r="O160" s="4" t="s">
        <v>32</v>
      </c>
      <c r="P160" s="4" t="s">
        <v>33</v>
      </c>
      <c r="Q160" s="4">
        <v>0</v>
      </c>
      <c r="R160" s="11">
        <v>44967</v>
      </c>
      <c r="S160" s="7">
        <v>44971</v>
      </c>
      <c r="T160" s="4" t="s">
        <v>34</v>
      </c>
      <c r="U160" s="4">
        <v>1794</v>
      </c>
      <c r="V160" s="4">
        <v>0</v>
      </c>
      <c r="W160" s="4">
        <v>0</v>
      </c>
      <c r="X160" s="4" t="s">
        <v>812</v>
      </c>
      <c r="Y160" s="4" t="s">
        <v>813</v>
      </c>
    </row>
    <row r="161" s="4" customFormat="1" spans="1:25">
      <c r="A161" s="4" t="s">
        <v>814</v>
      </c>
      <c r="B161" s="4" t="s">
        <v>26</v>
      </c>
      <c r="C161" s="4" t="s">
        <v>27</v>
      </c>
      <c r="D161" s="4" t="s">
        <v>691</v>
      </c>
      <c r="E161" s="4" t="s">
        <v>815</v>
      </c>
      <c r="F161" s="7">
        <v>44967</v>
      </c>
      <c r="G161" s="7">
        <v>44968</v>
      </c>
      <c r="H161" s="4">
        <v>1</v>
      </c>
      <c r="I161" s="4">
        <v>1</v>
      </c>
      <c r="J161" s="4">
        <v>1</v>
      </c>
      <c r="K161" s="4" t="s">
        <v>30</v>
      </c>
      <c r="L161" s="4">
        <v>651</v>
      </c>
      <c r="M161" s="4">
        <v>651</v>
      </c>
      <c r="N161" s="4" t="s">
        <v>816</v>
      </c>
      <c r="O161" s="4" t="s">
        <v>32</v>
      </c>
      <c r="P161" s="4" t="s">
        <v>33</v>
      </c>
      <c r="Q161" s="4">
        <v>0</v>
      </c>
      <c r="R161" s="11">
        <v>44967</v>
      </c>
      <c r="S161" s="7">
        <v>44971</v>
      </c>
      <c r="T161" s="4" t="s">
        <v>34</v>
      </c>
      <c r="U161" s="4">
        <v>651</v>
      </c>
      <c r="V161" s="4">
        <v>0</v>
      </c>
      <c r="W161" s="4">
        <v>0</v>
      </c>
      <c r="X161" s="4" t="s">
        <v>817</v>
      </c>
      <c r="Y161" s="4" t="s">
        <v>61</v>
      </c>
    </row>
    <row r="162" s="4" customFormat="1" spans="1:25">
      <c r="A162" s="4" t="s">
        <v>818</v>
      </c>
      <c r="B162" s="4" t="s">
        <v>26</v>
      </c>
      <c r="C162" s="4" t="s">
        <v>27</v>
      </c>
      <c r="D162" s="4" t="s">
        <v>474</v>
      </c>
      <c r="E162" s="4" t="s">
        <v>475</v>
      </c>
      <c r="F162" s="7">
        <v>44967</v>
      </c>
      <c r="G162" s="7">
        <v>44968</v>
      </c>
      <c r="H162" s="4">
        <v>1</v>
      </c>
      <c r="I162" s="4">
        <v>1</v>
      </c>
      <c r="J162" s="4">
        <v>1</v>
      </c>
      <c r="K162" s="4" t="s">
        <v>30</v>
      </c>
      <c r="L162" s="4">
        <v>1229</v>
      </c>
      <c r="M162" s="4">
        <v>1229</v>
      </c>
      <c r="N162" s="4" t="s">
        <v>819</v>
      </c>
      <c r="O162" s="4" t="s">
        <v>32</v>
      </c>
      <c r="P162" s="4" t="s">
        <v>33</v>
      </c>
      <c r="Q162" s="4">
        <v>0</v>
      </c>
      <c r="R162" s="11">
        <v>44967</v>
      </c>
      <c r="S162" s="7">
        <v>44971</v>
      </c>
      <c r="T162" s="4" t="s">
        <v>34</v>
      </c>
      <c r="U162" s="4">
        <v>1229</v>
      </c>
      <c r="V162" s="4">
        <v>0</v>
      </c>
      <c r="W162" s="4">
        <v>0</v>
      </c>
      <c r="X162" s="4" t="s">
        <v>820</v>
      </c>
      <c r="Y162" s="4" t="s">
        <v>821</v>
      </c>
    </row>
    <row r="163" s="4" customFormat="1" spans="1:25">
      <c r="A163" s="4" t="s">
        <v>822</v>
      </c>
      <c r="B163" s="4" t="s">
        <v>26</v>
      </c>
      <c r="C163" s="4" t="s">
        <v>27</v>
      </c>
      <c r="D163" s="4" t="s">
        <v>631</v>
      </c>
      <c r="E163" s="4" t="s">
        <v>123</v>
      </c>
      <c r="F163" s="7">
        <v>44967</v>
      </c>
      <c r="G163" s="7">
        <v>44968</v>
      </c>
      <c r="H163" s="4">
        <v>2</v>
      </c>
      <c r="I163" s="4">
        <v>1</v>
      </c>
      <c r="J163" s="4">
        <v>2</v>
      </c>
      <c r="K163" s="4" t="s">
        <v>30</v>
      </c>
      <c r="L163" s="4">
        <v>412</v>
      </c>
      <c r="M163" s="4">
        <v>412</v>
      </c>
      <c r="N163" s="4" t="s">
        <v>823</v>
      </c>
      <c r="O163" s="4" t="s">
        <v>32</v>
      </c>
      <c r="P163" s="4" t="s">
        <v>33</v>
      </c>
      <c r="Q163" s="4">
        <v>0</v>
      </c>
      <c r="R163" s="11">
        <v>44967</v>
      </c>
      <c r="S163" s="7">
        <v>44971</v>
      </c>
      <c r="T163" s="4" t="s">
        <v>34</v>
      </c>
      <c r="U163" s="4">
        <v>412</v>
      </c>
      <c r="V163" s="4">
        <v>0</v>
      </c>
      <c r="W163" s="4">
        <v>0</v>
      </c>
      <c r="X163" s="4" t="s">
        <v>824</v>
      </c>
      <c r="Y163" s="4" t="s">
        <v>61</v>
      </c>
    </row>
    <row r="164" s="4" customFormat="1" spans="1:25">
      <c r="A164" s="4" t="s">
        <v>825</v>
      </c>
      <c r="B164" s="4" t="s">
        <v>26</v>
      </c>
      <c r="C164" s="4" t="s">
        <v>27</v>
      </c>
      <c r="D164" s="4" t="s">
        <v>826</v>
      </c>
      <c r="E164" s="4" t="s">
        <v>52</v>
      </c>
      <c r="F164" s="7">
        <v>44967</v>
      </c>
      <c r="G164" s="7">
        <v>44968</v>
      </c>
      <c r="H164" s="4">
        <v>1</v>
      </c>
      <c r="I164" s="4">
        <v>1</v>
      </c>
      <c r="J164" s="4">
        <v>1</v>
      </c>
      <c r="K164" s="4" t="s">
        <v>30</v>
      </c>
      <c r="L164" s="4">
        <v>466</v>
      </c>
      <c r="M164" s="4">
        <v>466</v>
      </c>
      <c r="N164" s="4" t="s">
        <v>827</v>
      </c>
      <c r="O164" s="4" t="s">
        <v>32</v>
      </c>
      <c r="P164" s="4" t="s">
        <v>33</v>
      </c>
      <c r="Q164" s="4">
        <v>0</v>
      </c>
      <c r="R164" s="11">
        <v>44967</v>
      </c>
      <c r="S164" s="7">
        <v>44971</v>
      </c>
      <c r="T164" s="4" t="s">
        <v>34</v>
      </c>
      <c r="U164" s="4">
        <v>466</v>
      </c>
      <c r="V164" s="4">
        <v>0</v>
      </c>
      <c r="W164" s="4">
        <v>0</v>
      </c>
      <c r="X164" s="4" t="s">
        <v>828</v>
      </c>
      <c r="Y164" s="4" t="s">
        <v>829</v>
      </c>
    </row>
    <row r="165" s="4" customFormat="1" spans="1:25">
      <c r="A165" s="4" t="s">
        <v>830</v>
      </c>
      <c r="B165" s="4" t="s">
        <v>26</v>
      </c>
      <c r="C165" s="4" t="s">
        <v>27</v>
      </c>
      <c r="D165" s="4" t="s">
        <v>831</v>
      </c>
      <c r="E165" s="4" t="s">
        <v>188</v>
      </c>
      <c r="F165" s="7">
        <v>44967</v>
      </c>
      <c r="G165" s="7">
        <v>44968</v>
      </c>
      <c r="H165" s="4">
        <v>1</v>
      </c>
      <c r="I165" s="4">
        <v>1</v>
      </c>
      <c r="J165" s="4">
        <v>1</v>
      </c>
      <c r="K165" s="4" t="s">
        <v>30</v>
      </c>
      <c r="L165" s="4">
        <v>1372</v>
      </c>
      <c r="M165" s="4">
        <v>1372</v>
      </c>
      <c r="N165" s="4" t="s">
        <v>832</v>
      </c>
      <c r="O165" s="4" t="s">
        <v>32</v>
      </c>
      <c r="P165" s="4" t="s">
        <v>33</v>
      </c>
      <c r="Q165" s="4">
        <v>0</v>
      </c>
      <c r="R165" s="11">
        <v>44967</v>
      </c>
      <c r="S165" s="7">
        <v>44971</v>
      </c>
      <c r="T165" s="4" t="s">
        <v>34</v>
      </c>
      <c r="U165" s="4">
        <v>1372</v>
      </c>
      <c r="V165" s="4">
        <v>0</v>
      </c>
      <c r="W165" s="4">
        <v>0</v>
      </c>
      <c r="X165" s="4" t="s">
        <v>833</v>
      </c>
      <c r="Y165" s="4" t="s">
        <v>834</v>
      </c>
    </row>
    <row r="166" s="4" customFormat="1" spans="1:25">
      <c r="A166" s="4" t="s">
        <v>835</v>
      </c>
      <c r="B166" s="4" t="s">
        <v>26</v>
      </c>
      <c r="C166" s="4" t="s">
        <v>27</v>
      </c>
      <c r="D166" s="4" t="s">
        <v>836</v>
      </c>
      <c r="E166" s="4" t="s">
        <v>837</v>
      </c>
      <c r="F166" s="7">
        <v>44967</v>
      </c>
      <c r="G166" s="7">
        <v>44968</v>
      </c>
      <c r="H166" s="4">
        <v>1</v>
      </c>
      <c r="I166" s="4">
        <v>1</v>
      </c>
      <c r="J166" s="4">
        <v>1</v>
      </c>
      <c r="K166" s="4" t="s">
        <v>30</v>
      </c>
      <c r="L166" s="4">
        <v>663</v>
      </c>
      <c r="M166" s="4">
        <v>663</v>
      </c>
      <c r="N166" s="4" t="s">
        <v>838</v>
      </c>
      <c r="O166" s="4" t="s">
        <v>32</v>
      </c>
      <c r="P166" s="4" t="s">
        <v>33</v>
      </c>
      <c r="Q166" s="4">
        <v>0</v>
      </c>
      <c r="R166" s="11">
        <v>44967</v>
      </c>
      <c r="S166" s="7">
        <v>44971</v>
      </c>
      <c r="T166" s="4" t="s">
        <v>34</v>
      </c>
      <c r="U166" s="4">
        <v>663</v>
      </c>
      <c r="V166" s="4">
        <v>0</v>
      </c>
      <c r="W166" s="4">
        <v>0</v>
      </c>
      <c r="X166" s="4" t="s">
        <v>839</v>
      </c>
      <c r="Y166" s="4" t="s">
        <v>61</v>
      </c>
    </row>
    <row r="167" s="4" customFormat="1" spans="1:25">
      <c r="A167" s="4" t="s">
        <v>840</v>
      </c>
      <c r="B167" s="4" t="s">
        <v>26</v>
      </c>
      <c r="C167" s="4" t="s">
        <v>841</v>
      </c>
      <c r="D167" s="4" t="s">
        <v>842</v>
      </c>
      <c r="E167" s="4" t="s">
        <v>39</v>
      </c>
      <c r="F167" s="7">
        <v>44941</v>
      </c>
      <c r="G167" s="7">
        <v>44943</v>
      </c>
      <c r="H167" s="4">
        <v>1</v>
      </c>
      <c r="I167" s="4">
        <v>2</v>
      </c>
      <c r="J167" s="4">
        <v>2</v>
      </c>
      <c r="K167" s="4" t="s">
        <v>30</v>
      </c>
      <c r="L167" s="4">
        <v>-634.99</v>
      </c>
      <c r="M167" s="4">
        <v>-634.99</v>
      </c>
      <c r="N167" s="4" t="s">
        <v>843</v>
      </c>
      <c r="O167" s="4" t="s">
        <v>32</v>
      </c>
      <c r="P167" s="4" t="s">
        <v>33</v>
      </c>
      <c r="Q167" s="4">
        <v>0</v>
      </c>
      <c r="R167" s="11">
        <v>44941.4823958333</v>
      </c>
      <c r="S167" s="7">
        <v>44971</v>
      </c>
      <c r="T167" s="4"/>
      <c r="U167" s="4">
        <v>0</v>
      </c>
      <c r="V167" s="4">
        <v>0</v>
      </c>
      <c r="W167" s="4">
        <v>0</v>
      </c>
      <c r="X167" s="4" t="s">
        <v>844</v>
      </c>
      <c r="Y167" s="4" t="s">
        <v>61</v>
      </c>
    </row>
    <row r="168" s="4" customFormat="1" spans="1:25">
      <c r="A168" s="4" t="s">
        <v>845</v>
      </c>
      <c r="B168" s="4" t="s">
        <v>26</v>
      </c>
      <c r="C168" s="4" t="s">
        <v>841</v>
      </c>
      <c r="D168" s="4" t="s">
        <v>846</v>
      </c>
      <c r="E168" s="4" t="s">
        <v>847</v>
      </c>
      <c r="F168" s="7">
        <v>44927</v>
      </c>
      <c r="G168" s="7">
        <v>44930</v>
      </c>
      <c r="H168" s="4">
        <v>1</v>
      </c>
      <c r="I168" s="4">
        <v>3</v>
      </c>
      <c r="J168" s="4">
        <v>3</v>
      </c>
      <c r="K168" s="4" t="s">
        <v>30</v>
      </c>
      <c r="L168" s="4">
        <v>-257</v>
      </c>
      <c r="M168" s="4">
        <v>-257</v>
      </c>
      <c r="N168" s="4" t="s">
        <v>848</v>
      </c>
      <c r="O168" s="4" t="s">
        <v>32</v>
      </c>
      <c r="P168" s="4" t="s">
        <v>33</v>
      </c>
      <c r="Q168" s="4">
        <v>0</v>
      </c>
      <c r="R168" s="11">
        <v>44923.7162847222</v>
      </c>
      <c r="S168" s="7">
        <v>44971</v>
      </c>
      <c r="T168" s="4"/>
      <c r="U168" s="4">
        <v>0</v>
      </c>
      <c r="V168" s="4">
        <v>0</v>
      </c>
      <c r="W168" s="4">
        <v>0</v>
      </c>
      <c r="X168" s="4" t="s">
        <v>849</v>
      </c>
      <c r="Y168" s="4" t="s">
        <v>850</v>
      </c>
    </row>
    <row r="169" s="4" customFormat="1" spans="1:25">
      <c r="A169" s="4" t="s">
        <v>851</v>
      </c>
      <c r="B169" s="4" t="s">
        <v>26</v>
      </c>
      <c r="C169" s="4" t="s">
        <v>841</v>
      </c>
      <c r="D169" s="4" t="s">
        <v>852</v>
      </c>
      <c r="E169" s="4" t="s">
        <v>518</v>
      </c>
      <c r="F169" s="7">
        <v>44942</v>
      </c>
      <c r="G169" s="7">
        <v>44943</v>
      </c>
      <c r="H169" s="4">
        <v>1</v>
      </c>
      <c r="I169" s="4">
        <v>1</v>
      </c>
      <c r="J169" s="4">
        <v>1</v>
      </c>
      <c r="K169" s="4" t="s">
        <v>30</v>
      </c>
      <c r="L169" s="4">
        <v>-444</v>
      </c>
      <c r="M169" s="4">
        <v>-444</v>
      </c>
      <c r="N169" s="4" t="s">
        <v>853</v>
      </c>
      <c r="O169" s="4" t="s">
        <v>32</v>
      </c>
      <c r="P169" s="4" t="s">
        <v>33</v>
      </c>
      <c r="Q169" s="4">
        <v>0</v>
      </c>
      <c r="R169" s="11">
        <v>44940.0993634259</v>
      </c>
      <c r="S169" s="7">
        <v>44971</v>
      </c>
      <c r="T169" s="4"/>
      <c r="U169" s="4">
        <v>0</v>
      </c>
      <c r="V169" s="4">
        <v>0</v>
      </c>
      <c r="W169" s="4">
        <v>0</v>
      </c>
      <c r="X169" s="4" t="s">
        <v>854</v>
      </c>
      <c r="Y169" s="4" t="s">
        <v>855</v>
      </c>
    </row>
    <row r="170" s="4" customFormat="1" spans="1:25">
      <c r="A170" s="4" t="s">
        <v>856</v>
      </c>
      <c r="B170" s="4" t="s">
        <v>26</v>
      </c>
      <c r="C170" s="4" t="s">
        <v>841</v>
      </c>
      <c r="D170" s="4" t="s">
        <v>857</v>
      </c>
      <c r="E170" s="4" t="s">
        <v>405</v>
      </c>
      <c r="F170" s="7">
        <v>44928</v>
      </c>
      <c r="G170" s="7">
        <v>44931</v>
      </c>
      <c r="H170" s="4">
        <v>2</v>
      </c>
      <c r="I170" s="4">
        <v>3</v>
      </c>
      <c r="J170" s="4">
        <v>6</v>
      </c>
      <c r="K170" s="4" t="s">
        <v>30</v>
      </c>
      <c r="L170" s="4">
        <v>-1250</v>
      </c>
      <c r="M170" s="4">
        <v>-1250</v>
      </c>
      <c r="N170" s="4" t="s">
        <v>858</v>
      </c>
      <c r="O170" s="4" t="s">
        <v>32</v>
      </c>
      <c r="P170" s="4" t="s">
        <v>33</v>
      </c>
      <c r="Q170" s="4">
        <v>0</v>
      </c>
      <c r="R170" s="11">
        <v>44927.7089699074</v>
      </c>
      <c r="S170" s="7">
        <v>44971</v>
      </c>
      <c r="T170" s="4"/>
      <c r="U170" s="4">
        <v>0</v>
      </c>
      <c r="V170" s="4">
        <v>0</v>
      </c>
      <c r="W170" s="4">
        <v>0</v>
      </c>
      <c r="X170" s="4" t="s">
        <v>859</v>
      </c>
      <c r="Y170" s="4" t="s">
        <v>860</v>
      </c>
    </row>
    <row r="171" s="4" customFormat="1" spans="1:25">
      <c r="A171" s="4" t="s">
        <v>861</v>
      </c>
      <c r="B171" s="4" t="s">
        <v>26</v>
      </c>
      <c r="C171" s="4" t="s">
        <v>841</v>
      </c>
      <c r="D171" s="4" t="s">
        <v>218</v>
      </c>
      <c r="E171" s="4" t="s">
        <v>29</v>
      </c>
      <c r="F171" s="7">
        <v>44930</v>
      </c>
      <c r="G171" s="7">
        <v>44931</v>
      </c>
      <c r="H171" s="4">
        <v>1</v>
      </c>
      <c r="I171" s="4">
        <v>1</v>
      </c>
      <c r="J171" s="4">
        <v>1</v>
      </c>
      <c r="K171" s="4" t="s">
        <v>30</v>
      </c>
      <c r="L171" s="4">
        <v>-65.14</v>
      </c>
      <c r="M171" s="4">
        <v>-65.14</v>
      </c>
      <c r="N171" s="4" t="s">
        <v>862</v>
      </c>
      <c r="O171" s="4" t="s">
        <v>32</v>
      </c>
      <c r="P171" s="4" t="s">
        <v>33</v>
      </c>
      <c r="Q171" s="4">
        <v>0</v>
      </c>
      <c r="R171" s="11">
        <v>44893.9349074074</v>
      </c>
      <c r="S171" s="7">
        <v>44971</v>
      </c>
      <c r="T171" s="4"/>
      <c r="U171" s="4">
        <v>0</v>
      </c>
      <c r="V171" s="4">
        <v>0</v>
      </c>
      <c r="W171" s="4">
        <v>0</v>
      </c>
      <c r="X171" s="4" t="s">
        <v>863</v>
      </c>
      <c r="Y171" s="4" t="s">
        <v>61</v>
      </c>
    </row>
    <row r="172" s="4" customFormat="1" spans="1:25">
      <c r="A172" s="4" t="s">
        <v>864</v>
      </c>
      <c r="B172" s="4" t="s">
        <v>26</v>
      </c>
      <c r="C172" s="4" t="s">
        <v>841</v>
      </c>
      <c r="D172" s="4" t="s">
        <v>865</v>
      </c>
      <c r="E172" s="4" t="s">
        <v>229</v>
      </c>
      <c r="F172" s="7">
        <v>44925</v>
      </c>
      <c r="G172" s="7">
        <v>44929</v>
      </c>
      <c r="H172" s="4">
        <v>1</v>
      </c>
      <c r="I172" s="4">
        <v>4</v>
      </c>
      <c r="J172" s="4">
        <v>4</v>
      </c>
      <c r="K172" s="4" t="s">
        <v>30</v>
      </c>
      <c r="L172" s="4">
        <v>-8259</v>
      </c>
      <c r="M172" s="4">
        <v>-8259</v>
      </c>
      <c r="N172" s="4" t="s">
        <v>866</v>
      </c>
      <c r="O172" s="4" t="s">
        <v>32</v>
      </c>
      <c r="P172" s="4" t="s">
        <v>33</v>
      </c>
      <c r="Q172" s="4">
        <v>0</v>
      </c>
      <c r="R172" s="11">
        <v>44893.2812037037</v>
      </c>
      <c r="S172" s="7">
        <v>44971</v>
      </c>
      <c r="T172" s="4"/>
      <c r="U172" s="4">
        <v>0</v>
      </c>
      <c r="V172" s="4">
        <v>0</v>
      </c>
      <c r="W172" s="4">
        <v>0</v>
      </c>
      <c r="X172" s="4" t="s">
        <v>867</v>
      </c>
      <c r="Y172" s="4" t="s">
        <v>61</v>
      </c>
    </row>
    <row r="173" s="4" customFormat="1" spans="1:25">
      <c r="A173" s="4" t="s">
        <v>868</v>
      </c>
      <c r="B173" s="4" t="s">
        <v>26</v>
      </c>
      <c r="C173" s="4" t="s">
        <v>841</v>
      </c>
      <c r="D173" s="4" t="s">
        <v>869</v>
      </c>
      <c r="E173" s="4" t="s">
        <v>870</v>
      </c>
      <c r="F173" s="7">
        <v>44954</v>
      </c>
      <c r="G173" s="7">
        <v>44955</v>
      </c>
      <c r="H173" s="4">
        <v>1</v>
      </c>
      <c r="I173" s="4">
        <v>1</v>
      </c>
      <c r="J173" s="4">
        <v>1</v>
      </c>
      <c r="K173" s="4" t="s">
        <v>30</v>
      </c>
      <c r="L173" s="4">
        <v>-569</v>
      </c>
      <c r="M173" s="4">
        <v>-569</v>
      </c>
      <c r="N173" s="4" t="s">
        <v>871</v>
      </c>
      <c r="O173" s="4" t="s">
        <v>32</v>
      </c>
      <c r="P173" s="4" t="s">
        <v>33</v>
      </c>
      <c r="Q173" s="4">
        <v>0</v>
      </c>
      <c r="R173" s="11">
        <v>44954.9129861111</v>
      </c>
      <c r="S173" s="7">
        <v>44971</v>
      </c>
      <c r="T173" s="4"/>
      <c r="U173" s="4">
        <v>0</v>
      </c>
      <c r="V173" s="4">
        <v>0</v>
      </c>
      <c r="W173" s="4">
        <v>0</v>
      </c>
      <c r="X173" s="4" t="s">
        <v>872</v>
      </c>
      <c r="Y173" s="4" t="s">
        <v>61</v>
      </c>
    </row>
    <row r="174" s="4" customFormat="1" spans="1:25">
      <c r="A174" s="4" t="s">
        <v>873</v>
      </c>
      <c r="B174" s="4" t="s">
        <v>26</v>
      </c>
      <c r="C174" s="4" t="s">
        <v>841</v>
      </c>
      <c r="D174" s="4" t="s">
        <v>874</v>
      </c>
      <c r="E174" s="4" t="s">
        <v>875</v>
      </c>
      <c r="F174" s="7">
        <v>44937</v>
      </c>
      <c r="G174" s="7">
        <v>44939</v>
      </c>
      <c r="H174" s="4">
        <v>1</v>
      </c>
      <c r="I174" s="4">
        <v>2</v>
      </c>
      <c r="J174" s="4">
        <v>2</v>
      </c>
      <c r="K174" s="4" t="s">
        <v>30</v>
      </c>
      <c r="L174" s="4">
        <v>-318</v>
      </c>
      <c r="M174" s="4">
        <v>-318</v>
      </c>
      <c r="N174" s="4" t="s">
        <v>876</v>
      </c>
      <c r="O174" s="4" t="s">
        <v>32</v>
      </c>
      <c r="P174" s="4" t="s">
        <v>33</v>
      </c>
      <c r="Q174" s="4">
        <v>0</v>
      </c>
      <c r="R174" s="11">
        <v>44937.6368055556</v>
      </c>
      <c r="S174" s="7">
        <v>44971</v>
      </c>
      <c r="T174" s="4"/>
      <c r="U174" s="4">
        <v>0</v>
      </c>
      <c r="V174" s="4">
        <v>0</v>
      </c>
      <c r="W174" s="4">
        <v>0</v>
      </c>
      <c r="X174" s="4" t="s">
        <v>877</v>
      </c>
      <c r="Y174" s="4" t="s">
        <v>878</v>
      </c>
    </row>
    <row r="175" s="4" customFormat="1" spans="1:25">
      <c r="A175" s="4" t="s">
        <v>879</v>
      </c>
      <c r="B175" s="4" t="s">
        <v>26</v>
      </c>
      <c r="C175" s="4" t="s">
        <v>841</v>
      </c>
      <c r="D175" s="4" t="s">
        <v>880</v>
      </c>
      <c r="E175" s="4" t="s">
        <v>788</v>
      </c>
      <c r="F175" s="7">
        <v>44929</v>
      </c>
      <c r="G175" s="7">
        <v>44931</v>
      </c>
      <c r="H175" s="4">
        <v>1</v>
      </c>
      <c r="I175" s="4">
        <v>2</v>
      </c>
      <c r="J175" s="4">
        <v>2</v>
      </c>
      <c r="K175" s="4" t="s">
        <v>30</v>
      </c>
      <c r="L175" s="4">
        <v>-263</v>
      </c>
      <c r="M175" s="4">
        <v>-263</v>
      </c>
      <c r="N175" s="4" t="s">
        <v>881</v>
      </c>
      <c r="O175" s="4" t="s">
        <v>32</v>
      </c>
      <c r="P175" s="4" t="s">
        <v>33</v>
      </c>
      <c r="Q175" s="4">
        <v>0</v>
      </c>
      <c r="R175" s="11">
        <v>44928.915150463</v>
      </c>
      <c r="S175" s="7">
        <v>44971</v>
      </c>
      <c r="T175" s="4"/>
      <c r="U175" s="4">
        <v>0</v>
      </c>
      <c r="V175" s="4">
        <v>0</v>
      </c>
      <c r="W175" s="4">
        <v>0</v>
      </c>
      <c r="X175" s="4" t="s">
        <v>882</v>
      </c>
      <c r="Y175" s="4" t="s">
        <v>281</v>
      </c>
    </row>
    <row r="176" s="4" customFormat="1" spans="1:25">
      <c r="A176" s="4" t="s">
        <v>883</v>
      </c>
      <c r="B176" s="4" t="s">
        <v>26</v>
      </c>
      <c r="C176" s="4" t="s">
        <v>841</v>
      </c>
      <c r="D176" s="4" t="s">
        <v>884</v>
      </c>
      <c r="E176" s="4" t="s">
        <v>885</v>
      </c>
      <c r="F176" s="7">
        <v>44947</v>
      </c>
      <c r="G176" s="7">
        <v>44951</v>
      </c>
      <c r="H176" s="4">
        <v>1</v>
      </c>
      <c r="I176" s="4">
        <v>4</v>
      </c>
      <c r="J176" s="4">
        <v>4</v>
      </c>
      <c r="K176" s="4" t="s">
        <v>30</v>
      </c>
      <c r="L176" s="4">
        <v>-358</v>
      </c>
      <c r="M176" s="4">
        <v>-358</v>
      </c>
      <c r="N176" s="4" t="s">
        <v>886</v>
      </c>
      <c r="O176" s="4" t="s">
        <v>32</v>
      </c>
      <c r="P176" s="4" t="s">
        <v>33</v>
      </c>
      <c r="Q176" s="4">
        <v>0</v>
      </c>
      <c r="R176" s="11">
        <v>44931.2944444444</v>
      </c>
      <c r="S176" s="7">
        <v>44971</v>
      </c>
      <c r="T176" s="4"/>
      <c r="U176" s="4">
        <v>0</v>
      </c>
      <c r="V176" s="4">
        <v>0</v>
      </c>
      <c r="W176" s="4">
        <v>0</v>
      </c>
      <c r="X176" s="4" t="s">
        <v>887</v>
      </c>
      <c r="Y176" s="4" t="s">
        <v>61</v>
      </c>
    </row>
    <row r="177" s="4" customFormat="1" spans="1:25">
      <c r="A177" s="4" t="s">
        <v>888</v>
      </c>
      <c r="B177" s="4" t="s">
        <v>26</v>
      </c>
      <c r="C177" s="4" t="s">
        <v>841</v>
      </c>
      <c r="D177" s="4" t="s">
        <v>889</v>
      </c>
      <c r="E177" s="4" t="s">
        <v>890</v>
      </c>
      <c r="F177" s="7">
        <v>44956</v>
      </c>
      <c r="G177" s="7">
        <v>44957</v>
      </c>
      <c r="H177" s="4">
        <v>1</v>
      </c>
      <c r="I177" s="4">
        <v>1</v>
      </c>
      <c r="J177" s="4">
        <v>1</v>
      </c>
      <c r="K177" s="4" t="s">
        <v>30</v>
      </c>
      <c r="L177" s="4">
        <v>-2537</v>
      </c>
      <c r="M177" s="4">
        <v>-2537</v>
      </c>
      <c r="N177" s="4" t="s">
        <v>891</v>
      </c>
      <c r="O177" s="4" t="s">
        <v>32</v>
      </c>
      <c r="P177" s="4" t="s">
        <v>33</v>
      </c>
      <c r="Q177" s="4">
        <v>0</v>
      </c>
      <c r="R177" s="11">
        <v>44956.6295601852</v>
      </c>
      <c r="S177" s="7">
        <v>44971</v>
      </c>
      <c r="T177" s="4"/>
      <c r="U177" s="4">
        <v>0</v>
      </c>
      <c r="V177" s="4">
        <v>0</v>
      </c>
      <c r="W177" s="4">
        <v>0</v>
      </c>
      <c r="X177" s="4" t="s">
        <v>892</v>
      </c>
      <c r="Y177" s="4" t="s">
        <v>893</v>
      </c>
    </row>
    <row r="178" s="4" customFormat="1" spans="1:25">
      <c r="A178" s="4" t="s">
        <v>894</v>
      </c>
      <c r="B178" s="4" t="s">
        <v>26</v>
      </c>
      <c r="C178" s="4" t="s">
        <v>841</v>
      </c>
      <c r="D178" s="4" t="s">
        <v>895</v>
      </c>
      <c r="E178" s="4" t="s">
        <v>39</v>
      </c>
      <c r="F178" s="7">
        <v>44936</v>
      </c>
      <c r="G178" s="7">
        <v>44938</v>
      </c>
      <c r="H178" s="4">
        <v>1</v>
      </c>
      <c r="I178" s="4">
        <v>2</v>
      </c>
      <c r="J178" s="4">
        <v>2</v>
      </c>
      <c r="K178" s="4" t="s">
        <v>30</v>
      </c>
      <c r="L178" s="4">
        <v>-225</v>
      </c>
      <c r="M178" s="4">
        <v>-225</v>
      </c>
      <c r="N178" s="4" t="s">
        <v>896</v>
      </c>
      <c r="O178" s="4" t="s">
        <v>32</v>
      </c>
      <c r="P178" s="4" t="s">
        <v>33</v>
      </c>
      <c r="Q178" s="4">
        <v>0</v>
      </c>
      <c r="R178" s="11">
        <v>44936.4177199074</v>
      </c>
      <c r="S178" s="7">
        <v>44971</v>
      </c>
      <c r="T178" s="4"/>
      <c r="U178" s="4">
        <v>0</v>
      </c>
      <c r="V178" s="4">
        <v>0</v>
      </c>
      <c r="W178" s="4">
        <v>0</v>
      </c>
      <c r="X178" s="4" t="s">
        <v>897</v>
      </c>
      <c r="Y178" s="4" t="s">
        <v>898</v>
      </c>
    </row>
    <row r="179" s="4" customFormat="1" spans="1:25">
      <c r="A179" s="4" t="s">
        <v>899</v>
      </c>
      <c r="B179" s="4" t="s">
        <v>26</v>
      </c>
      <c r="C179" s="4" t="s">
        <v>841</v>
      </c>
      <c r="D179" s="4" t="s">
        <v>900</v>
      </c>
      <c r="E179" s="4" t="s">
        <v>901</v>
      </c>
      <c r="F179" s="7">
        <v>44943</v>
      </c>
      <c r="G179" s="7">
        <v>44944</v>
      </c>
      <c r="H179" s="4">
        <v>1</v>
      </c>
      <c r="I179" s="4">
        <v>1</v>
      </c>
      <c r="J179" s="4">
        <v>1</v>
      </c>
      <c r="K179" s="4" t="s">
        <v>30</v>
      </c>
      <c r="L179" s="4">
        <v>-184.01</v>
      </c>
      <c r="M179" s="4">
        <v>-184.01</v>
      </c>
      <c r="N179" s="4" t="s">
        <v>902</v>
      </c>
      <c r="O179" s="4" t="s">
        <v>32</v>
      </c>
      <c r="P179" s="4" t="s">
        <v>33</v>
      </c>
      <c r="Q179" s="4">
        <v>0</v>
      </c>
      <c r="R179" s="11">
        <v>44943.7993981481</v>
      </c>
      <c r="S179" s="7">
        <v>44971</v>
      </c>
      <c r="T179" s="4"/>
      <c r="U179" s="4">
        <v>0</v>
      </c>
      <c r="V179" s="4">
        <v>0</v>
      </c>
      <c r="W179" s="4">
        <v>0</v>
      </c>
      <c r="X179" s="4" t="s">
        <v>903</v>
      </c>
      <c r="Y179" s="4" t="s">
        <v>61</v>
      </c>
    </row>
    <row r="180" s="4" customFormat="1" spans="1:25">
      <c r="A180" s="4" t="s">
        <v>904</v>
      </c>
      <c r="B180" s="4" t="s">
        <v>26</v>
      </c>
      <c r="C180" s="4" t="s">
        <v>841</v>
      </c>
      <c r="D180" s="4" t="s">
        <v>900</v>
      </c>
      <c r="E180" s="4" t="s">
        <v>901</v>
      </c>
      <c r="F180" s="7">
        <v>44940</v>
      </c>
      <c r="G180" s="7">
        <v>44942</v>
      </c>
      <c r="H180" s="4">
        <v>1</v>
      </c>
      <c r="I180" s="4">
        <v>2</v>
      </c>
      <c r="J180" s="4">
        <v>2</v>
      </c>
      <c r="K180" s="4" t="s">
        <v>30</v>
      </c>
      <c r="L180" s="4">
        <v>-184</v>
      </c>
      <c r="M180" s="4">
        <v>-184</v>
      </c>
      <c r="N180" s="4" t="s">
        <v>374</v>
      </c>
      <c r="O180" s="4" t="s">
        <v>32</v>
      </c>
      <c r="P180" s="4" t="s">
        <v>33</v>
      </c>
      <c r="Q180" s="4">
        <v>0</v>
      </c>
      <c r="R180" s="11">
        <v>44939.4834027778</v>
      </c>
      <c r="S180" s="7">
        <v>44971</v>
      </c>
      <c r="T180" s="4"/>
      <c r="U180" s="4">
        <v>0</v>
      </c>
      <c r="V180" s="4">
        <v>0</v>
      </c>
      <c r="W180" s="4">
        <v>0</v>
      </c>
      <c r="X180" s="4" t="s">
        <v>905</v>
      </c>
      <c r="Y180" s="4" t="s">
        <v>61</v>
      </c>
    </row>
    <row r="181" s="4" customFormat="1" spans="1:25">
      <c r="A181" s="4" t="s">
        <v>906</v>
      </c>
      <c r="B181" s="4" t="s">
        <v>26</v>
      </c>
      <c r="C181" s="4" t="s">
        <v>841</v>
      </c>
      <c r="D181" s="4" t="s">
        <v>907</v>
      </c>
      <c r="E181" s="4" t="s">
        <v>908</v>
      </c>
      <c r="F181" s="7">
        <v>44954</v>
      </c>
      <c r="G181" s="7">
        <v>44955</v>
      </c>
      <c r="H181" s="4">
        <v>1</v>
      </c>
      <c r="I181" s="4">
        <v>1</v>
      </c>
      <c r="J181" s="4">
        <v>1</v>
      </c>
      <c r="K181" s="4" t="s">
        <v>30</v>
      </c>
      <c r="L181" s="4">
        <v>-3318</v>
      </c>
      <c r="M181" s="4">
        <v>-3318</v>
      </c>
      <c r="N181" s="4" t="s">
        <v>909</v>
      </c>
      <c r="O181" s="4" t="s">
        <v>32</v>
      </c>
      <c r="P181" s="4" t="s">
        <v>33</v>
      </c>
      <c r="Q181" s="4">
        <v>0</v>
      </c>
      <c r="R181" s="11">
        <v>44935.0759722222</v>
      </c>
      <c r="S181" s="7">
        <v>44971</v>
      </c>
      <c r="T181" s="4"/>
      <c r="U181" s="4">
        <v>0</v>
      </c>
      <c r="V181" s="4">
        <v>0</v>
      </c>
      <c r="W181" s="4">
        <v>0</v>
      </c>
      <c r="X181" s="4" t="s">
        <v>910</v>
      </c>
      <c r="Y181" s="4" t="s">
        <v>61</v>
      </c>
    </row>
    <row r="182" s="4" customFormat="1" spans="1:25">
      <c r="A182" s="4" t="s">
        <v>911</v>
      </c>
      <c r="B182" s="4" t="s">
        <v>26</v>
      </c>
      <c r="C182" s="4" t="s">
        <v>841</v>
      </c>
      <c r="D182" s="4" t="s">
        <v>912</v>
      </c>
      <c r="E182" s="4" t="s">
        <v>913</v>
      </c>
      <c r="F182" s="7">
        <v>44939</v>
      </c>
      <c r="G182" s="7">
        <v>44940</v>
      </c>
      <c r="H182" s="4">
        <v>1</v>
      </c>
      <c r="I182" s="4">
        <v>1</v>
      </c>
      <c r="J182" s="4">
        <v>1</v>
      </c>
      <c r="K182" s="4" t="s">
        <v>30</v>
      </c>
      <c r="L182" s="4">
        <v>-309</v>
      </c>
      <c r="M182" s="4">
        <v>-309</v>
      </c>
      <c r="N182" s="4" t="s">
        <v>914</v>
      </c>
      <c r="O182" s="4" t="s">
        <v>32</v>
      </c>
      <c r="P182" s="4" t="s">
        <v>33</v>
      </c>
      <c r="Q182" s="4">
        <v>0</v>
      </c>
      <c r="R182" s="11">
        <v>44938.4894444444</v>
      </c>
      <c r="S182" s="7">
        <v>44971</v>
      </c>
      <c r="T182" s="4"/>
      <c r="U182" s="4">
        <v>0</v>
      </c>
      <c r="V182" s="4">
        <v>0</v>
      </c>
      <c r="W182" s="4">
        <v>0</v>
      </c>
      <c r="X182" s="4" t="s">
        <v>915</v>
      </c>
      <c r="Y182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89"/>
  <sheetViews>
    <sheetView tabSelected="1" workbookViewId="0">
      <selection activeCell="A187" sqref="A187:C189"/>
    </sheetView>
  </sheetViews>
  <sheetFormatPr defaultColWidth="9" defaultRowHeight="13.5"/>
  <cols>
    <col min="1" max="1" width="12.625" style="4"/>
    <col min="2" max="2" width="11.5" style="4"/>
    <col min="3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916</v>
      </c>
    </row>
    <row r="2" s="4" customFormat="1" hidden="1" spans="1:9">
      <c r="A2" s="6">
        <v>21435975333</v>
      </c>
      <c r="B2" s="7">
        <v>44965</v>
      </c>
      <c r="C2" s="7">
        <v>44968</v>
      </c>
      <c r="D2" s="4">
        <v>1632</v>
      </c>
      <c r="E2" s="4" t="str">
        <f>VLOOKUP(A2,HOP!A:L,12,0)</f>
        <v>1632.00</v>
      </c>
      <c r="F2" s="4" t="str">
        <f>VLOOKUP(A2,HOP!A:C,3,0)</f>
        <v>2737035</v>
      </c>
      <c r="G2" s="4">
        <f>D2-E2</f>
        <v>0</v>
      </c>
      <c r="H2" s="4" t="str">
        <f>$H$1&amp;F2</f>
        <v>，2737035</v>
      </c>
      <c r="I2" s="4" t="str">
        <f>VLOOKUP(A2,HOP!A:U,21,0)</f>
        <v>直连</v>
      </c>
    </row>
    <row r="3" s="4" customFormat="1" hidden="1" spans="1:9">
      <c r="A3" s="6">
        <v>21718667005</v>
      </c>
      <c r="B3" s="7">
        <v>44967</v>
      </c>
      <c r="C3" s="7">
        <v>44968</v>
      </c>
      <c r="D3" s="4">
        <v>901</v>
      </c>
      <c r="E3" s="4" t="str">
        <f>VLOOKUP(A3,HOP!A:L,12,0)</f>
        <v>901.00</v>
      </c>
      <c r="F3" s="4" t="str">
        <f>VLOOKUP(A3,HOP!A:C,3,0)</f>
        <v>2777582</v>
      </c>
      <c r="G3" s="4">
        <f t="shared" ref="G3:G34" si="0">D3-E3</f>
        <v>0</v>
      </c>
      <c r="H3" s="4" t="str">
        <f t="shared" ref="H3:H34" si="1">$H$1&amp;F3</f>
        <v>，2777582</v>
      </c>
      <c r="I3" s="4" t="str">
        <f>VLOOKUP(A3,HOP!A:U,21,0)</f>
        <v>直连</v>
      </c>
    </row>
    <row r="4" s="4" customFormat="1" hidden="1" spans="1:9">
      <c r="A4" s="6">
        <v>21778937745</v>
      </c>
      <c r="B4" s="7">
        <v>44967</v>
      </c>
      <c r="C4" s="7">
        <v>44968</v>
      </c>
      <c r="D4" s="4">
        <v>932</v>
      </c>
      <c r="E4" s="4" t="str">
        <f>VLOOKUP(A4,HOP!A:L,12,0)</f>
        <v>932.00</v>
      </c>
      <c r="F4" s="4" t="str">
        <f>VLOOKUP(A4,HOP!A:C,3,0)</f>
        <v>2792106</v>
      </c>
      <c r="G4" s="4">
        <f t="shared" si="0"/>
        <v>0</v>
      </c>
      <c r="H4" s="4" t="str">
        <f t="shared" si="1"/>
        <v>，2792106</v>
      </c>
      <c r="I4" s="4" t="str">
        <f>VLOOKUP(A4,HOP!A:U,21,0)</f>
        <v>直采</v>
      </c>
    </row>
    <row r="5" s="4" customFormat="1" hidden="1" spans="1:9">
      <c r="A5" s="6">
        <v>21825746435</v>
      </c>
      <c r="B5" s="7">
        <v>44967</v>
      </c>
      <c r="C5" s="7">
        <v>44968</v>
      </c>
      <c r="D5" s="4">
        <v>419</v>
      </c>
      <c r="E5" s="4" t="str">
        <f>VLOOKUP(A5,HOP!A:L,12,0)</f>
        <v>419.00</v>
      </c>
      <c r="F5" s="4" t="str">
        <f>VLOOKUP(A5,HOP!A:C,3,0)</f>
        <v>2809969</v>
      </c>
      <c r="G5" s="4">
        <f t="shared" si="0"/>
        <v>0</v>
      </c>
      <c r="H5" s="4" t="str">
        <f t="shared" si="1"/>
        <v>，2809969</v>
      </c>
      <c r="I5" s="4" t="str">
        <f>VLOOKUP(A5,HOP!A:U,21,0)</f>
        <v>直连</v>
      </c>
    </row>
    <row r="6" s="4" customFormat="1" hidden="1" spans="1:9">
      <c r="A6" s="6">
        <v>999221946331654</v>
      </c>
      <c r="B6" s="7">
        <v>44967</v>
      </c>
      <c r="C6" s="7">
        <v>44968</v>
      </c>
      <c r="D6" s="4">
        <v>1672</v>
      </c>
      <c r="E6" s="4" t="str">
        <f>VLOOKUP(A6,HOP!A:L,12,0)</f>
        <v>1672.00</v>
      </c>
      <c r="F6" s="4" t="str">
        <f>VLOOKUP(A6,HOP!A:C,3,0)</f>
        <v>2882031</v>
      </c>
      <c r="G6" s="4">
        <f t="shared" si="0"/>
        <v>0</v>
      </c>
      <c r="H6" s="4" t="str">
        <f t="shared" si="1"/>
        <v>，2882031</v>
      </c>
      <c r="I6" s="4" t="str">
        <f>VLOOKUP(A6,HOP!A:U,21,0)</f>
        <v>直连</v>
      </c>
    </row>
    <row r="7" s="4" customFormat="1" hidden="1" spans="1:9">
      <c r="A7" s="6">
        <v>999221952932063</v>
      </c>
      <c r="B7" s="7">
        <v>44961</v>
      </c>
      <c r="C7" s="7">
        <v>44968</v>
      </c>
      <c r="D7" s="4">
        <v>1805</v>
      </c>
      <c r="E7" s="4" t="str">
        <f>VLOOKUP(A7,HOP!A:L,12,0)</f>
        <v>1805.00</v>
      </c>
      <c r="F7" s="4" t="str">
        <f>VLOOKUP(A7,HOP!A:C,3,0)</f>
        <v>2884007</v>
      </c>
      <c r="G7" s="4">
        <f t="shared" si="0"/>
        <v>0</v>
      </c>
      <c r="H7" s="4" t="str">
        <f t="shared" si="1"/>
        <v>，2884007</v>
      </c>
      <c r="I7" s="4" t="str">
        <f>VLOOKUP(A7,HOP!A:U,21,0)</f>
        <v>直采</v>
      </c>
    </row>
    <row r="8" s="4" customFormat="1" hidden="1" spans="1:9">
      <c r="A8" s="6">
        <v>999221980907972</v>
      </c>
      <c r="B8" s="7">
        <v>44967</v>
      </c>
      <c r="C8" s="7">
        <v>44968</v>
      </c>
      <c r="D8" s="4">
        <v>1043</v>
      </c>
      <c r="E8" s="4" t="str">
        <f>VLOOKUP(A8,HOP!A:L,12,0)</f>
        <v>1043.00</v>
      </c>
      <c r="F8" s="4" t="str">
        <f>VLOOKUP(A8,HOP!A:C,3,0)</f>
        <v>2893539</v>
      </c>
      <c r="G8" s="4">
        <f t="shared" si="0"/>
        <v>0</v>
      </c>
      <c r="H8" s="4" t="str">
        <f t="shared" si="1"/>
        <v>，2893539</v>
      </c>
      <c r="I8" s="4" t="str">
        <f>VLOOKUP(A8,HOP!A:U,21,0)</f>
        <v>直连</v>
      </c>
    </row>
    <row r="9" s="4" customFormat="1" hidden="1" spans="1:9">
      <c r="A9" s="6">
        <v>22143516643</v>
      </c>
      <c r="B9" s="7">
        <v>44967</v>
      </c>
      <c r="C9" s="7">
        <v>44968</v>
      </c>
      <c r="D9" s="4">
        <v>1577</v>
      </c>
      <c r="E9" s="4" t="str">
        <f>VLOOKUP(A9,HOP!A:L,12,0)</f>
        <v>1577.00</v>
      </c>
      <c r="F9" s="4" t="str">
        <f>VLOOKUP(A9,HOP!A:C,3,0)</f>
        <v>2936932</v>
      </c>
      <c r="G9" s="4">
        <f t="shared" si="0"/>
        <v>0</v>
      </c>
      <c r="H9" s="4" t="str">
        <f t="shared" si="1"/>
        <v>，2936932</v>
      </c>
      <c r="I9" s="4" t="str">
        <f>VLOOKUP(A9,HOP!A:U,21,0)</f>
        <v>直采</v>
      </c>
    </row>
    <row r="10" s="4" customFormat="1" hidden="1" spans="1:9">
      <c r="A10" s="6">
        <v>999222161763438</v>
      </c>
      <c r="B10" s="7">
        <v>44966</v>
      </c>
      <c r="C10" s="7">
        <v>44968</v>
      </c>
      <c r="D10" s="4">
        <v>2058</v>
      </c>
      <c r="E10" s="4" t="str">
        <f>VLOOKUP(A10,HOP!A:L,12,0)</f>
        <v>2058.00</v>
      </c>
      <c r="F10" s="4" t="str">
        <f>VLOOKUP(A10,HOP!A:C,3,0)</f>
        <v>2941797</v>
      </c>
      <c r="G10" s="4">
        <f t="shared" si="0"/>
        <v>0</v>
      </c>
      <c r="H10" s="4" t="str">
        <f t="shared" si="1"/>
        <v>，2941797</v>
      </c>
      <c r="I10" s="4" t="str">
        <f>VLOOKUP(A10,HOP!A:U,21,0)</f>
        <v>直连</v>
      </c>
    </row>
    <row r="11" s="4" customFormat="1" hidden="1" spans="1:9">
      <c r="A11" s="6">
        <v>999222221852226</v>
      </c>
      <c r="B11" s="7">
        <v>44967</v>
      </c>
      <c r="C11" s="7">
        <v>44968</v>
      </c>
      <c r="D11" s="4">
        <v>738</v>
      </c>
      <c r="E11" s="4" t="str">
        <f>VLOOKUP(A11,HOP!A:L,12,0)</f>
        <v>738.00</v>
      </c>
      <c r="F11" s="4" t="str">
        <f>VLOOKUP(A11,HOP!A:C,3,0)</f>
        <v>2952824</v>
      </c>
      <c r="G11" s="4">
        <f t="shared" si="0"/>
        <v>0</v>
      </c>
      <c r="H11" s="4" t="str">
        <f t="shared" si="1"/>
        <v>，2952824</v>
      </c>
      <c r="I11" s="4" t="str">
        <f>VLOOKUP(A11,HOP!A:U,21,0)</f>
        <v>直连</v>
      </c>
    </row>
    <row r="12" s="4" customFormat="1" hidden="1" spans="1:9">
      <c r="A12" s="6">
        <v>999222230712681</v>
      </c>
      <c r="B12" s="7">
        <v>44967</v>
      </c>
      <c r="C12" s="7">
        <v>44968</v>
      </c>
      <c r="D12" s="4">
        <v>760</v>
      </c>
      <c r="E12" s="4" t="str">
        <f>VLOOKUP(A12,HOP!A:L,12,0)</f>
        <v>760.00</v>
      </c>
      <c r="F12" s="4" t="str">
        <f>VLOOKUP(A12,HOP!A:C,3,0)</f>
        <v>2954452</v>
      </c>
      <c r="G12" s="4">
        <f t="shared" si="0"/>
        <v>0</v>
      </c>
      <c r="H12" s="4" t="str">
        <f t="shared" si="1"/>
        <v>，2954452</v>
      </c>
      <c r="I12" s="4" t="str">
        <f>VLOOKUP(A12,HOP!A:U,21,0)</f>
        <v>直连</v>
      </c>
    </row>
    <row r="13" s="4" customFormat="1" hidden="1" spans="1:9">
      <c r="A13" s="6">
        <v>999222247129660</v>
      </c>
      <c r="B13" s="7">
        <v>44967</v>
      </c>
      <c r="C13" s="7">
        <v>44968</v>
      </c>
      <c r="D13" s="4">
        <v>787</v>
      </c>
      <c r="E13" s="4" t="str">
        <f>VLOOKUP(A13,HOP!A:L,12,0)</f>
        <v>787.00</v>
      </c>
      <c r="F13" s="4" t="str">
        <f>VLOOKUP(A13,HOP!A:C,3,0)</f>
        <v>2957372</v>
      </c>
      <c r="G13" s="4">
        <f t="shared" si="0"/>
        <v>0</v>
      </c>
      <c r="H13" s="4" t="str">
        <f t="shared" si="1"/>
        <v>，2957372</v>
      </c>
      <c r="I13" s="4" t="str">
        <f>VLOOKUP(A13,HOP!A:U,21,0)</f>
        <v>直连</v>
      </c>
    </row>
    <row r="14" s="4" customFormat="1" hidden="1" spans="1:9">
      <c r="A14" s="6">
        <v>22247612017</v>
      </c>
      <c r="B14" s="7">
        <v>44961</v>
      </c>
      <c r="C14" s="7">
        <v>44968</v>
      </c>
      <c r="D14" s="4">
        <v>14231</v>
      </c>
      <c r="E14" s="4" t="str">
        <f>VLOOKUP(A14,HOP!A:L,12,0)</f>
        <v>14231.00</v>
      </c>
      <c r="F14" s="4" t="str">
        <f>VLOOKUP(A14,HOP!A:C,3,0)</f>
        <v>2957494</v>
      </c>
      <c r="G14" s="4">
        <f t="shared" si="0"/>
        <v>0</v>
      </c>
      <c r="H14" s="4" t="str">
        <f t="shared" si="1"/>
        <v>，2957494</v>
      </c>
      <c r="I14" s="4" t="str">
        <f>VLOOKUP(A14,HOP!A:U,21,0)</f>
        <v>直连</v>
      </c>
    </row>
    <row r="15" s="4" customFormat="1" hidden="1" spans="1:9">
      <c r="A15" s="6">
        <v>999222259955372</v>
      </c>
      <c r="B15" s="7">
        <v>44966</v>
      </c>
      <c r="C15" s="7">
        <v>44968</v>
      </c>
      <c r="D15" s="4">
        <v>662</v>
      </c>
      <c r="E15" s="4" t="str">
        <f>VLOOKUP(A15,HOP!A:L,12,0)</f>
        <v>662.00</v>
      </c>
      <c r="F15" s="4" t="str">
        <f>VLOOKUP(A15,HOP!A:C,3,0)</f>
        <v>2960221</v>
      </c>
      <c r="G15" s="4">
        <f t="shared" si="0"/>
        <v>0</v>
      </c>
      <c r="H15" s="4" t="str">
        <f t="shared" si="1"/>
        <v>，2960221</v>
      </c>
      <c r="I15" s="4" t="str">
        <f>VLOOKUP(A15,HOP!A:U,21,0)</f>
        <v>直连</v>
      </c>
    </row>
    <row r="16" s="4" customFormat="1" hidden="1" spans="1:9">
      <c r="A16" s="6">
        <v>999222268373152</v>
      </c>
      <c r="B16" s="7">
        <v>44965</v>
      </c>
      <c r="C16" s="7">
        <v>44968</v>
      </c>
      <c r="D16" s="4">
        <v>1782</v>
      </c>
      <c r="E16" s="4" t="str">
        <f>VLOOKUP(A16,HOP!A:L,12,0)</f>
        <v>1782.00</v>
      </c>
      <c r="F16" s="4" t="str">
        <f>VLOOKUP(A16,HOP!A:C,3,0)</f>
        <v>2961784</v>
      </c>
      <c r="G16" s="4">
        <f t="shared" si="0"/>
        <v>0</v>
      </c>
      <c r="H16" s="4" t="str">
        <f t="shared" si="1"/>
        <v>，2961784</v>
      </c>
      <c r="I16" s="4" t="str">
        <f>VLOOKUP(A16,HOP!A:U,21,0)</f>
        <v>直连</v>
      </c>
    </row>
    <row r="17" s="4" customFormat="1" hidden="1" spans="1:9">
      <c r="A17" s="6">
        <v>999222271500543</v>
      </c>
      <c r="B17" s="7">
        <v>44967</v>
      </c>
      <c r="C17" s="7">
        <v>44968</v>
      </c>
      <c r="D17" s="4">
        <v>252</v>
      </c>
      <c r="E17" s="4" t="str">
        <f>VLOOKUP(A17,HOP!A:L,12,0)</f>
        <v>252.00</v>
      </c>
      <c r="F17" s="4" t="str">
        <f>VLOOKUP(A17,HOP!A:C,3,0)</f>
        <v>2963036</v>
      </c>
      <c r="G17" s="4">
        <f t="shared" si="0"/>
        <v>0</v>
      </c>
      <c r="H17" s="4" t="str">
        <f t="shared" si="1"/>
        <v>，2963036</v>
      </c>
      <c r="I17" s="4" t="str">
        <f>VLOOKUP(A17,HOP!A:U,21,0)</f>
        <v>直连</v>
      </c>
    </row>
    <row r="18" s="4" customFormat="1" hidden="1" spans="1:9">
      <c r="A18" s="6">
        <v>999222279016564</v>
      </c>
      <c r="B18" s="7">
        <v>44967</v>
      </c>
      <c r="C18" s="7">
        <v>44968</v>
      </c>
      <c r="D18" s="4">
        <v>1094</v>
      </c>
      <c r="E18" s="4" t="str">
        <f>VLOOKUP(A18,HOP!A:L,12,0)</f>
        <v>1094.00</v>
      </c>
      <c r="F18" s="4" t="str">
        <f>VLOOKUP(A18,HOP!A:C,3,0)</f>
        <v>2964462</v>
      </c>
      <c r="G18" s="4">
        <f t="shared" si="0"/>
        <v>0</v>
      </c>
      <c r="H18" s="4" t="str">
        <f t="shared" si="1"/>
        <v>，2964462</v>
      </c>
      <c r="I18" s="4" t="str">
        <f>VLOOKUP(A18,HOP!A:U,21,0)</f>
        <v>直连</v>
      </c>
    </row>
    <row r="19" s="4" customFormat="1" hidden="1" spans="1:9">
      <c r="A19" s="6">
        <v>999222289554210</v>
      </c>
      <c r="B19" s="7">
        <v>44966</v>
      </c>
      <c r="C19" s="7">
        <v>44968</v>
      </c>
      <c r="D19" s="4">
        <v>488</v>
      </c>
      <c r="E19" s="4" t="str">
        <f>VLOOKUP(A19,HOP!A:L,12,0)</f>
        <v>488.00</v>
      </c>
      <c r="F19" s="4" t="str">
        <f>VLOOKUP(A19,HOP!A:C,3,0)</f>
        <v>2966905</v>
      </c>
      <c r="G19" s="4">
        <f t="shared" si="0"/>
        <v>0</v>
      </c>
      <c r="H19" s="4" t="str">
        <f t="shared" si="1"/>
        <v>，2966905</v>
      </c>
      <c r="I19" s="4" t="str">
        <f>VLOOKUP(A19,HOP!A:U,21,0)</f>
        <v>直连</v>
      </c>
    </row>
    <row r="20" s="4" customFormat="1" hidden="1" spans="1:9">
      <c r="A20" s="6">
        <v>999222296623879</v>
      </c>
      <c r="B20" s="7">
        <v>44963</v>
      </c>
      <c r="C20" s="7">
        <v>44968</v>
      </c>
      <c r="D20" s="4">
        <v>29075</v>
      </c>
      <c r="E20" s="4" t="str">
        <f>VLOOKUP(A20,HOP!A:L,12,0)</f>
        <v>29075.00</v>
      </c>
      <c r="F20" s="4" t="str">
        <f>VLOOKUP(A20,HOP!A:C,3,0)</f>
        <v>2968464</v>
      </c>
      <c r="G20" s="4">
        <f t="shared" si="0"/>
        <v>0</v>
      </c>
      <c r="H20" s="4" t="str">
        <f t="shared" si="1"/>
        <v>，2968464</v>
      </c>
      <c r="I20" s="4" t="str">
        <f>VLOOKUP(A20,HOP!A:U,21,0)</f>
        <v>直连</v>
      </c>
    </row>
    <row r="21" s="4" customFormat="1" hidden="1" spans="1:9">
      <c r="A21" s="6">
        <v>999222302013260</v>
      </c>
      <c r="B21" s="7">
        <v>44963</v>
      </c>
      <c r="C21" s="7">
        <v>44968</v>
      </c>
      <c r="D21" s="4">
        <v>3510</v>
      </c>
      <c r="E21" s="4" t="str">
        <f>VLOOKUP(A21,HOP!A:L,12,0)</f>
        <v>3510.00</v>
      </c>
      <c r="F21" s="4" t="str">
        <f>VLOOKUP(A21,HOP!A:C,3,0)</f>
        <v>2969841</v>
      </c>
      <c r="G21" s="4">
        <f t="shared" si="0"/>
        <v>0</v>
      </c>
      <c r="H21" s="4" t="str">
        <f t="shared" si="1"/>
        <v>，2969841</v>
      </c>
      <c r="I21" s="4" t="str">
        <f>VLOOKUP(A21,HOP!A:U,21,0)</f>
        <v>直连</v>
      </c>
    </row>
    <row r="22" s="4" customFormat="1" hidden="1" spans="1:9">
      <c r="A22" s="6">
        <v>999222306652365</v>
      </c>
      <c r="B22" s="7">
        <v>44967</v>
      </c>
      <c r="C22" s="7">
        <v>44968</v>
      </c>
      <c r="D22" s="4">
        <v>468</v>
      </c>
      <c r="E22" s="4" t="str">
        <f>VLOOKUP(A22,HOP!A:L,12,0)</f>
        <v>468.00</v>
      </c>
      <c r="F22" s="4" t="str">
        <f>VLOOKUP(A22,HOP!A:C,3,0)</f>
        <v>2970272</v>
      </c>
      <c r="G22" s="4">
        <f t="shared" si="0"/>
        <v>0</v>
      </c>
      <c r="H22" s="4" t="str">
        <f t="shared" si="1"/>
        <v>，2970272</v>
      </c>
      <c r="I22" s="4" t="str">
        <f>VLOOKUP(A22,HOP!A:U,21,0)</f>
        <v>直连</v>
      </c>
    </row>
    <row r="23" s="4" customFormat="1" hidden="1" spans="1:9">
      <c r="A23" s="6">
        <v>22317959059</v>
      </c>
      <c r="B23" s="7">
        <v>44967</v>
      </c>
      <c r="C23" s="7">
        <v>44968</v>
      </c>
      <c r="D23" s="4">
        <v>440</v>
      </c>
      <c r="E23" s="4" t="str">
        <f>VLOOKUP(A23,HOP!A:L,12,0)</f>
        <v>440.00</v>
      </c>
      <c r="F23" s="4" t="str">
        <f>VLOOKUP(A23,HOP!A:C,3,0)</f>
        <v>2972607</v>
      </c>
      <c r="G23" s="4">
        <f t="shared" si="0"/>
        <v>0</v>
      </c>
      <c r="H23" s="4" t="str">
        <f t="shared" si="1"/>
        <v>，2972607</v>
      </c>
      <c r="I23" s="4" t="str">
        <f>VLOOKUP(A23,HOP!A:U,21,0)</f>
        <v>直连</v>
      </c>
    </row>
    <row r="24" s="4" customFormat="1" hidden="1" spans="1:9">
      <c r="A24" s="6">
        <v>999222325495369</v>
      </c>
      <c r="B24" s="7">
        <v>44967</v>
      </c>
      <c r="C24" s="7">
        <v>44968</v>
      </c>
      <c r="D24" s="4">
        <v>1390</v>
      </c>
      <c r="E24" s="4" t="str">
        <f>VLOOKUP(A24,HOP!A:L,12,0)</f>
        <v>1390.00</v>
      </c>
      <c r="F24" s="4" t="str">
        <f>VLOOKUP(A24,HOP!A:C,3,0)</f>
        <v>2973803</v>
      </c>
      <c r="G24" s="4">
        <f t="shared" si="0"/>
        <v>0</v>
      </c>
      <c r="H24" s="4" t="str">
        <f t="shared" si="1"/>
        <v>，2973803</v>
      </c>
      <c r="I24" s="4" t="str">
        <f>VLOOKUP(A24,HOP!A:U,21,0)</f>
        <v>直连</v>
      </c>
    </row>
    <row r="25" s="4" customFormat="1" hidden="1" spans="1:9">
      <c r="A25" s="6">
        <v>999222329913533</v>
      </c>
      <c r="B25" s="7">
        <v>44967</v>
      </c>
      <c r="C25" s="7">
        <v>44968</v>
      </c>
      <c r="D25" s="4">
        <v>212</v>
      </c>
      <c r="E25" s="4" t="str">
        <f>VLOOKUP(A25,HOP!A:L,12,0)</f>
        <v>212.00</v>
      </c>
      <c r="F25" s="4" t="str">
        <f>VLOOKUP(A25,HOP!A:C,3,0)</f>
        <v>2974419</v>
      </c>
      <c r="G25" s="4">
        <f t="shared" si="0"/>
        <v>0</v>
      </c>
      <c r="H25" s="4" t="str">
        <f t="shared" si="1"/>
        <v>，2974419</v>
      </c>
      <c r="I25" s="4" t="str">
        <f>VLOOKUP(A25,HOP!A:U,21,0)</f>
        <v>直连</v>
      </c>
    </row>
    <row r="26" s="4" customFormat="1" hidden="1" spans="1:9">
      <c r="A26" s="6">
        <v>999222335525920</v>
      </c>
      <c r="B26" s="7">
        <v>44967</v>
      </c>
      <c r="C26" s="7">
        <v>44968</v>
      </c>
      <c r="D26" s="4">
        <v>358</v>
      </c>
      <c r="E26" s="4" t="str">
        <f>VLOOKUP(A26,HOP!A:L,12,0)</f>
        <v>358.00</v>
      </c>
      <c r="F26" s="4" t="str">
        <f>VLOOKUP(A26,HOP!A:C,3,0)</f>
        <v>2975256</v>
      </c>
      <c r="G26" s="4">
        <f t="shared" si="0"/>
        <v>0</v>
      </c>
      <c r="H26" s="4" t="str">
        <f t="shared" si="1"/>
        <v>，2975256</v>
      </c>
      <c r="I26" s="4" t="str">
        <f>VLOOKUP(A26,HOP!A:U,21,0)</f>
        <v>直连</v>
      </c>
    </row>
    <row r="27" s="4" customFormat="1" hidden="1" spans="1:9">
      <c r="A27" s="6">
        <v>999222338912874</v>
      </c>
      <c r="B27" s="7">
        <v>44965</v>
      </c>
      <c r="C27" s="7">
        <v>44968</v>
      </c>
      <c r="D27" s="4">
        <v>2637</v>
      </c>
      <c r="E27" s="4" t="str">
        <f>VLOOKUP(A27,HOP!A:L,12,0)</f>
        <v>2637.00</v>
      </c>
      <c r="F27" s="4" t="str">
        <f>VLOOKUP(A27,HOP!A:C,3,0)</f>
        <v>2975944</v>
      </c>
      <c r="G27" s="4">
        <f t="shared" si="0"/>
        <v>0</v>
      </c>
      <c r="H27" s="4" t="str">
        <f t="shared" si="1"/>
        <v>，2975944</v>
      </c>
      <c r="I27" s="4" t="str">
        <f>VLOOKUP(A27,HOP!A:U,21,0)</f>
        <v>直连</v>
      </c>
    </row>
    <row r="28" s="4" customFormat="1" hidden="1" spans="1:9">
      <c r="A28" s="6">
        <v>999222353055000</v>
      </c>
      <c r="B28" s="7">
        <v>44966</v>
      </c>
      <c r="C28" s="7">
        <v>44968</v>
      </c>
      <c r="D28" s="4">
        <v>2028</v>
      </c>
      <c r="E28" s="4">
        <v>2028</v>
      </c>
      <c r="F28" s="4" t="str">
        <f>VLOOKUP(A28,HOP!A:C,3,0)</f>
        <v>2978327</v>
      </c>
      <c r="G28" s="4">
        <f t="shared" si="0"/>
        <v>0</v>
      </c>
      <c r="H28" s="4" t="str">
        <f t="shared" si="1"/>
        <v>，2978327</v>
      </c>
      <c r="I28" s="4" t="str">
        <f>VLOOKUP(A28,HOP!A:U,21,0)</f>
        <v>直连</v>
      </c>
    </row>
    <row r="29" s="4" customFormat="1" hidden="1" spans="1:9">
      <c r="A29" s="6">
        <v>999222360149505</v>
      </c>
      <c r="B29" s="7">
        <v>44966</v>
      </c>
      <c r="C29" s="7">
        <v>44968</v>
      </c>
      <c r="D29" s="4">
        <v>1220</v>
      </c>
      <c r="E29" s="4" t="str">
        <f>VLOOKUP(A29,HOP!A:L,12,0)</f>
        <v>1220.00</v>
      </c>
      <c r="F29" s="4" t="str">
        <f>VLOOKUP(A29,HOP!A:C,3,0)</f>
        <v>2979349</v>
      </c>
      <c r="G29" s="4">
        <f t="shared" si="0"/>
        <v>0</v>
      </c>
      <c r="H29" s="4" t="str">
        <f t="shared" si="1"/>
        <v>，2979349</v>
      </c>
      <c r="I29" s="4" t="str">
        <f>VLOOKUP(A29,HOP!A:U,21,0)</f>
        <v>直连</v>
      </c>
    </row>
    <row r="30" s="4" customFormat="1" hidden="1" spans="1:9">
      <c r="A30" s="6">
        <v>999222365439155</v>
      </c>
      <c r="B30" s="7">
        <v>44966</v>
      </c>
      <c r="C30" s="7">
        <v>44968</v>
      </c>
      <c r="D30" s="4">
        <v>1188</v>
      </c>
      <c r="E30" s="4" t="str">
        <f>VLOOKUP(A30,HOP!A:L,12,0)</f>
        <v>1188.00</v>
      </c>
      <c r="F30" s="4" t="str">
        <f>VLOOKUP(A30,HOP!A:C,3,0)</f>
        <v>2980039</v>
      </c>
      <c r="G30" s="4">
        <f t="shared" si="0"/>
        <v>0</v>
      </c>
      <c r="H30" s="4" t="str">
        <f t="shared" si="1"/>
        <v>，2980039</v>
      </c>
      <c r="I30" s="4" t="str">
        <f>VLOOKUP(A30,HOP!A:U,21,0)</f>
        <v>直连</v>
      </c>
    </row>
    <row r="31" s="4" customFormat="1" hidden="1" spans="1:9">
      <c r="A31" s="6">
        <v>999222368279318</v>
      </c>
      <c r="B31" s="7">
        <v>44965</v>
      </c>
      <c r="C31" s="7">
        <v>44968</v>
      </c>
      <c r="D31" s="4">
        <v>1437</v>
      </c>
      <c r="E31" s="4" t="str">
        <f>VLOOKUP(A31,HOP!A:L,12,0)</f>
        <v>1437.00</v>
      </c>
      <c r="F31" s="4" t="str">
        <f>VLOOKUP(A31,HOP!A:C,3,0)</f>
        <v>2980613</v>
      </c>
      <c r="G31" s="4">
        <f t="shared" si="0"/>
        <v>0</v>
      </c>
      <c r="H31" s="4" t="str">
        <f t="shared" si="1"/>
        <v>，2980613</v>
      </c>
      <c r="I31" s="4" t="str">
        <f>VLOOKUP(A31,HOP!A:U,21,0)</f>
        <v>直连</v>
      </c>
    </row>
    <row r="32" s="4" customFormat="1" hidden="1" spans="1:9">
      <c r="A32" s="6">
        <v>999222373884958</v>
      </c>
      <c r="B32" s="7">
        <v>44967</v>
      </c>
      <c r="C32" s="7">
        <v>44968</v>
      </c>
      <c r="D32" s="4">
        <v>351</v>
      </c>
      <c r="E32" s="4" t="str">
        <f>VLOOKUP(A32,HOP!A:L,12,0)</f>
        <v>351.00</v>
      </c>
      <c r="F32" s="4" t="str">
        <f>VLOOKUP(A32,HOP!A:C,3,0)</f>
        <v>2981452</v>
      </c>
      <c r="G32" s="4">
        <f t="shared" si="0"/>
        <v>0</v>
      </c>
      <c r="H32" s="4" t="str">
        <f t="shared" si="1"/>
        <v>，2981452</v>
      </c>
      <c r="I32" s="4" t="str">
        <f>VLOOKUP(A32,HOP!A:U,21,0)</f>
        <v>直连</v>
      </c>
    </row>
    <row r="33" s="4" customFormat="1" hidden="1" spans="1:9">
      <c r="A33" s="6">
        <v>999222405785102</v>
      </c>
      <c r="B33" s="7">
        <v>44967</v>
      </c>
      <c r="C33" s="7">
        <v>44968</v>
      </c>
      <c r="D33" s="4">
        <v>488</v>
      </c>
      <c r="E33" s="4" t="str">
        <f>VLOOKUP(A33,HOP!A:L,12,0)</f>
        <v>488.00</v>
      </c>
      <c r="F33" s="4" t="str">
        <f>VLOOKUP(A33,HOP!A:C,3,0)</f>
        <v>2986536</v>
      </c>
      <c r="G33" s="4">
        <f t="shared" si="0"/>
        <v>0</v>
      </c>
      <c r="H33" s="4" t="str">
        <f t="shared" si="1"/>
        <v>，2986536</v>
      </c>
      <c r="I33" s="4" t="str">
        <f>VLOOKUP(A33,HOP!A:U,21,0)</f>
        <v>直连</v>
      </c>
    </row>
    <row r="34" s="4" customFormat="1" hidden="1" spans="1:9">
      <c r="A34" s="6">
        <v>999222421065927</v>
      </c>
      <c r="B34" s="7">
        <v>44966</v>
      </c>
      <c r="C34" s="7">
        <v>44968</v>
      </c>
      <c r="D34" s="4">
        <v>589</v>
      </c>
      <c r="E34" s="4" t="str">
        <f>VLOOKUP(A34,HOP!A:L,12,0)</f>
        <v>589.00</v>
      </c>
      <c r="F34" s="4" t="str">
        <f>VLOOKUP(A34,HOP!A:C,3,0)</f>
        <v>2988533</v>
      </c>
      <c r="G34" s="4">
        <f t="shared" si="0"/>
        <v>0</v>
      </c>
      <c r="H34" s="4" t="str">
        <f t="shared" si="1"/>
        <v>，2988533</v>
      </c>
      <c r="I34" s="4" t="str">
        <f>VLOOKUP(A34,HOP!A:U,21,0)</f>
        <v>直连</v>
      </c>
    </row>
    <row r="35" s="4" customFormat="1" hidden="1" spans="1:9">
      <c r="A35" s="6">
        <v>999222421701848</v>
      </c>
      <c r="B35" s="7">
        <v>44967</v>
      </c>
      <c r="C35" s="7">
        <v>44968</v>
      </c>
      <c r="D35" s="4">
        <v>0</v>
      </c>
      <c r="E35" s="4" t="str">
        <f>VLOOKUP(A35,HOP!A:L,12,0)</f>
        <v>0.00</v>
      </c>
      <c r="F35" s="4" t="str">
        <f>VLOOKUP(A35,HOP!A:C,3,0)</f>
        <v>2988620</v>
      </c>
      <c r="G35" s="4">
        <f t="shared" ref="G35:G66" si="2">D35-E35</f>
        <v>0</v>
      </c>
      <c r="H35" s="4" t="str">
        <f t="shared" ref="H35:H66" si="3">$H$1&amp;F35</f>
        <v>，2988620</v>
      </c>
      <c r="I35" s="4" t="str">
        <f>VLOOKUP(A35,HOP!A:U,21,0)</f>
        <v>直连</v>
      </c>
    </row>
    <row r="36" s="4" customFormat="1" hidden="1" spans="1:9">
      <c r="A36" s="6">
        <v>999222438521823</v>
      </c>
      <c r="B36" s="7">
        <v>44967</v>
      </c>
      <c r="C36" s="7">
        <v>44968</v>
      </c>
      <c r="D36" s="4">
        <v>635</v>
      </c>
      <c r="E36" s="4" t="str">
        <f>VLOOKUP(A36,HOP!A:L,12,0)</f>
        <v>635.00</v>
      </c>
      <c r="F36" s="4" t="str">
        <f>VLOOKUP(A36,HOP!A:C,3,0)</f>
        <v>2991548</v>
      </c>
      <c r="G36" s="4">
        <f t="shared" si="2"/>
        <v>0</v>
      </c>
      <c r="H36" s="4" t="str">
        <f t="shared" si="3"/>
        <v>，2991548</v>
      </c>
      <c r="I36" s="4" t="str">
        <f>VLOOKUP(A36,HOP!A:U,21,0)</f>
        <v>直连</v>
      </c>
    </row>
    <row r="37" s="4" customFormat="1" hidden="1" spans="1:9">
      <c r="A37" s="6">
        <v>999222439209163</v>
      </c>
      <c r="B37" s="7">
        <v>44965</v>
      </c>
      <c r="C37" s="7">
        <v>44968</v>
      </c>
      <c r="D37" s="4">
        <v>2097</v>
      </c>
      <c r="E37" s="4" t="str">
        <f>VLOOKUP(A37,HOP!A:L,12,0)</f>
        <v>2097.00</v>
      </c>
      <c r="F37" s="4" t="str">
        <f>VLOOKUP(A37,HOP!A:C,3,0)</f>
        <v>2991806</v>
      </c>
      <c r="G37" s="4">
        <f t="shared" si="2"/>
        <v>0</v>
      </c>
      <c r="H37" s="4" t="str">
        <f t="shared" si="3"/>
        <v>，2991806</v>
      </c>
      <c r="I37" s="4" t="str">
        <f>VLOOKUP(A37,HOP!A:U,21,0)</f>
        <v>直连</v>
      </c>
    </row>
    <row r="38" s="4" customFormat="1" hidden="1" spans="1:9">
      <c r="A38" s="6">
        <v>999222445720863</v>
      </c>
      <c r="B38" s="7">
        <v>44966</v>
      </c>
      <c r="C38" s="7">
        <v>44968</v>
      </c>
      <c r="D38" s="4">
        <v>690</v>
      </c>
      <c r="E38" s="4" t="str">
        <f>VLOOKUP(A38,HOP!A:L,12,0)</f>
        <v>690.00</v>
      </c>
      <c r="F38" s="4" t="str">
        <f>VLOOKUP(A38,HOP!A:C,3,0)</f>
        <v>2992471</v>
      </c>
      <c r="G38" s="4">
        <f t="shared" si="2"/>
        <v>0</v>
      </c>
      <c r="H38" s="4" t="str">
        <f t="shared" si="3"/>
        <v>，2992471</v>
      </c>
      <c r="I38" s="4" t="str">
        <f>VLOOKUP(A38,HOP!A:U,21,0)</f>
        <v>直连</v>
      </c>
    </row>
    <row r="39" s="4" customFormat="1" hidden="1" spans="1:9">
      <c r="A39" s="6">
        <v>999222450450972</v>
      </c>
      <c r="B39" s="7">
        <v>44966</v>
      </c>
      <c r="C39" s="7">
        <v>44968</v>
      </c>
      <c r="D39" s="4">
        <v>1116</v>
      </c>
      <c r="E39" s="4" t="str">
        <f>VLOOKUP(A39,HOP!A:L,12,0)</f>
        <v>1116.00</v>
      </c>
      <c r="F39" s="4" t="str">
        <f>VLOOKUP(A39,HOP!A:C,3,0)</f>
        <v>2993348</v>
      </c>
      <c r="G39" s="4">
        <f t="shared" si="2"/>
        <v>0</v>
      </c>
      <c r="H39" s="4" t="str">
        <f t="shared" si="3"/>
        <v>，2993348</v>
      </c>
      <c r="I39" s="4" t="str">
        <f>VLOOKUP(A39,HOP!A:U,21,0)</f>
        <v>直连</v>
      </c>
    </row>
    <row r="40" s="4" customFormat="1" hidden="1" spans="1:9">
      <c r="A40" s="6">
        <v>999222455775881</v>
      </c>
      <c r="B40" s="7">
        <v>44965</v>
      </c>
      <c r="C40" s="7">
        <v>44968</v>
      </c>
      <c r="D40" s="4">
        <v>558</v>
      </c>
      <c r="E40" s="4" t="str">
        <f>VLOOKUP(A40,HOP!A:L,12,0)</f>
        <v>558.00</v>
      </c>
      <c r="F40" s="4" t="str">
        <f>VLOOKUP(A40,HOP!A:C,3,0)</f>
        <v>2993827</v>
      </c>
      <c r="G40" s="4">
        <f t="shared" si="2"/>
        <v>0</v>
      </c>
      <c r="H40" s="4" t="str">
        <f t="shared" si="3"/>
        <v>，2993827</v>
      </c>
      <c r="I40" s="4" t="str">
        <f>VLOOKUP(A40,HOP!A:U,21,0)</f>
        <v>直连</v>
      </c>
    </row>
    <row r="41" s="4" customFormat="1" hidden="1" spans="1:9">
      <c r="A41" s="6">
        <v>999222458540061</v>
      </c>
      <c r="B41" s="7">
        <v>44967</v>
      </c>
      <c r="C41" s="7">
        <v>44968</v>
      </c>
      <c r="D41" s="4">
        <v>693</v>
      </c>
      <c r="E41" s="4" t="str">
        <f>VLOOKUP(A41,HOP!A:L,12,0)</f>
        <v>693.00</v>
      </c>
      <c r="F41" s="4" t="str">
        <f>VLOOKUP(A41,HOP!A:C,3,0)</f>
        <v>2994264</v>
      </c>
      <c r="G41" s="4">
        <f t="shared" si="2"/>
        <v>0</v>
      </c>
      <c r="H41" s="4" t="str">
        <f t="shared" si="3"/>
        <v>，2994264</v>
      </c>
      <c r="I41" s="4" t="str">
        <f>VLOOKUP(A41,HOP!A:U,21,0)</f>
        <v>直连</v>
      </c>
    </row>
    <row r="42" s="4" customFormat="1" hidden="1" spans="1:9">
      <c r="A42" s="6">
        <v>999222466660230</v>
      </c>
      <c r="B42" s="7">
        <v>44967</v>
      </c>
      <c r="C42" s="7">
        <v>44968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6">
        <v>999222472623294</v>
      </c>
      <c r="B43" s="7">
        <v>44967</v>
      </c>
      <c r="C43" s="7">
        <v>44968</v>
      </c>
      <c r="D43" s="4">
        <v>799</v>
      </c>
      <c r="E43" s="4" t="str">
        <f>VLOOKUP(A43,HOP!A:L,12,0)</f>
        <v>799.00</v>
      </c>
      <c r="F43" s="4" t="str">
        <f>VLOOKUP(A43,HOP!A:C,3,0)</f>
        <v>2996321</v>
      </c>
      <c r="G43" s="4">
        <f t="shared" si="2"/>
        <v>0</v>
      </c>
      <c r="H43" s="4" t="str">
        <f t="shared" si="3"/>
        <v>，2996321</v>
      </c>
      <c r="I43" s="4" t="str">
        <f>VLOOKUP(A43,HOP!A:U,21,0)</f>
        <v>直连</v>
      </c>
    </row>
    <row r="44" s="4" customFormat="1" hidden="1" spans="1:9">
      <c r="A44" s="6">
        <v>999222473539290</v>
      </c>
      <c r="B44" s="7">
        <v>44961</v>
      </c>
      <c r="C44" s="7">
        <v>44968</v>
      </c>
      <c r="D44" s="4">
        <v>8190</v>
      </c>
      <c r="E44" s="4" t="str">
        <f>VLOOKUP(A44,HOP!A:L,12,0)</f>
        <v>8190.00</v>
      </c>
      <c r="F44" s="4" t="str">
        <f>VLOOKUP(A44,HOP!A:C,3,0)</f>
        <v>2996457</v>
      </c>
      <c r="G44" s="4">
        <f t="shared" si="2"/>
        <v>0</v>
      </c>
      <c r="H44" s="4" t="str">
        <f t="shared" si="3"/>
        <v>，2996457</v>
      </c>
      <c r="I44" s="4" t="str">
        <f>VLOOKUP(A44,HOP!A:U,21,0)</f>
        <v>直连</v>
      </c>
    </row>
    <row r="45" s="4" customFormat="1" hidden="1" spans="1:9">
      <c r="A45" s="6">
        <v>999222478707279</v>
      </c>
      <c r="B45" s="7">
        <v>44967</v>
      </c>
      <c r="C45" s="7">
        <v>44968</v>
      </c>
      <c r="D45" s="4">
        <v>2753</v>
      </c>
      <c r="E45" s="4" t="str">
        <f>VLOOKUP(A45,HOP!A:L,12,0)</f>
        <v>2753.00</v>
      </c>
      <c r="F45" s="4" t="str">
        <f>VLOOKUP(A45,HOP!A:C,3,0)</f>
        <v>2997286</v>
      </c>
      <c r="G45" s="4">
        <f t="shared" si="2"/>
        <v>0</v>
      </c>
      <c r="H45" s="4" t="str">
        <f t="shared" si="3"/>
        <v>，2997286</v>
      </c>
      <c r="I45" s="4" t="str">
        <f>VLOOKUP(A45,HOP!A:U,21,0)</f>
        <v>直连</v>
      </c>
    </row>
    <row r="46" s="4" customFormat="1" hidden="1" spans="1:9">
      <c r="A46" s="6">
        <v>999222480843854</v>
      </c>
      <c r="B46" s="7">
        <v>44967</v>
      </c>
      <c r="C46" s="7">
        <v>44968</v>
      </c>
      <c r="D46" s="4">
        <v>783</v>
      </c>
      <c r="E46" s="4" t="str">
        <f>VLOOKUP(A46,HOP!A:L,12,0)</f>
        <v>783.00</v>
      </c>
      <c r="F46" s="4" t="str">
        <f>VLOOKUP(A46,HOP!A:C,3,0)</f>
        <v>2997672</v>
      </c>
      <c r="G46" s="4">
        <f t="shared" si="2"/>
        <v>0</v>
      </c>
      <c r="H46" s="4" t="str">
        <f t="shared" si="3"/>
        <v>，2997672</v>
      </c>
      <c r="I46" s="4" t="str">
        <f>VLOOKUP(A46,HOP!A:U,21,0)</f>
        <v>直连</v>
      </c>
    </row>
    <row r="47" s="4" customFormat="1" hidden="1" spans="1:9">
      <c r="A47" s="6">
        <v>22489373705</v>
      </c>
      <c r="B47" s="7">
        <v>44965</v>
      </c>
      <c r="C47" s="7">
        <v>44968</v>
      </c>
      <c r="D47" s="4">
        <v>906</v>
      </c>
      <c r="E47" s="4" t="str">
        <f>VLOOKUP(A47,HOP!A:L,12,0)</f>
        <v>906.00</v>
      </c>
      <c r="F47" s="4" t="str">
        <f>VLOOKUP(A47,HOP!A:C,3,0)</f>
        <v>2998554</v>
      </c>
      <c r="G47" s="4">
        <f t="shared" si="2"/>
        <v>0</v>
      </c>
      <c r="H47" s="4" t="str">
        <f t="shared" si="3"/>
        <v>，2998554</v>
      </c>
      <c r="I47" s="4" t="str">
        <f>VLOOKUP(A47,HOP!A:U,21,0)</f>
        <v>直采</v>
      </c>
    </row>
    <row r="48" s="4" customFormat="1" hidden="1" spans="1:9">
      <c r="A48" s="6">
        <v>999222493145596</v>
      </c>
      <c r="B48" s="7">
        <v>44966</v>
      </c>
      <c r="C48" s="7">
        <v>44968</v>
      </c>
      <c r="D48" s="4">
        <v>1292</v>
      </c>
      <c r="E48" s="4" t="str">
        <f>VLOOKUP(A48,HOP!A:L,12,0)</f>
        <v>1292.00</v>
      </c>
      <c r="F48" s="4" t="str">
        <f>VLOOKUP(A48,HOP!A:C,3,0)</f>
        <v>2999131</v>
      </c>
      <c r="G48" s="4">
        <f t="shared" si="2"/>
        <v>0</v>
      </c>
      <c r="H48" s="4" t="str">
        <f t="shared" si="3"/>
        <v>，2999131</v>
      </c>
      <c r="I48" s="4" t="str">
        <f>VLOOKUP(A48,HOP!A:U,21,0)</f>
        <v>直连</v>
      </c>
    </row>
    <row r="49" s="4" customFormat="1" hidden="1" spans="1:9">
      <c r="A49" s="6">
        <v>999222494088336</v>
      </c>
      <c r="B49" s="7">
        <v>44966</v>
      </c>
      <c r="C49" s="7">
        <v>44968</v>
      </c>
      <c r="D49" s="4">
        <v>462</v>
      </c>
      <c r="E49" s="4" t="str">
        <f>VLOOKUP(A49,HOP!A:L,12,0)</f>
        <v>462.00</v>
      </c>
      <c r="F49" s="4" t="str">
        <f>VLOOKUP(A49,HOP!A:C,3,0)</f>
        <v>2999300</v>
      </c>
      <c r="G49" s="4">
        <f t="shared" si="2"/>
        <v>0</v>
      </c>
      <c r="H49" s="4" t="str">
        <f t="shared" si="3"/>
        <v>，2999300</v>
      </c>
      <c r="I49" s="4" t="str">
        <f>VLOOKUP(A49,HOP!A:U,21,0)</f>
        <v>直连</v>
      </c>
    </row>
    <row r="50" s="4" customFormat="1" hidden="1" spans="1:9">
      <c r="A50" s="6">
        <v>999222495256743</v>
      </c>
      <c r="B50" s="7">
        <v>44967</v>
      </c>
      <c r="C50" s="7">
        <v>44968</v>
      </c>
      <c r="D50" s="4">
        <v>486</v>
      </c>
      <c r="E50" s="4" t="str">
        <f>VLOOKUP(A50,HOP!A:L,12,0)</f>
        <v>486.00</v>
      </c>
      <c r="F50" s="4" t="str">
        <f>VLOOKUP(A50,HOP!A:C,3,0)</f>
        <v>2999570</v>
      </c>
      <c r="G50" s="4">
        <f t="shared" si="2"/>
        <v>0</v>
      </c>
      <c r="H50" s="4" t="str">
        <f t="shared" si="3"/>
        <v>，2999570</v>
      </c>
      <c r="I50" s="4" t="str">
        <f>VLOOKUP(A50,HOP!A:U,21,0)</f>
        <v>直连</v>
      </c>
    </row>
    <row r="51" s="4" customFormat="1" hidden="1" spans="1:9">
      <c r="A51" s="6">
        <v>999222496058591</v>
      </c>
      <c r="B51" s="7">
        <v>44963</v>
      </c>
      <c r="C51" s="7">
        <v>44968</v>
      </c>
      <c r="D51" s="4">
        <v>1215</v>
      </c>
      <c r="E51" s="4" t="str">
        <f>VLOOKUP(A51,HOP!A:L,12,0)</f>
        <v>1215.00</v>
      </c>
      <c r="F51" s="4" t="str">
        <f>VLOOKUP(A51,HOP!A:C,3,0)</f>
        <v>2999766</v>
      </c>
      <c r="G51" s="4">
        <f t="shared" si="2"/>
        <v>0</v>
      </c>
      <c r="H51" s="4" t="str">
        <f t="shared" si="3"/>
        <v>，2999766</v>
      </c>
      <c r="I51" s="4" t="str">
        <f>VLOOKUP(A51,HOP!A:U,21,0)</f>
        <v>直连</v>
      </c>
    </row>
    <row r="52" s="4" customFormat="1" hidden="1" spans="1:9">
      <c r="A52" s="6">
        <v>999222498390358</v>
      </c>
      <c r="B52" s="7">
        <v>44966</v>
      </c>
      <c r="C52" s="7">
        <v>44968</v>
      </c>
      <c r="D52" s="4">
        <v>1366</v>
      </c>
      <c r="E52" s="4" t="str">
        <f>VLOOKUP(A52,HOP!A:L,12,0)</f>
        <v>1366.00</v>
      </c>
      <c r="F52" s="4" t="str">
        <f>VLOOKUP(A52,HOP!A:C,3,0)</f>
        <v>3000273</v>
      </c>
      <c r="G52" s="4">
        <f t="shared" si="2"/>
        <v>0</v>
      </c>
      <c r="H52" s="4" t="str">
        <f t="shared" si="3"/>
        <v>，3000273</v>
      </c>
      <c r="I52" s="4" t="str">
        <f>VLOOKUP(A52,HOP!A:U,21,0)</f>
        <v>直连</v>
      </c>
    </row>
    <row r="53" s="4" customFormat="1" hidden="1" spans="1:9">
      <c r="A53" s="6">
        <v>22509382713</v>
      </c>
      <c r="B53" s="7">
        <v>44966</v>
      </c>
      <c r="C53" s="7">
        <v>44968</v>
      </c>
      <c r="D53" s="4">
        <v>4762</v>
      </c>
      <c r="E53" s="4" t="str">
        <f>VLOOKUP(A53,HOP!A:L,12,0)</f>
        <v>4762.00</v>
      </c>
      <c r="F53" s="4" t="str">
        <f>VLOOKUP(A53,HOP!A:C,3,0)</f>
        <v>3001661</v>
      </c>
      <c r="G53" s="4">
        <f t="shared" si="2"/>
        <v>0</v>
      </c>
      <c r="H53" s="4" t="str">
        <f t="shared" si="3"/>
        <v>，3001661</v>
      </c>
      <c r="I53" s="4" t="str">
        <f>VLOOKUP(A53,HOP!A:U,21,0)</f>
        <v>直连</v>
      </c>
    </row>
    <row r="54" s="4" customFormat="1" hidden="1" spans="1:9">
      <c r="A54" s="6">
        <v>999222512252707</v>
      </c>
      <c r="B54" s="7">
        <v>44967</v>
      </c>
      <c r="C54" s="7">
        <v>44968</v>
      </c>
      <c r="D54" s="4">
        <v>643</v>
      </c>
      <c r="E54" s="4" t="str">
        <f>VLOOKUP(A54,HOP!A:L,12,0)</f>
        <v>643.00</v>
      </c>
      <c r="F54" s="4" t="str">
        <f>VLOOKUP(A54,HOP!A:C,3,0)</f>
        <v>3002195</v>
      </c>
      <c r="G54" s="4">
        <f t="shared" si="2"/>
        <v>0</v>
      </c>
      <c r="H54" s="4" t="str">
        <f t="shared" si="3"/>
        <v>，3002195</v>
      </c>
      <c r="I54" s="4" t="str">
        <f>VLOOKUP(A54,HOP!A:U,21,0)</f>
        <v>直连</v>
      </c>
    </row>
    <row r="55" s="4" customFormat="1" hidden="1" spans="1:9">
      <c r="A55" s="6">
        <v>999222512438205</v>
      </c>
      <c r="B55" s="7">
        <v>44966</v>
      </c>
      <c r="C55" s="7">
        <v>44968</v>
      </c>
      <c r="D55" s="4">
        <v>9099</v>
      </c>
      <c r="E55" s="4" t="str">
        <f>VLOOKUP(A55,HOP!A:L,12,0)</f>
        <v>9099.00</v>
      </c>
      <c r="F55" s="4" t="str">
        <f>VLOOKUP(A55,HOP!A:C,3,0)</f>
        <v>3002225</v>
      </c>
      <c r="G55" s="4">
        <f t="shared" si="2"/>
        <v>0</v>
      </c>
      <c r="H55" s="4" t="str">
        <f t="shared" si="3"/>
        <v>，3002225</v>
      </c>
      <c r="I55" s="4" t="str">
        <f>VLOOKUP(A55,HOP!A:U,21,0)</f>
        <v>直连</v>
      </c>
    </row>
    <row r="56" s="4" customFormat="1" hidden="1" spans="1:9">
      <c r="A56" s="6">
        <v>999222512734884</v>
      </c>
      <c r="B56" s="7">
        <v>44967</v>
      </c>
      <c r="C56" s="7">
        <v>44968</v>
      </c>
      <c r="D56" s="4">
        <v>1681</v>
      </c>
      <c r="E56" s="4" t="str">
        <f>VLOOKUP(A56,HOP!A:L,12,0)</f>
        <v>1681.00</v>
      </c>
      <c r="F56" s="4" t="str">
        <f>VLOOKUP(A56,HOP!A:C,3,0)</f>
        <v>3002286</v>
      </c>
      <c r="G56" s="4">
        <f t="shared" si="2"/>
        <v>0</v>
      </c>
      <c r="H56" s="4" t="str">
        <f t="shared" si="3"/>
        <v>，3002286</v>
      </c>
      <c r="I56" s="4" t="str">
        <f>VLOOKUP(A56,HOP!A:U,21,0)</f>
        <v>直连</v>
      </c>
    </row>
    <row r="57" s="4" customFormat="1" hidden="1" spans="1:9">
      <c r="A57" s="6">
        <v>999222515886851</v>
      </c>
      <c r="B57" s="7">
        <v>44962</v>
      </c>
      <c r="C57" s="7">
        <v>44968</v>
      </c>
      <c r="D57" s="4">
        <v>6510</v>
      </c>
      <c r="E57" s="4" t="str">
        <f>VLOOKUP(A57,HOP!A:L,12,0)</f>
        <v>6510.00</v>
      </c>
      <c r="F57" s="4" t="str">
        <f>VLOOKUP(A57,HOP!A:C,3,0)</f>
        <v>3002949</v>
      </c>
      <c r="G57" s="4">
        <f t="shared" si="2"/>
        <v>0</v>
      </c>
      <c r="H57" s="4" t="str">
        <f t="shared" si="3"/>
        <v>，3002949</v>
      </c>
      <c r="I57" s="4" t="str">
        <f>VLOOKUP(A57,HOP!A:U,21,0)</f>
        <v>直连</v>
      </c>
    </row>
    <row r="58" s="4" customFormat="1" hidden="1" spans="1:9">
      <c r="A58" s="6">
        <v>999222524192486</v>
      </c>
      <c r="B58" s="7">
        <v>44962</v>
      </c>
      <c r="C58" s="7">
        <v>44968</v>
      </c>
      <c r="D58" s="4">
        <v>4248</v>
      </c>
      <c r="E58" s="4" t="str">
        <f>VLOOKUP(A58,HOP!A:L,12,0)</f>
        <v>4248.00</v>
      </c>
      <c r="F58" s="4" t="str">
        <f>VLOOKUP(A58,HOP!A:C,3,0)</f>
        <v>3003569</v>
      </c>
      <c r="G58" s="4">
        <f t="shared" si="2"/>
        <v>0</v>
      </c>
      <c r="H58" s="4" t="str">
        <f t="shared" si="3"/>
        <v>，3003569</v>
      </c>
      <c r="I58" s="4" t="str">
        <f>VLOOKUP(A58,HOP!A:U,21,0)</f>
        <v>直连</v>
      </c>
    </row>
    <row r="59" s="4" customFormat="1" hidden="1" spans="1:9">
      <c r="A59" s="6">
        <v>999222525547161</v>
      </c>
      <c r="B59" s="7">
        <v>44962</v>
      </c>
      <c r="C59" s="7">
        <v>44968</v>
      </c>
      <c r="D59" s="4">
        <v>1836</v>
      </c>
      <c r="E59" s="4" t="str">
        <f>VLOOKUP(A59,HOP!A:L,12,0)</f>
        <v>1836.00</v>
      </c>
      <c r="F59" s="4" t="str">
        <f>VLOOKUP(A59,HOP!A:C,3,0)</f>
        <v>3003841</v>
      </c>
      <c r="G59" s="4">
        <f t="shared" si="2"/>
        <v>0</v>
      </c>
      <c r="H59" s="4" t="str">
        <f t="shared" si="3"/>
        <v>，3003841</v>
      </c>
      <c r="I59" s="4" t="str">
        <f>VLOOKUP(A59,HOP!A:U,21,0)</f>
        <v>直连</v>
      </c>
    </row>
    <row r="60" s="4" customFormat="1" hidden="1" spans="1:9">
      <c r="A60" s="6">
        <v>999222526067856</v>
      </c>
      <c r="B60" s="7">
        <v>44967</v>
      </c>
      <c r="C60" s="7">
        <v>44968</v>
      </c>
      <c r="D60" s="4">
        <v>586</v>
      </c>
      <c r="E60" s="4" t="str">
        <f>VLOOKUP(A60,HOP!A:L,12,0)</f>
        <v>586.00</v>
      </c>
      <c r="F60" s="4" t="str">
        <f>VLOOKUP(A60,HOP!A:C,3,0)</f>
        <v>3003930</v>
      </c>
      <c r="G60" s="4">
        <f t="shared" si="2"/>
        <v>0</v>
      </c>
      <c r="H60" s="4" t="str">
        <f t="shared" si="3"/>
        <v>，3003930</v>
      </c>
      <c r="I60" s="4" t="str">
        <f>VLOOKUP(A60,HOP!A:U,21,0)</f>
        <v>直连</v>
      </c>
    </row>
    <row r="61" s="4" customFormat="1" hidden="1" spans="1:9">
      <c r="A61" s="6">
        <v>999222526782857</v>
      </c>
      <c r="B61" s="7">
        <v>44962</v>
      </c>
      <c r="C61" s="7">
        <v>44968</v>
      </c>
      <c r="D61" s="4">
        <v>1446</v>
      </c>
      <c r="E61" s="4" t="str">
        <f>VLOOKUP(A61,HOP!A:L,12,0)</f>
        <v>1446.00</v>
      </c>
      <c r="F61" s="4" t="str">
        <f>VLOOKUP(A61,HOP!A:C,3,0)</f>
        <v>3004065</v>
      </c>
      <c r="G61" s="4">
        <f t="shared" si="2"/>
        <v>0</v>
      </c>
      <c r="H61" s="4" t="str">
        <f t="shared" si="3"/>
        <v>，3004065</v>
      </c>
      <c r="I61" s="4" t="str">
        <f>VLOOKUP(A61,HOP!A:U,21,0)</f>
        <v>直连</v>
      </c>
    </row>
    <row r="62" s="4" customFormat="1" hidden="1" spans="1:9">
      <c r="A62" s="6">
        <v>999222530474597</v>
      </c>
      <c r="B62" s="7">
        <v>44967</v>
      </c>
      <c r="C62" s="7">
        <v>44968</v>
      </c>
      <c r="D62" s="4">
        <v>577</v>
      </c>
      <c r="E62" s="4" t="str">
        <f>VLOOKUP(A62,HOP!A:L,12,0)</f>
        <v>577.00</v>
      </c>
      <c r="F62" s="4" t="str">
        <f>VLOOKUP(A62,HOP!A:C,3,0)</f>
        <v>3004749</v>
      </c>
      <c r="G62" s="4">
        <f t="shared" si="2"/>
        <v>0</v>
      </c>
      <c r="H62" s="4" t="str">
        <f t="shared" si="3"/>
        <v>，3004749</v>
      </c>
      <c r="I62" s="4" t="str">
        <f>VLOOKUP(A62,HOP!A:U,21,0)</f>
        <v>直连</v>
      </c>
    </row>
    <row r="63" s="4" customFormat="1" hidden="1" spans="1:9">
      <c r="A63" s="6">
        <v>999222532486025</v>
      </c>
      <c r="B63" s="7">
        <v>44963</v>
      </c>
      <c r="C63" s="7">
        <v>44968</v>
      </c>
      <c r="D63" s="4">
        <v>3220</v>
      </c>
      <c r="E63" s="4" t="str">
        <f>VLOOKUP(A63,HOP!A:L,12,0)</f>
        <v>3220.00</v>
      </c>
      <c r="F63" s="4" t="str">
        <f>VLOOKUP(A63,HOP!A:C,3,0)</f>
        <v>3005162</v>
      </c>
      <c r="G63" s="4">
        <f t="shared" si="2"/>
        <v>0</v>
      </c>
      <c r="H63" s="4" t="str">
        <f t="shared" si="3"/>
        <v>，3005162</v>
      </c>
      <c r="I63" s="4" t="str">
        <f>VLOOKUP(A63,HOP!A:U,21,0)</f>
        <v>直连</v>
      </c>
    </row>
    <row r="64" s="4" customFormat="1" hidden="1" spans="1:9">
      <c r="A64" s="6">
        <v>999222540346392</v>
      </c>
      <c r="B64" s="7">
        <v>44966</v>
      </c>
      <c r="C64" s="7">
        <v>44968</v>
      </c>
      <c r="D64" s="4">
        <v>672</v>
      </c>
      <c r="E64" s="4" t="str">
        <f>VLOOKUP(A64,HOP!A:L,12,0)</f>
        <v>672.00</v>
      </c>
      <c r="F64" s="4" t="str">
        <f>VLOOKUP(A64,HOP!A:C,3,0)</f>
        <v>3005610</v>
      </c>
      <c r="G64" s="4">
        <f t="shared" si="2"/>
        <v>0</v>
      </c>
      <c r="H64" s="4" t="str">
        <f t="shared" si="3"/>
        <v>，3005610</v>
      </c>
      <c r="I64" s="4" t="str">
        <f>VLOOKUP(A64,HOP!A:U,21,0)</f>
        <v>直连</v>
      </c>
    </row>
    <row r="65" s="4" customFormat="1" hidden="1" spans="1:9">
      <c r="A65" s="6">
        <v>999222542753900</v>
      </c>
      <c r="B65" s="7">
        <v>44966</v>
      </c>
      <c r="C65" s="7">
        <v>44968</v>
      </c>
      <c r="D65" s="4">
        <v>456</v>
      </c>
      <c r="E65" s="4" t="str">
        <f>VLOOKUP(A65,HOP!A:L,12,0)</f>
        <v>456.00</v>
      </c>
      <c r="F65" s="4" t="str">
        <f>VLOOKUP(A65,HOP!A:C,3,0)</f>
        <v>3006124</v>
      </c>
      <c r="G65" s="4">
        <f t="shared" si="2"/>
        <v>0</v>
      </c>
      <c r="H65" s="4" t="str">
        <f t="shared" si="3"/>
        <v>，3006124</v>
      </c>
      <c r="I65" s="4" t="str">
        <f>VLOOKUP(A65,HOP!A:U,21,0)</f>
        <v>直连</v>
      </c>
    </row>
    <row r="66" s="4" customFormat="1" hidden="1" spans="1:9">
      <c r="A66" s="6">
        <v>999222543986111</v>
      </c>
      <c r="B66" s="7">
        <v>44962</v>
      </c>
      <c r="C66" s="7">
        <v>44968</v>
      </c>
      <c r="D66" s="4">
        <v>3660</v>
      </c>
      <c r="E66" s="4" t="str">
        <f>VLOOKUP(A66,HOP!A:L,12,0)</f>
        <v>3660.00</v>
      </c>
      <c r="F66" s="4" t="str">
        <f>VLOOKUP(A66,HOP!A:C,3,0)</f>
        <v>3006409</v>
      </c>
      <c r="G66" s="4">
        <f t="shared" si="2"/>
        <v>0</v>
      </c>
      <c r="H66" s="4" t="str">
        <f t="shared" si="3"/>
        <v>，3006409</v>
      </c>
      <c r="I66" s="4" t="str">
        <f>VLOOKUP(A66,HOP!A:U,21,0)</f>
        <v>直连</v>
      </c>
    </row>
    <row r="67" s="4" customFormat="1" hidden="1" spans="1:9">
      <c r="A67" s="6">
        <v>999222544379414</v>
      </c>
      <c r="B67" s="7">
        <v>44967</v>
      </c>
      <c r="C67" s="7">
        <v>44968</v>
      </c>
      <c r="D67" s="4">
        <v>240</v>
      </c>
      <c r="E67" s="4" t="str">
        <f>VLOOKUP(A67,HOP!A:L,12,0)</f>
        <v>240.00</v>
      </c>
      <c r="F67" s="4" t="str">
        <f>VLOOKUP(A67,HOP!A:C,3,0)</f>
        <v>3006518</v>
      </c>
      <c r="G67" s="4">
        <f t="shared" ref="G67:G98" si="4">D67-E67</f>
        <v>0</v>
      </c>
      <c r="H67" s="4" t="str">
        <f t="shared" ref="H67:H98" si="5">$H$1&amp;F67</f>
        <v>，3006518</v>
      </c>
      <c r="I67" s="4" t="str">
        <f>VLOOKUP(A67,HOP!A:U,21,0)</f>
        <v>直连</v>
      </c>
    </row>
    <row r="68" s="4" customFormat="1" hidden="1" spans="1:9">
      <c r="A68" s="6">
        <v>999222547358050</v>
      </c>
      <c r="B68" s="7">
        <v>44964</v>
      </c>
      <c r="C68" s="7">
        <v>44968</v>
      </c>
      <c r="D68" s="4">
        <v>960</v>
      </c>
      <c r="E68" s="4" t="str">
        <f>VLOOKUP(A68,HOP!A:L,12,0)</f>
        <v>960.00</v>
      </c>
      <c r="F68" s="4" t="str">
        <f>VLOOKUP(A68,HOP!A:C,3,0)</f>
        <v>3007114</v>
      </c>
      <c r="G68" s="4">
        <f t="shared" si="4"/>
        <v>0</v>
      </c>
      <c r="H68" s="4" t="str">
        <f t="shared" si="5"/>
        <v>，3007114</v>
      </c>
      <c r="I68" s="4" t="str">
        <f>VLOOKUP(A68,HOP!A:U,21,0)</f>
        <v>直连</v>
      </c>
    </row>
    <row r="69" s="4" customFormat="1" hidden="1" spans="1:9">
      <c r="A69" s="6">
        <v>999222547609999</v>
      </c>
      <c r="B69" s="7">
        <v>44966</v>
      </c>
      <c r="C69" s="7">
        <v>44968</v>
      </c>
      <c r="D69" s="4">
        <v>668</v>
      </c>
      <c r="E69" s="4" t="str">
        <f>VLOOKUP(A69,HOP!A:L,12,0)</f>
        <v>668.00</v>
      </c>
      <c r="F69" s="4" t="str">
        <f>VLOOKUP(A69,HOP!A:C,3,0)</f>
        <v>3007186</v>
      </c>
      <c r="G69" s="4">
        <f t="shared" si="4"/>
        <v>0</v>
      </c>
      <c r="H69" s="4" t="str">
        <f t="shared" si="5"/>
        <v>，3007186</v>
      </c>
      <c r="I69" s="4" t="str">
        <f>VLOOKUP(A69,HOP!A:U,21,0)</f>
        <v>直连</v>
      </c>
    </row>
    <row r="70" s="4" customFormat="1" hidden="1" spans="1:9">
      <c r="A70" s="6">
        <v>999222547642257</v>
      </c>
      <c r="B70" s="7">
        <v>44966</v>
      </c>
      <c r="C70" s="7">
        <v>44968</v>
      </c>
      <c r="D70" s="4">
        <v>2489</v>
      </c>
      <c r="E70" s="4" t="str">
        <f>VLOOKUP(A70,HOP!A:L,12,0)</f>
        <v>2489.00</v>
      </c>
      <c r="F70" s="4" t="str">
        <f>VLOOKUP(A70,HOP!A:C,3,0)</f>
        <v>3007200</v>
      </c>
      <c r="G70" s="4">
        <f t="shared" si="4"/>
        <v>0</v>
      </c>
      <c r="H70" s="4" t="str">
        <f t="shared" si="5"/>
        <v>，3007200</v>
      </c>
      <c r="I70" s="4" t="str">
        <f>VLOOKUP(A70,HOP!A:U,21,0)</f>
        <v>直连</v>
      </c>
    </row>
    <row r="71" s="4" customFormat="1" hidden="1" spans="1:9">
      <c r="A71" s="6">
        <v>999222556078037</v>
      </c>
      <c r="B71" s="7">
        <v>44967</v>
      </c>
      <c r="C71" s="7">
        <v>44968</v>
      </c>
      <c r="D71" s="4">
        <v>113</v>
      </c>
      <c r="E71" s="4" t="str">
        <f>VLOOKUP(A71,HOP!A:L,12,0)</f>
        <v>113.00</v>
      </c>
      <c r="F71" s="4" t="str">
        <f>VLOOKUP(A71,HOP!A:C,3,0)</f>
        <v>3007950</v>
      </c>
      <c r="G71" s="4">
        <f t="shared" si="4"/>
        <v>0</v>
      </c>
      <c r="H71" s="4" t="str">
        <f t="shared" si="5"/>
        <v>，3007950</v>
      </c>
      <c r="I71" s="4" t="str">
        <f>VLOOKUP(A71,HOP!A:U,21,0)</f>
        <v>直连</v>
      </c>
    </row>
    <row r="72" s="4" customFormat="1" hidden="1" spans="1:9">
      <c r="A72" s="6">
        <v>999222560997511</v>
      </c>
      <c r="B72" s="7">
        <v>44964</v>
      </c>
      <c r="C72" s="7">
        <v>44968</v>
      </c>
      <c r="D72" s="4">
        <v>1189</v>
      </c>
      <c r="E72" s="4" t="str">
        <f>VLOOKUP(A72,HOP!A:L,12,0)</f>
        <v>1189.00</v>
      </c>
      <c r="F72" s="4" t="str">
        <f>VLOOKUP(A72,HOP!A:C,3,0)</f>
        <v>3008899</v>
      </c>
      <c r="G72" s="4">
        <f t="shared" si="4"/>
        <v>0</v>
      </c>
      <c r="H72" s="4" t="str">
        <f t="shared" si="5"/>
        <v>，3008899</v>
      </c>
      <c r="I72" s="4" t="str">
        <f>VLOOKUP(A72,HOP!A:U,21,0)</f>
        <v>直连</v>
      </c>
    </row>
    <row r="73" s="4" customFormat="1" hidden="1" spans="1:9">
      <c r="A73" s="6">
        <v>999222566229368</v>
      </c>
      <c r="B73" s="7">
        <v>44967</v>
      </c>
      <c r="C73" s="7">
        <v>44968</v>
      </c>
      <c r="D73" s="4">
        <v>763</v>
      </c>
      <c r="E73" s="4" t="str">
        <f>VLOOKUP(A73,HOP!A:L,12,0)</f>
        <v>763.00</v>
      </c>
      <c r="F73" s="4" t="str">
        <f>VLOOKUP(A73,HOP!A:C,3,0)</f>
        <v>3010050</v>
      </c>
      <c r="G73" s="4">
        <f t="shared" si="4"/>
        <v>0</v>
      </c>
      <c r="H73" s="4" t="str">
        <f t="shared" si="5"/>
        <v>，3010050</v>
      </c>
      <c r="I73" s="4" t="str">
        <f>VLOOKUP(A73,HOP!A:U,21,0)</f>
        <v>直连</v>
      </c>
    </row>
    <row r="74" s="4" customFormat="1" hidden="1" spans="1:9">
      <c r="A74" s="6">
        <v>999222566336178</v>
      </c>
      <c r="B74" s="7">
        <v>44966</v>
      </c>
      <c r="C74" s="7">
        <v>44968</v>
      </c>
      <c r="D74" s="4">
        <v>1666</v>
      </c>
      <c r="E74" s="4" t="str">
        <f>VLOOKUP(A74,HOP!A:L,12,0)</f>
        <v>1666.00</v>
      </c>
      <c r="F74" s="4" t="str">
        <f>VLOOKUP(A74,HOP!A:C,3,0)</f>
        <v>3010077</v>
      </c>
      <c r="G74" s="4">
        <f t="shared" si="4"/>
        <v>0</v>
      </c>
      <c r="H74" s="4" t="str">
        <f t="shared" si="5"/>
        <v>，3010077</v>
      </c>
      <c r="I74" s="4" t="str">
        <f>VLOOKUP(A74,HOP!A:U,21,0)</f>
        <v>直连</v>
      </c>
    </row>
    <row r="75" s="4" customFormat="1" hidden="1" spans="1:9">
      <c r="A75" s="6">
        <v>999222569877395</v>
      </c>
      <c r="B75" s="7">
        <v>44967</v>
      </c>
      <c r="C75" s="7">
        <v>44968</v>
      </c>
      <c r="D75" s="4">
        <v>482</v>
      </c>
      <c r="E75" s="4" t="str">
        <f>VLOOKUP(A75,HOP!A:L,12,0)</f>
        <v>482.00</v>
      </c>
      <c r="F75" s="4" t="str">
        <f>VLOOKUP(A75,HOP!A:C,3,0)</f>
        <v>3010184</v>
      </c>
      <c r="G75" s="4">
        <f t="shared" si="4"/>
        <v>0</v>
      </c>
      <c r="H75" s="4" t="str">
        <f t="shared" si="5"/>
        <v>，3010184</v>
      </c>
      <c r="I75" s="4" t="str">
        <f>VLOOKUP(A75,HOP!A:U,21,0)</f>
        <v>直连</v>
      </c>
    </row>
    <row r="76" s="4" customFormat="1" hidden="1" spans="1:9">
      <c r="A76" s="6">
        <v>999222571114698</v>
      </c>
      <c r="B76" s="7">
        <v>44966</v>
      </c>
      <c r="C76" s="7">
        <v>44968</v>
      </c>
      <c r="D76" s="4">
        <v>1587</v>
      </c>
      <c r="E76" s="4" t="str">
        <f>VLOOKUP(A76,HOP!A:L,12,0)</f>
        <v>1587.00</v>
      </c>
      <c r="F76" s="4" t="str">
        <f>VLOOKUP(A76,HOP!A:C,3,0)</f>
        <v>3010454</v>
      </c>
      <c r="G76" s="4">
        <f t="shared" si="4"/>
        <v>0</v>
      </c>
      <c r="H76" s="4" t="str">
        <f t="shared" si="5"/>
        <v>，3010454</v>
      </c>
      <c r="I76" s="4" t="str">
        <f>VLOOKUP(A76,HOP!A:U,21,0)</f>
        <v>直连</v>
      </c>
    </row>
    <row r="77" s="4" customFormat="1" hidden="1" spans="1:9">
      <c r="A77" s="6">
        <v>999222572811222</v>
      </c>
      <c r="B77" s="7">
        <v>44967</v>
      </c>
      <c r="C77" s="7">
        <v>44968</v>
      </c>
      <c r="D77" s="4">
        <v>1054</v>
      </c>
      <c r="E77" s="4" t="str">
        <f>VLOOKUP(A77,HOP!A:L,12,0)</f>
        <v>1054.00</v>
      </c>
      <c r="F77" s="4" t="str">
        <f>VLOOKUP(A77,HOP!A:C,3,0)</f>
        <v>3010763</v>
      </c>
      <c r="G77" s="4">
        <f t="shared" si="4"/>
        <v>0</v>
      </c>
      <c r="H77" s="4" t="str">
        <f t="shared" si="5"/>
        <v>，3010763</v>
      </c>
      <c r="I77" s="4" t="str">
        <f>VLOOKUP(A77,HOP!A:U,21,0)</f>
        <v>直连</v>
      </c>
    </row>
    <row r="78" s="4" customFormat="1" hidden="1" spans="1:9">
      <c r="A78" s="6">
        <v>999222572952259</v>
      </c>
      <c r="B78" s="7">
        <v>44966</v>
      </c>
      <c r="C78" s="7">
        <v>44968</v>
      </c>
      <c r="D78" s="4">
        <v>398</v>
      </c>
      <c r="E78" s="4" t="str">
        <f>VLOOKUP(A78,HOP!A:L,12,0)</f>
        <v>398.00</v>
      </c>
      <c r="F78" s="4" t="str">
        <f>VLOOKUP(A78,HOP!A:C,3,0)</f>
        <v>3010794</v>
      </c>
      <c r="G78" s="4">
        <f t="shared" si="4"/>
        <v>0</v>
      </c>
      <c r="H78" s="4" t="str">
        <f t="shared" si="5"/>
        <v>，3010794</v>
      </c>
      <c r="I78" s="4" t="str">
        <f>VLOOKUP(A78,HOP!A:U,21,0)</f>
        <v>直连</v>
      </c>
    </row>
    <row r="79" s="4" customFormat="1" hidden="1" spans="1:9">
      <c r="A79" s="6">
        <v>999222586566867</v>
      </c>
      <c r="B79" s="7">
        <v>44964</v>
      </c>
      <c r="C79" s="7">
        <v>44968</v>
      </c>
      <c r="D79" s="4">
        <v>1855</v>
      </c>
      <c r="E79" s="4" t="str">
        <f>VLOOKUP(A79,HOP!A:L,12,0)</f>
        <v>1855.00</v>
      </c>
      <c r="F79" s="4" t="str">
        <f>VLOOKUP(A79,HOP!A:C,3,0)</f>
        <v>3012693</v>
      </c>
      <c r="G79" s="4">
        <f t="shared" si="4"/>
        <v>0</v>
      </c>
      <c r="H79" s="4" t="str">
        <f t="shared" si="5"/>
        <v>，3012693</v>
      </c>
      <c r="I79" s="4" t="str">
        <f>VLOOKUP(A79,HOP!A:U,21,0)</f>
        <v>直连</v>
      </c>
    </row>
    <row r="80" s="4" customFormat="1" hidden="1" spans="1:9">
      <c r="A80" s="6">
        <v>22587179452</v>
      </c>
      <c r="B80" s="7">
        <v>44965</v>
      </c>
      <c r="C80" s="7">
        <v>44968</v>
      </c>
      <c r="D80" s="4">
        <v>3981</v>
      </c>
      <c r="E80" s="4" t="str">
        <f>VLOOKUP(A80,HOP!A:L,12,0)</f>
        <v>3981.00</v>
      </c>
      <c r="F80" s="4" t="str">
        <f>VLOOKUP(A80,HOP!A:C,3,0)</f>
        <v>3012797</v>
      </c>
      <c r="G80" s="4">
        <f t="shared" si="4"/>
        <v>0</v>
      </c>
      <c r="H80" s="4" t="str">
        <f t="shared" si="5"/>
        <v>，3012797</v>
      </c>
      <c r="I80" s="4" t="str">
        <f>VLOOKUP(A80,HOP!A:U,21,0)</f>
        <v>直采</v>
      </c>
    </row>
    <row r="81" s="4" customFormat="1" hidden="1" spans="1:9">
      <c r="A81" s="6">
        <v>999222588287764</v>
      </c>
      <c r="B81" s="7">
        <v>44966</v>
      </c>
      <c r="C81" s="7">
        <v>44968</v>
      </c>
      <c r="D81" s="4">
        <v>2377</v>
      </c>
      <c r="E81" s="4" t="str">
        <f>VLOOKUP(A81,HOP!A:L,12,0)</f>
        <v>2377.00</v>
      </c>
      <c r="F81" s="4" t="str">
        <f>VLOOKUP(A81,HOP!A:C,3,0)</f>
        <v>3013016</v>
      </c>
      <c r="G81" s="4">
        <f t="shared" si="4"/>
        <v>0</v>
      </c>
      <c r="H81" s="4" t="str">
        <f t="shared" si="5"/>
        <v>，3013016</v>
      </c>
      <c r="I81" s="4" t="str">
        <f>VLOOKUP(A81,HOP!A:U,21,0)</f>
        <v>直连</v>
      </c>
    </row>
    <row r="82" s="4" customFormat="1" hidden="1" spans="1:9">
      <c r="A82" s="6">
        <v>22588530756</v>
      </c>
      <c r="B82" s="7">
        <v>44966</v>
      </c>
      <c r="C82" s="7">
        <v>44968</v>
      </c>
      <c r="D82" s="4">
        <v>748</v>
      </c>
      <c r="E82" s="4" t="str">
        <f>VLOOKUP(A82,HOP!A:L,12,0)</f>
        <v>748.00</v>
      </c>
      <c r="F82" s="4" t="str">
        <f>VLOOKUP(A82,HOP!A:C,3,0)</f>
        <v>3013064</v>
      </c>
      <c r="G82" s="4">
        <f t="shared" si="4"/>
        <v>0</v>
      </c>
      <c r="H82" s="4" t="str">
        <f t="shared" si="5"/>
        <v>，3013064</v>
      </c>
      <c r="I82" s="4" t="str">
        <f>VLOOKUP(A82,HOP!A:U,21,0)</f>
        <v>直连</v>
      </c>
    </row>
    <row r="83" s="4" customFormat="1" hidden="1" spans="1:9">
      <c r="A83" s="6">
        <v>999222589423668</v>
      </c>
      <c r="B83" s="7">
        <v>44967</v>
      </c>
      <c r="C83" s="7">
        <v>44968</v>
      </c>
      <c r="D83" s="4">
        <v>474</v>
      </c>
      <c r="E83" s="4" t="str">
        <f>VLOOKUP(A83,HOP!A:L,12,0)</f>
        <v>474.00</v>
      </c>
      <c r="F83" s="4" t="str">
        <f>VLOOKUP(A83,HOP!A:C,3,0)</f>
        <v>3013306</v>
      </c>
      <c r="G83" s="4">
        <f t="shared" si="4"/>
        <v>0</v>
      </c>
      <c r="H83" s="4" t="str">
        <f t="shared" si="5"/>
        <v>，3013306</v>
      </c>
      <c r="I83" s="4" t="str">
        <f>VLOOKUP(A83,HOP!A:U,21,0)</f>
        <v>直连</v>
      </c>
    </row>
    <row r="84" s="4" customFormat="1" hidden="1" spans="1:9">
      <c r="A84" s="6">
        <v>999222590517050</v>
      </c>
      <c r="B84" s="7">
        <v>44966</v>
      </c>
      <c r="C84" s="7">
        <v>44968</v>
      </c>
      <c r="D84" s="4">
        <v>843</v>
      </c>
      <c r="E84" s="4" t="str">
        <f>VLOOKUP(A84,HOP!A:L,12,0)</f>
        <v>843.00</v>
      </c>
      <c r="F84" s="4" t="str">
        <f>VLOOKUP(A84,HOP!A:C,3,0)</f>
        <v>3013485</v>
      </c>
      <c r="G84" s="4">
        <f t="shared" si="4"/>
        <v>0</v>
      </c>
      <c r="H84" s="4" t="str">
        <f t="shared" si="5"/>
        <v>，3013485</v>
      </c>
      <c r="I84" s="4" t="str">
        <f>VLOOKUP(A84,HOP!A:U,21,0)</f>
        <v>直连</v>
      </c>
    </row>
    <row r="85" s="4" customFormat="1" hidden="1" spans="1:9">
      <c r="A85" s="6">
        <v>999222591022829</v>
      </c>
      <c r="B85" s="7">
        <v>44967</v>
      </c>
      <c r="C85" s="7">
        <v>44968</v>
      </c>
      <c r="D85" s="4">
        <v>193</v>
      </c>
      <c r="E85" s="4" t="str">
        <f>VLOOKUP(A85,HOP!A:L,12,0)</f>
        <v>193.00</v>
      </c>
      <c r="F85" s="4" t="str">
        <f>VLOOKUP(A85,HOP!A:C,3,0)</f>
        <v>3013563</v>
      </c>
      <c r="G85" s="4">
        <f t="shared" si="4"/>
        <v>0</v>
      </c>
      <c r="H85" s="4" t="str">
        <f t="shared" si="5"/>
        <v>，3013563</v>
      </c>
      <c r="I85" s="4" t="str">
        <f>VLOOKUP(A85,HOP!A:U,21,0)</f>
        <v>直连</v>
      </c>
    </row>
    <row r="86" s="4" customFormat="1" hidden="1" spans="1:9">
      <c r="A86" s="6">
        <v>999222593995295</v>
      </c>
      <c r="B86" s="7">
        <v>44967</v>
      </c>
      <c r="C86" s="7">
        <v>44968</v>
      </c>
      <c r="D86" s="4">
        <v>983</v>
      </c>
      <c r="E86" s="4" t="str">
        <f>VLOOKUP(A86,HOP!A:L,12,0)</f>
        <v>983.00</v>
      </c>
      <c r="F86" s="4" t="str">
        <f>VLOOKUP(A86,HOP!A:C,3,0)</f>
        <v>3013965</v>
      </c>
      <c r="G86" s="4">
        <f t="shared" si="4"/>
        <v>0</v>
      </c>
      <c r="H86" s="4" t="str">
        <f t="shared" si="5"/>
        <v>，3013965</v>
      </c>
      <c r="I86" s="4" t="str">
        <f>VLOOKUP(A86,HOP!A:U,21,0)</f>
        <v>直连</v>
      </c>
    </row>
    <row r="87" s="4" customFormat="1" hidden="1" spans="1:9">
      <c r="A87" s="6">
        <v>999222594817578</v>
      </c>
      <c r="B87" s="7">
        <v>44967</v>
      </c>
      <c r="C87" s="7">
        <v>44968</v>
      </c>
      <c r="D87" s="4">
        <v>666</v>
      </c>
      <c r="E87" s="4" t="str">
        <f>VLOOKUP(A87,HOP!A:L,12,0)</f>
        <v>666.00</v>
      </c>
      <c r="F87" s="4" t="str">
        <f>VLOOKUP(A87,HOP!A:C,3,0)</f>
        <v>3014112</v>
      </c>
      <c r="G87" s="4">
        <f t="shared" si="4"/>
        <v>0</v>
      </c>
      <c r="H87" s="4" t="str">
        <f t="shared" si="5"/>
        <v>，3014112</v>
      </c>
      <c r="I87" s="4" t="str">
        <f>VLOOKUP(A87,HOP!A:U,21,0)</f>
        <v>直连</v>
      </c>
    </row>
    <row r="88" s="4" customFormat="1" hidden="1" spans="1:9">
      <c r="A88" s="6">
        <v>22600082528</v>
      </c>
      <c r="B88" s="7">
        <v>44965</v>
      </c>
      <c r="C88" s="7">
        <v>44968</v>
      </c>
      <c r="D88" s="4">
        <v>5386</v>
      </c>
      <c r="E88" s="4" t="str">
        <f>VLOOKUP(A88,HOP!A:L,12,0)</f>
        <v>5386.00</v>
      </c>
      <c r="F88" s="4" t="str">
        <f>VLOOKUP(A88,HOP!A:C,3,0)</f>
        <v>3014352</v>
      </c>
      <c r="G88" s="4">
        <f t="shared" si="4"/>
        <v>0</v>
      </c>
      <c r="H88" s="4" t="str">
        <f t="shared" si="5"/>
        <v>，3014352</v>
      </c>
      <c r="I88" s="4" t="str">
        <f>VLOOKUP(A88,HOP!A:U,21,0)</f>
        <v>直连</v>
      </c>
    </row>
    <row r="89" s="4" customFormat="1" hidden="1" spans="1:9">
      <c r="A89" s="6">
        <v>999222600202042</v>
      </c>
      <c r="B89" s="7">
        <v>44965</v>
      </c>
      <c r="C89" s="7">
        <v>44968</v>
      </c>
      <c r="D89" s="4">
        <v>975</v>
      </c>
      <c r="E89" s="4" t="str">
        <f>VLOOKUP(A89,HOP!A:L,12,0)</f>
        <v>975.00</v>
      </c>
      <c r="F89" s="4" t="str">
        <f>VLOOKUP(A89,HOP!A:C,3,0)</f>
        <v>3014369</v>
      </c>
      <c r="G89" s="4">
        <f t="shared" si="4"/>
        <v>0</v>
      </c>
      <c r="H89" s="4" t="str">
        <f t="shared" si="5"/>
        <v>，3014369</v>
      </c>
      <c r="I89" s="4" t="str">
        <f>VLOOKUP(A89,HOP!A:U,21,0)</f>
        <v>直连</v>
      </c>
    </row>
    <row r="90" s="4" customFormat="1" hidden="1" spans="1:9">
      <c r="A90" s="6">
        <v>999222601420575</v>
      </c>
      <c r="B90" s="7">
        <v>44966</v>
      </c>
      <c r="C90" s="7">
        <v>44968</v>
      </c>
      <c r="D90" s="4">
        <v>696</v>
      </c>
      <c r="E90" s="4" t="str">
        <f>VLOOKUP(A90,HOP!A:L,12,0)</f>
        <v>696.00</v>
      </c>
      <c r="F90" s="4" t="str">
        <f>VLOOKUP(A90,HOP!A:C,3,0)</f>
        <v>3014541</v>
      </c>
      <c r="G90" s="4">
        <f t="shared" si="4"/>
        <v>0</v>
      </c>
      <c r="H90" s="4" t="str">
        <f t="shared" si="5"/>
        <v>，3014541</v>
      </c>
      <c r="I90" s="4" t="str">
        <f>VLOOKUP(A90,HOP!A:U,21,0)</f>
        <v>直连</v>
      </c>
    </row>
    <row r="91" s="4" customFormat="1" hidden="1" spans="1:9">
      <c r="A91" s="6">
        <v>999222602348812</v>
      </c>
      <c r="B91" s="7">
        <v>44967</v>
      </c>
      <c r="C91" s="7">
        <v>44968</v>
      </c>
      <c r="D91" s="4">
        <v>474</v>
      </c>
      <c r="E91" s="4" t="str">
        <f>VLOOKUP(A91,HOP!A:L,12,0)</f>
        <v>474.00</v>
      </c>
      <c r="F91" s="4" t="str">
        <f>VLOOKUP(A91,HOP!A:C,3,0)</f>
        <v>3014703</v>
      </c>
      <c r="G91" s="4">
        <f t="shared" si="4"/>
        <v>0</v>
      </c>
      <c r="H91" s="4" t="str">
        <f t="shared" si="5"/>
        <v>，3014703</v>
      </c>
      <c r="I91" s="4" t="str">
        <f>VLOOKUP(A91,HOP!A:U,21,0)</f>
        <v>直连</v>
      </c>
    </row>
    <row r="92" s="4" customFormat="1" hidden="1" spans="1:9">
      <c r="A92" s="6">
        <v>22603781478</v>
      </c>
      <c r="B92" s="7">
        <v>44967</v>
      </c>
      <c r="C92" s="7">
        <v>44968</v>
      </c>
      <c r="D92" s="4">
        <v>508</v>
      </c>
      <c r="E92" s="4" t="str">
        <f>VLOOKUP(A92,HOP!A:L,12,0)</f>
        <v>508.00</v>
      </c>
      <c r="F92" s="4" t="str">
        <f>VLOOKUP(A92,HOP!A:C,3,0)</f>
        <v>3014933</v>
      </c>
      <c r="G92" s="4">
        <f t="shared" si="4"/>
        <v>0</v>
      </c>
      <c r="H92" s="4" t="str">
        <f t="shared" si="5"/>
        <v>，3014933</v>
      </c>
      <c r="I92" s="4" t="str">
        <f>VLOOKUP(A92,HOP!A:U,21,0)</f>
        <v>直采</v>
      </c>
    </row>
    <row r="93" s="4" customFormat="1" hidden="1" spans="1:9">
      <c r="A93" s="6">
        <v>999222604307100</v>
      </c>
      <c r="B93" s="7">
        <v>44966</v>
      </c>
      <c r="C93" s="7">
        <v>44968</v>
      </c>
      <c r="D93" s="4">
        <v>1686</v>
      </c>
      <c r="E93" s="4" t="str">
        <f>VLOOKUP(A93,HOP!A:L,12,0)</f>
        <v>1686.00</v>
      </c>
      <c r="F93" s="4" t="str">
        <f>VLOOKUP(A93,HOP!A:C,3,0)</f>
        <v>3015020</v>
      </c>
      <c r="G93" s="4">
        <f t="shared" si="4"/>
        <v>0</v>
      </c>
      <c r="H93" s="4" t="str">
        <f t="shared" si="5"/>
        <v>，3015020</v>
      </c>
      <c r="I93" s="4" t="str">
        <f>VLOOKUP(A93,HOP!A:U,21,0)</f>
        <v>直连</v>
      </c>
    </row>
    <row r="94" s="4" customFormat="1" hidden="1" spans="1:9">
      <c r="A94" s="6">
        <v>999222604312956</v>
      </c>
      <c r="B94" s="7">
        <v>44966</v>
      </c>
      <c r="C94" s="7">
        <v>44968</v>
      </c>
      <c r="D94" s="4">
        <v>3092</v>
      </c>
      <c r="E94" s="4" t="str">
        <f>VLOOKUP(A94,HOP!A:L,12,0)</f>
        <v>3092.00</v>
      </c>
      <c r="F94" s="4" t="str">
        <f>VLOOKUP(A94,HOP!A:C,3,0)</f>
        <v>3015021</v>
      </c>
      <c r="G94" s="4">
        <f t="shared" si="4"/>
        <v>0</v>
      </c>
      <c r="H94" s="4" t="str">
        <f t="shared" si="5"/>
        <v>，3015021</v>
      </c>
      <c r="I94" s="4" t="str">
        <f>VLOOKUP(A94,HOP!A:U,21,0)</f>
        <v>直连</v>
      </c>
    </row>
    <row r="95" s="4" customFormat="1" hidden="1" spans="1:9">
      <c r="A95" s="6">
        <v>999222605340508</v>
      </c>
      <c r="B95" s="7">
        <v>44967</v>
      </c>
      <c r="C95" s="7">
        <v>44968</v>
      </c>
      <c r="D95" s="4">
        <v>214</v>
      </c>
      <c r="E95" s="4" t="str">
        <f>VLOOKUP(A95,HOP!A:L,12,0)</f>
        <v>214.00</v>
      </c>
      <c r="F95" s="4" t="str">
        <f>VLOOKUP(A95,HOP!A:C,3,0)</f>
        <v>3015170</v>
      </c>
      <c r="G95" s="4">
        <f t="shared" si="4"/>
        <v>0</v>
      </c>
      <c r="H95" s="4" t="str">
        <f t="shared" si="5"/>
        <v>，3015170</v>
      </c>
      <c r="I95" s="4" t="str">
        <f>VLOOKUP(A95,HOP!A:U,21,0)</f>
        <v>直连</v>
      </c>
    </row>
    <row r="96" s="4" customFormat="1" hidden="1" spans="1:9">
      <c r="A96" s="6">
        <v>999222605849145</v>
      </c>
      <c r="B96" s="7">
        <v>44966</v>
      </c>
      <c r="C96" s="7">
        <v>44968</v>
      </c>
      <c r="D96" s="4">
        <v>1084</v>
      </c>
      <c r="E96" s="4" t="str">
        <f>VLOOKUP(A96,HOP!A:L,12,0)</f>
        <v>1084.00</v>
      </c>
      <c r="F96" s="4" t="str">
        <f>VLOOKUP(A96,HOP!A:C,3,0)</f>
        <v>3015278</v>
      </c>
      <c r="G96" s="4">
        <f t="shared" si="4"/>
        <v>0</v>
      </c>
      <c r="H96" s="4" t="str">
        <f t="shared" si="5"/>
        <v>，3015278</v>
      </c>
      <c r="I96" s="4" t="str">
        <f>VLOOKUP(A96,HOP!A:U,21,0)</f>
        <v>直连</v>
      </c>
    </row>
    <row r="97" s="4" customFormat="1" hidden="1" spans="1:9">
      <c r="A97" s="6">
        <v>999222606142108</v>
      </c>
      <c r="B97" s="7">
        <v>44966</v>
      </c>
      <c r="C97" s="7">
        <v>44968</v>
      </c>
      <c r="D97" s="4">
        <v>4021</v>
      </c>
      <c r="E97" s="4" t="str">
        <f>VLOOKUP(A97,HOP!A:L,12,0)</f>
        <v>4021.00</v>
      </c>
      <c r="F97" s="4" t="str">
        <f>VLOOKUP(A97,HOP!A:C,3,0)</f>
        <v>3015346</v>
      </c>
      <c r="G97" s="4">
        <f t="shared" si="4"/>
        <v>0</v>
      </c>
      <c r="H97" s="4" t="str">
        <f t="shared" si="5"/>
        <v>，3015346</v>
      </c>
      <c r="I97" s="4" t="str">
        <f>VLOOKUP(A97,HOP!A:U,21,0)</f>
        <v>直连</v>
      </c>
    </row>
    <row r="98" s="4" customFormat="1" hidden="1" spans="1:9">
      <c r="A98" s="6">
        <v>999222607121114</v>
      </c>
      <c r="B98" s="7">
        <v>44967</v>
      </c>
      <c r="C98" s="7">
        <v>44968</v>
      </c>
      <c r="D98" s="4">
        <v>1582</v>
      </c>
      <c r="E98" s="4" t="str">
        <f>VLOOKUP(A98,HOP!A:L,12,0)</f>
        <v>1582.00</v>
      </c>
      <c r="F98" s="4" t="str">
        <f>VLOOKUP(A98,HOP!A:C,3,0)</f>
        <v>3015488</v>
      </c>
      <c r="G98" s="4">
        <f t="shared" si="4"/>
        <v>0</v>
      </c>
      <c r="H98" s="4" t="str">
        <f t="shared" si="5"/>
        <v>，3015488</v>
      </c>
      <c r="I98" s="4" t="str">
        <f>VLOOKUP(A98,HOP!A:U,21,0)</f>
        <v>直连</v>
      </c>
    </row>
    <row r="99" s="4" customFormat="1" hidden="1" spans="1:9">
      <c r="A99" s="6">
        <v>999222607762480</v>
      </c>
      <c r="B99" s="7">
        <v>44967</v>
      </c>
      <c r="C99" s="7">
        <v>44968</v>
      </c>
      <c r="D99" s="4">
        <v>1118</v>
      </c>
      <c r="E99" s="4" t="str">
        <f>VLOOKUP(A99,HOP!A:L,12,0)</f>
        <v>1118.00</v>
      </c>
      <c r="F99" s="4" t="str">
        <f>VLOOKUP(A99,HOP!A:C,3,0)</f>
        <v>3015601</v>
      </c>
      <c r="G99" s="4">
        <f t="shared" ref="G99:G130" si="6">D99-E99</f>
        <v>0</v>
      </c>
      <c r="H99" s="4" t="str">
        <f t="shared" ref="H99:H130" si="7">$H$1&amp;F99</f>
        <v>，3015601</v>
      </c>
      <c r="I99" s="4" t="str">
        <f>VLOOKUP(A99,HOP!A:U,21,0)</f>
        <v>直连</v>
      </c>
    </row>
    <row r="100" s="4" customFormat="1" hidden="1" spans="1:9">
      <c r="A100" s="6">
        <v>999222608110431</v>
      </c>
      <c r="B100" s="7">
        <v>44967</v>
      </c>
      <c r="C100" s="7">
        <v>44968</v>
      </c>
      <c r="D100" s="4">
        <v>784</v>
      </c>
      <c r="E100" s="4" t="str">
        <f>VLOOKUP(A100,HOP!A:L,12,0)</f>
        <v>784.00</v>
      </c>
      <c r="F100" s="4" t="str">
        <f>VLOOKUP(A100,HOP!A:C,3,0)</f>
        <v>3015673</v>
      </c>
      <c r="G100" s="4">
        <f t="shared" si="6"/>
        <v>0</v>
      </c>
      <c r="H100" s="4" t="str">
        <f t="shared" si="7"/>
        <v>，3015673</v>
      </c>
      <c r="I100" s="4" t="str">
        <f>VLOOKUP(A100,HOP!A:U,21,0)</f>
        <v>直连</v>
      </c>
    </row>
    <row r="101" s="4" customFormat="1" hidden="1" spans="1:9">
      <c r="A101" s="6">
        <v>999222608639847</v>
      </c>
      <c r="B101" s="7">
        <v>44967</v>
      </c>
      <c r="C101" s="7">
        <v>44968</v>
      </c>
      <c r="D101" s="4">
        <v>795</v>
      </c>
      <c r="E101" s="4" t="str">
        <f>VLOOKUP(A101,HOP!A:L,12,0)</f>
        <v>795.00</v>
      </c>
      <c r="F101" s="4" t="str">
        <f>VLOOKUP(A101,HOP!A:C,3,0)</f>
        <v>3015791</v>
      </c>
      <c r="G101" s="4">
        <f t="shared" si="6"/>
        <v>0</v>
      </c>
      <c r="H101" s="4" t="str">
        <f t="shared" si="7"/>
        <v>，3015791</v>
      </c>
      <c r="I101" s="4" t="str">
        <f>VLOOKUP(A101,HOP!A:U,21,0)</f>
        <v>直连</v>
      </c>
    </row>
    <row r="102" s="4" customFormat="1" hidden="1" spans="1:9">
      <c r="A102" s="6">
        <v>999222608700008</v>
      </c>
      <c r="B102" s="7">
        <v>44966</v>
      </c>
      <c r="C102" s="7">
        <v>44968</v>
      </c>
      <c r="D102" s="4">
        <v>1426</v>
      </c>
      <c r="E102" s="4" t="str">
        <f>VLOOKUP(A102,HOP!A:L,12,0)</f>
        <v>1426.00</v>
      </c>
      <c r="F102" s="4" t="str">
        <f>VLOOKUP(A102,HOP!A:C,3,0)</f>
        <v>3015826</v>
      </c>
      <c r="G102" s="4">
        <f t="shared" si="6"/>
        <v>0</v>
      </c>
      <c r="H102" s="4" t="str">
        <f t="shared" si="7"/>
        <v>，3015826</v>
      </c>
      <c r="I102" s="4" t="str">
        <f>VLOOKUP(A102,HOP!A:U,21,0)</f>
        <v>直连</v>
      </c>
    </row>
    <row r="103" s="4" customFormat="1" hidden="1" spans="1:9">
      <c r="A103" s="6">
        <v>999222608712336</v>
      </c>
      <c r="B103" s="7">
        <v>44967</v>
      </c>
      <c r="C103" s="7">
        <v>44968</v>
      </c>
      <c r="D103" s="4">
        <v>1295</v>
      </c>
      <c r="E103" s="4" t="str">
        <f>VLOOKUP(A103,HOP!A:L,12,0)</f>
        <v>1295.00</v>
      </c>
      <c r="F103" s="4" t="str">
        <f>VLOOKUP(A103,HOP!A:C,3,0)</f>
        <v>3015834</v>
      </c>
      <c r="G103" s="4">
        <f t="shared" si="6"/>
        <v>0</v>
      </c>
      <c r="H103" s="4" t="str">
        <f t="shared" si="7"/>
        <v>，3015834</v>
      </c>
      <c r="I103" s="4" t="str">
        <f>VLOOKUP(A103,HOP!A:U,21,0)</f>
        <v>直连</v>
      </c>
    </row>
    <row r="104" s="4" customFormat="1" hidden="1" spans="1:9">
      <c r="A104" s="6">
        <v>999222608788011</v>
      </c>
      <c r="B104" s="7">
        <v>44967</v>
      </c>
      <c r="C104" s="7">
        <v>44968</v>
      </c>
      <c r="D104" s="4">
        <v>512</v>
      </c>
      <c r="E104" s="4" t="str">
        <f>VLOOKUP(A104,HOP!A:L,12,0)</f>
        <v>512.00</v>
      </c>
      <c r="F104" s="4" t="str">
        <f>VLOOKUP(A104,HOP!A:C,3,0)</f>
        <v>3015854</v>
      </c>
      <c r="G104" s="4">
        <f t="shared" si="6"/>
        <v>0</v>
      </c>
      <c r="H104" s="4" t="str">
        <f t="shared" si="7"/>
        <v>，3015854</v>
      </c>
      <c r="I104" s="4" t="str">
        <f>VLOOKUP(A104,HOP!A:U,21,0)</f>
        <v>直连</v>
      </c>
    </row>
    <row r="105" s="4" customFormat="1" hidden="1" spans="1:9">
      <c r="A105" s="6">
        <v>999222609061842</v>
      </c>
      <c r="B105" s="7">
        <v>44967</v>
      </c>
      <c r="C105" s="7">
        <v>44968</v>
      </c>
      <c r="D105" s="4">
        <v>214</v>
      </c>
      <c r="E105" s="4" t="str">
        <f>VLOOKUP(A105,HOP!A:L,12,0)</f>
        <v>214.00</v>
      </c>
      <c r="F105" s="4" t="str">
        <f>VLOOKUP(A105,HOP!A:C,3,0)</f>
        <v>3015961</v>
      </c>
      <c r="G105" s="4">
        <f t="shared" si="6"/>
        <v>0</v>
      </c>
      <c r="H105" s="4" t="str">
        <f t="shared" si="7"/>
        <v>，3015961</v>
      </c>
      <c r="I105" s="4" t="str">
        <f>VLOOKUP(A105,HOP!A:U,21,0)</f>
        <v>直连</v>
      </c>
    </row>
    <row r="106" s="4" customFormat="1" hidden="1" spans="1:9">
      <c r="A106" s="6">
        <v>999222609891757</v>
      </c>
      <c r="B106" s="7">
        <v>44966</v>
      </c>
      <c r="C106" s="7">
        <v>44968</v>
      </c>
      <c r="D106" s="4">
        <v>1666</v>
      </c>
      <c r="E106" s="4" t="str">
        <f>VLOOKUP(A106,HOP!A:L,12,0)</f>
        <v>1666.00</v>
      </c>
      <c r="F106" s="4" t="str">
        <f>VLOOKUP(A106,HOP!A:C,3,0)</f>
        <v>3016168</v>
      </c>
      <c r="G106" s="4">
        <f t="shared" si="6"/>
        <v>0</v>
      </c>
      <c r="H106" s="4" t="str">
        <f t="shared" si="7"/>
        <v>，3016168</v>
      </c>
      <c r="I106" s="4" t="str">
        <f>VLOOKUP(A106,HOP!A:U,21,0)</f>
        <v>直连</v>
      </c>
    </row>
    <row r="107" s="4" customFormat="1" hidden="1" spans="1:9">
      <c r="A107" s="6">
        <v>999222609891085</v>
      </c>
      <c r="B107" s="7">
        <v>44966</v>
      </c>
      <c r="C107" s="7">
        <v>44968</v>
      </c>
      <c r="D107" s="4">
        <v>308</v>
      </c>
      <c r="E107" s="4" t="str">
        <f>VLOOKUP(A107,HOP!A:L,12,0)</f>
        <v>308.00</v>
      </c>
      <c r="F107" s="4" t="str">
        <f>VLOOKUP(A107,HOP!A:C,3,0)</f>
        <v>3016167</v>
      </c>
      <c r="G107" s="4">
        <f t="shared" si="6"/>
        <v>0</v>
      </c>
      <c r="H107" s="4" t="str">
        <f t="shared" si="7"/>
        <v>，3016167</v>
      </c>
      <c r="I107" s="4" t="str">
        <f>VLOOKUP(A107,HOP!A:U,21,0)</f>
        <v>直连</v>
      </c>
    </row>
    <row r="108" s="4" customFormat="1" hidden="1" spans="1:9">
      <c r="A108" s="6">
        <v>999222615506880</v>
      </c>
      <c r="B108" s="7">
        <v>44967</v>
      </c>
      <c r="C108" s="7">
        <v>44968</v>
      </c>
      <c r="D108" s="4">
        <v>645</v>
      </c>
      <c r="E108" s="4" t="str">
        <f>VLOOKUP(A108,HOP!A:L,12,0)</f>
        <v>645.00</v>
      </c>
      <c r="F108" s="4" t="str">
        <f>VLOOKUP(A108,HOP!A:C,3,0)</f>
        <v>3016511</v>
      </c>
      <c r="G108" s="4">
        <f t="shared" si="6"/>
        <v>0</v>
      </c>
      <c r="H108" s="4" t="str">
        <f t="shared" si="7"/>
        <v>，3016511</v>
      </c>
      <c r="I108" s="4" t="str">
        <f>VLOOKUP(A108,HOP!A:U,21,0)</f>
        <v>直连</v>
      </c>
    </row>
    <row r="109" s="4" customFormat="1" hidden="1" spans="1:9">
      <c r="A109" s="6">
        <v>999222615945465</v>
      </c>
      <c r="B109" s="7">
        <v>44967</v>
      </c>
      <c r="C109" s="7">
        <v>44968</v>
      </c>
      <c r="D109" s="4">
        <v>542</v>
      </c>
      <c r="E109" s="4" t="str">
        <f>VLOOKUP(A109,HOP!A:L,12,0)</f>
        <v>542.00</v>
      </c>
      <c r="F109" s="4" t="str">
        <f>VLOOKUP(A109,HOP!A:C,3,0)</f>
        <v>3016559</v>
      </c>
      <c r="G109" s="4">
        <f t="shared" si="6"/>
        <v>0</v>
      </c>
      <c r="H109" s="4" t="str">
        <f t="shared" si="7"/>
        <v>，3016559</v>
      </c>
      <c r="I109" s="4" t="str">
        <f>VLOOKUP(A109,HOP!A:U,21,0)</f>
        <v>直连</v>
      </c>
    </row>
    <row r="110" s="4" customFormat="1" hidden="1" spans="1:9">
      <c r="A110" s="6">
        <v>999222616739093</v>
      </c>
      <c r="B110" s="7">
        <v>44967</v>
      </c>
      <c r="C110" s="7">
        <v>44968</v>
      </c>
      <c r="D110" s="4">
        <v>989</v>
      </c>
      <c r="E110" s="4" t="str">
        <f>VLOOKUP(A110,HOP!A:L,12,0)</f>
        <v>989.00</v>
      </c>
      <c r="F110" s="4" t="str">
        <f>VLOOKUP(A110,HOP!A:C,3,0)</f>
        <v>3016683</v>
      </c>
      <c r="G110" s="4">
        <f t="shared" si="6"/>
        <v>0</v>
      </c>
      <c r="H110" s="4" t="str">
        <f t="shared" si="7"/>
        <v>，3016683</v>
      </c>
      <c r="I110" s="4" t="str">
        <f>VLOOKUP(A110,HOP!A:U,21,0)</f>
        <v>直连</v>
      </c>
    </row>
    <row r="111" s="4" customFormat="1" hidden="1" spans="1:9">
      <c r="A111" s="6">
        <v>999222617159774</v>
      </c>
      <c r="B111" s="7">
        <v>44967</v>
      </c>
      <c r="C111" s="7">
        <v>44968</v>
      </c>
      <c r="D111" s="4">
        <v>775</v>
      </c>
      <c r="E111" s="4" t="str">
        <f>VLOOKUP(A111,HOP!A:L,12,0)</f>
        <v>775.00</v>
      </c>
      <c r="F111" s="4" t="str">
        <f>VLOOKUP(A111,HOP!A:C,3,0)</f>
        <v>3016759</v>
      </c>
      <c r="G111" s="4">
        <f t="shared" si="6"/>
        <v>0</v>
      </c>
      <c r="H111" s="4" t="str">
        <f t="shared" si="7"/>
        <v>，3016759</v>
      </c>
      <c r="I111" s="4" t="str">
        <f>VLOOKUP(A111,HOP!A:U,21,0)</f>
        <v>直连</v>
      </c>
    </row>
    <row r="112" s="4" customFormat="1" hidden="1" spans="1:9">
      <c r="A112" s="6">
        <v>999222617388463</v>
      </c>
      <c r="B112" s="7">
        <v>44966</v>
      </c>
      <c r="C112" s="7">
        <v>44968</v>
      </c>
      <c r="D112" s="4">
        <v>1396</v>
      </c>
      <c r="E112" s="4" t="str">
        <f>VLOOKUP(A112,HOP!A:L,12,0)</f>
        <v>1396.00</v>
      </c>
      <c r="F112" s="4" t="str">
        <f>VLOOKUP(A112,HOP!A:C,3,0)</f>
        <v>3016807</v>
      </c>
      <c r="G112" s="4">
        <f t="shared" si="6"/>
        <v>0</v>
      </c>
      <c r="H112" s="4" t="str">
        <f t="shared" si="7"/>
        <v>，3016807</v>
      </c>
      <c r="I112" s="4" t="str">
        <f>VLOOKUP(A112,HOP!A:U,21,0)</f>
        <v>直连</v>
      </c>
    </row>
    <row r="113" s="4" customFormat="1" hidden="1" spans="1:9">
      <c r="A113" s="6">
        <v>999222618023828</v>
      </c>
      <c r="B113" s="7">
        <v>44967</v>
      </c>
      <c r="C113" s="7">
        <v>44968</v>
      </c>
      <c r="D113" s="4">
        <v>348</v>
      </c>
      <c r="E113" s="4" t="str">
        <f>VLOOKUP(A113,HOP!A:L,12,0)</f>
        <v>348.00</v>
      </c>
      <c r="F113" s="4" t="str">
        <f>VLOOKUP(A113,HOP!A:C,3,0)</f>
        <v>3016902</v>
      </c>
      <c r="G113" s="4">
        <f t="shared" si="6"/>
        <v>0</v>
      </c>
      <c r="H113" s="4" t="str">
        <f t="shared" si="7"/>
        <v>，3016902</v>
      </c>
      <c r="I113" s="4" t="str">
        <f>VLOOKUP(A113,HOP!A:U,21,0)</f>
        <v>直连</v>
      </c>
    </row>
    <row r="114" s="4" customFormat="1" hidden="1" spans="1:9">
      <c r="A114" s="6">
        <v>999222619757354</v>
      </c>
      <c r="B114" s="7">
        <v>44967</v>
      </c>
      <c r="C114" s="7">
        <v>44968</v>
      </c>
      <c r="D114" s="4">
        <v>1030</v>
      </c>
      <c r="E114" s="4" t="str">
        <f>VLOOKUP(A114,HOP!A:L,12,0)</f>
        <v>1030.00</v>
      </c>
      <c r="F114" s="4" t="str">
        <f>VLOOKUP(A114,HOP!A:C,3,0)</f>
        <v>3017239</v>
      </c>
      <c r="G114" s="4">
        <f t="shared" si="6"/>
        <v>0</v>
      </c>
      <c r="H114" s="4" t="str">
        <f t="shared" si="7"/>
        <v>，3017239</v>
      </c>
      <c r="I114" s="4" t="str">
        <f>VLOOKUP(A114,HOP!A:U,21,0)</f>
        <v>直连</v>
      </c>
    </row>
    <row r="115" s="4" customFormat="1" hidden="1" spans="1:9">
      <c r="A115" s="6">
        <v>999222620074934</v>
      </c>
      <c r="B115" s="7">
        <v>44967</v>
      </c>
      <c r="C115" s="7">
        <v>44968</v>
      </c>
      <c r="D115" s="4">
        <v>136</v>
      </c>
      <c r="E115" s="4" t="str">
        <f>VLOOKUP(A115,HOP!A:L,12,0)</f>
        <v>136.00</v>
      </c>
      <c r="F115" s="4" t="str">
        <f>VLOOKUP(A115,HOP!A:C,3,0)</f>
        <v>3017285</v>
      </c>
      <c r="G115" s="4">
        <f t="shared" si="6"/>
        <v>0</v>
      </c>
      <c r="H115" s="4" t="str">
        <f t="shared" si="7"/>
        <v>，3017285</v>
      </c>
      <c r="I115" s="4" t="str">
        <f>VLOOKUP(A115,HOP!A:U,21,0)</f>
        <v>直连</v>
      </c>
    </row>
    <row r="116" s="4" customFormat="1" hidden="1" spans="1:9">
      <c r="A116" s="6">
        <v>999222621380106</v>
      </c>
      <c r="B116" s="7">
        <v>44967</v>
      </c>
      <c r="C116" s="7">
        <v>44968</v>
      </c>
      <c r="D116" s="4">
        <v>1946</v>
      </c>
      <c r="E116" s="4" t="str">
        <f>VLOOKUP(A116,HOP!A:L,12,0)</f>
        <v>1946.00</v>
      </c>
      <c r="F116" s="4" t="str">
        <f>VLOOKUP(A116,HOP!A:C,3,0)</f>
        <v>3017484</v>
      </c>
      <c r="G116" s="4">
        <f t="shared" si="6"/>
        <v>0</v>
      </c>
      <c r="H116" s="4" t="str">
        <f t="shared" si="7"/>
        <v>，3017484</v>
      </c>
      <c r="I116" s="4" t="str">
        <f>VLOOKUP(A116,HOP!A:U,21,0)</f>
        <v>直连</v>
      </c>
    </row>
    <row r="117" s="4" customFormat="1" hidden="1" spans="1:9">
      <c r="A117" s="6">
        <v>999222621443619</v>
      </c>
      <c r="B117" s="7">
        <v>44967</v>
      </c>
      <c r="C117" s="7">
        <v>44968</v>
      </c>
      <c r="D117" s="4">
        <v>818</v>
      </c>
      <c r="E117" s="4" t="str">
        <f>VLOOKUP(A117,HOP!A:L,12,0)</f>
        <v>818.00</v>
      </c>
      <c r="F117" s="4" t="str">
        <f>VLOOKUP(A117,HOP!A:C,3,0)</f>
        <v>3017493</v>
      </c>
      <c r="G117" s="4">
        <f t="shared" si="6"/>
        <v>0</v>
      </c>
      <c r="H117" s="4" t="str">
        <f t="shared" si="7"/>
        <v>，3017493</v>
      </c>
      <c r="I117" s="4" t="str">
        <f>VLOOKUP(A117,HOP!A:U,21,0)</f>
        <v>直连</v>
      </c>
    </row>
    <row r="118" s="4" customFormat="1" hidden="1" spans="1:9">
      <c r="A118" s="6">
        <v>999222621938712</v>
      </c>
      <c r="B118" s="7">
        <v>44967</v>
      </c>
      <c r="C118" s="7">
        <v>44968</v>
      </c>
      <c r="D118" s="4">
        <v>212</v>
      </c>
      <c r="E118" s="4" t="str">
        <f>VLOOKUP(A118,HOP!A:L,12,0)</f>
        <v>212.00</v>
      </c>
      <c r="F118" s="4" t="str">
        <f>VLOOKUP(A118,HOP!A:C,3,0)</f>
        <v>3017580</v>
      </c>
      <c r="G118" s="4">
        <f t="shared" si="6"/>
        <v>0</v>
      </c>
      <c r="H118" s="4" t="str">
        <f t="shared" si="7"/>
        <v>，3017580</v>
      </c>
      <c r="I118" s="4" t="str">
        <f>VLOOKUP(A118,HOP!A:U,21,0)</f>
        <v>直连</v>
      </c>
    </row>
    <row r="119" s="4" customFormat="1" hidden="1" spans="1:9">
      <c r="A119" s="6">
        <v>999222621970627</v>
      </c>
      <c r="B119" s="7">
        <v>44967</v>
      </c>
      <c r="C119" s="7">
        <v>44968</v>
      </c>
      <c r="D119" s="4">
        <v>127</v>
      </c>
      <c r="E119" s="4" t="str">
        <f>VLOOKUP(A119,HOP!A:L,12,0)</f>
        <v>127.00</v>
      </c>
      <c r="F119" s="4" t="str">
        <f>VLOOKUP(A119,HOP!A:C,3,0)</f>
        <v>3017587</v>
      </c>
      <c r="G119" s="4">
        <f t="shared" si="6"/>
        <v>0</v>
      </c>
      <c r="H119" s="4" t="str">
        <f t="shared" si="7"/>
        <v>，3017587</v>
      </c>
      <c r="I119" s="4" t="str">
        <f>VLOOKUP(A119,HOP!A:U,21,0)</f>
        <v>直连</v>
      </c>
    </row>
    <row r="120" s="4" customFormat="1" hidden="1" spans="1:9">
      <c r="A120" s="6">
        <v>999222622076476</v>
      </c>
      <c r="B120" s="7">
        <v>44967</v>
      </c>
      <c r="C120" s="7">
        <v>44968</v>
      </c>
      <c r="D120" s="4">
        <v>202</v>
      </c>
      <c r="E120" s="4" t="str">
        <f>VLOOKUP(A120,HOP!A:L,12,0)</f>
        <v>202.00</v>
      </c>
      <c r="F120" s="4" t="str">
        <f>VLOOKUP(A120,HOP!A:C,3,0)</f>
        <v>3017602</v>
      </c>
      <c r="G120" s="4">
        <f t="shared" si="6"/>
        <v>0</v>
      </c>
      <c r="H120" s="4" t="str">
        <f t="shared" si="7"/>
        <v>，3017602</v>
      </c>
      <c r="I120" s="4" t="str">
        <f>VLOOKUP(A120,HOP!A:U,21,0)</f>
        <v>直连</v>
      </c>
    </row>
    <row r="121" s="4" customFormat="1" hidden="1" spans="1:9">
      <c r="A121" s="6">
        <v>999222622814788</v>
      </c>
      <c r="B121" s="7">
        <v>44966</v>
      </c>
      <c r="C121" s="7">
        <v>44968</v>
      </c>
      <c r="D121" s="4">
        <v>1204</v>
      </c>
      <c r="E121" s="4" t="str">
        <f>VLOOKUP(A121,HOP!A:L,12,0)</f>
        <v>1204.00</v>
      </c>
      <c r="F121" s="4" t="str">
        <f>VLOOKUP(A121,HOP!A:C,3,0)</f>
        <v>3017742</v>
      </c>
      <c r="G121" s="4">
        <f t="shared" si="6"/>
        <v>0</v>
      </c>
      <c r="H121" s="4" t="str">
        <f t="shared" si="7"/>
        <v>，3017742</v>
      </c>
      <c r="I121" s="4" t="str">
        <f>VLOOKUP(A121,HOP!A:U,21,0)</f>
        <v>直连</v>
      </c>
    </row>
    <row r="122" s="4" customFormat="1" hidden="1" spans="1:9">
      <c r="A122" s="6">
        <v>999222622864045</v>
      </c>
      <c r="B122" s="7">
        <v>44967</v>
      </c>
      <c r="C122" s="7">
        <v>44968</v>
      </c>
      <c r="D122" s="4">
        <v>674</v>
      </c>
      <c r="E122" s="4" t="str">
        <f>VLOOKUP(A122,HOP!A:L,12,0)</f>
        <v>674.00</v>
      </c>
      <c r="F122" s="4" t="str">
        <f>VLOOKUP(A122,HOP!A:C,3,0)</f>
        <v>3017756</v>
      </c>
      <c r="G122" s="4">
        <f t="shared" si="6"/>
        <v>0</v>
      </c>
      <c r="H122" s="4" t="str">
        <f t="shared" si="7"/>
        <v>，3017756</v>
      </c>
      <c r="I122" s="4" t="str">
        <f>VLOOKUP(A122,HOP!A:U,21,0)</f>
        <v>直连</v>
      </c>
    </row>
    <row r="123" s="4" customFormat="1" hidden="1" spans="1:9">
      <c r="A123" s="6">
        <v>999222623096848</v>
      </c>
      <c r="B123" s="7">
        <v>44967</v>
      </c>
      <c r="C123" s="7">
        <v>44968</v>
      </c>
      <c r="D123" s="4">
        <v>251</v>
      </c>
      <c r="E123" s="4" t="str">
        <f>VLOOKUP(A123,HOP!A:L,12,0)</f>
        <v>251.00</v>
      </c>
      <c r="F123" s="4" t="str">
        <f>VLOOKUP(A123,HOP!A:C,3,0)</f>
        <v>3017792</v>
      </c>
      <c r="G123" s="4">
        <f t="shared" si="6"/>
        <v>0</v>
      </c>
      <c r="H123" s="4" t="str">
        <f t="shared" si="7"/>
        <v>，3017792</v>
      </c>
      <c r="I123" s="4" t="str">
        <f>VLOOKUP(A123,HOP!A:U,21,0)</f>
        <v>直连</v>
      </c>
    </row>
    <row r="124" s="4" customFormat="1" hidden="1" spans="1:9">
      <c r="A124" s="6">
        <v>999222623767994</v>
      </c>
      <c r="B124" s="7">
        <v>44967</v>
      </c>
      <c r="C124" s="7">
        <v>44968</v>
      </c>
      <c r="D124" s="4">
        <v>429</v>
      </c>
      <c r="E124" s="4" t="str">
        <f>VLOOKUP(A124,HOP!A:L,12,0)</f>
        <v>429.00</v>
      </c>
      <c r="F124" s="4" t="str">
        <f>VLOOKUP(A124,HOP!A:C,3,0)</f>
        <v>3017892</v>
      </c>
      <c r="G124" s="4">
        <f t="shared" si="6"/>
        <v>0</v>
      </c>
      <c r="H124" s="4" t="str">
        <f t="shared" si="7"/>
        <v>，3017892</v>
      </c>
      <c r="I124" s="4" t="str">
        <f>VLOOKUP(A124,HOP!A:U,21,0)</f>
        <v>直连</v>
      </c>
    </row>
    <row r="125" s="4" customFormat="1" hidden="1" spans="1:9">
      <c r="A125" s="6">
        <v>999222624187244</v>
      </c>
      <c r="B125" s="7">
        <v>44967</v>
      </c>
      <c r="C125" s="7">
        <v>44968</v>
      </c>
      <c r="D125" s="4">
        <v>856</v>
      </c>
      <c r="E125" s="4" t="str">
        <f>VLOOKUP(A125,HOP!A:L,12,0)</f>
        <v>856.00</v>
      </c>
      <c r="F125" s="4" t="str">
        <f>VLOOKUP(A125,HOP!A:C,3,0)</f>
        <v>3017967</v>
      </c>
      <c r="G125" s="4">
        <f t="shared" si="6"/>
        <v>0</v>
      </c>
      <c r="H125" s="4" t="str">
        <f t="shared" si="7"/>
        <v>，3017967</v>
      </c>
      <c r="I125" s="4" t="str">
        <f>VLOOKUP(A125,HOP!A:U,21,0)</f>
        <v>直连</v>
      </c>
    </row>
    <row r="126" s="4" customFormat="1" hidden="1" spans="1:9">
      <c r="A126" s="6">
        <v>999222624935234</v>
      </c>
      <c r="B126" s="7">
        <v>44967</v>
      </c>
      <c r="C126" s="7">
        <v>44968</v>
      </c>
      <c r="D126" s="4">
        <v>143</v>
      </c>
      <c r="E126" s="4" t="str">
        <f>VLOOKUP(A126,HOP!A:L,12,0)</f>
        <v>143.00</v>
      </c>
      <c r="F126" s="4" t="str">
        <f>VLOOKUP(A126,HOP!A:C,3,0)</f>
        <v>3018092</v>
      </c>
      <c r="G126" s="4">
        <f t="shared" si="6"/>
        <v>0</v>
      </c>
      <c r="H126" s="4" t="str">
        <f t="shared" si="7"/>
        <v>，3018092</v>
      </c>
      <c r="I126" s="4" t="str">
        <f>VLOOKUP(A126,HOP!A:U,21,0)</f>
        <v>直连</v>
      </c>
    </row>
    <row r="127" s="4" customFormat="1" hidden="1" spans="1:9">
      <c r="A127" s="6">
        <v>999222625516150</v>
      </c>
      <c r="B127" s="7">
        <v>44966</v>
      </c>
      <c r="C127" s="7">
        <v>44968</v>
      </c>
      <c r="D127" s="4">
        <v>876</v>
      </c>
      <c r="E127" s="4" t="str">
        <f>VLOOKUP(A127,HOP!A:L,12,0)</f>
        <v>876.00</v>
      </c>
      <c r="F127" s="4" t="str">
        <f>VLOOKUP(A127,HOP!A:C,3,0)</f>
        <v>3018215</v>
      </c>
      <c r="G127" s="4">
        <f t="shared" si="6"/>
        <v>0</v>
      </c>
      <c r="H127" s="4" t="str">
        <f t="shared" si="7"/>
        <v>，3018215</v>
      </c>
      <c r="I127" s="4" t="str">
        <f>VLOOKUP(A127,HOP!A:U,21,0)</f>
        <v>直连</v>
      </c>
    </row>
    <row r="128" s="4" customFormat="1" hidden="1" spans="1:9">
      <c r="A128" s="6">
        <v>999222625817126</v>
      </c>
      <c r="B128" s="7">
        <v>44967</v>
      </c>
      <c r="C128" s="7">
        <v>44968</v>
      </c>
      <c r="D128" s="4">
        <v>10496</v>
      </c>
      <c r="E128" s="4" t="str">
        <f>VLOOKUP(A128,HOP!A:L,12,0)</f>
        <v>10496.00</v>
      </c>
      <c r="F128" s="4" t="str">
        <f>VLOOKUP(A128,HOP!A:C,3,0)</f>
        <v>3018286</v>
      </c>
      <c r="G128" s="4">
        <f t="shared" si="6"/>
        <v>0</v>
      </c>
      <c r="H128" s="4" t="str">
        <f t="shared" si="7"/>
        <v>，3018286</v>
      </c>
      <c r="I128" s="4" t="str">
        <f>VLOOKUP(A128,HOP!A:U,21,0)</f>
        <v>直连</v>
      </c>
    </row>
    <row r="129" s="4" customFormat="1" hidden="1" spans="1:9">
      <c r="A129" s="6">
        <v>999222626404930</v>
      </c>
      <c r="B129" s="7">
        <v>44967</v>
      </c>
      <c r="C129" s="7">
        <v>44968</v>
      </c>
      <c r="D129" s="4">
        <v>230</v>
      </c>
      <c r="E129" s="4" t="str">
        <f>VLOOKUP(A129,HOP!A:L,12,0)</f>
        <v>230.00</v>
      </c>
      <c r="F129" s="4" t="str">
        <f>VLOOKUP(A129,HOP!A:C,3,0)</f>
        <v>3018393</v>
      </c>
      <c r="G129" s="4">
        <f t="shared" si="6"/>
        <v>0</v>
      </c>
      <c r="H129" s="4" t="str">
        <f t="shared" si="7"/>
        <v>，3018393</v>
      </c>
      <c r="I129" s="4" t="str">
        <f>VLOOKUP(A129,HOP!A:U,21,0)</f>
        <v>直连</v>
      </c>
    </row>
    <row r="130" s="4" customFormat="1" hidden="1" spans="1:9">
      <c r="A130" s="6">
        <v>999222626453594</v>
      </c>
      <c r="B130" s="7">
        <v>44967</v>
      </c>
      <c r="C130" s="7">
        <v>44968</v>
      </c>
      <c r="D130" s="4">
        <v>672</v>
      </c>
      <c r="E130" s="4" t="str">
        <f>VLOOKUP(A130,HOP!A:L,12,0)</f>
        <v>672.00</v>
      </c>
      <c r="F130" s="4" t="str">
        <f>VLOOKUP(A130,HOP!A:C,3,0)</f>
        <v>3018407</v>
      </c>
      <c r="G130" s="4">
        <f t="shared" si="6"/>
        <v>0</v>
      </c>
      <c r="H130" s="4" t="str">
        <f t="shared" si="7"/>
        <v>，3018407</v>
      </c>
      <c r="I130" s="4" t="str">
        <f>VLOOKUP(A130,HOP!A:U,21,0)</f>
        <v>直连</v>
      </c>
    </row>
    <row r="131" s="4" customFormat="1" hidden="1" spans="1:9">
      <c r="A131" s="6">
        <v>999222626503183</v>
      </c>
      <c r="B131" s="7">
        <v>44967</v>
      </c>
      <c r="C131" s="7">
        <v>44968</v>
      </c>
      <c r="D131" s="4">
        <v>1271</v>
      </c>
      <c r="E131" s="4" t="str">
        <f>VLOOKUP(A131,HOP!A:L,12,0)</f>
        <v>1271.00</v>
      </c>
      <c r="F131" s="4" t="str">
        <f>VLOOKUP(A131,HOP!A:C,3,0)</f>
        <v>3018417</v>
      </c>
      <c r="G131" s="4">
        <f t="shared" ref="G131:G162" si="8">D131-E131</f>
        <v>0</v>
      </c>
      <c r="H131" s="4" t="str">
        <f t="shared" ref="H131:H162" si="9">$H$1&amp;F131</f>
        <v>，3018417</v>
      </c>
      <c r="I131" s="4" t="str">
        <f>VLOOKUP(A131,HOP!A:U,21,0)</f>
        <v>直连</v>
      </c>
    </row>
    <row r="132" s="4" customFormat="1" hidden="1" spans="1:9">
      <c r="A132" s="6">
        <v>22626582980</v>
      </c>
      <c r="B132" s="7">
        <v>44967</v>
      </c>
      <c r="C132" s="7">
        <v>44968</v>
      </c>
      <c r="D132" s="4">
        <v>847</v>
      </c>
      <c r="E132" s="4" t="str">
        <f>VLOOKUP(A132,HOP!A:L,12,0)</f>
        <v>847.00</v>
      </c>
      <c r="F132" s="4" t="str">
        <f>VLOOKUP(A132,HOP!A:C,3,0)</f>
        <v>3018437</v>
      </c>
      <c r="G132" s="4">
        <f t="shared" si="8"/>
        <v>0</v>
      </c>
      <c r="H132" s="4" t="str">
        <f t="shared" si="9"/>
        <v>，3018437</v>
      </c>
      <c r="I132" s="4" t="str">
        <f>VLOOKUP(A132,HOP!A:U,21,0)</f>
        <v>直连</v>
      </c>
    </row>
    <row r="133" s="4" customFormat="1" hidden="1" spans="1:9">
      <c r="A133" s="6">
        <v>999222626839616</v>
      </c>
      <c r="B133" s="7">
        <v>44967</v>
      </c>
      <c r="C133" s="7">
        <v>44968</v>
      </c>
      <c r="D133" s="4">
        <v>660</v>
      </c>
      <c r="E133" s="4" t="str">
        <f>VLOOKUP(A133,HOP!A:L,12,0)</f>
        <v>660.00</v>
      </c>
      <c r="F133" s="4" t="str">
        <f>VLOOKUP(A133,HOP!A:C,3,0)</f>
        <v>3018511</v>
      </c>
      <c r="G133" s="4">
        <f t="shared" si="8"/>
        <v>0</v>
      </c>
      <c r="H133" s="4" t="str">
        <f t="shared" si="9"/>
        <v>，3018511</v>
      </c>
      <c r="I133" s="4" t="str">
        <f>VLOOKUP(A133,HOP!A:U,21,0)</f>
        <v>直连</v>
      </c>
    </row>
    <row r="134" s="4" customFormat="1" hidden="1" spans="1:9">
      <c r="A134" s="6">
        <v>999222629966029</v>
      </c>
      <c r="B134" s="7">
        <v>44967</v>
      </c>
      <c r="C134" s="7">
        <v>44968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8"/>
        <v>#N/A</v>
      </c>
      <c r="H134" s="4" t="e">
        <f t="shared" si="9"/>
        <v>#N/A</v>
      </c>
      <c r="I134" s="4" t="e">
        <f>VLOOKUP(A134,HOP!A:U,21,0)</f>
        <v>#N/A</v>
      </c>
    </row>
    <row r="135" s="4" customFormat="1" hidden="1" spans="1:9">
      <c r="A135" s="6">
        <v>999222630380906</v>
      </c>
      <c r="B135" s="7">
        <v>44967</v>
      </c>
      <c r="C135" s="7">
        <v>44968</v>
      </c>
      <c r="D135" s="4">
        <v>455</v>
      </c>
      <c r="E135" s="4" t="str">
        <f>VLOOKUP(A135,HOP!A:L,12,0)</f>
        <v>455.00</v>
      </c>
      <c r="F135" s="4" t="str">
        <f>VLOOKUP(A135,HOP!A:C,3,0)</f>
        <v>3018561</v>
      </c>
      <c r="G135" s="4">
        <f t="shared" si="8"/>
        <v>0</v>
      </c>
      <c r="H135" s="4" t="str">
        <f t="shared" si="9"/>
        <v>，3018561</v>
      </c>
      <c r="I135" s="4" t="str">
        <f>VLOOKUP(A135,HOP!A:U,21,0)</f>
        <v>直连</v>
      </c>
    </row>
    <row r="136" s="4" customFormat="1" hidden="1" spans="1:9">
      <c r="A136" s="6">
        <v>999222630884521</v>
      </c>
      <c r="B136" s="7">
        <v>44967</v>
      </c>
      <c r="C136" s="7">
        <v>44968</v>
      </c>
      <c r="D136" s="4">
        <v>756</v>
      </c>
      <c r="E136" s="4" t="str">
        <f>VLOOKUP(A136,HOP!A:L,12,0)</f>
        <v>756.00</v>
      </c>
      <c r="F136" s="4" t="str">
        <f>VLOOKUP(A136,HOP!A:C,3,0)</f>
        <v>3018617</v>
      </c>
      <c r="G136" s="4">
        <f t="shared" si="8"/>
        <v>0</v>
      </c>
      <c r="H136" s="4" t="str">
        <f t="shared" si="9"/>
        <v>，3018617</v>
      </c>
      <c r="I136" s="4" t="str">
        <f>VLOOKUP(A136,HOP!A:U,21,0)</f>
        <v>直连</v>
      </c>
    </row>
    <row r="137" s="4" customFormat="1" hidden="1" spans="1:9">
      <c r="A137" s="6">
        <v>999222630912229</v>
      </c>
      <c r="B137" s="7">
        <v>44967</v>
      </c>
      <c r="C137" s="7">
        <v>44968</v>
      </c>
      <c r="D137" s="4">
        <v>334</v>
      </c>
      <c r="E137" s="4" t="str">
        <f>VLOOKUP(A137,HOP!A:L,12,0)</f>
        <v>334.00</v>
      </c>
      <c r="F137" s="4" t="str">
        <f>VLOOKUP(A137,HOP!A:C,3,0)</f>
        <v>3018627</v>
      </c>
      <c r="G137" s="4">
        <f t="shared" si="8"/>
        <v>0</v>
      </c>
      <c r="H137" s="4" t="str">
        <f t="shared" si="9"/>
        <v>，3018627</v>
      </c>
      <c r="I137" s="4" t="str">
        <f>VLOOKUP(A137,HOP!A:U,21,0)</f>
        <v>直连</v>
      </c>
    </row>
    <row r="138" s="4" customFormat="1" hidden="1" spans="1:9">
      <c r="A138" s="6">
        <v>999222631547316</v>
      </c>
      <c r="B138" s="7">
        <v>44967</v>
      </c>
      <c r="C138" s="7">
        <v>44968</v>
      </c>
      <c r="D138" s="4">
        <v>184</v>
      </c>
      <c r="E138" s="4" t="str">
        <f>VLOOKUP(A138,HOP!A:L,12,0)</f>
        <v>184.00</v>
      </c>
      <c r="F138" s="4" t="str">
        <f>VLOOKUP(A138,HOP!A:C,3,0)</f>
        <v>3018738</v>
      </c>
      <c r="G138" s="4">
        <f t="shared" si="8"/>
        <v>0</v>
      </c>
      <c r="H138" s="4" t="str">
        <f t="shared" si="9"/>
        <v>，3018738</v>
      </c>
      <c r="I138" s="4" t="str">
        <f>VLOOKUP(A138,HOP!A:U,21,0)</f>
        <v>直连</v>
      </c>
    </row>
    <row r="139" s="4" customFormat="1" hidden="1" spans="1:9">
      <c r="A139" s="6">
        <v>999222631673631</v>
      </c>
      <c r="B139" s="7">
        <v>44967</v>
      </c>
      <c r="C139" s="7">
        <v>44968</v>
      </c>
      <c r="D139" s="4">
        <v>307</v>
      </c>
      <c r="E139" s="4" t="str">
        <f>VLOOKUP(A139,HOP!A:L,12,0)</f>
        <v>307.00</v>
      </c>
      <c r="F139" s="4" t="str">
        <f>VLOOKUP(A139,HOP!A:C,3,0)</f>
        <v>3018761</v>
      </c>
      <c r="G139" s="4">
        <f t="shared" si="8"/>
        <v>0</v>
      </c>
      <c r="H139" s="4" t="str">
        <f t="shared" si="9"/>
        <v>，3018761</v>
      </c>
      <c r="I139" s="4" t="str">
        <f>VLOOKUP(A139,HOP!A:U,21,0)</f>
        <v>直连</v>
      </c>
    </row>
    <row r="140" s="4" customFormat="1" hidden="1" spans="1:9">
      <c r="A140" s="6">
        <v>999222633518406</v>
      </c>
      <c r="B140" s="7">
        <v>44967</v>
      </c>
      <c r="C140" s="7">
        <v>44968</v>
      </c>
      <c r="D140" s="4">
        <v>523</v>
      </c>
      <c r="E140" s="4" t="str">
        <f>VLOOKUP(A140,HOP!A:L,12,0)</f>
        <v>523.00</v>
      </c>
      <c r="F140" s="4" t="str">
        <f>VLOOKUP(A140,HOP!A:C,3,0)</f>
        <v>3019003</v>
      </c>
      <c r="G140" s="4">
        <f t="shared" si="8"/>
        <v>0</v>
      </c>
      <c r="H140" s="4" t="str">
        <f t="shared" si="9"/>
        <v>，3019003</v>
      </c>
      <c r="I140" s="4" t="str">
        <f>VLOOKUP(A140,HOP!A:U,21,0)</f>
        <v>直连</v>
      </c>
    </row>
    <row r="141" s="4" customFormat="1" hidden="1" spans="1:9">
      <c r="A141" s="6">
        <v>999222633782750</v>
      </c>
      <c r="B141" s="7">
        <v>44967</v>
      </c>
      <c r="C141" s="7">
        <v>44968</v>
      </c>
      <c r="D141" s="4">
        <v>104</v>
      </c>
      <c r="E141" s="4" t="str">
        <f>VLOOKUP(A141,HOP!A:L,12,0)</f>
        <v>104.00</v>
      </c>
      <c r="F141" s="4" t="str">
        <f>VLOOKUP(A141,HOP!A:C,3,0)</f>
        <v>3019041</v>
      </c>
      <c r="G141" s="4">
        <f t="shared" si="8"/>
        <v>0</v>
      </c>
      <c r="H141" s="4" t="str">
        <f t="shared" si="9"/>
        <v>，3019041</v>
      </c>
      <c r="I141" s="4" t="str">
        <f>VLOOKUP(A141,HOP!A:U,21,0)</f>
        <v>直连</v>
      </c>
    </row>
    <row r="142" s="4" customFormat="1" hidden="1" spans="1:9">
      <c r="A142" s="6">
        <v>22634186353</v>
      </c>
      <c r="B142" s="7">
        <v>44967</v>
      </c>
      <c r="C142" s="7">
        <v>44968</v>
      </c>
      <c r="D142" s="4">
        <v>493</v>
      </c>
      <c r="E142" s="4" t="str">
        <f>VLOOKUP(A142,HOP!A:L,12,0)</f>
        <v>493.00</v>
      </c>
      <c r="F142" s="4" t="str">
        <f>VLOOKUP(A142,HOP!A:C,3,0)</f>
        <v>3019096</v>
      </c>
      <c r="G142" s="4">
        <f t="shared" si="8"/>
        <v>0</v>
      </c>
      <c r="H142" s="4" t="str">
        <f t="shared" si="9"/>
        <v>，3019096</v>
      </c>
      <c r="I142" s="4" t="str">
        <f>VLOOKUP(A142,HOP!A:U,21,0)</f>
        <v>直连</v>
      </c>
    </row>
    <row r="143" s="4" customFormat="1" hidden="1" spans="1:9">
      <c r="A143" s="6">
        <v>999222634322939</v>
      </c>
      <c r="B143" s="7">
        <v>44967</v>
      </c>
      <c r="C143" s="7">
        <v>44968</v>
      </c>
      <c r="D143" s="4">
        <v>709</v>
      </c>
      <c r="E143" s="4" t="str">
        <f>VLOOKUP(A143,HOP!A:L,12,0)</f>
        <v>709.00</v>
      </c>
      <c r="F143" s="4" t="str">
        <f>VLOOKUP(A143,HOP!A:C,3,0)</f>
        <v>3019108</v>
      </c>
      <c r="G143" s="4">
        <f t="shared" si="8"/>
        <v>0</v>
      </c>
      <c r="H143" s="4" t="str">
        <f t="shared" si="9"/>
        <v>，3019108</v>
      </c>
      <c r="I143" s="4" t="str">
        <f>VLOOKUP(A143,HOP!A:U,21,0)</f>
        <v>直连</v>
      </c>
    </row>
    <row r="144" s="4" customFormat="1" hidden="1" spans="1:9">
      <c r="A144" s="6">
        <v>999222634730314</v>
      </c>
      <c r="B144" s="7">
        <v>44967</v>
      </c>
      <c r="C144" s="7">
        <v>44968</v>
      </c>
      <c r="D144" s="4">
        <v>1271</v>
      </c>
      <c r="E144" s="4" t="str">
        <f>VLOOKUP(A144,HOP!A:L,12,0)</f>
        <v>1271.00</v>
      </c>
      <c r="F144" s="4" t="str">
        <f>VLOOKUP(A144,HOP!A:C,3,0)</f>
        <v>3019156</v>
      </c>
      <c r="G144" s="4">
        <f t="shared" si="8"/>
        <v>0</v>
      </c>
      <c r="H144" s="4" t="str">
        <f t="shared" si="9"/>
        <v>，3019156</v>
      </c>
      <c r="I144" s="4" t="str">
        <f>VLOOKUP(A144,HOP!A:U,21,0)</f>
        <v>直连</v>
      </c>
    </row>
    <row r="145" s="4" customFormat="1" hidden="1" spans="1:9">
      <c r="A145" s="6">
        <v>999222635058535</v>
      </c>
      <c r="B145" s="7">
        <v>44967</v>
      </c>
      <c r="C145" s="7">
        <v>44968</v>
      </c>
      <c r="D145" s="4">
        <v>517</v>
      </c>
      <c r="E145" s="4" t="str">
        <f>VLOOKUP(A145,HOP!A:L,12,0)</f>
        <v>517.00</v>
      </c>
      <c r="F145" s="4" t="str">
        <f>VLOOKUP(A145,HOP!A:C,3,0)</f>
        <v>3019197</v>
      </c>
      <c r="G145" s="4">
        <f t="shared" si="8"/>
        <v>0</v>
      </c>
      <c r="H145" s="4" t="str">
        <f t="shared" si="9"/>
        <v>，3019197</v>
      </c>
      <c r="I145" s="4" t="str">
        <f>VLOOKUP(A145,HOP!A:U,21,0)</f>
        <v>直连</v>
      </c>
    </row>
    <row r="146" s="4" customFormat="1" hidden="1" spans="1:9">
      <c r="A146" s="6">
        <v>999222636134068</v>
      </c>
      <c r="B146" s="7">
        <v>44967</v>
      </c>
      <c r="C146" s="7">
        <v>44968</v>
      </c>
      <c r="D146" s="4">
        <v>1318</v>
      </c>
      <c r="E146" s="4" t="str">
        <f>VLOOKUP(A146,HOP!A:L,12,0)</f>
        <v>1318.00</v>
      </c>
      <c r="F146" s="4" t="str">
        <f>VLOOKUP(A146,HOP!A:C,3,0)</f>
        <v>3019362</v>
      </c>
      <c r="G146" s="4">
        <f t="shared" si="8"/>
        <v>0</v>
      </c>
      <c r="H146" s="4" t="str">
        <f t="shared" si="9"/>
        <v>，3019362</v>
      </c>
      <c r="I146" s="4" t="str">
        <f>VLOOKUP(A146,HOP!A:U,21,0)</f>
        <v>直连</v>
      </c>
    </row>
    <row r="147" s="4" customFormat="1" hidden="1" spans="1:9">
      <c r="A147" s="6">
        <v>22636281940</v>
      </c>
      <c r="B147" s="7">
        <v>44967</v>
      </c>
      <c r="C147" s="7">
        <v>44968</v>
      </c>
      <c r="D147" s="4">
        <v>491</v>
      </c>
      <c r="E147" s="4" t="str">
        <f>VLOOKUP(A147,HOP!A:L,12,0)</f>
        <v>491.00</v>
      </c>
      <c r="F147" s="4" t="str">
        <f>VLOOKUP(A147,HOP!A:C,3,0)</f>
        <v>3019395</v>
      </c>
      <c r="G147" s="4">
        <f t="shared" si="8"/>
        <v>0</v>
      </c>
      <c r="H147" s="4" t="str">
        <f t="shared" si="9"/>
        <v>，3019395</v>
      </c>
      <c r="I147" s="4" t="str">
        <f>VLOOKUP(A147,HOP!A:U,21,0)</f>
        <v>直连</v>
      </c>
    </row>
    <row r="148" s="4" customFormat="1" hidden="1" spans="1:9">
      <c r="A148" s="6">
        <v>999222636778514</v>
      </c>
      <c r="B148" s="7">
        <v>44967</v>
      </c>
      <c r="C148" s="7">
        <v>44968</v>
      </c>
      <c r="D148" s="4">
        <v>1145</v>
      </c>
      <c r="E148" s="4" t="str">
        <f>VLOOKUP(A148,HOP!A:L,12,0)</f>
        <v>1145.00</v>
      </c>
      <c r="F148" s="4" t="str">
        <f>VLOOKUP(A148,HOP!A:C,3,0)</f>
        <v>3019466</v>
      </c>
      <c r="G148" s="4">
        <f t="shared" si="8"/>
        <v>0</v>
      </c>
      <c r="H148" s="4" t="str">
        <f t="shared" si="9"/>
        <v>，3019466</v>
      </c>
      <c r="I148" s="4" t="str">
        <f>VLOOKUP(A148,HOP!A:U,21,0)</f>
        <v>直连</v>
      </c>
    </row>
    <row r="149" s="4" customFormat="1" hidden="1" spans="1:9">
      <c r="A149" s="6">
        <v>999222639353044</v>
      </c>
      <c r="B149" s="7">
        <v>44967</v>
      </c>
      <c r="C149" s="7">
        <v>44968</v>
      </c>
      <c r="D149" s="4">
        <v>1882</v>
      </c>
      <c r="E149" s="4" t="str">
        <f>VLOOKUP(A149,HOP!A:L,12,0)</f>
        <v>1882.00</v>
      </c>
      <c r="F149" s="4" t="str">
        <f>VLOOKUP(A149,HOP!A:C,3,0)</f>
        <v>3019864</v>
      </c>
      <c r="G149" s="4">
        <f t="shared" si="8"/>
        <v>0</v>
      </c>
      <c r="H149" s="4" t="str">
        <f t="shared" si="9"/>
        <v>，3019864</v>
      </c>
      <c r="I149" s="4" t="str">
        <f>VLOOKUP(A149,HOP!A:U,21,0)</f>
        <v>直连</v>
      </c>
    </row>
    <row r="150" s="4" customFormat="1" hidden="1" spans="1:9">
      <c r="A150" s="6">
        <v>999222640350514</v>
      </c>
      <c r="B150" s="7">
        <v>44967</v>
      </c>
      <c r="C150" s="7">
        <v>44968</v>
      </c>
      <c r="D150" s="4">
        <v>134</v>
      </c>
      <c r="E150" s="4" t="str">
        <f>VLOOKUP(A150,HOP!A:L,12,0)</f>
        <v>134.00</v>
      </c>
      <c r="F150" s="4" t="str">
        <f>VLOOKUP(A150,HOP!A:C,3,0)</f>
        <v>3020065</v>
      </c>
      <c r="G150" s="4">
        <f t="shared" si="8"/>
        <v>0</v>
      </c>
      <c r="H150" s="4" t="str">
        <f t="shared" si="9"/>
        <v>，3020065</v>
      </c>
      <c r="I150" s="4" t="str">
        <f>VLOOKUP(A150,HOP!A:U,21,0)</f>
        <v>直连</v>
      </c>
    </row>
    <row r="151" s="4" customFormat="1" hidden="1" spans="1:9">
      <c r="A151" s="6">
        <v>999222640789868</v>
      </c>
      <c r="B151" s="7">
        <v>44967</v>
      </c>
      <c r="C151" s="7">
        <v>44968</v>
      </c>
      <c r="D151" s="4">
        <v>1155</v>
      </c>
      <c r="E151" s="4" t="str">
        <f>VLOOKUP(A151,HOP!A:L,12,0)</f>
        <v>1155.00</v>
      </c>
      <c r="F151" s="4" t="str">
        <f>VLOOKUP(A151,HOP!A:C,3,0)</f>
        <v>3020137</v>
      </c>
      <c r="G151" s="4">
        <f t="shared" si="8"/>
        <v>0</v>
      </c>
      <c r="H151" s="4" t="str">
        <f t="shared" si="9"/>
        <v>，3020137</v>
      </c>
      <c r="I151" s="4" t="str">
        <f>VLOOKUP(A151,HOP!A:U,21,0)</f>
        <v>直连</v>
      </c>
    </row>
    <row r="152" s="4" customFormat="1" hidden="1" spans="1:9">
      <c r="A152" s="6">
        <v>999222642579101</v>
      </c>
      <c r="B152" s="7">
        <v>44967</v>
      </c>
      <c r="C152" s="7">
        <v>44968</v>
      </c>
      <c r="D152" s="4">
        <v>131</v>
      </c>
      <c r="E152" s="4" t="str">
        <f>VLOOKUP(A152,HOP!A:L,12,0)</f>
        <v>131.00</v>
      </c>
      <c r="F152" s="4" t="str">
        <f>VLOOKUP(A152,HOP!A:C,3,0)</f>
        <v>3020428</v>
      </c>
      <c r="G152" s="4">
        <f t="shared" si="8"/>
        <v>0</v>
      </c>
      <c r="H152" s="4" t="str">
        <f t="shared" si="9"/>
        <v>，3020428</v>
      </c>
      <c r="I152" s="4" t="str">
        <f>VLOOKUP(A152,HOP!A:U,21,0)</f>
        <v>直连</v>
      </c>
    </row>
    <row r="153" s="4" customFormat="1" hidden="1" spans="1:9">
      <c r="A153" s="6">
        <v>999222643212994</v>
      </c>
      <c r="B153" s="7">
        <v>44967</v>
      </c>
      <c r="C153" s="7">
        <v>44968</v>
      </c>
      <c r="D153" s="4">
        <v>493</v>
      </c>
      <c r="E153" s="4" t="str">
        <f>VLOOKUP(A153,HOP!A:L,12,0)</f>
        <v>493.00</v>
      </c>
      <c r="F153" s="4" t="str">
        <f>VLOOKUP(A153,HOP!A:C,3,0)</f>
        <v>3020537</v>
      </c>
      <c r="G153" s="4">
        <f t="shared" si="8"/>
        <v>0</v>
      </c>
      <c r="H153" s="4" t="str">
        <f t="shared" si="9"/>
        <v>，3020537</v>
      </c>
      <c r="I153" s="4" t="str">
        <f>VLOOKUP(A153,HOP!A:U,21,0)</f>
        <v>直连</v>
      </c>
    </row>
    <row r="154" s="4" customFormat="1" hidden="1" spans="1:9">
      <c r="A154" s="6">
        <v>999222643521053</v>
      </c>
      <c r="B154" s="7">
        <v>44967</v>
      </c>
      <c r="C154" s="7">
        <v>44968</v>
      </c>
      <c r="D154" s="4">
        <v>773</v>
      </c>
      <c r="E154" s="4" t="str">
        <f>VLOOKUP(A154,HOP!A:L,12,0)</f>
        <v>773.00</v>
      </c>
      <c r="F154" s="4" t="str">
        <f>VLOOKUP(A154,HOP!A:C,3,0)</f>
        <v>3020602</v>
      </c>
      <c r="G154" s="4">
        <f t="shared" si="8"/>
        <v>0</v>
      </c>
      <c r="H154" s="4" t="str">
        <f t="shared" si="9"/>
        <v>，3020602</v>
      </c>
      <c r="I154" s="4" t="str">
        <f>VLOOKUP(A154,HOP!A:U,21,0)</f>
        <v>直连</v>
      </c>
    </row>
    <row r="155" s="4" customFormat="1" hidden="1" spans="1:9">
      <c r="A155" s="6">
        <v>999222643752587</v>
      </c>
      <c r="B155" s="7">
        <v>44967</v>
      </c>
      <c r="C155" s="7">
        <v>44968</v>
      </c>
      <c r="D155" s="4">
        <v>1083</v>
      </c>
      <c r="E155" s="4" t="str">
        <f>VLOOKUP(A155,HOP!A:L,12,0)</f>
        <v>1083.00</v>
      </c>
      <c r="F155" s="4" t="str">
        <f>VLOOKUP(A155,HOP!A:C,3,0)</f>
        <v>3020656</v>
      </c>
      <c r="G155" s="4">
        <f t="shared" si="8"/>
        <v>0</v>
      </c>
      <c r="H155" s="4" t="str">
        <f t="shared" si="9"/>
        <v>，3020656</v>
      </c>
      <c r="I155" s="4" t="str">
        <f>VLOOKUP(A155,HOP!A:U,21,0)</f>
        <v>直连</v>
      </c>
    </row>
    <row r="156" s="4" customFormat="1" hidden="1" spans="1:9">
      <c r="A156" s="6">
        <v>999222643812384</v>
      </c>
      <c r="B156" s="7">
        <v>44967</v>
      </c>
      <c r="C156" s="7">
        <v>44968</v>
      </c>
      <c r="D156" s="4">
        <v>629</v>
      </c>
      <c r="E156" s="4" t="str">
        <f>VLOOKUP(A156,HOP!A:L,12,0)</f>
        <v>629.00</v>
      </c>
      <c r="F156" s="4" t="str">
        <f>VLOOKUP(A156,HOP!A:C,3,0)</f>
        <v>3020668</v>
      </c>
      <c r="G156" s="4">
        <f t="shared" si="8"/>
        <v>0</v>
      </c>
      <c r="H156" s="4" t="str">
        <f t="shared" si="9"/>
        <v>，3020668</v>
      </c>
      <c r="I156" s="4" t="str">
        <f>VLOOKUP(A156,HOP!A:U,21,0)</f>
        <v>直连</v>
      </c>
    </row>
    <row r="157" s="4" customFormat="1" hidden="1" spans="1:9">
      <c r="A157" s="6">
        <v>999222644220913</v>
      </c>
      <c r="B157" s="7">
        <v>44967</v>
      </c>
      <c r="C157" s="7">
        <v>44968</v>
      </c>
      <c r="D157" s="4">
        <v>1794</v>
      </c>
      <c r="E157" s="4" t="str">
        <f>VLOOKUP(A157,HOP!A:L,12,0)</f>
        <v>1794.00</v>
      </c>
      <c r="F157" s="4" t="str">
        <f>VLOOKUP(A157,HOP!A:C,3,0)</f>
        <v>3020744</v>
      </c>
      <c r="G157" s="4">
        <f t="shared" si="8"/>
        <v>0</v>
      </c>
      <c r="H157" s="4" t="str">
        <f t="shared" si="9"/>
        <v>，3020744</v>
      </c>
      <c r="I157" s="4" t="str">
        <f>VLOOKUP(A157,HOP!A:U,21,0)</f>
        <v>直连</v>
      </c>
    </row>
    <row r="158" s="4" customFormat="1" hidden="1" spans="1:9">
      <c r="A158" s="6">
        <v>999222648639134</v>
      </c>
      <c r="B158" s="7">
        <v>44967</v>
      </c>
      <c r="C158" s="7">
        <v>44968</v>
      </c>
      <c r="D158" s="4">
        <v>651</v>
      </c>
      <c r="E158" s="4" t="str">
        <f>VLOOKUP(A158,HOP!A:L,12,0)</f>
        <v>651.00</v>
      </c>
      <c r="F158" s="4" t="str">
        <f>VLOOKUP(A158,HOP!A:C,3,0)</f>
        <v>3020939</v>
      </c>
      <c r="G158" s="4">
        <f t="shared" si="8"/>
        <v>0</v>
      </c>
      <c r="H158" s="4" t="str">
        <f t="shared" si="9"/>
        <v>，3020939</v>
      </c>
      <c r="I158" s="4" t="str">
        <f>VLOOKUP(A158,HOP!A:U,21,0)</f>
        <v>直连</v>
      </c>
    </row>
    <row r="159" s="4" customFormat="1" hidden="1" spans="1:9">
      <c r="A159" s="6">
        <v>999222649649283</v>
      </c>
      <c r="B159" s="7">
        <v>44967</v>
      </c>
      <c r="C159" s="7">
        <v>44968</v>
      </c>
      <c r="D159" s="4">
        <v>1229</v>
      </c>
      <c r="E159" s="4" t="str">
        <f>VLOOKUP(A159,HOP!A:L,12,0)</f>
        <v>1229.00</v>
      </c>
      <c r="F159" s="4" t="str">
        <f>VLOOKUP(A159,HOP!A:C,3,0)</f>
        <v>3021100</v>
      </c>
      <c r="G159" s="4">
        <f t="shared" si="8"/>
        <v>0</v>
      </c>
      <c r="H159" s="4" t="str">
        <f t="shared" si="9"/>
        <v>，3021100</v>
      </c>
      <c r="I159" s="4" t="str">
        <f>VLOOKUP(A159,HOP!A:U,21,0)</f>
        <v>直连</v>
      </c>
    </row>
    <row r="160" s="4" customFormat="1" hidden="1" spans="1:9">
      <c r="A160" s="6">
        <v>22649178787</v>
      </c>
      <c r="B160" s="7">
        <v>44967</v>
      </c>
      <c r="C160" s="7">
        <v>44968</v>
      </c>
      <c r="D160" s="4">
        <v>412</v>
      </c>
      <c r="E160" s="4" t="str">
        <f>VLOOKUP(A160,HOP!A:L,12,0)</f>
        <v>412.00</v>
      </c>
      <c r="F160" s="4" t="str">
        <f>VLOOKUP(A160,HOP!A:C,3,0)</f>
        <v>3021121</v>
      </c>
      <c r="G160" s="4">
        <f t="shared" si="8"/>
        <v>0</v>
      </c>
      <c r="H160" s="4" t="str">
        <f t="shared" si="9"/>
        <v>，3021121</v>
      </c>
      <c r="I160" s="4" t="str">
        <f>VLOOKUP(A160,HOP!A:U,21,0)</f>
        <v>直连</v>
      </c>
    </row>
    <row r="161" s="4" customFormat="1" hidden="1" spans="1:9">
      <c r="A161" s="6">
        <v>999222649981955</v>
      </c>
      <c r="B161" s="7">
        <v>44967</v>
      </c>
      <c r="C161" s="7">
        <v>44968</v>
      </c>
      <c r="D161" s="4">
        <v>466</v>
      </c>
      <c r="E161" s="4" t="str">
        <f>VLOOKUP(A161,HOP!A:L,12,0)</f>
        <v>466.00</v>
      </c>
      <c r="F161" s="4" t="str">
        <f>VLOOKUP(A161,HOP!A:C,3,0)</f>
        <v>3021162</v>
      </c>
      <c r="G161" s="4">
        <f t="shared" si="8"/>
        <v>0</v>
      </c>
      <c r="H161" s="4" t="str">
        <f t="shared" si="9"/>
        <v>，3021162</v>
      </c>
      <c r="I161" s="4" t="str">
        <f>VLOOKUP(A161,HOP!A:U,21,0)</f>
        <v>直连</v>
      </c>
    </row>
    <row r="162" s="4" customFormat="1" hidden="1" spans="1:9">
      <c r="A162" s="6">
        <v>22649950885</v>
      </c>
      <c r="B162" s="7">
        <v>44967</v>
      </c>
      <c r="C162" s="7">
        <v>44968</v>
      </c>
      <c r="D162" s="4">
        <v>1372</v>
      </c>
      <c r="E162" s="4" t="str">
        <f>VLOOKUP(A162,HOP!A:L,12,0)</f>
        <v>1372.00</v>
      </c>
      <c r="F162" s="4" t="str">
        <f>VLOOKUP(A162,HOP!A:C,3,0)</f>
        <v>3021168</v>
      </c>
      <c r="G162" s="4">
        <f t="shared" si="8"/>
        <v>0</v>
      </c>
      <c r="H162" s="4" t="str">
        <f t="shared" si="9"/>
        <v>，3021168</v>
      </c>
      <c r="I162" s="4" t="str">
        <f>VLOOKUP(A162,HOP!A:U,21,0)</f>
        <v>直连</v>
      </c>
    </row>
    <row r="163" s="4" customFormat="1" hidden="1" spans="1:9">
      <c r="A163" s="6">
        <v>999222650315822</v>
      </c>
      <c r="B163" s="7">
        <v>44967</v>
      </c>
      <c r="C163" s="7">
        <v>44968</v>
      </c>
      <c r="D163" s="4">
        <v>663</v>
      </c>
      <c r="E163" s="4" t="str">
        <f>VLOOKUP(A163,HOP!A:L,12,0)</f>
        <v>663.00</v>
      </c>
      <c r="F163" s="4" t="str">
        <f>VLOOKUP(A163,HOP!A:C,3,0)</f>
        <v>3021209</v>
      </c>
      <c r="G163" s="4">
        <f t="shared" ref="G163:G179" si="10">D163-E163</f>
        <v>0</v>
      </c>
      <c r="H163" s="4" t="str">
        <f t="shared" ref="H163:H179" si="11">$H$1&amp;F163</f>
        <v>，3021209</v>
      </c>
      <c r="I163" s="4" t="str">
        <f>VLOOKUP(A163,HOP!A:U,21,0)</f>
        <v>直连</v>
      </c>
    </row>
    <row r="164" s="4" customFormat="1" spans="1:10">
      <c r="A164" s="12" t="s">
        <v>917</v>
      </c>
      <c r="B164" s="7">
        <v>44941</v>
      </c>
      <c r="C164" s="7">
        <v>44943</v>
      </c>
      <c r="D164" s="4">
        <v>-634.99</v>
      </c>
      <c r="E164" s="4" t="e">
        <f>VLOOKUP(A164,HOP!A:L,12,0)</f>
        <v>#N/A</v>
      </c>
      <c r="F164" s="4">
        <v>2950732</v>
      </c>
      <c r="G164" s="4" t="e">
        <f t="shared" si="10"/>
        <v>#N/A</v>
      </c>
      <c r="H164" s="4" t="str">
        <f t="shared" si="11"/>
        <v>，2950732</v>
      </c>
      <c r="I164" s="4" t="e">
        <f>VLOOKUP(A164,HOP!A:U,21,0)</f>
        <v>#N/A</v>
      </c>
      <c r="J164" s="4" t="s">
        <v>918</v>
      </c>
    </row>
    <row r="165" s="4" customFormat="1" spans="1:11">
      <c r="A165" s="12" t="s">
        <v>919</v>
      </c>
      <c r="B165" s="7">
        <v>44927</v>
      </c>
      <c r="C165" s="7">
        <v>44930</v>
      </c>
      <c r="D165" s="4">
        <v>-257</v>
      </c>
      <c r="E165" s="4" t="e">
        <f>VLOOKUP(A165,HOP!A:L,12,0)</f>
        <v>#N/A</v>
      </c>
      <c r="F165" s="8">
        <v>2906335</v>
      </c>
      <c r="G165" s="8" t="e">
        <f t="shared" si="10"/>
        <v>#N/A</v>
      </c>
      <c r="H165" s="8" t="str">
        <f t="shared" si="11"/>
        <v>，2906335</v>
      </c>
      <c r="I165" s="8" t="e">
        <f>VLOOKUP(A165,HOP!A:U,21,0)</f>
        <v>#N/A</v>
      </c>
      <c r="J165" s="8" t="s">
        <v>920</v>
      </c>
      <c r="K165" s="8"/>
    </row>
    <row r="166" s="4" customFormat="1" spans="1:10">
      <c r="A166" s="12" t="s">
        <v>921</v>
      </c>
      <c r="B166" s="7">
        <v>44942</v>
      </c>
      <c r="C166" s="7">
        <v>44943</v>
      </c>
      <c r="D166" s="4">
        <v>-444</v>
      </c>
      <c r="E166" s="4" t="e">
        <f>VLOOKUP(A166,HOP!A:L,12,0)</f>
        <v>#N/A</v>
      </c>
      <c r="F166" s="4">
        <v>2947176</v>
      </c>
      <c r="G166" s="4" t="e">
        <f t="shared" si="10"/>
        <v>#N/A</v>
      </c>
      <c r="H166" s="4" t="str">
        <f t="shared" si="11"/>
        <v>，2947176</v>
      </c>
      <c r="I166" s="4" t="e">
        <f>VLOOKUP(A166,HOP!A:U,21,0)</f>
        <v>#N/A</v>
      </c>
      <c r="J166" s="4" t="s">
        <v>922</v>
      </c>
    </row>
    <row r="167" s="4" customFormat="1" spans="1:11">
      <c r="A167" s="12" t="s">
        <v>923</v>
      </c>
      <c r="B167" s="7">
        <v>44928</v>
      </c>
      <c r="C167" s="7">
        <v>44931</v>
      </c>
      <c r="D167" s="4">
        <v>-1250</v>
      </c>
      <c r="E167" s="4" t="e">
        <f>VLOOKUP(A167,HOP!A:L,12,0)</f>
        <v>#N/A</v>
      </c>
      <c r="F167" s="8">
        <v>2914719</v>
      </c>
      <c r="G167" s="8" t="e">
        <f t="shared" si="10"/>
        <v>#N/A</v>
      </c>
      <c r="H167" s="8" t="str">
        <f t="shared" si="11"/>
        <v>，2914719</v>
      </c>
      <c r="I167" s="8" t="e">
        <f>VLOOKUP(A167,HOP!A:U,21,0)</f>
        <v>#N/A</v>
      </c>
      <c r="J167" s="8" t="s">
        <v>924</v>
      </c>
      <c r="K167" s="8"/>
    </row>
    <row r="168" s="4" customFormat="1" spans="1:10">
      <c r="A168" s="6">
        <v>21845257079</v>
      </c>
      <c r="B168" s="7">
        <v>44930</v>
      </c>
      <c r="C168" s="7">
        <v>44931</v>
      </c>
      <c r="D168" s="4">
        <v>-65.14</v>
      </c>
      <c r="E168" s="4" t="e">
        <f>VLOOKUP(A168,HOP!A:L,12,0)</f>
        <v>#N/A</v>
      </c>
      <c r="F168" s="4">
        <v>2830812</v>
      </c>
      <c r="G168" s="4" t="e">
        <f t="shared" si="10"/>
        <v>#N/A</v>
      </c>
      <c r="H168" s="4" t="str">
        <f t="shared" si="11"/>
        <v>，2830812</v>
      </c>
      <c r="I168" s="4" t="e">
        <f>VLOOKUP(A168,HOP!A:U,21,0)</f>
        <v>#N/A</v>
      </c>
      <c r="J168" s="4" t="s">
        <v>925</v>
      </c>
    </row>
    <row r="169" s="5" customFormat="1" spans="1:11">
      <c r="A169" s="9">
        <v>21844130987</v>
      </c>
      <c r="B169" s="10">
        <v>44925</v>
      </c>
      <c r="C169" s="10">
        <v>44929</v>
      </c>
      <c r="D169" s="5">
        <v>-8259</v>
      </c>
      <c r="E169" s="5" t="e">
        <f>VLOOKUP(A169,HOP!A:L,12,0)</f>
        <v>#N/A</v>
      </c>
      <c r="F169" s="8">
        <v>2828891</v>
      </c>
      <c r="G169" s="8" t="e">
        <f t="shared" si="10"/>
        <v>#N/A</v>
      </c>
      <c r="H169" s="8" t="str">
        <f t="shared" si="11"/>
        <v>，2828891</v>
      </c>
      <c r="I169" s="8" t="e">
        <f>VLOOKUP(A169,HOP!A:U,21,0)</f>
        <v>#N/A</v>
      </c>
      <c r="J169" s="8" t="s">
        <v>926</v>
      </c>
      <c r="K169" s="8"/>
    </row>
    <row r="170" s="4" customFormat="1" spans="1:10">
      <c r="A170" s="12" t="s">
        <v>927</v>
      </c>
      <c r="B170" s="7">
        <v>44954</v>
      </c>
      <c r="C170" s="7">
        <v>44955</v>
      </c>
      <c r="D170" s="4">
        <v>-569</v>
      </c>
      <c r="E170" s="4" t="e">
        <f>VLOOKUP(A170,HOP!A:L,12,0)</f>
        <v>#N/A</v>
      </c>
      <c r="F170" s="4">
        <v>2985615</v>
      </c>
      <c r="G170" s="4" t="e">
        <f t="shared" si="10"/>
        <v>#N/A</v>
      </c>
      <c r="H170" s="4" t="str">
        <f t="shared" si="11"/>
        <v>，2985615</v>
      </c>
      <c r="I170" s="4" t="e">
        <f>VLOOKUP(A170,HOP!A:U,21,0)</f>
        <v>#N/A</v>
      </c>
      <c r="J170" s="4" t="s">
        <v>928</v>
      </c>
    </row>
    <row r="171" s="4" customFormat="1" spans="1:11">
      <c r="A171" s="12" t="s">
        <v>929</v>
      </c>
      <c r="B171" s="7">
        <v>44937</v>
      </c>
      <c r="C171" s="7">
        <v>44939</v>
      </c>
      <c r="D171" s="4">
        <v>-318</v>
      </c>
      <c r="E171" s="4" t="e">
        <f>VLOOKUP(A171,HOP!A:L,12,0)</f>
        <v>#N/A</v>
      </c>
      <c r="F171" s="8">
        <v>2939395</v>
      </c>
      <c r="G171" s="8" t="e">
        <f t="shared" si="10"/>
        <v>#N/A</v>
      </c>
      <c r="H171" s="8" t="str">
        <f t="shared" si="11"/>
        <v>，2939395</v>
      </c>
      <c r="I171" s="8" t="e">
        <f>VLOOKUP(A171,HOP!A:U,21,0)</f>
        <v>#N/A</v>
      </c>
      <c r="J171" s="8" t="s">
        <v>930</v>
      </c>
      <c r="K171" s="8"/>
    </row>
    <row r="172" s="4" customFormat="1" spans="1:10">
      <c r="A172" s="12" t="s">
        <v>931</v>
      </c>
      <c r="B172" s="7">
        <v>44929</v>
      </c>
      <c r="C172" s="7">
        <v>44931</v>
      </c>
      <c r="D172" s="4">
        <v>-263</v>
      </c>
      <c r="E172" s="4" t="e">
        <f>VLOOKUP(A172,HOP!A:L,12,0)</f>
        <v>#N/A</v>
      </c>
      <c r="F172" s="4">
        <v>2917028</v>
      </c>
      <c r="G172" s="4" t="e">
        <f t="shared" si="10"/>
        <v>#N/A</v>
      </c>
      <c r="H172" s="4" t="str">
        <f t="shared" si="11"/>
        <v>，2917028</v>
      </c>
      <c r="I172" s="4" t="e">
        <f>VLOOKUP(A172,HOP!A:U,21,0)</f>
        <v>#N/A</v>
      </c>
      <c r="J172" s="4" t="s">
        <v>932</v>
      </c>
    </row>
    <row r="173" s="4" customFormat="1" spans="1:10">
      <c r="A173" s="12" t="s">
        <v>933</v>
      </c>
      <c r="B173" s="7">
        <v>44947</v>
      </c>
      <c r="C173" s="7">
        <v>44951</v>
      </c>
      <c r="D173" s="4">
        <v>-358</v>
      </c>
      <c r="E173" s="4" t="e">
        <f>VLOOKUP(A173,HOP!A:L,12,0)</f>
        <v>#N/A</v>
      </c>
      <c r="F173" s="4">
        <v>2922041</v>
      </c>
      <c r="G173" s="4" t="e">
        <f t="shared" si="10"/>
        <v>#N/A</v>
      </c>
      <c r="H173" s="4" t="str">
        <f t="shared" si="11"/>
        <v>，2922041</v>
      </c>
      <c r="I173" s="4" t="e">
        <f>VLOOKUP(A173,HOP!A:U,21,0)</f>
        <v>#N/A</v>
      </c>
      <c r="J173" s="4" t="s">
        <v>934</v>
      </c>
    </row>
    <row r="174" s="4" customFormat="1" spans="1:10">
      <c r="A174" s="12" t="s">
        <v>935</v>
      </c>
      <c r="B174" s="7">
        <v>44956</v>
      </c>
      <c r="C174" s="7">
        <v>44957</v>
      </c>
      <c r="D174" s="4">
        <v>-2537</v>
      </c>
      <c r="E174" s="4" t="e">
        <f>VLOOKUP(A174,HOP!A:L,12,0)</f>
        <v>#N/A</v>
      </c>
      <c r="F174" s="4">
        <v>2989784</v>
      </c>
      <c r="G174" s="4" t="e">
        <f t="shared" si="10"/>
        <v>#N/A</v>
      </c>
      <c r="H174" s="4" t="str">
        <f t="shared" si="11"/>
        <v>，2989784</v>
      </c>
      <c r="I174" s="4" t="e">
        <f>VLOOKUP(A174,HOP!A:U,21,0)</f>
        <v>#N/A</v>
      </c>
      <c r="J174" s="4" t="s">
        <v>936</v>
      </c>
    </row>
    <row r="175" s="4" customFormat="1" spans="1:10">
      <c r="A175" s="12" t="s">
        <v>937</v>
      </c>
      <c r="B175" s="7">
        <v>44936</v>
      </c>
      <c r="C175" s="7">
        <v>44938</v>
      </c>
      <c r="D175" s="4">
        <v>-225</v>
      </c>
      <c r="E175" s="4" t="e">
        <f>VLOOKUP(A175,HOP!A:L,12,0)</f>
        <v>#N/A</v>
      </c>
      <c r="F175" s="4">
        <v>2935320</v>
      </c>
      <c r="G175" s="4" t="e">
        <f t="shared" si="10"/>
        <v>#N/A</v>
      </c>
      <c r="H175" s="4" t="str">
        <f t="shared" si="11"/>
        <v>，2935320</v>
      </c>
      <c r="I175" s="4" t="e">
        <f>VLOOKUP(A175,HOP!A:U,21,0)</f>
        <v>#N/A</v>
      </c>
      <c r="J175" s="4" t="s">
        <v>938</v>
      </c>
    </row>
    <row r="176" s="4" customFormat="1" spans="1:10">
      <c r="A176" s="12" t="s">
        <v>939</v>
      </c>
      <c r="B176" s="7">
        <v>44943</v>
      </c>
      <c r="C176" s="7">
        <v>44944</v>
      </c>
      <c r="D176" s="4">
        <v>-184.01</v>
      </c>
      <c r="E176" s="4" t="e">
        <f>VLOOKUP(A176,HOP!A:L,12,0)</f>
        <v>#N/A</v>
      </c>
      <c r="F176" s="4">
        <v>2957600</v>
      </c>
      <c r="G176" s="4" t="e">
        <f t="shared" si="10"/>
        <v>#N/A</v>
      </c>
      <c r="H176" s="4" t="str">
        <f t="shared" si="11"/>
        <v>，2957600</v>
      </c>
      <c r="I176" s="4" t="e">
        <f>VLOOKUP(A176,HOP!A:U,21,0)</f>
        <v>#N/A</v>
      </c>
      <c r="J176" s="4" t="s">
        <v>940</v>
      </c>
    </row>
    <row r="177" s="4" customFormat="1" spans="1:10">
      <c r="A177" s="12" t="s">
        <v>941</v>
      </c>
      <c r="B177" s="7">
        <v>44940</v>
      </c>
      <c r="C177" s="7">
        <v>44942</v>
      </c>
      <c r="D177" s="4">
        <v>-184</v>
      </c>
      <c r="E177" s="4" t="e">
        <f>VLOOKUP(A177,HOP!A:L,12,0)</f>
        <v>#N/A</v>
      </c>
      <c r="F177" s="4">
        <v>2944823</v>
      </c>
      <c r="G177" s="4" t="e">
        <f t="shared" si="10"/>
        <v>#N/A</v>
      </c>
      <c r="H177" s="4" t="str">
        <f t="shared" si="11"/>
        <v>，2944823</v>
      </c>
      <c r="I177" s="4" t="e">
        <f>VLOOKUP(A177,HOP!A:U,21,0)</f>
        <v>#N/A</v>
      </c>
      <c r="J177" s="4" t="s">
        <v>942</v>
      </c>
    </row>
    <row r="178" s="4" customFormat="1" spans="1:10">
      <c r="A178" s="12" t="s">
        <v>943</v>
      </c>
      <c r="B178" s="7">
        <v>44954</v>
      </c>
      <c r="C178" s="7">
        <v>44955</v>
      </c>
      <c r="D178" s="4">
        <v>-3318</v>
      </c>
      <c r="E178" s="4" t="e">
        <f>VLOOKUP(A178,HOP!A:L,12,0)</f>
        <v>#N/A</v>
      </c>
      <c r="F178" s="4">
        <v>2932113</v>
      </c>
      <c r="G178" s="4" t="e">
        <f t="shared" si="10"/>
        <v>#N/A</v>
      </c>
      <c r="H178" s="4" t="str">
        <f t="shared" si="11"/>
        <v>，2932113</v>
      </c>
      <c r="I178" s="4" t="e">
        <f>VLOOKUP(A178,HOP!A:U,21,0)</f>
        <v>#N/A</v>
      </c>
      <c r="J178" s="4" t="s">
        <v>944</v>
      </c>
    </row>
    <row r="179" s="4" customFormat="1" spans="1:11">
      <c r="A179" s="12" t="s">
        <v>945</v>
      </c>
      <c r="B179" s="7">
        <v>44939</v>
      </c>
      <c r="C179" s="7">
        <v>44940</v>
      </c>
      <c r="D179" s="4">
        <v>-309</v>
      </c>
      <c r="E179" s="4" t="e">
        <f>VLOOKUP(A179,HOP!A:L,12,0)</f>
        <v>#N/A</v>
      </c>
      <c r="F179" s="8">
        <v>2941848</v>
      </c>
      <c r="G179" s="8" t="e">
        <f t="shared" si="10"/>
        <v>#N/A</v>
      </c>
      <c r="H179" s="8" t="str">
        <f t="shared" si="11"/>
        <v>，2941848</v>
      </c>
      <c r="I179" s="8" t="e">
        <f>VLOOKUP(A179,HOP!A:U,21,0)</f>
        <v>#N/A</v>
      </c>
      <c r="J179" s="8" t="s">
        <v>946</v>
      </c>
      <c r="K179" s="8"/>
    </row>
    <row r="181" spans="4:4">
      <c r="D181" s="4">
        <f>SUM(D2:D180)</f>
        <v>223299.86</v>
      </c>
    </row>
    <row r="183" spans="4:4">
      <c r="D183" s="4" t="s">
        <v>947</v>
      </c>
    </row>
    <row r="187" spans="1:3">
      <c r="A187" s="4" t="s">
        <v>948</v>
      </c>
      <c r="C187" s="4">
        <v>9709</v>
      </c>
    </row>
    <row r="188" spans="1:3">
      <c r="A188" s="4" t="s">
        <v>949</v>
      </c>
      <c r="C188" s="4">
        <v>213590.86</v>
      </c>
    </row>
    <row r="189" spans="1:3">
      <c r="A189" s="4" t="s">
        <v>950</v>
      </c>
      <c r="C189" s="4">
        <f>SUBTOTAL(9,C187:C188)</f>
        <v>223299.86</v>
      </c>
    </row>
  </sheetData>
  <autoFilter ref="A1:XFD183">
    <filterColumn colId="3">
      <filters blank="1">
        <filter val="-184.01"/>
        <filter val="901"/>
        <filter val="202"/>
        <filter val="104"/>
        <filter val="1204"/>
        <filter val="1805"/>
        <filter val="906"/>
        <filter val="307"/>
        <filter val="308"/>
        <filter val="508"/>
        <filter val="709"/>
        <filter val="-309"/>
        <filter val="3510"/>
        <filter val="6510"/>
        <filter val="212"/>
        <filter val="412"/>
        <filter val="512"/>
        <filter val="113"/>
        <filter val="214"/>
        <filter val="-65.14"/>
        <filter val="1215"/>
        <filter val="1116"/>
        <filter val="517"/>
        <filter val="818"/>
        <filter val="-318"/>
        <filter val="1118"/>
        <filter val="1318"/>
        <filter val="-3318"/>
        <filter val="419"/>
        <filter val="1220"/>
        <filter val="3220"/>
        <filter val="4021"/>
        <filter val="523"/>
        <filter val="-225"/>
        <filter val="1426"/>
        <filter val="127"/>
        <filter val="2028"/>
        <filter val="429"/>
        <filter val="629"/>
        <filter val="1229"/>
        <filter val="230"/>
        <filter val="1030"/>
        <filter val="131"/>
        <filter val="14231"/>
        <filter val="932"/>
        <filter val="1632"/>
        <filter val="134"/>
        <filter val="334"/>
        <filter val="223299.86 HKD"/>
        <filter val="635"/>
        <filter val="136"/>
        <filter val="1836"/>
        <filter val="1437"/>
        <filter val="2637"/>
        <filter val="-2537"/>
        <filter val="738"/>
        <filter val="240"/>
        <filter val="440"/>
        <filter val="542"/>
        <filter val="143"/>
        <filter val="643"/>
        <filter val="843"/>
        <filter val="1043"/>
        <filter val="-444"/>
        <filter val="645"/>
        <filter val="1145"/>
        <filter val="1446"/>
        <filter val="1946"/>
        <filter val="847"/>
        <filter val="348"/>
        <filter val="748"/>
        <filter val="4248"/>
        <filter val="-1250"/>
        <filter val="251"/>
        <filter val="351"/>
        <filter val="651"/>
        <filter val="252"/>
        <filter val="2753"/>
        <filter val="1054"/>
        <filter val="455"/>
        <filter val="1155"/>
        <filter val="1855"/>
        <filter val="456"/>
        <filter val="756"/>
        <filter val="856"/>
        <filter val="-257"/>
        <filter val="358"/>
        <filter val="558"/>
        <filter val="-358"/>
        <filter val="2058"/>
        <filter val="-8259"/>
        <filter val="660"/>
        <filter val="760"/>
        <filter val="960"/>
        <filter val="3660"/>
        <filter val="462"/>
        <filter val="662"/>
        <filter val="4762"/>
        <filter val="663"/>
        <filter val="763"/>
        <filter val="-263"/>
        <filter val="466"/>
        <filter val="666"/>
        <filter val="1366"/>
        <filter val="1666"/>
        <filter val="468"/>
        <filter val="668"/>
        <filter val="-569"/>
        <filter val="1271"/>
        <filter val="672"/>
        <filter val="1372"/>
        <filter val="1672"/>
        <filter val="773"/>
        <filter val="474"/>
        <filter val="674"/>
        <filter val="775"/>
        <filter val="975"/>
        <filter val="29075"/>
        <filter val="876"/>
        <filter val="577"/>
        <filter val="1577"/>
        <filter val="2377"/>
        <filter val="1681"/>
        <filter val="3981"/>
        <filter val="482"/>
        <filter val="1582"/>
        <filter val="1782"/>
        <filter val="1882"/>
        <filter val="783"/>
        <filter val="983"/>
        <filter val="1083"/>
        <filter val="184"/>
        <filter val="784"/>
        <filter val="-184"/>
        <filter val="1084"/>
        <filter val="486"/>
        <filter val="586"/>
        <filter val="1686"/>
        <filter val="5386"/>
        <filter val="787"/>
        <filter val="1587"/>
        <filter val="488"/>
        <filter val="1188"/>
        <filter val="589"/>
        <filter val="989"/>
        <filter val="1189"/>
        <filter val="2489"/>
        <filter val="690"/>
        <filter val="1390"/>
        <filter val="8190"/>
        <filter val="491"/>
        <filter val="1292"/>
        <filter val="3092"/>
        <filter val="193"/>
        <filter val="493"/>
        <filter val="693"/>
        <filter val="1094"/>
        <filter val="1794"/>
        <filter val="795"/>
        <filter val="1295"/>
        <filter val="696"/>
        <filter val="1396"/>
        <filter val="10496"/>
        <filter val="2097"/>
        <filter val="398"/>
        <filter val="799"/>
        <filter val="9099"/>
        <filter val="223299.86"/>
        <filter val="-634.99"/>
      </filters>
    </filterColumn>
    <filterColumn colId="6">
      <filters blank="1"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951</v>
      </c>
      <c r="B1" s="2" t="s">
        <v>952</v>
      </c>
      <c r="C1" s="2" t="s">
        <v>953</v>
      </c>
      <c r="D1" s="2" t="s">
        <v>954</v>
      </c>
      <c r="E1" s="2" t="s">
        <v>13</v>
      </c>
      <c r="F1" s="2" t="s">
        <v>5</v>
      </c>
      <c r="G1" s="2" t="s">
        <v>6</v>
      </c>
      <c r="H1" s="2" t="s">
        <v>955</v>
      </c>
      <c r="I1" s="2" t="s">
        <v>956</v>
      </c>
      <c r="J1" s="2" t="s">
        <v>957</v>
      </c>
      <c r="K1" s="2" t="s">
        <v>958</v>
      </c>
      <c r="L1" s="2" t="s">
        <v>959</v>
      </c>
      <c r="M1" s="2" t="s">
        <v>960</v>
      </c>
      <c r="N1" s="2" t="s">
        <v>961</v>
      </c>
      <c r="O1" s="2" t="s">
        <v>962</v>
      </c>
      <c r="P1" s="2" t="s">
        <v>963</v>
      </c>
      <c r="Q1" s="2" t="s">
        <v>964</v>
      </c>
      <c r="R1" s="2" t="s">
        <v>965</v>
      </c>
      <c r="S1" s="2" t="s">
        <v>966</v>
      </c>
      <c r="T1" s="2" t="s">
        <v>967</v>
      </c>
      <c r="U1" s="2" t="s">
        <v>968</v>
      </c>
      <c r="V1" s="2" t="s">
        <v>969</v>
      </c>
    </row>
    <row r="2" s="1" customFormat="1" spans="1:22">
      <c r="A2" s="3">
        <v>999222650315822</v>
      </c>
      <c r="B2" s="1" t="s">
        <v>970</v>
      </c>
      <c r="C2" s="1" t="s">
        <v>971</v>
      </c>
      <c r="D2" s="1" t="s">
        <v>972</v>
      </c>
      <c r="E2" s="1" t="s">
        <v>973</v>
      </c>
      <c r="F2" s="1" t="s">
        <v>970</v>
      </c>
      <c r="G2" s="1" t="s">
        <v>974</v>
      </c>
      <c r="H2" s="1" t="s">
        <v>975</v>
      </c>
      <c r="I2" s="1" t="s">
        <v>976</v>
      </c>
      <c r="J2" s="1" t="s">
        <v>30</v>
      </c>
      <c r="K2" s="1" t="s">
        <v>977</v>
      </c>
      <c r="L2" s="1" t="s">
        <v>977</v>
      </c>
      <c r="M2" s="1" t="s">
        <v>978</v>
      </c>
      <c r="N2" s="1" t="s">
        <v>978</v>
      </c>
      <c r="O2" s="1" t="s">
        <v>979</v>
      </c>
      <c r="P2" s="1" t="s">
        <v>980</v>
      </c>
      <c r="Q2" s="1" t="s">
        <v>981</v>
      </c>
      <c r="R2" s="1" t="s">
        <v>982</v>
      </c>
      <c r="S2" s="1" t="s">
        <v>983</v>
      </c>
      <c r="T2" s="1" t="s">
        <v>984</v>
      </c>
      <c r="U2" s="1" t="s">
        <v>985</v>
      </c>
      <c r="V2" s="1" t="s">
        <v>986</v>
      </c>
    </row>
    <row r="3" s="1" customFormat="1" spans="1:22">
      <c r="A3" s="3">
        <v>22649950885</v>
      </c>
      <c r="B3" s="1" t="s">
        <v>970</v>
      </c>
      <c r="C3" s="1" t="s">
        <v>987</v>
      </c>
      <c r="D3" s="1" t="s">
        <v>988</v>
      </c>
      <c r="E3" s="1" t="s">
        <v>989</v>
      </c>
      <c r="F3" s="1" t="s">
        <v>970</v>
      </c>
      <c r="G3" s="1" t="s">
        <v>974</v>
      </c>
      <c r="H3" s="1" t="s">
        <v>975</v>
      </c>
      <c r="I3" s="1" t="s">
        <v>990</v>
      </c>
      <c r="J3" s="1" t="s">
        <v>30</v>
      </c>
      <c r="K3" s="1" t="s">
        <v>991</v>
      </c>
      <c r="L3" s="1" t="s">
        <v>991</v>
      </c>
      <c r="M3" s="1" t="s">
        <v>978</v>
      </c>
      <c r="N3" s="1" t="s">
        <v>978</v>
      </c>
      <c r="O3" s="1" t="s">
        <v>979</v>
      </c>
      <c r="P3" s="1" t="s">
        <v>980</v>
      </c>
      <c r="Q3" s="1" t="s">
        <v>981</v>
      </c>
      <c r="R3" s="1" t="s">
        <v>992</v>
      </c>
      <c r="S3" s="1" t="s">
        <v>983</v>
      </c>
      <c r="T3" s="1" t="s">
        <v>984</v>
      </c>
      <c r="U3" s="1" t="s">
        <v>985</v>
      </c>
      <c r="V3" s="1" t="s">
        <v>993</v>
      </c>
    </row>
    <row r="4" s="1" customFormat="1" spans="1:22">
      <c r="A4" s="3">
        <v>999222649981955</v>
      </c>
      <c r="B4" s="1" t="s">
        <v>970</v>
      </c>
      <c r="C4" s="1" t="s">
        <v>994</v>
      </c>
      <c r="D4" s="1" t="s">
        <v>995</v>
      </c>
      <c r="E4" s="1" t="s">
        <v>996</v>
      </c>
      <c r="F4" s="1" t="s">
        <v>970</v>
      </c>
      <c r="G4" s="1" t="s">
        <v>974</v>
      </c>
      <c r="H4" s="1" t="s">
        <v>975</v>
      </c>
      <c r="I4" s="1" t="s">
        <v>997</v>
      </c>
      <c r="J4" s="1" t="s">
        <v>30</v>
      </c>
      <c r="K4" s="1" t="s">
        <v>998</v>
      </c>
      <c r="L4" s="1" t="s">
        <v>998</v>
      </c>
      <c r="M4" s="1" t="s">
        <v>978</v>
      </c>
      <c r="N4" s="1" t="s">
        <v>978</v>
      </c>
      <c r="O4" s="1" t="s">
        <v>979</v>
      </c>
      <c r="P4" s="1" t="s">
        <v>980</v>
      </c>
      <c r="Q4" s="1" t="s">
        <v>981</v>
      </c>
      <c r="R4" s="1" t="s">
        <v>999</v>
      </c>
      <c r="S4" s="1" t="s">
        <v>983</v>
      </c>
      <c r="T4" s="1" t="s">
        <v>984</v>
      </c>
      <c r="U4" s="1" t="s">
        <v>985</v>
      </c>
      <c r="V4" s="1" t="s">
        <v>1000</v>
      </c>
    </row>
    <row r="5" s="1" customFormat="1" spans="1:22">
      <c r="A5" s="3">
        <v>22649178787</v>
      </c>
      <c r="B5" s="1" t="s">
        <v>970</v>
      </c>
      <c r="C5" s="1" t="s">
        <v>1001</v>
      </c>
      <c r="D5" s="1" t="s">
        <v>1002</v>
      </c>
      <c r="E5" s="1" t="s">
        <v>1003</v>
      </c>
      <c r="F5" s="1" t="s">
        <v>970</v>
      </c>
      <c r="G5" s="1" t="s">
        <v>974</v>
      </c>
      <c r="H5" s="1" t="s">
        <v>975</v>
      </c>
      <c r="I5" s="1" t="s">
        <v>1004</v>
      </c>
      <c r="J5" s="1" t="s">
        <v>30</v>
      </c>
      <c r="K5" s="1" t="s">
        <v>1005</v>
      </c>
      <c r="L5" s="1" t="s">
        <v>1005</v>
      </c>
      <c r="M5" s="1" t="s">
        <v>978</v>
      </c>
      <c r="N5" s="1" t="s">
        <v>978</v>
      </c>
      <c r="O5" s="1" t="s">
        <v>979</v>
      </c>
      <c r="P5" s="1" t="s">
        <v>980</v>
      </c>
      <c r="Q5" s="1" t="s">
        <v>981</v>
      </c>
      <c r="R5" s="1" t="s">
        <v>1006</v>
      </c>
      <c r="S5" s="1" t="s">
        <v>983</v>
      </c>
      <c r="T5" s="1" t="s">
        <v>984</v>
      </c>
      <c r="U5" s="1" t="s">
        <v>985</v>
      </c>
      <c r="V5" s="1" t="s">
        <v>1007</v>
      </c>
    </row>
    <row r="6" s="1" customFormat="1" spans="1:22">
      <c r="A6" s="3">
        <v>999222649649283</v>
      </c>
      <c r="B6" s="1" t="s">
        <v>970</v>
      </c>
      <c r="C6" s="1" t="s">
        <v>1008</v>
      </c>
      <c r="D6" s="1" t="s">
        <v>1009</v>
      </c>
      <c r="E6" s="1" t="s">
        <v>1010</v>
      </c>
      <c r="F6" s="1" t="s">
        <v>970</v>
      </c>
      <c r="G6" s="1" t="s">
        <v>974</v>
      </c>
      <c r="H6" s="1" t="s">
        <v>975</v>
      </c>
      <c r="I6" s="1" t="s">
        <v>1011</v>
      </c>
      <c r="J6" s="1" t="s">
        <v>30</v>
      </c>
      <c r="K6" s="1" t="s">
        <v>1012</v>
      </c>
      <c r="L6" s="1" t="s">
        <v>1012</v>
      </c>
      <c r="M6" s="1" t="s">
        <v>978</v>
      </c>
      <c r="N6" s="1" t="s">
        <v>978</v>
      </c>
      <c r="O6" s="1" t="s">
        <v>979</v>
      </c>
      <c r="P6" s="1" t="s">
        <v>980</v>
      </c>
      <c r="Q6" s="1" t="s">
        <v>981</v>
      </c>
      <c r="R6" s="1" t="s">
        <v>1013</v>
      </c>
      <c r="S6" s="1" t="s">
        <v>983</v>
      </c>
      <c r="T6" s="1" t="s">
        <v>984</v>
      </c>
      <c r="U6" s="1" t="s">
        <v>985</v>
      </c>
      <c r="V6" s="1" t="s">
        <v>1014</v>
      </c>
    </row>
    <row r="7" s="1" customFormat="1" spans="1:22">
      <c r="A7" s="3">
        <v>999222648639134</v>
      </c>
      <c r="B7" s="1" t="s">
        <v>970</v>
      </c>
      <c r="C7" s="1" t="s">
        <v>1015</v>
      </c>
      <c r="D7" s="1" t="s">
        <v>1016</v>
      </c>
      <c r="E7" s="1" t="s">
        <v>1017</v>
      </c>
      <c r="F7" s="1" t="s">
        <v>970</v>
      </c>
      <c r="G7" s="1" t="s">
        <v>974</v>
      </c>
      <c r="H7" s="1" t="s">
        <v>975</v>
      </c>
      <c r="I7" s="1" t="s">
        <v>1018</v>
      </c>
      <c r="J7" s="1" t="s">
        <v>30</v>
      </c>
      <c r="K7" s="1" t="s">
        <v>1019</v>
      </c>
      <c r="L7" s="1" t="s">
        <v>1019</v>
      </c>
      <c r="M7" s="1" t="s">
        <v>978</v>
      </c>
      <c r="N7" s="1" t="s">
        <v>978</v>
      </c>
      <c r="O7" s="1" t="s">
        <v>979</v>
      </c>
      <c r="P7" s="1" t="s">
        <v>980</v>
      </c>
      <c r="Q7" s="1" t="s">
        <v>981</v>
      </c>
      <c r="R7" s="1" t="s">
        <v>1020</v>
      </c>
      <c r="S7" s="1" t="s">
        <v>983</v>
      </c>
      <c r="T7" s="1" t="s">
        <v>984</v>
      </c>
      <c r="U7" s="1" t="s">
        <v>985</v>
      </c>
      <c r="V7" s="1" t="s">
        <v>1021</v>
      </c>
    </row>
    <row r="8" s="1" customFormat="1" spans="1:22">
      <c r="A8" s="3">
        <v>999222644220913</v>
      </c>
      <c r="B8" s="1" t="s">
        <v>970</v>
      </c>
      <c r="C8" s="1" t="s">
        <v>1022</v>
      </c>
      <c r="D8" s="1" t="s">
        <v>1023</v>
      </c>
      <c r="E8" s="1" t="s">
        <v>1024</v>
      </c>
      <c r="F8" s="1" t="s">
        <v>970</v>
      </c>
      <c r="G8" s="1" t="s">
        <v>974</v>
      </c>
      <c r="H8" s="1" t="s">
        <v>975</v>
      </c>
      <c r="I8" s="1" t="s">
        <v>1025</v>
      </c>
      <c r="J8" s="1" t="s">
        <v>30</v>
      </c>
      <c r="K8" s="1" t="s">
        <v>1026</v>
      </c>
      <c r="L8" s="1" t="s">
        <v>1026</v>
      </c>
      <c r="M8" s="1" t="s">
        <v>978</v>
      </c>
      <c r="N8" s="1" t="s">
        <v>978</v>
      </c>
      <c r="O8" s="1" t="s">
        <v>979</v>
      </c>
      <c r="P8" s="1" t="s">
        <v>980</v>
      </c>
      <c r="Q8" s="1" t="s">
        <v>981</v>
      </c>
      <c r="R8" s="1" t="s">
        <v>1027</v>
      </c>
      <c r="S8" s="1" t="s">
        <v>983</v>
      </c>
      <c r="T8" s="1" t="s">
        <v>984</v>
      </c>
      <c r="U8" s="1" t="s">
        <v>985</v>
      </c>
      <c r="V8" s="1" t="s">
        <v>1028</v>
      </c>
    </row>
    <row r="9" s="1" customFormat="1" spans="1:22">
      <c r="A9" s="3">
        <v>999222643812384</v>
      </c>
      <c r="B9" s="1" t="s">
        <v>970</v>
      </c>
      <c r="C9" s="1" t="s">
        <v>1029</v>
      </c>
      <c r="D9" s="1" t="s">
        <v>1030</v>
      </c>
      <c r="E9" s="1" t="s">
        <v>1031</v>
      </c>
      <c r="F9" s="1" t="s">
        <v>970</v>
      </c>
      <c r="G9" s="1" t="s">
        <v>974</v>
      </c>
      <c r="H9" s="1" t="s">
        <v>975</v>
      </c>
      <c r="I9" s="1" t="s">
        <v>1032</v>
      </c>
      <c r="J9" s="1" t="s">
        <v>30</v>
      </c>
      <c r="K9" s="1" t="s">
        <v>1033</v>
      </c>
      <c r="L9" s="1" t="s">
        <v>1033</v>
      </c>
      <c r="M9" s="1" t="s">
        <v>978</v>
      </c>
      <c r="N9" s="1" t="s">
        <v>978</v>
      </c>
      <c r="O9" s="1" t="s">
        <v>979</v>
      </c>
      <c r="P9" s="1" t="s">
        <v>980</v>
      </c>
      <c r="Q9" s="1" t="s">
        <v>981</v>
      </c>
      <c r="R9" s="1" t="s">
        <v>1034</v>
      </c>
      <c r="S9" s="1" t="s">
        <v>983</v>
      </c>
      <c r="T9" s="1" t="s">
        <v>984</v>
      </c>
      <c r="U9" s="1" t="s">
        <v>985</v>
      </c>
      <c r="V9" s="1" t="s">
        <v>1035</v>
      </c>
    </row>
    <row r="10" s="1" customFormat="1" spans="1:22">
      <c r="A10" s="3">
        <v>999222643752587</v>
      </c>
      <c r="B10" s="1" t="s">
        <v>970</v>
      </c>
      <c r="C10" s="1" t="s">
        <v>1036</v>
      </c>
      <c r="D10" s="1" t="s">
        <v>1037</v>
      </c>
      <c r="E10" s="1" t="s">
        <v>1038</v>
      </c>
      <c r="F10" s="1" t="s">
        <v>970</v>
      </c>
      <c r="G10" s="1" t="s">
        <v>974</v>
      </c>
      <c r="H10" s="1" t="s">
        <v>975</v>
      </c>
      <c r="I10" s="1" t="s">
        <v>1039</v>
      </c>
      <c r="J10" s="1" t="s">
        <v>30</v>
      </c>
      <c r="K10" s="1" t="s">
        <v>1040</v>
      </c>
      <c r="L10" s="1" t="s">
        <v>1040</v>
      </c>
      <c r="M10" s="1" t="s">
        <v>978</v>
      </c>
      <c r="N10" s="1" t="s">
        <v>978</v>
      </c>
      <c r="O10" s="1" t="s">
        <v>979</v>
      </c>
      <c r="P10" s="1" t="s">
        <v>980</v>
      </c>
      <c r="Q10" s="1" t="s">
        <v>981</v>
      </c>
      <c r="R10" s="1" t="s">
        <v>1041</v>
      </c>
      <c r="S10" s="1" t="s">
        <v>983</v>
      </c>
      <c r="T10" s="1" t="s">
        <v>984</v>
      </c>
      <c r="U10" s="1" t="s">
        <v>985</v>
      </c>
      <c r="V10" s="1" t="s">
        <v>1042</v>
      </c>
    </row>
    <row r="11" s="1" customFormat="1" spans="1:22">
      <c r="A11" s="3">
        <v>999222643521053</v>
      </c>
      <c r="B11" s="1" t="s">
        <v>970</v>
      </c>
      <c r="C11" s="1" t="s">
        <v>1043</v>
      </c>
      <c r="D11" s="1" t="s">
        <v>1044</v>
      </c>
      <c r="E11" s="1" t="s">
        <v>1045</v>
      </c>
      <c r="F11" s="1" t="s">
        <v>970</v>
      </c>
      <c r="G11" s="1" t="s">
        <v>974</v>
      </c>
      <c r="H11" s="1" t="s">
        <v>975</v>
      </c>
      <c r="I11" s="1" t="s">
        <v>1046</v>
      </c>
      <c r="J11" s="1" t="s">
        <v>30</v>
      </c>
      <c r="K11" s="1" t="s">
        <v>1047</v>
      </c>
      <c r="L11" s="1" t="s">
        <v>1047</v>
      </c>
      <c r="M11" s="1" t="s">
        <v>978</v>
      </c>
      <c r="N11" s="1" t="s">
        <v>978</v>
      </c>
      <c r="O11" s="1" t="s">
        <v>979</v>
      </c>
      <c r="P11" s="1" t="s">
        <v>980</v>
      </c>
      <c r="Q11" s="1" t="s">
        <v>981</v>
      </c>
      <c r="R11" s="1" t="s">
        <v>1048</v>
      </c>
      <c r="S11" s="1" t="s">
        <v>983</v>
      </c>
      <c r="T11" s="1" t="s">
        <v>984</v>
      </c>
      <c r="U11" s="1" t="s">
        <v>985</v>
      </c>
      <c r="V11" s="1" t="s">
        <v>1049</v>
      </c>
    </row>
    <row r="12" s="1" customFormat="1" spans="1:22">
      <c r="A12" s="3">
        <v>999222643212994</v>
      </c>
      <c r="B12" s="1" t="s">
        <v>970</v>
      </c>
      <c r="C12" s="1" t="s">
        <v>1050</v>
      </c>
      <c r="D12" s="1" t="s">
        <v>1051</v>
      </c>
      <c r="E12" s="1" t="s">
        <v>1052</v>
      </c>
      <c r="F12" s="1" t="s">
        <v>970</v>
      </c>
      <c r="G12" s="1" t="s">
        <v>974</v>
      </c>
      <c r="H12" s="1" t="s">
        <v>975</v>
      </c>
      <c r="I12" s="1" t="s">
        <v>1053</v>
      </c>
      <c r="J12" s="1" t="s">
        <v>30</v>
      </c>
      <c r="K12" s="1" t="s">
        <v>1054</v>
      </c>
      <c r="L12" s="1" t="s">
        <v>1054</v>
      </c>
      <c r="M12" s="1" t="s">
        <v>978</v>
      </c>
      <c r="N12" s="1" t="s">
        <v>978</v>
      </c>
      <c r="O12" s="1" t="s">
        <v>979</v>
      </c>
      <c r="P12" s="1" t="s">
        <v>980</v>
      </c>
      <c r="Q12" s="1" t="s">
        <v>981</v>
      </c>
      <c r="R12" s="1" t="s">
        <v>1055</v>
      </c>
      <c r="S12" s="1" t="s">
        <v>983</v>
      </c>
      <c r="T12" s="1" t="s">
        <v>984</v>
      </c>
      <c r="U12" s="1" t="s">
        <v>985</v>
      </c>
      <c r="V12" s="1" t="s">
        <v>1056</v>
      </c>
    </row>
    <row r="13" s="1" customFormat="1" spans="1:22">
      <c r="A13" s="3">
        <v>999222642579101</v>
      </c>
      <c r="B13" s="1" t="s">
        <v>970</v>
      </c>
      <c r="C13" s="1" t="s">
        <v>1057</v>
      </c>
      <c r="D13" s="1" t="s">
        <v>1058</v>
      </c>
      <c r="E13" s="1" t="s">
        <v>1059</v>
      </c>
      <c r="F13" s="1" t="s">
        <v>970</v>
      </c>
      <c r="G13" s="1" t="s">
        <v>974</v>
      </c>
      <c r="H13" s="1" t="s">
        <v>975</v>
      </c>
      <c r="I13" s="1" t="s">
        <v>1060</v>
      </c>
      <c r="J13" s="1" t="s">
        <v>30</v>
      </c>
      <c r="K13" s="1" t="s">
        <v>1061</v>
      </c>
      <c r="L13" s="1" t="s">
        <v>1061</v>
      </c>
      <c r="M13" s="1" t="s">
        <v>978</v>
      </c>
      <c r="N13" s="1" t="s">
        <v>978</v>
      </c>
      <c r="O13" s="1" t="s">
        <v>979</v>
      </c>
      <c r="P13" s="1" t="s">
        <v>980</v>
      </c>
      <c r="Q13" s="1" t="s">
        <v>981</v>
      </c>
      <c r="R13" s="1" t="s">
        <v>1062</v>
      </c>
      <c r="S13" s="1" t="s">
        <v>983</v>
      </c>
      <c r="T13" s="1" t="s">
        <v>984</v>
      </c>
      <c r="U13" s="1" t="s">
        <v>985</v>
      </c>
      <c r="V13" s="1" t="s">
        <v>1056</v>
      </c>
    </row>
    <row r="14" s="1" customFormat="1" spans="1:22">
      <c r="A14" s="3">
        <v>999222640789868</v>
      </c>
      <c r="B14" s="1" t="s">
        <v>970</v>
      </c>
      <c r="C14" s="1" t="s">
        <v>1063</v>
      </c>
      <c r="D14" s="1" t="s">
        <v>1064</v>
      </c>
      <c r="E14" s="1" t="s">
        <v>1065</v>
      </c>
      <c r="F14" s="1" t="s">
        <v>970</v>
      </c>
      <c r="G14" s="1" t="s">
        <v>974</v>
      </c>
      <c r="H14" s="1" t="s">
        <v>975</v>
      </c>
      <c r="I14" s="1" t="s">
        <v>1066</v>
      </c>
      <c r="J14" s="1" t="s">
        <v>30</v>
      </c>
      <c r="K14" s="1" t="s">
        <v>1067</v>
      </c>
      <c r="L14" s="1" t="s">
        <v>1067</v>
      </c>
      <c r="M14" s="1" t="s">
        <v>978</v>
      </c>
      <c r="N14" s="1" t="s">
        <v>978</v>
      </c>
      <c r="O14" s="1" t="s">
        <v>979</v>
      </c>
      <c r="P14" s="1" t="s">
        <v>980</v>
      </c>
      <c r="Q14" s="1" t="s">
        <v>981</v>
      </c>
      <c r="R14" s="1" t="s">
        <v>1068</v>
      </c>
      <c r="S14" s="1" t="s">
        <v>983</v>
      </c>
      <c r="T14" s="1" t="s">
        <v>984</v>
      </c>
      <c r="U14" s="1" t="s">
        <v>985</v>
      </c>
      <c r="V14" s="1" t="s">
        <v>1069</v>
      </c>
    </row>
    <row r="15" s="1" customFormat="1" spans="1:22">
      <c r="A15" s="3">
        <v>999222640350514</v>
      </c>
      <c r="B15" s="1" t="s">
        <v>970</v>
      </c>
      <c r="C15" s="1" t="s">
        <v>1070</v>
      </c>
      <c r="D15" s="1" t="s">
        <v>1071</v>
      </c>
      <c r="E15" s="1" t="s">
        <v>1072</v>
      </c>
      <c r="F15" s="1" t="s">
        <v>970</v>
      </c>
      <c r="G15" s="1" t="s">
        <v>974</v>
      </c>
      <c r="H15" s="1" t="s">
        <v>975</v>
      </c>
      <c r="I15" s="1" t="s">
        <v>1073</v>
      </c>
      <c r="J15" s="1" t="s">
        <v>30</v>
      </c>
      <c r="K15" s="1" t="s">
        <v>1074</v>
      </c>
      <c r="L15" s="1" t="s">
        <v>1074</v>
      </c>
      <c r="M15" s="1" t="s">
        <v>978</v>
      </c>
      <c r="N15" s="1" t="s">
        <v>978</v>
      </c>
      <c r="O15" s="1" t="s">
        <v>979</v>
      </c>
      <c r="P15" s="1" t="s">
        <v>980</v>
      </c>
      <c r="Q15" s="1" t="s">
        <v>981</v>
      </c>
      <c r="R15" s="1" t="s">
        <v>1075</v>
      </c>
      <c r="S15" s="1" t="s">
        <v>983</v>
      </c>
      <c r="T15" s="1" t="s">
        <v>984</v>
      </c>
      <c r="U15" s="1" t="s">
        <v>985</v>
      </c>
      <c r="V15" s="1" t="s">
        <v>1076</v>
      </c>
    </row>
    <row r="16" s="1" customFormat="1" spans="1:22">
      <c r="A16" s="3">
        <v>999222639353044</v>
      </c>
      <c r="B16" s="1" t="s">
        <v>970</v>
      </c>
      <c r="C16" s="1" t="s">
        <v>1077</v>
      </c>
      <c r="D16" s="1" t="s">
        <v>1078</v>
      </c>
      <c r="E16" s="1" t="s">
        <v>1079</v>
      </c>
      <c r="F16" s="1" t="s">
        <v>970</v>
      </c>
      <c r="G16" s="1" t="s">
        <v>974</v>
      </c>
      <c r="H16" s="1" t="s">
        <v>975</v>
      </c>
      <c r="I16" s="1" t="s">
        <v>1080</v>
      </c>
      <c r="J16" s="1" t="s">
        <v>30</v>
      </c>
      <c r="K16" s="1" t="s">
        <v>1081</v>
      </c>
      <c r="L16" s="1" t="s">
        <v>1081</v>
      </c>
      <c r="M16" s="1" t="s">
        <v>978</v>
      </c>
      <c r="N16" s="1" t="s">
        <v>978</v>
      </c>
      <c r="O16" s="1" t="s">
        <v>979</v>
      </c>
      <c r="P16" s="1" t="s">
        <v>980</v>
      </c>
      <c r="Q16" s="1" t="s">
        <v>981</v>
      </c>
      <c r="R16" s="1" t="s">
        <v>1082</v>
      </c>
      <c r="S16" s="1" t="s">
        <v>983</v>
      </c>
      <c r="T16" s="1" t="s">
        <v>984</v>
      </c>
      <c r="U16" s="1" t="s">
        <v>985</v>
      </c>
      <c r="V16" s="1" t="s">
        <v>1083</v>
      </c>
    </row>
    <row r="17" s="1" customFormat="1" spans="1:22">
      <c r="A17" s="3">
        <v>999222636778514</v>
      </c>
      <c r="B17" s="1" t="s">
        <v>970</v>
      </c>
      <c r="C17" s="1" t="s">
        <v>1084</v>
      </c>
      <c r="D17" s="1" t="s">
        <v>1085</v>
      </c>
      <c r="E17" s="1" t="s">
        <v>1086</v>
      </c>
      <c r="F17" s="1" t="s">
        <v>970</v>
      </c>
      <c r="G17" s="1" t="s">
        <v>974</v>
      </c>
      <c r="H17" s="1" t="s">
        <v>975</v>
      </c>
      <c r="I17" s="1" t="s">
        <v>1087</v>
      </c>
      <c r="J17" s="1" t="s">
        <v>30</v>
      </c>
      <c r="K17" s="1" t="s">
        <v>1088</v>
      </c>
      <c r="L17" s="1" t="s">
        <v>1088</v>
      </c>
      <c r="M17" s="1" t="s">
        <v>978</v>
      </c>
      <c r="N17" s="1" t="s">
        <v>978</v>
      </c>
      <c r="O17" s="1" t="s">
        <v>979</v>
      </c>
      <c r="P17" s="1" t="s">
        <v>980</v>
      </c>
      <c r="Q17" s="1" t="s">
        <v>981</v>
      </c>
      <c r="R17" s="1" t="s">
        <v>1089</v>
      </c>
      <c r="S17" s="1" t="s">
        <v>983</v>
      </c>
      <c r="T17" s="1" t="s">
        <v>984</v>
      </c>
      <c r="U17" s="1" t="s">
        <v>985</v>
      </c>
      <c r="V17" s="1" t="s">
        <v>1090</v>
      </c>
    </row>
    <row r="18" s="1" customFormat="1" spans="1:22">
      <c r="A18" s="3">
        <v>22636281940</v>
      </c>
      <c r="B18" s="1" t="s">
        <v>970</v>
      </c>
      <c r="C18" s="1" t="s">
        <v>1091</v>
      </c>
      <c r="D18" s="1" t="s">
        <v>1092</v>
      </c>
      <c r="E18" s="1" t="s">
        <v>1093</v>
      </c>
      <c r="F18" s="1" t="s">
        <v>970</v>
      </c>
      <c r="G18" s="1" t="s">
        <v>974</v>
      </c>
      <c r="H18" s="1" t="s">
        <v>975</v>
      </c>
      <c r="I18" s="1" t="s">
        <v>1094</v>
      </c>
      <c r="J18" s="1" t="s">
        <v>30</v>
      </c>
      <c r="K18" s="1" t="s">
        <v>1095</v>
      </c>
      <c r="L18" s="1" t="s">
        <v>1095</v>
      </c>
      <c r="M18" s="1" t="s">
        <v>978</v>
      </c>
      <c r="N18" s="1" t="s">
        <v>978</v>
      </c>
      <c r="O18" s="1" t="s">
        <v>979</v>
      </c>
      <c r="P18" s="1" t="s">
        <v>980</v>
      </c>
      <c r="Q18" s="1" t="s">
        <v>981</v>
      </c>
      <c r="R18" s="1" t="s">
        <v>1096</v>
      </c>
      <c r="S18" s="1" t="s">
        <v>983</v>
      </c>
      <c r="T18" s="1" t="s">
        <v>984</v>
      </c>
      <c r="U18" s="1" t="s">
        <v>985</v>
      </c>
      <c r="V18" s="1" t="s">
        <v>1056</v>
      </c>
    </row>
    <row r="19" s="1" customFormat="1" spans="1:22">
      <c r="A19" s="3">
        <v>999222636134068</v>
      </c>
      <c r="B19" s="1" t="s">
        <v>970</v>
      </c>
      <c r="C19" s="1" t="s">
        <v>1097</v>
      </c>
      <c r="D19" s="1" t="s">
        <v>1098</v>
      </c>
      <c r="E19" s="1" t="s">
        <v>1099</v>
      </c>
      <c r="F19" s="1" t="s">
        <v>970</v>
      </c>
      <c r="G19" s="1" t="s">
        <v>974</v>
      </c>
      <c r="H19" s="1" t="s">
        <v>975</v>
      </c>
      <c r="I19" s="1" t="s">
        <v>1100</v>
      </c>
      <c r="J19" s="1" t="s">
        <v>30</v>
      </c>
      <c r="K19" s="1" t="s">
        <v>1101</v>
      </c>
      <c r="L19" s="1" t="s">
        <v>1101</v>
      </c>
      <c r="M19" s="1" t="s">
        <v>978</v>
      </c>
      <c r="N19" s="1" t="s">
        <v>978</v>
      </c>
      <c r="O19" s="1" t="s">
        <v>979</v>
      </c>
      <c r="P19" s="1" t="s">
        <v>980</v>
      </c>
      <c r="Q19" s="1" t="s">
        <v>981</v>
      </c>
      <c r="R19" s="1" t="s">
        <v>1102</v>
      </c>
      <c r="S19" s="1" t="s">
        <v>983</v>
      </c>
      <c r="T19" s="1" t="s">
        <v>984</v>
      </c>
      <c r="U19" s="1" t="s">
        <v>985</v>
      </c>
      <c r="V19" s="1" t="s">
        <v>1014</v>
      </c>
    </row>
    <row r="20" s="1" customFormat="1" spans="1:22">
      <c r="A20" s="3">
        <v>999222635058535</v>
      </c>
      <c r="B20" s="1" t="s">
        <v>970</v>
      </c>
      <c r="C20" s="1" t="s">
        <v>1103</v>
      </c>
      <c r="D20" s="1" t="s">
        <v>1104</v>
      </c>
      <c r="E20" s="1" t="s">
        <v>1105</v>
      </c>
      <c r="F20" s="1" t="s">
        <v>970</v>
      </c>
      <c r="G20" s="1" t="s">
        <v>974</v>
      </c>
      <c r="H20" s="1" t="s">
        <v>975</v>
      </c>
      <c r="I20" s="1" t="s">
        <v>1106</v>
      </c>
      <c r="J20" s="1" t="s">
        <v>30</v>
      </c>
      <c r="K20" s="1" t="s">
        <v>1107</v>
      </c>
      <c r="L20" s="1" t="s">
        <v>1107</v>
      </c>
      <c r="M20" s="1" t="s">
        <v>978</v>
      </c>
      <c r="N20" s="1" t="s">
        <v>978</v>
      </c>
      <c r="O20" s="1" t="s">
        <v>979</v>
      </c>
      <c r="P20" s="1" t="s">
        <v>980</v>
      </c>
      <c r="Q20" s="1" t="s">
        <v>981</v>
      </c>
      <c r="R20" s="1" t="s">
        <v>1108</v>
      </c>
      <c r="S20" s="1" t="s">
        <v>983</v>
      </c>
      <c r="T20" s="1" t="s">
        <v>984</v>
      </c>
      <c r="U20" s="1" t="s">
        <v>985</v>
      </c>
      <c r="V20" s="1" t="s">
        <v>1014</v>
      </c>
    </row>
    <row r="21" s="1" customFormat="1" spans="1:22">
      <c r="A21" s="3">
        <v>999222634730314</v>
      </c>
      <c r="B21" s="1" t="s">
        <v>970</v>
      </c>
      <c r="C21" s="1" t="s">
        <v>1109</v>
      </c>
      <c r="D21" s="1" t="s">
        <v>1110</v>
      </c>
      <c r="E21" s="1" t="s">
        <v>1111</v>
      </c>
      <c r="F21" s="1" t="s">
        <v>970</v>
      </c>
      <c r="G21" s="1" t="s">
        <v>974</v>
      </c>
      <c r="H21" s="1" t="s">
        <v>975</v>
      </c>
      <c r="I21" s="1" t="s">
        <v>1112</v>
      </c>
      <c r="J21" s="1" t="s">
        <v>30</v>
      </c>
      <c r="K21" s="1" t="s">
        <v>1113</v>
      </c>
      <c r="L21" s="1" t="s">
        <v>1113</v>
      </c>
      <c r="M21" s="1" t="s">
        <v>978</v>
      </c>
      <c r="N21" s="1" t="s">
        <v>978</v>
      </c>
      <c r="O21" s="1" t="s">
        <v>979</v>
      </c>
      <c r="P21" s="1" t="s">
        <v>980</v>
      </c>
      <c r="Q21" s="1" t="s">
        <v>981</v>
      </c>
      <c r="R21" s="1" t="s">
        <v>1114</v>
      </c>
      <c r="S21" s="1" t="s">
        <v>983</v>
      </c>
      <c r="T21" s="1" t="s">
        <v>984</v>
      </c>
      <c r="U21" s="1" t="s">
        <v>985</v>
      </c>
      <c r="V21" s="1" t="s">
        <v>1056</v>
      </c>
    </row>
    <row r="22" s="1" customFormat="1" spans="1:22">
      <c r="A22" s="3">
        <v>999222634322939</v>
      </c>
      <c r="B22" s="1" t="s">
        <v>970</v>
      </c>
      <c r="C22" s="1" t="s">
        <v>1115</v>
      </c>
      <c r="D22" s="1" t="s">
        <v>1116</v>
      </c>
      <c r="E22" s="1" t="s">
        <v>1117</v>
      </c>
      <c r="F22" s="1" t="s">
        <v>970</v>
      </c>
      <c r="G22" s="1" t="s">
        <v>974</v>
      </c>
      <c r="H22" s="1" t="s">
        <v>975</v>
      </c>
      <c r="I22" s="1" t="s">
        <v>1118</v>
      </c>
      <c r="J22" s="1" t="s">
        <v>30</v>
      </c>
      <c r="K22" s="1" t="s">
        <v>1119</v>
      </c>
      <c r="L22" s="1" t="s">
        <v>1119</v>
      </c>
      <c r="M22" s="1" t="s">
        <v>978</v>
      </c>
      <c r="N22" s="1" t="s">
        <v>978</v>
      </c>
      <c r="O22" s="1" t="s">
        <v>979</v>
      </c>
      <c r="P22" s="1" t="s">
        <v>980</v>
      </c>
      <c r="Q22" s="1" t="s">
        <v>981</v>
      </c>
      <c r="R22" s="1" t="s">
        <v>1120</v>
      </c>
      <c r="S22" s="1" t="s">
        <v>983</v>
      </c>
      <c r="T22" s="1" t="s">
        <v>984</v>
      </c>
      <c r="U22" s="1" t="s">
        <v>985</v>
      </c>
      <c r="V22" s="1" t="s">
        <v>1014</v>
      </c>
    </row>
    <row r="23" s="1" customFormat="1" spans="1:22">
      <c r="A23" s="3">
        <v>22634186353</v>
      </c>
      <c r="B23" s="1" t="s">
        <v>970</v>
      </c>
      <c r="C23" s="1" t="s">
        <v>1121</v>
      </c>
      <c r="D23" s="1" t="s">
        <v>1051</v>
      </c>
      <c r="E23" s="1" t="s">
        <v>1122</v>
      </c>
      <c r="F23" s="1" t="s">
        <v>970</v>
      </c>
      <c r="G23" s="1" t="s">
        <v>974</v>
      </c>
      <c r="H23" s="1" t="s">
        <v>975</v>
      </c>
      <c r="I23" s="1" t="s">
        <v>1053</v>
      </c>
      <c r="J23" s="1" t="s">
        <v>30</v>
      </c>
      <c r="K23" s="1" t="s">
        <v>1054</v>
      </c>
      <c r="L23" s="1" t="s">
        <v>1054</v>
      </c>
      <c r="M23" s="1" t="s">
        <v>978</v>
      </c>
      <c r="N23" s="1" t="s">
        <v>978</v>
      </c>
      <c r="O23" s="1" t="s">
        <v>979</v>
      </c>
      <c r="P23" s="1" t="s">
        <v>980</v>
      </c>
      <c r="Q23" s="1" t="s">
        <v>981</v>
      </c>
      <c r="R23" s="1" t="s">
        <v>1123</v>
      </c>
      <c r="S23" s="1" t="s">
        <v>983</v>
      </c>
      <c r="T23" s="1" t="s">
        <v>984</v>
      </c>
      <c r="U23" s="1" t="s">
        <v>985</v>
      </c>
      <c r="V23" s="1" t="s">
        <v>1056</v>
      </c>
    </row>
    <row r="24" s="1" customFormat="1" spans="1:22">
      <c r="A24" s="3">
        <v>999222633782750</v>
      </c>
      <c r="B24" s="1" t="s">
        <v>970</v>
      </c>
      <c r="C24" s="1" t="s">
        <v>1124</v>
      </c>
      <c r="D24" s="1" t="s">
        <v>1125</v>
      </c>
      <c r="E24" s="1" t="s">
        <v>1126</v>
      </c>
      <c r="F24" s="1" t="s">
        <v>970</v>
      </c>
      <c r="G24" s="1" t="s">
        <v>974</v>
      </c>
      <c r="H24" s="1" t="s">
        <v>975</v>
      </c>
      <c r="I24" s="1" t="s">
        <v>1127</v>
      </c>
      <c r="J24" s="1" t="s">
        <v>30</v>
      </c>
      <c r="K24" s="1" t="s">
        <v>1128</v>
      </c>
      <c r="L24" s="1" t="s">
        <v>1128</v>
      </c>
      <c r="M24" s="1" t="s">
        <v>978</v>
      </c>
      <c r="N24" s="1" t="s">
        <v>978</v>
      </c>
      <c r="O24" s="1" t="s">
        <v>979</v>
      </c>
      <c r="P24" s="1" t="s">
        <v>980</v>
      </c>
      <c r="Q24" s="1" t="s">
        <v>981</v>
      </c>
      <c r="R24" s="1" t="s">
        <v>1129</v>
      </c>
      <c r="S24" s="1" t="s">
        <v>983</v>
      </c>
      <c r="T24" s="1" t="s">
        <v>984</v>
      </c>
      <c r="U24" s="1" t="s">
        <v>985</v>
      </c>
      <c r="V24" s="1" t="s">
        <v>1007</v>
      </c>
    </row>
    <row r="25" s="1" customFormat="1" spans="1:22">
      <c r="A25" s="3">
        <v>999222633518406</v>
      </c>
      <c r="B25" s="1" t="s">
        <v>970</v>
      </c>
      <c r="C25" s="1" t="s">
        <v>1130</v>
      </c>
      <c r="D25" s="1" t="s">
        <v>1131</v>
      </c>
      <c r="E25" s="1" t="s">
        <v>1132</v>
      </c>
      <c r="F25" s="1" t="s">
        <v>970</v>
      </c>
      <c r="G25" s="1" t="s">
        <v>974</v>
      </c>
      <c r="H25" s="1" t="s">
        <v>975</v>
      </c>
      <c r="I25" s="1" t="s">
        <v>1133</v>
      </c>
      <c r="J25" s="1" t="s">
        <v>30</v>
      </c>
      <c r="K25" s="1" t="s">
        <v>1134</v>
      </c>
      <c r="L25" s="1" t="s">
        <v>1134</v>
      </c>
      <c r="M25" s="1" t="s">
        <v>978</v>
      </c>
      <c r="N25" s="1" t="s">
        <v>978</v>
      </c>
      <c r="O25" s="1" t="s">
        <v>979</v>
      </c>
      <c r="P25" s="1" t="s">
        <v>980</v>
      </c>
      <c r="Q25" s="1" t="s">
        <v>981</v>
      </c>
      <c r="R25" s="1" t="s">
        <v>1135</v>
      </c>
      <c r="S25" s="1" t="s">
        <v>983</v>
      </c>
      <c r="T25" s="1" t="s">
        <v>984</v>
      </c>
      <c r="U25" s="1" t="s">
        <v>985</v>
      </c>
      <c r="V25" s="1" t="s">
        <v>1136</v>
      </c>
    </row>
    <row r="26" s="1" customFormat="1" spans="1:22">
      <c r="A26" s="3">
        <v>999222631673631</v>
      </c>
      <c r="B26" s="1" t="s">
        <v>970</v>
      </c>
      <c r="C26" s="1" t="s">
        <v>1137</v>
      </c>
      <c r="D26" s="1" t="s">
        <v>1138</v>
      </c>
      <c r="E26" s="1" t="s">
        <v>1139</v>
      </c>
      <c r="F26" s="1" t="s">
        <v>970</v>
      </c>
      <c r="G26" s="1" t="s">
        <v>974</v>
      </c>
      <c r="H26" s="1" t="s">
        <v>975</v>
      </c>
      <c r="I26" s="1" t="s">
        <v>1140</v>
      </c>
      <c r="J26" s="1" t="s">
        <v>30</v>
      </c>
      <c r="K26" s="1" t="s">
        <v>1141</v>
      </c>
      <c r="L26" s="1" t="s">
        <v>1141</v>
      </c>
      <c r="M26" s="1" t="s">
        <v>978</v>
      </c>
      <c r="N26" s="1" t="s">
        <v>978</v>
      </c>
      <c r="O26" s="1" t="s">
        <v>979</v>
      </c>
      <c r="P26" s="1" t="s">
        <v>980</v>
      </c>
      <c r="Q26" s="1" t="s">
        <v>981</v>
      </c>
      <c r="R26" s="1" t="s">
        <v>1142</v>
      </c>
      <c r="S26" s="1" t="s">
        <v>983</v>
      </c>
      <c r="T26" s="1" t="s">
        <v>984</v>
      </c>
      <c r="U26" s="1" t="s">
        <v>985</v>
      </c>
      <c r="V26" s="1" t="s">
        <v>1143</v>
      </c>
    </row>
    <row r="27" s="1" customFormat="1" spans="1:22">
      <c r="A27" s="3">
        <v>999222631547316</v>
      </c>
      <c r="B27" s="1" t="s">
        <v>970</v>
      </c>
      <c r="C27" s="1" t="s">
        <v>1144</v>
      </c>
      <c r="D27" s="1" t="s">
        <v>1145</v>
      </c>
      <c r="E27" s="1" t="s">
        <v>1146</v>
      </c>
      <c r="F27" s="1" t="s">
        <v>970</v>
      </c>
      <c r="G27" s="1" t="s">
        <v>974</v>
      </c>
      <c r="H27" s="1" t="s">
        <v>975</v>
      </c>
      <c r="I27" s="1" t="s">
        <v>1147</v>
      </c>
      <c r="J27" s="1" t="s">
        <v>30</v>
      </c>
      <c r="K27" s="1" t="s">
        <v>1148</v>
      </c>
      <c r="L27" s="1" t="s">
        <v>1148</v>
      </c>
      <c r="M27" s="1" t="s">
        <v>978</v>
      </c>
      <c r="N27" s="1" t="s">
        <v>978</v>
      </c>
      <c r="O27" s="1" t="s">
        <v>979</v>
      </c>
      <c r="P27" s="1" t="s">
        <v>980</v>
      </c>
      <c r="Q27" s="1" t="s">
        <v>981</v>
      </c>
      <c r="R27" s="1" t="s">
        <v>1149</v>
      </c>
      <c r="S27" s="1" t="s">
        <v>983</v>
      </c>
      <c r="T27" s="1" t="s">
        <v>984</v>
      </c>
      <c r="U27" s="1" t="s">
        <v>985</v>
      </c>
      <c r="V27" s="1" t="s">
        <v>1007</v>
      </c>
    </row>
    <row r="28" s="1" customFormat="1" spans="1:22">
      <c r="A28" s="3">
        <v>999222630912229</v>
      </c>
      <c r="B28" s="1" t="s">
        <v>970</v>
      </c>
      <c r="C28" s="1" t="s">
        <v>1150</v>
      </c>
      <c r="D28" s="1" t="s">
        <v>1151</v>
      </c>
      <c r="E28" s="1" t="s">
        <v>1152</v>
      </c>
      <c r="F28" s="1" t="s">
        <v>970</v>
      </c>
      <c r="G28" s="1" t="s">
        <v>974</v>
      </c>
      <c r="H28" s="1" t="s">
        <v>975</v>
      </c>
      <c r="I28" s="1" t="s">
        <v>1153</v>
      </c>
      <c r="J28" s="1" t="s">
        <v>30</v>
      </c>
      <c r="K28" s="1" t="s">
        <v>1154</v>
      </c>
      <c r="L28" s="1" t="s">
        <v>1154</v>
      </c>
      <c r="M28" s="1" t="s">
        <v>978</v>
      </c>
      <c r="N28" s="1" t="s">
        <v>978</v>
      </c>
      <c r="O28" s="1" t="s">
        <v>979</v>
      </c>
      <c r="P28" s="1" t="s">
        <v>980</v>
      </c>
      <c r="Q28" s="1" t="s">
        <v>981</v>
      </c>
      <c r="R28" s="1" t="s">
        <v>1155</v>
      </c>
      <c r="S28" s="1" t="s">
        <v>983</v>
      </c>
      <c r="T28" s="1" t="s">
        <v>984</v>
      </c>
      <c r="U28" s="1" t="s">
        <v>985</v>
      </c>
      <c r="V28" s="1" t="s">
        <v>1035</v>
      </c>
    </row>
    <row r="29" s="1" customFormat="1" spans="1:22">
      <c r="A29" s="3">
        <v>999222630884521</v>
      </c>
      <c r="B29" s="1" t="s">
        <v>970</v>
      </c>
      <c r="C29" s="1" t="s">
        <v>1156</v>
      </c>
      <c r="D29" s="1" t="s">
        <v>1157</v>
      </c>
      <c r="E29" s="1" t="s">
        <v>1158</v>
      </c>
      <c r="F29" s="1" t="s">
        <v>970</v>
      </c>
      <c r="G29" s="1" t="s">
        <v>974</v>
      </c>
      <c r="H29" s="1" t="s">
        <v>975</v>
      </c>
      <c r="I29" s="1" t="s">
        <v>1159</v>
      </c>
      <c r="J29" s="1" t="s">
        <v>30</v>
      </c>
      <c r="K29" s="1" t="s">
        <v>1160</v>
      </c>
      <c r="L29" s="1" t="s">
        <v>1160</v>
      </c>
      <c r="M29" s="1" t="s">
        <v>978</v>
      </c>
      <c r="N29" s="1" t="s">
        <v>978</v>
      </c>
      <c r="O29" s="1" t="s">
        <v>979</v>
      </c>
      <c r="P29" s="1" t="s">
        <v>980</v>
      </c>
      <c r="Q29" s="1" t="s">
        <v>981</v>
      </c>
      <c r="R29" s="1" t="s">
        <v>1161</v>
      </c>
      <c r="S29" s="1" t="s">
        <v>983</v>
      </c>
      <c r="T29" s="1" t="s">
        <v>984</v>
      </c>
      <c r="U29" s="1" t="s">
        <v>985</v>
      </c>
      <c r="V29" s="1" t="s">
        <v>1014</v>
      </c>
    </row>
    <row r="30" s="1" customFormat="1" spans="1:22">
      <c r="A30" s="3">
        <v>999222630380906</v>
      </c>
      <c r="B30" s="1" t="s">
        <v>970</v>
      </c>
      <c r="C30" s="1" t="s">
        <v>1162</v>
      </c>
      <c r="D30" s="1" t="s">
        <v>1163</v>
      </c>
      <c r="E30" s="1" t="s">
        <v>1164</v>
      </c>
      <c r="F30" s="1" t="s">
        <v>970</v>
      </c>
      <c r="G30" s="1" t="s">
        <v>974</v>
      </c>
      <c r="H30" s="1" t="s">
        <v>975</v>
      </c>
      <c r="I30" s="1" t="s">
        <v>1165</v>
      </c>
      <c r="J30" s="1" t="s">
        <v>30</v>
      </c>
      <c r="K30" s="1" t="s">
        <v>1166</v>
      </c>
      <c r="L30" s="1" t="s">
        <v>1166</v>
      </c>
      <c r="M30" s="1" t="s">
        <v>978</v>
      </c>
      <c r="N30" s="1" t="s">
        <v>978</v>
      </c>
      <c r="O30" s="1" t="s">
        <v>979</v>
      </c>
      <c r="P30" s="1" t="s">
        <v>980</v>
      </c>
      <c r="Q30" s="1" t="s">
        <v>981</v>
      </c>
      <c r="R30" s="1" t="s">
        <v>1167</v>
      </c>
      <c r="S30" s="1" t="s">
        <v>983</v>
      </c>
      <c r="T30" s="1" t="s">
        <v>984</v>
      </c>
      <c r="U30" s="1" t="s">
        <v>985</v>
      </c>
      <c r="V30" s="1" t="s">
        <v>1168</v>
      </c>
    </row>
    <row r="31" s="1" customFormat="1" spans="1:22">
      <c r="A31" s="3">
        <v>999222626839616</v>
      </c>
      <c r="B31" s="1" t="s">
        <v>970</v>
      </c>
      <c r="C31" s="1" t="s">
        <v>1169</v>
      </c>
      <c r="D31" s="1" t="s">
        <v>1016</v>
      </c>
      <c r="E31" s="1" t="s">
        <v>1170</v>
      </c>
      <c r="F31" s="1" t="s">
        <v>970</v>
      </c>
      <c r="G31" s="1" t="s">
        <v>974</v>
      </c>
      <c r="H31" s="1" t="s">
        <v>975</v>
      </c>
      <c r="I31" s="1" t="s">
        <v>1171</v>
      </c>
      <c r="J31" s="1" t="s">
        <v>30</v>
      </c>
      <c r="K31" s="1" t="s">
        <v>1172</v>
      </c>
      <c r="L31" s="1" t="s">
        <v>1172</v>
      </c>
      <c r="M31" s="1" t="s">
        <v>978</v>
      </c>
      <c r="N31" s="1" t="s">
        <v>978</v>
      </c>
      <c r="O31" s="1" t="s">
        <v>979</v>
      </c>
      <c r="P31" s="1" t="s">
        <v>980</v>
      </c>
      <c r="Q31" s="1" t="s">
        <v>981</v>
      </c>
      <c r="R31" s="1" t="s">
        <v>1173</v>
      </c>
      <c r="S31" s="1" t="s">
        <v>983</v>
      </c>
      <c r="T31" s="1" t="s">
        <v>984</v>
      </c>
      <c r="U31" s="1" t="s">
        <v>985</v>
      </c>
      <c r="V31" s="1" t="s">
        <v>1021</v>
      </c>
    </row>
    <row r="32" s="1" customFormat="1" spans="1:22">
      <c r="A32" s="3">
        <v>22626582980</v>
      </c>
      <c r="B32" s="1" t="s">
        <v>970</v>
      </c>
      <c r="C32" s="1" t="s">
        <v>1174</v>
      </c>
      <c r="D32" s="1" t="s">
        <v>1175</v>
      </c>
      <c r="E32" s="1" t="s">
        <v>1176</v>
      </c>
      <c r="F32" s="1" t="s">
        <v>970</v>
      </c>
      <c r="G32" s="1" t="s">
        <v>974</v>
      </c>
      <c r="H32" s="1" t="s">
        <v>975</v>
      </c>
      <c r="I32" s="1" t="s">
        <v>1177</v>
      </c>
      <c r="J32" s="1" t="s">
        <v>30</v>
      </c>
      <c r="K32" s="1" t="s">
        <v>1178</v>
      </c>
      <c r="L32" s="1" t="s">
        <v>1178</v>
      </c>
      <c r="M32" s="1" t="s">
        <v>978</v>
      </c>
      <c r="N32" s="1" t="s">
        <v>978</v>
      </c>
      <c r="O32" s="1" t="s">
        <v>979</v>
      </c>
      <c r="P32" s="1" t="s">
        <v>980</v>
      </c>
      <c r="Q32" s="1" t="s">
        <v>981</v>
      </c>
      <c r="R32" s="1" t="s">
        <v>1179</v>
      </c>
      <c r="S32" s="1" t="s">
        <v>983</v>
      </c>
      <c r="T32" s="1" t="s">
        <v>984</v>
      </c>
      <c r="U32" s="1" t="s">
        <v>985</v>
      </c>
      <c r="V32" s="1" t="s">
        <v>1028</v>
      </c>
    </row>
    <row r="33" s="1" customFormat="1" spans="1:22">
      <c r="A33" s="3">
        <v>999222626503183</v>
      </c>
      <c r="B33" s="1" t="s">
        <v>970</v>
      </c>
      <c r="C33" s="1" t="s">
        <v>1180</v>
      </c>
      <c r="D33" s="1" t="s">
        <v>1181</v>
      </c>
      <c r="E33" s="1" t="s">
        <v>1182</v>
      </c>
      <c r="F33" s="1" t="s">
        <v>970</v>
      </c>
      <c r="G33" s="1" t="s">
        <v>974</v>
      </c>
      <c r="H33" s="1" t="s">
        <v>975</v>
      </c>
      <c r="I33" s="1" t="s">
        <v>1183</v>
      </c>
      <c r="J33" s="1" t="s">
        <v>30</v>
      </c>
      <c r="K33" s="1" t="s">
        <v>1113</v>
      </c>
      <c r="L33" s="1" t="s">
        <v>1113</v>
      </c>
      <c r="M33" s="1" t="s">
        <v>978</v>
      </c>
      <c r="N33" s="1" t="s">
        <v>978</v>
      </c>
      <c r="O33" s="1" t="s">
        <v>979</v>
      </c>
      <c r="P33" s="1" t="s">
        <v>980</v>
      </c>
      <c r="Q33" s="1" t="s">
        <v>981</v>
      </c>
      <c r="R33" s="1" t="s">
        <v>1184</v>
      </c>
      <c r="S33" s="1" t="s">
        <v>983</v>
      </c>
      <c r="T33" s="1" t="s">
        <v>984</v>
      </c>
      <c r="U33" s="1" t="s">
        <v>985</v>
      </c>
      <c r="V33" s="1" t="s">
        <v>1185</v>
      </c>
    </row>
    <row r="34" s="1" customFormat="1" spans="1:22">
      <c r="A34" s="3">
        <v>999222626453594</v>
      </c>
      <c r="B34" s="1" t="s">
        <v>970</v>
      </c>
      <c r="C34" s="1" t="s">
        <v>1186</v>
      </c>
      <c r="D34" s="1" t="s">
        <v>1187</v>
      </c>
      <c r="E34" s="1" t="s">
        <v>1188</v>
      </c>
      <c r="F34" s="1" t="s">
        <v>970</v>
      </c>
      <c r="G34" s="1" t="s">
        <v>974</v>
      </c>
      <c r="H34" s="1" t="s">
        <v>975</v>
      </c>
      <c r="I34" s="1" t="s">
        <v>1189</v>
      </c>
      <c r="J34" s="1" t="s">
        <v>30</v>
      </c>
      <c r="K34" s="1" t="s">
        <v>1190</v>
      </c>
      <c r="L34" s="1" t="s">
        <v>1190</v>
      </c>
      <c r="M34" s="1" t="s">
        <v>978</v>
      </c>
      <c r="N34" s="1" t="s">
        <v>978</v>
      </c>
      <c r="O34" s="1" t="s">
        <v>979</v>
      </c>
      <c r="P34" s="1" t="s">
        <v>980</v>
      </c>
      <c r="Q34" s="1" t="s">
        <v>981</v>
      </c>
      <c r="R34" s="1" t="s">
        <v>1191</v>
      </c>
      <c r="S34" s="1" t="s">
        <v>983</v>
      </c>
      <c r="T34" s="1" t="s">
        <v>984</v>
      </c>
      <c r="U34" s="1" t="s">
        <v>985</v>
      </c>
      <c r="V34" s="1" t="s">
        <v>1049</v>
      </c>
    </row>
    <row r="35" s="1" customFormat="1" spans="1:22">
      <c r="A35" s="3">
        <v>999222626404930</v>
      </c>
      <c r="B35" s="1" t="s">
        <v>970</v>
      </c>
      <c r="C35" s="1" t="s">
        <v>1192</v>
      </c>
      <c r="D35" s="1" t="s">
        <v>1193</v>
      </c>
      <c r="E35" s="1" t="s">
        <v>1194</v>
      </c>
      <c r="F35" s="1" t="s">
        <v>970</v>
      </c>
      <c r="G35" s="1" t="s">
        <v>974</v>
      </c>
      <c r="H35" s="1" t="s">
        <v>975</v>
      </c>
      <c r="I35" s="1" t="s">
        <v>1195</v>
      </c>
      <c r="J35" s="1" t="s">
        <v>30</v>
      </c>
      <c r="K35" s="1" t="s">
        <v>1196</v>
      </c>
      <c r="L35" s="1" t="s">
        <v>1196</v>
      </c>
      <c r="M35" s="1" t="s">
        <v>978</v>
      </c>
      <c r="N35" s="1" t="s">
        <v>978</v>
      </c>
      <c r="O35" s="1" t="s">
        <v>979</v>
      </c>
      <c r="P35" s="1" t="s">
        <v>980</v>
      </c>
      <c r="Q35" s="1" t="s">
        <v>981</v>
      </c>
      <c r="R35" s="1" t="s">
        <v>1197</v>
      </c>
      <c r="S35" s="1" t="s">
        <v>983</v>
      </c>
      <c r="T35" s="1" t="s">
        <v>984</v>
      </c>
      <c r="U35" s="1" t="s">
        <v>985</v>
      </c>
      <c r="V35" s="1" t="s">
        <v>1076</v>
      </c>
    </row>
    <row r="36" s="1" customFormat="1" spans="1:22">
      <c r="A36" s="3">
        <v>999222625817126</v>
      </c>
      <c r="B36" s="1" t="s">
        <v>1198</v>
      </c>
      <c r="C36" s="1" t="s">
        <v>1199</v>
      </c>
      <c r="D36" s="1" t="s">
        <v>1200</v>
      </c>
      <c r="E36" s="1" t="s">
        <v>1201</v>
      </c>
      <c r="F36" s="1" t="s">
        <v>970</v>
      </c>
      <c r="G36" s="1" t="s">
        <v>974</v>
      </c>
      <c r="H36" s="1" t="s">
        <v>975</v>
      </c>
      <c r="I36" s="1" t="s">
        <v>1202</v>
      </c>
      <c r="J36" s="1" t="s">
        <v>30</v>
      </c>
      <c r="K36" s="1" t="s">
        <v>1203</v>
      </c>
      <c r="L36" s="1" t="s">
        <v>1203</v>
      </c>
      <c r="M36" s="1" t="s">
        <v>978</v>
      </c>
      <c r="N36" s="1" t="s">
        <v>978</v>
      </c>
      <c r="O36" s="1" t="s">
        <v>979</v>
      </c>
      <c r="P36" s="1" t="s">
        <v>980</v>
      </c>
      <c r="Q36" s="1" t="s">
        <v>981</v>
      </c>
      <c r="R36" s="1" t="s">
        <v>1204</v>
      </c>
      <c r="S36" s="1" t="s">
        <v>983</v>
      </c>
      <c r="T36" s="1" t="s">
        <v>984</v>
      </c>
      <c r="U36" s="1" t="s">
        <v>985</v>
      </c>
      <c r="V36" s="1" t="s">
        <v>993</v>
      </c>
    </row>
    <row r="37" s="1" customFormat="1" spans="1:22">
      <c r="A37" s="3">
        <v>999222625516150</v>
      </c>
      <c r="B37" s="1" t="s">
        <v>1198</v>
      </c>
      <c r="C37" s="1" t="s">
        <v>1205</v>
      </c>
      <c r="D37" s="1" t="s">
        <v>1206</v>
      </c>
      <c r="E37" s="1" t="s">
        <v>1207</v>
      </c>
      <c r="F37" s="1" t="s">
        <v>1198</v>
      </c>
      <c r="G37" s="1" t="s">
        <v>974</v>
      </c>
      <c r="H37" s="1" t="s">
        <v>975</v>
      </c>
      <c r="I37" s="1" t="s">
        <v>1208</v>
      </c>
      <c r="J37" s="1" t="s">
        <v>30</v>
      </c>
      <c r="K37" s="1" t="s">
        <v>1209</v>
      </c>
      <c r="L37" s="1" t="s">
        <v>1209</v>
      </c>
      <c r="M37" s="1" t="s">
        <v>978</v>
      </c>
      <c r="N37" s="1" t="s">
        <v>978</v>
      </c>
      <c r="O37" s="1" t="s">
        <v>979</v>
      </c>
      <c r="P37" s="1" t="s">
        <v>980</v>
      </c>
      <c r="Q37" s="1" t="s">
        <v>981</v>
      </c>
      <c r="R37" s="1" t="s">
        <v>1210</v>
      </c>
      <c r="S37" s="1" t="s">
        <v>983</v>
      </c>
      <c r="T37" s="1" t="s">
        <v>984</v>
      </c>
      <c r="U37" s="1" t="s">
        <v>985</v>
      </c>
      <c r="V37" s="1" t="s">
        <v>1090</v>
      </c>
    </row>
    <row r="38" s="1" customFormat="1" spans="1:22">
      <c r="A38" s="3">
        <v>999222624935234</v>
      </c>
      <c r="B38" s="1" t="s">
        <v>1198</v>
      </c>
      <c r="C38" s="1" t="s">
        <v>1211</v>
      </c>
      <c r="D38" s="1" t="s">
        <v>1212</v>
      </c>
      <c r="E38" s="1" t="s">
        <v>1213</v>
      </c>
      <c r="F38" s="1" t="s">
        <v>970</v>
      </c>
      <c r="G38" s="1" t="s">
        <v>974</v>
      </c>
      <c r="H38" s="1" t="s">
        <v>975</v>
      </c>
      <c r="I38" s="1" t="s">
        <v>1214</v>
      </c>
      <c r="J38" s="1" t="s">
        <v>30</v>
      </c>
      <c r="K38" s="1" t="s">
        <v>1215</v>
      </c>
      <c r="L38" s="1" t="s">
        <v>1215</v>
      </c>
      <c r="M38" s="1" t="s">
        <v>978</v>
      </c>
      <c r="N38" s="1" t="s">
        <v>978</v>
      </c>
      <c r="O38" s="1" t="s">
        <v>979</v>
      </c>
      <c r="P38" s="1" t="s">
        <v>980</v>
      </c>
      <c r="Q38" s="1" t="s">
        <v>981</v>
      </c>
      <c r="R38" s="1" t="s">
        <v>1216</v>
      </c>
      <c r="S38" s="1" t="s">
        <v>983</v>
      </c>
      <c r="T38" s="1" t="s">
        <v>984</v>
      </c>
      <c r="U38" s="1" t="s">
        <v>985</v>
      </c>
      <c r="V38" s="1" t="s">
        <v>1007</v>
      </c>
    </row>
    <row r="39" s="1" customFormat="1" spans="1:22">
      <c r="A39" s="3">
        <v>999222624648984</v>
      </c>
      <c r="B39" s="1" t="s">
        <v>1198</v>
      </c>
      <c r="C39" s="1" t="s">
        <v>1217</v>
      </c>
      <c r="D39" s="1" t="s">
        <v>1218</v>
      </c>
      <c r="E39" s="1" t="s">
        <v>1219</v>
      </c>
      <c r="F39" s="1" t="s">
        <v>970</v>
      </c>
      <c r="G39" s="1" t="s">
        <v>974</v>
      </c>
      <c r="H39" s="1" t="s">
        <v>975</v>
      </c>
      <c r="I39" s="1" t="s">
        <v>1220</v>
      </c>
      <c r="J39" s="1" t="s">
        <v>30</v>
      </c>
      <c r="K39" s="1" t="s">
        <v>1221</v>
      </c>
      <c r="L39" s="1" t="s">
        <v>1221</v>
      </c>
      <c r="M39" s="1" t="s">
        <v>978</v>
      </c>
      <c r="N39" s="1" t="s">
        <v>978</v>
      </c>
      <c r="O39" s="1" t="s">
        <v>979</v>
      </c>
      <c r="P39" s="1" t="s">
        <v>980</v>
      </c>
      <c r="Q39" s="1" t="s">
        <v>981</v>
      </c>
      <c r="R39" s="1" t="s">
        <v>1222</v>
      </c>
      <c r="S39" s="1" t="s">
        <v>983</v>
      </c>
      <c r="T39" s="1" t="s">
        <v>984</v>
      </c>
      <c r="U39" s="1" t="s">
        <v>985</v>
      </c>
      <c r="V39" s="1" t="s">
        <v>1076</v>
      </c>
    </row>
    <row r="40" s="1" customFormat="1" spans="1:22">
      <c r="A40" s="3">
        <v>999222624187244</v>
      </c>
      <c r="B40" s="1" t="s">
        <v>1198</v>
      </c>
      <c r="C40" s="1" t="s">
        <v>1223</v>
      </c>
      <c r="D40" s="1" t="s">
        <v>1224</v>
      </c>
      <c r="E40" s="1" t="s">
        <v>1225</v>
      </c>
      <c r="F40" s="1" t="s">
        <v>970</v>
      </c>
      <c r="G40" s="1" t="s">
        <v>974</v>
      </c>
      <c r="H40" s="1" t="s">
        <v>975</v>
      </c>
      <c r="I40" s="1" t="s">
        <v>1226</v>
      </c>
      <c r="J40" s="1" t="s">
        <v>30</v>
      </c>
      <c r="K40" s="1" t="s">
        <v>1227</v>
      </c>
      <c r="L40" s="1" t="s">
        <v>1227</v>
      </c>
      <c r="M40" s="1" t="s">
        <v>978</v>
      </c>
      <c r="N40" s="1" t="s">
        <v>978</v>
      </c>
      <c r="O40" s="1" t="s">
        <v>979</v>
      </c>
      <c r="P40" s="1" t="s">
        <v>980</v>
      </c>
      <c r="Q40" s="1" t="s">
        <v>981</v>
      </c>
      <c r="R40" s="1" t="s">
        <v>1228</v>
      </c>
      <c r="S40" s="1" t="s">
        <v>983</v>
      </c>
      <c r="T40" s="1" t="s">
        <v>984</v>
      </c>
      <c r="U40" s="1" t="s">
        <v>985</v>
      </c>
      <c r="V40" s="1" t="s">
        <v>1229</v>
      </c>
    </row>
    <row r="41" s="1" customFormat="1" spans="1:22">
      <c r="A41" s="3">
        <v>999222623767994</v>
      </c>
      <c r="B41" s="1" t="s">
        <v>1198</v>
      </c>
      <c r="C41" s="1" t="s">
        <v>1230</v>
      </c>
      <c r="D41" s="1" t="s">
        <v>1231</v>
      </c>
      <c r="E41" s="1" t="s">
        <v>1232</v>
      </c>
      <c r="F41" s="1" t="s">
        <v>970</v>
      </c>
      <c r="G41" s="1" t="s">
        <v>974</v>
      </c>
      <c r="H41" s="1" t="s">
        <v>975</v>
      </c>
      <c r="I41" s="1" t="s">
        <v>1233</v>
      </c>
      <c r="J41" s="1" t="s">
        <v>30</v>
      </c>
      <c r="K41" s="1" t="s">
        <v>1234</v>
      </c>
      <c r="L41" s="1" t="s">
        <v>1234</v>
      </c>
      <c r="M41" s="1" t="s">
        <v>978</v>
      </c>
      <c r="N41" s="1" t="s">
        <v>978</v>
      </c>
      <c r="O41" s="1" t="s">
        <v>979</v>
      </c>
      <c r="P41" s="1" t="s">
        <v>980</v>
      </c>
      <c r="Q41" s="1" t="s">
        <v>981</v>
      </c>
      <c r="R41" s="1" t="s">
        <v>1235</v>
      </c>
      <c r="S41" s="1" t="s">
        <v>983</v>
      </c>
      <c r="T41" s="1" t="s">
        <v>984</v>
      </c>
      <c r="U41" s="1" t="s">
        <v>985</v>
      </c>
      <c r="V41" s="1" t="s">
        <v>1076</v>
      </c>
    </row>
    <row r="42" s="1" customFormat="1" spans="1:22">
      <c r="A42" s="3">
        <v>999222623096848</v>
      </c>
      <c r="B42" s="1" t="s">
        <v>1198</v>
      </c>
      <c r="C42" s="1" t="s">
        <v>1236</v>
      </c>
      <c r="D42" s="1" t="s">
        <v>1237</v>
      </c>
      <c r="E42" s="1" t="s">
        <v>1238</v>
      </c>
      <c r="F42" s="1" t="s">
        <v>970</v>
      </c>
      <c r="G42" s="1" t="s">
        <v>974</v>
      </c>
      <c r="H42" s="1" t="s">
        <v>975</v>
      </c>
      <c r="I42" s="1" t="s">
        <v>1239</v>
      </c>
      <c r="J42" s="1" t="s">
        <v>30</v>
      </c>
      <c r="K42" s="1" t="s">
        <v>1240</v>
      </c>
      <c r="L42" s="1" t="s">
        <v>1240</v>
      </c>
      <c r="M42" s="1" t="s">
        <v>978</v>
      </c>
      <c r="N42" s="1" t="s">
        <v>978</v>
      </c>
      <c r="O42" s="1" t="s">
        <v>979</v>
      </c>
      <c r="P42" s="1" t="s">
        <v>980</v>
      </c>
      <c r="Q42" s="1" t="s">
        <v>981</v>
      </c>
      <c r="R42" s="1" t="s">
        <v>1241</v>
      </c>
      <c r="S42" s="1" t="s">
        <v>983</v>
      </c>
      <c r="T42" s="1" t="s">
        <v>984</v>
      </c>
      <c r="U42" s="1" t="s">
        <v>985</v>
      </c>
      <c r="V42" s="1" t="s">
        <v>1076</v>
      </c>
    </row>
    <row r="43" s="1" customFormat="1" spans="1:22">
      <c r="A43" s="3">
        <v>999222622864045</v>
      </c>
      <c r="B43" s="1" t="s">
        <v>1198</v>
      </c>
      <c r="C43" s="1" t="s">
        <v>1242</v>
      </c>
      <c r="D43" s="1" t="s">
        <v>1243</v>
      </c>
      <c r="E43" s="1" t="s">
        <v>1244</v>
      </c>
      <c r="F43" s="1" t="s">
        <v>970</v>
      </c>
      <c r="G43" s="1" t="s">
        <v>974</v>
      </c>
      <c r="H43" s="1" t="s">
        <v>975</v>
      </c>
      <c r="I43" s="1" t="s">
        <v>1245</v>
      </c>
      <c r="J43" s="1" t="s">
        <v>30</v>
      </c>
      <c r="K43" s="1" t="s">
        <v>1246</v>
      </c>
      <c r="L43" s="1" t="s">
        <v>1246</v>
      </c>
      <c r="M43" s="1" t="s">
        <v>978</v>
      </c>
      <c r="N43" s="1" t="s">
        <v>978</v>
      </c>
      <c r="O43" s="1" t="s">
        <v>979</v>
      </c>
      <c r="P43" s="1" t="s">
        <v>980</v>
      </c>
      <c r="Q43" s="1" t="s">
        <v>981</v>
      </c>
      <c r="R43" s="1" t="s">
        <v>1247</v>
      </c>
      <c r="S43" s="1" t="s">
        <v>983</v>
      </c>
      <c r="T43" s="1" t="s">
        <v>984</v>
      </c>
      <c r="U43" s="1" t="s">
        <v>985</v>
      </c>
      <c r="V43" s="1" t="s">
        <v>1090</v>
      </c>
    </row>
    <row r="44" s="1" customFormat="1" spans="1:22">
      <c r="A44" s="3">
        <v>999222622814788</v>
      </c>
      <c r="B44" s="1" t="s">
        <v>1198</v>
      </c>
      <c r="C44" s="1" t="s">
        <v>1248</v>
      </c>
      <c r="D44" s="1" t="s">
        <v>1249</v>
      </c>
      <c r="E44" s="1" t="s">
        <v>1250</v>
      </c>
      <c r="F44" s="1" t="s">
        <v>1198</v>
      </c>
      <c r="G44" s="1" t="s">
        <v>974</v>
      </c>
      <c r="H44" s="1" t="s">
        <v>975</v>
      </c>
      <c r="I44" s="1" t="s">
        <v>1251</v>
      </c>
      <c r="J44" s="1" t="s">
        <v>30</v>
      </c>
      <c r="K44" s="1" t="s">
        <v>1252</v>
      </c>
      <c r="L44" s="1" t="s">
        <v>1252</v>
      </c>
      <c r="M44" s="1" t="s">
        <v>978</v>
      </c>
      <c r="N44" s="1" t="s">
        <v>978</v>
      </c>
      <c r="O44" s="1" t="s">
        <v>979</v>
      </c>
      <c r="P44" s="1" t="s">
        <v>980</v>
      </c>
      <c r="Q44" s="1" t="s">
        <v>981</v>
      </c>
      <c r="R44" s="1" t="s">
        <v>1253</v>
      </c>
      <c r="S44" s="1" t="s">
        <v>983</v>
      </c>
      <c r="T44" s="1" t="s">
        <v>984</v>
      </c>
      <c r="U44" s="1" t="s">
        <v>985</v>
      </c>
      <c r="V44" s="1" t="s">
        <v>1254</v>
      </c>
    </row>
    <row r="45" s="1" customFormat="1" spans="1:22">
      <c r="A45" s="3">
        <v>999222622076476</v>
      </c>
      <c r="B45" s="1" t="s">
        <v>1198</v>
      </c>
      <c r="C45" s="1" t="s">
        <v>1255</v>
      </c>
      <c r="D45" s="1" t="s">
        <v>1002</v>
      </c>
      <c r="E45" s="1" t="s">
        <v>1256</v>
      </c>
      <c r="F45" s="1" t="s">
        <v>970</v>
      </c>
      <c r="G45" s="1" t="s">
        <v>974</v>
      </c>
      <c r="H45" s="1" t="s">
        <v>975</v>
      </c>
      <c r="I45" s="1" t="s">
        <v>1257</v>
      </c>
      <c r="J45" s="1" t="s">
        <v>30</v>
      </c>
      <c r="K45" s="1" t="s">
        <v>1258</v>
      </c>
      <c r="L45" s="1" t="s">
        <v>1258</v>
      </c>
      <c r="M45" s="1" t="s">
        <v>978</v>
      </c>
      <c r="N45" s="1" t="s">
        <v>978</v>
      </c>
      <c r="O45" s="1" t="s">
        <v>979</v>
      </c>
      <c r="P45" s="1" t="s">
        <v>980</v>
      </c>
      <c r="Q45" s="1" t="s">
        <v>981</v>
      </c>
      <c r="R45" s="1" t="s">
        <v>1259</v>
      </c>
      <c r="S45" s="1" t="s">
        <v>983</v>
      </c>
      <c r="T45" s="1" t="s">
        <v>984</v>
      </c>
      <c r="U45" s="1" t="s">
        <v>985</v>
      </c>
      <c r="V45" s="1" t="s">
        <v>1007</v>
      </c>
    </row>
    <row r="46" s="1" customFormat="1" spans="1:22">
      <c r="A46" s="3">
        <v>999222621970627</v>
      </c>
      <c r="B46" s="1" t="s">
        <v>1198</v>
      </c>
      <c r="C46" s="1" t="s">
        <v>1260</v>
      </c>
      <c r="D46" s="1" t="s">
        <v>1261</v>
      </c>
      <c r="E46" s="1" t="s">
        <v>1262</v>
      </c>
      <c r="F46" s="1" t="s">
        <v>970</v>
      </c>
      <c r="G46" s="1" t="s">
        <v>974</v>
      </c>
      <c r="H46" s="1" t="s">
        <v>975</v>
      </c>
      <c r="I46" s="1" t="s">
        <v>1263</v>
      </c>
      <c r="J46" s="1" t="s">
        <v>30</v>
      </c>
      <c r="K46" s="1" t="s">
        <v>1264</v>
      </c>
      <c r="L46" s="1" t="s">
        <v>1264</v>
      </c>
      <c r="M46" s="1" t="s">
        <v>978</v>
      </c>
      <c r="N46" s="1" t="s">
        <v>978</v>
      </c>
      <c r="O46" s="1" t="s">
        <v>979</v>
      </c>
      <c r="P46" s="1" t="s">
        <v>980</v>
      </c>
      <c r="Q46" s="1" t="s">
        <v>981</v>
      </c>
      <c r="R46" s="1" t="s">
        <v>1265</v>
      </c>
      <c r="S46" s="1" t="s">
        <v>983</v>
      </c>
      <c r="T46" s="1" t="s">
        <v>984</v>
      </c>
      <c r="U46" s="1" t="s">
        <v>985</v>
      </c>
      <c r="V46" s="1" t="s">
        <v>1076</v>
      </c>
    </row>
    <row r="47" s="1" customFormat="1" spans="1:22">
      <c r="A47" s="3">
        <v>999222621938712</v>
      </c>
      <c r="B47" s="1" t="s">
        <v>1198</v>
      </c>
      <c r="C47" s="1" t="s">
        <v>1266</v>
      </c>
      <c r="D47" s="1" t="s">
        <v>1267</v>
      </c>
      <c r="E47" s="1" t="s">
        <v>1268</v>
      </c>
      <c r="F47" s="1" t="s">
        <v>970</v>
      </c>
      <c r="G47" s="1" t="s">
        <v>974</v>
      </c>
      <c r="H47" s="1" t="s">
        <v>975</v>
      </c>
      <c r="I47" s="1" t="s">
        <v>1269</v>
      </c>
      <c r="J47" s="1" t="s">
        <v>30</v>
      </c>
      <c r="K47" s="1" t="s">
        <v>1270</v>
      </c>
      <c r="L47" s="1" t="s">
        <v>1270</v>
      </c>
      <c r="M47" s="1" t="s">
        <v>978</v>
      </c>
      <c r="N47" s="1" t="s">
        <v>978</v>
      </c>
      <c r="O47" s="1" t="s">
        <v>979</v>
      </c>
      <c r="P47" s="1" t="s">
        <v>980</v>
      </c>
      <c r="Q47" s="1" t="s">
        <v>981</v>
      </c>
      <c r="R47" s="1" t="s">
        <v>1271</v>
      </c>
      <c r="S47" s="1" t="s">
        <v>983</v>
      </c>
      <c r="T47" s="1" t="s">
        <v>984</v>
      </c>
      <c r="U47" s="1" t="s">
        <v>985</v>
      </c>
      <c r="V47" s="1" t="s">
        <v>1007</v>
      </c>
    </row>
    <row r="48" s="1" customFormat="1" spans="1:22">
      <c r="A48" s="3">
        <v>999222621443619</v>
      </c>
      <c r="B48" s="1" t="s">
        <v>1198</v>
      </c>
      <c r="C48" s="1" t="s">
        <v>1272</v>
      </c>
      <c r="D48" s="1" t="s">
        <v>1273</v>
      </c>
      <c r="E48" s="1" t="s">
        <v>1274</v>
      </c>
      <c r="F48" s="1" t="s">
        <v>970</v>
      </c>
      <c r="G48" s="1" t="s">
        <v>974</v>
      </c>
      <c r="H48" s="1" t="s">
        <v>975</v>
      </c>
      <c r="I48" s="1" t="s">
        <v>1275</v>
      </c>
      <c r="J48" s="1" t="s">
        <v>30</v>
      </c>
      <c r="K48" s="1" t="s">
        <v>1276</v>
      </c>
      <c r="L48" s="1" t="s">
        <v>1276</v>
      </c>
      <c r="M48" s="1" t="s">
        <v>978</v>
      </c>
      <c r="N48" s="1" t="s">
        <v>978</v>
      </c>
      <c r="O48" s="1" t="s">
        <v>979</v>
      </c>
      <c r="P48" s="1" t="s">
        <v>980</v>
      </c>
      <c r="Q48" s="1" t="s">
        <v>981</v>
      </c>
      <c r="R48" s="1" t="s">
        <v>1277</v>
      </c>
      <c r="S48" s="1" t="s">
        <v>983</v>
      </c>
      <c r="T48" s="1" t="s">
        <v>984</v>
      </c>
      <c r="U48" s="1" t="s">
        <v>985</v>
      </c>
      <c r="V48" s="1" t="s">
        <v>1278</v>
      </c>
    </row>
    <row r="49" s="1" customFormat="1" spans="1:22">
      <c r="A49" s="3">
        <v>999222621380106</v>
      </c>
      <c r="B49" s="1" t="s">
        <v>1198</v>
      </c>
      <c r="C49" s="1" t="s">
        <v>1279</v>
      </c>
      <c r="D49" s="1" t="s">
        <v>1280</v>
      </c>
      <c r="E49" s="1" t="s">
        <v>1281</v>
      </c>
      <c r="F49" s="1" t="s">
        <v>970</v>
      </c>
      <c r="G49" s="1" t="s">
        <v>974</v>
      </c>
      <c r="H49" s="1" t="s">
        <v>975</v>
      </c>
      <c r="I49" s="1" t="s">
        <v>1282</v>
      </c>
      <c r="J49" s="1" t="s">
        <v>30</v>
      </c>
      <c r="K49" s="1" t="s">
        <v>1283</v>
      </c>
      <c r="L49" s="1" t="s">
        <v>1283</v>
      </c>
      <c r="M49" s="1" t="s">
        <v>978</v>
      </c>
      <c r="N49" s="1" t="s">
        <v>978</v>
      </c>
      <c r="O49" s="1" t="s">
        <v>979</v>
      </c>
      <c r="P49" s="1" t="s">
        <v>980</v>
      </c>
      <c r="Q49" s="1" t="s">
        <v>981</v>
      </c>
      <c r="R49" s="1" t="s">
        <v>1284</v>
      </c>
      <c r="S49" s="1" t="s">
        <v>983</v>
      </c>
      <c r="T49" s="1" t="s">
        <v>984</v>
      </c>
      <c r="U49" s="1" t="s">
        <v>985</v>
      </c>
      <c r="V49" s="1" t="s">
        <v>1076</v>
      </c>
    </row>
    <row r="50" s="1" customFormat="1" spans="1:22">
      <c r="A50" s="3">
        <v>999222620074934</v>
      </c>
      <c r="B50" s="1" t="s">
        <v>1198</v>
      </c>
      <c r="C50" s="1" t="s">
        <v>1285</v>
      </c>
      <c r="D50" s="1" t="s">
        <v>1286</v>
      </c>
      <c r="E50" s="1" t="s">
        <v>1287</v>
      </c>
      <c r="F50" s="1" t="s">
        <v>970</v>
      </c>
      <c r="G50" s="1" t="s">
        <v>974</v>
      </c>
      <c r="H50" s="1" t="s">
        <v>975</v>
      </c>
      <c r="I50" s="1" t="s">
        <v>1288</v>
      </c>
      <c r="J50" s="1" t="s">
        <v>30</v>
      </c>
      <c r="K50" s="1" t="s">
        <v>1289</v>
      </c>
      <c r="L50" s="1" t="s">
        <v>1289</v>
      </c>
      <c r="M50" s="1" t="s">
        <v>978</v>
      </c>
      <c r="N50" s="1" t="s">
        <v>978</v>
      </c>
      <c r="O50" s="1" t="s">
        <v>979</v>
      </c>
      <c r="P50" s="1" t="s">
        <v>980</v>
      </c>
      <c r="Q50" s="1" t="s">
        <v>981</v>
      </c>
      <c r="R50" s="1" t="s">
        <v>1290</v>
      </c>
      <c r="S50" s="1" t="s">
        <v>983</v>
      </c>
      <c r="T50" s="1" t="s">
        <v>984</v>
      </c>
      <c r="U50" s="1" t="s">
        <v>985</v>
      </c>
      <c r="V50" s="1" t="s">
        <v>1007</v>
      </c>
    </row>
    <row r="51" s="1" customFormat="1" spans="1:22">
      <c r="A51" s="3">
        <v>999222619757354</v>
      </c>
      <c r="B51" s="1" t="s">
        <v>1198</v>
      </c>
      <c r="C51" s="1" t="s">
        <v>1291</v>
      </c>
      <c r="D51" s="1" t="s">
        <v>1292</v>
      </c>
      <c r="E51" s="1" t="s">
        <v>1293</v>
      </c>
      <c r="F51" s="1" t="s">
        <v>970</v>
      </c>
      <c r="G51" s="1" t="s">
        <v>974</v>
      </c>
      <c r="H51" s="1" t="s">
        <v>975</v>
      </c>
      <c r="I51" s="1" t="s">
        <v>1294</v>
      </c>
      <c r="J51" s="1" t="s">
        <v>30</v>
      </c>
      <c r="K51" s="1" t="s">
        <v>1295</v>
      </c>
      <c r="L51" s="1" t="s">
        <v>1295</v>
      </c>
      <c r="M51" s="1" t="s">
        <v>978</v>
      </c>
      <c r="N51" s="1" t="s">
        <v>978</v>
      </c>
      <c r="O51" s="1" t="s">
        <v>979</v>
      </c>
      <c r="P51" s="1" t="s">
        <v>980</v>
      </c>
      <c r="Q51" s="1" t="s">
        <v>981</v>
      </c>
      <c r="R51" s="1" t="s">
        <v>1296</v>
      </c>
      <c r="S51" s="1" t="s">
        <v>983</v>
      </c>
      <c r="T51" s="1" t="s">
        <v>984</v>
      </c>
      <c r="U51" s="1" t="s">
        <v>985</v>
      </c>
      <c r="V51" s="1" t="s">
        <v>1049</v>
      </c>
    </row>
    <row r="52" s="1" customFormat="1" spans="1:22">
      <c r="A52" s="3">
        <v>999222618023828</v>
      </c>
      <c r="B52" s="1" t="s">
        <v>1198</v>
      </c>
      <c r="C52" s="1" t="s">
        <v>1297</v>
      </c>
      <c r="D52" s="1" t="s">
        <v>1298</v>
      </c>
      <c r="E52" s="1" t="s">
        <v>1299</v>
      </c>
      <c r="F52" s="1" t="s">
        <v>970</v>
      </c>
      <c r="G52" s="1" t="s">
        <v>974</v>
      </c>
      <c r="H52" s="1" t="s">
        <v>975</v>
      </c>
      <c r="I52" s="1" t="s">
        <v>1300</v>
      </c>
      <c r="J52" s="1" t="s">
        <v>30</v>
      </c>
      <c r="K52" s="1" t="s">
        <v>1301</v>
      </c>
      <c r="L52" s="1" t="s">
        <v>1301</v>
      </c>
      <c r="M52" s="1" t="s">
        <v>978</v>
      </c>
      <c r="N52" s="1" t="s">
        <v>978</v>
      </c>
      <c r="O52" s="1" t="s">
        <v>979</v>
      </c>
      <c r="P52" s="1" t="s">
        <v>980</v>
      </c>
      <c r="Q52" s="1" t="s">
        <v>981</v>
      </c>
      <c r="R52" s="1" t="s">
        <v>1302</v>
      </c>
      <c r="S52" s="1" t="s">
        <v>983</v>
      </c>
      <c r="T52" s="1" t="s">
        <v>984</v>
      </c>
      <c r="U52" s="1" t="s">
        <v>985</v>
      </c>
      <c r="V52" s="1" t="s">
        <v>1007</v>
      </c>
    </row>
    <row r="53" s="1" customFormat="1" spans="1:22">
      <c r="A53" s="3">
        <v>999222617388463</v>
      </c>
      <c r="B53" s="1" t="s">
        <v>1198</v>
      </c>
      <c r="C53" s="1" t="s">
        <v>1303</v>
      </c>
      <c r="D53" s="1" t="s">
        <v>1304</v>
      </c>
      <c r="E53" s="1" t="s">
        <v>1305</v>
      </c>
      <c r="F53" s="1" t="s">
        <v>1198</v>
      </c>
      <c r="G53" s="1" t="s">
        <v>974</v>
      </c>
      <c r="H53" s="1" t="s">
        <v>975</v>
      </c>
      <c r="I53" s="1" t="s">
        <v>1306</v>
      </c>
      <c r="J53" s="1" t="s">
        <v>30</v>
      </c>
      <c r="K53" s="1" t="s">
        <v>1307</v>
      </c>
      <c r="L53" s="1" t="s">
        <v>1307</v>
      </c>
      <c r="M53" s="1" t="s">
        <v>978</v>
      </c>
      <c r="N53" s="1" t="s">
        <v>978</v>
      </c>
      <c r="O53" s="1" t="s">
        <v>979</v>
      </c>
      <c r="P53" s="1" t="s">
        <v>980</v>
      </c>
      <c r="Q53" s="1" t="s">
        <v>981</v>
      </c>
      <c r="R53" s="1" t="s">
        <v>1308</v>
      </c>
      <c r="S53" s="1" t="s">
        <v>983</v>
      </c>
      <c r="T53" s="1" t="s">
        <v>984</v>
      </c>
      <c r="U53" s="1" t="s">
        <v>985</v>
      </c>
      <c r="V53" s="1" t="s">
        <v>1309</v>
      </c>
    </row>
    <row r="54" s="1" customFormat="1" spans="1:22">
      <c r="A54" s="3">
        <v>999222617159774</v>
      </c>
      <c r="B54" s="1" t="s">
        <v>1198</v>
      </c>
      <c r="C54" s="1" t="s">
        <v>1310</v>
      </c>
      <c r="D54" s="1" t="s">
        <v>1311</v>
      </c>
      <c r="E54" s="1" t="s">
        <v>1312</v>
      </c>
      <c r="F54" s="1" t="s">
        <v>970</v>
      </c>
      <c r="G54" s="1" t="s">
        <v>974</v>
      </c>
      <c r="H54" s="1" t="s">
        <v>975</v>
      </c>
      <c r="I54" s="1" t="s">
        <v>1313</v>
      </c>
      <c r="J54" s="1" t="s">
        <v>30</v>
      </c>
      <c r="K54" s="1" t="s">
        <v>1314</v>
      </c>
      <c r="L54" s="1" t="s">
        <v>1314</v>
      </c>
      <c r="M54" s="1" t="s">
        <v>978</v>
      </c>
      <c r="N54" s="1" t="s">
        <v>978</v>
      </c>
      <c r="O54" s="1" t="s">
        <v>979</v>
      </c>
      <c r="P54" s="1" t="s">
        <v>980</v>
      </c>
      <c r="Q54" s="1" t="s">
        <v>981</v>
      </c>
      <c r="R54" s="1" t="s">
        <v>1315</v>
      </c>
      <c r="S54" s="1" t="s">
        <v>983</v>
      </c>
      <c r="T54" s="1" t="s">
        <v>984</v>
      </c>
      <c r="U54" s="1" t="s">
        <v>985</v>
      </c>
      <c r="V54" s="1" t="s">
        <v>1014</v>
      </c>
    </row>
    <row r="55" s="1" customFormat="1" spans="1:22">
      <c r="A55" s="3">
        <v>999222616739093</v>
      </c>
      <c r="B55" s="1" t="s">
        <v>1198</v>
      </c>
      <c r="C55" s="1" t="s">
        <v>1316</v>
      </c>
      <c r="D55" s="1" t="s">
        <v>1317</v>
      </c>
      <c r="E55" s="1" t="s">
        <v>1318</v>
      </c>
      <c r="F55" s="1" t="s">
        <v>970</v>
      </c>
      <c r="G55" s="1" t="s">
        <v>974</v>
      </c>
      <c r="H55" s="1" t="s">
        <v>975</v>
      </c>
      <c r="I55" s="1" t="s">
        <v>1319</v>
      </c>
      <c r="J55" s="1" t="s">
        <v>30</v>
      </c>
      <c r="K55" s="1" t="s">
        <v>1320</v>
      </c>
      <c r="L55" s="1" t="s">
        <v>1320</v>
      </c>
      <c r="M55" s="1" t="s">
        <v>978</v>
      </c>
      <c r="N55" s="1" t="s">
        <v>978</v>
      </c>
      <c r="O55" s="1" t="s">
        <v>979</v>
      </c>
      <c r="P55" s="1" t="s">
        <v>980</v>
      </c>
      <c r="Q55" s="1" t="s">
        <v>981</v>
      </c>
      <c r="R55" s="1" t="s">
        <v>1321</v>
      </c>
      <c r="S55" s="1" t="s">
        <v>983</v>
      </c>
      <c r="T55" s="1" t="s">
        <v>984</v>
      </c>
      <c r="U55" s="1" t="s">
        <v>985</v>
      </c>
      <c r="V55" s="1" t="s">
        <v>1014</v>
      </c>
    </row>
    <row r="56" s="1" customFormat="1" spans="1:22">
      <c r="A56" s="3">
        <v>999222615945465</v>
      </c>
      <c r="B56" s="1" t="s">
        <v>1198</v>
      </c>
      <c r="C56" s="1" t="s">
        <v>1322</v>
      </c>
      <c r="D56" s="1" t="s">
        <v>1323</v>
      </c>
      <c r="E56" s="1" t="s">
        <v>1324</v>
      </c>
      <c r="F56" s="1" t="s">
        <v>970</v>
      </c>
      <c r="G56" s="1" t="s">
        <v>974</v>
      </c>
      <c r="H56" s="1" t="s">
        <v>975</v>
      </c>
      <c r="I56" s="1" t="s">
        <v>1325</v>
      </c>
      <c r="J56" s="1" t="s">
        <v>30</v>
      </c>
      <c r="K56" s="1" t="s">
        <v>1326</v>
      </c>
      <c r="L56" s="1" t="s">
        <v>1326</v>
      </c>
      <c r="M56" s="1" t="s">
        <v>978</v>
      </c>
      <c r="N56" s="1" t="s">
        <v>978</v>
      </c>
      <c r="O56" s="1" t="s">
        <v>979</v>
      </c>
      <c r="P56" s="1" t="s">
        <v>980</v>
      </c>
      <c r="Q56" s="1" t="s">
        <v>981</v>
      </c>
      <c r="R56" s="1" t="s">
        <v>1327</v>
      </c>
      <c r="S56" s="1" t="s">
        <v>983</v>
      </c>
      <c r="T56" s="1" t="s">
        <v>984</v>
      </c>
      <c r="U56" s="1" t="s">
        <v>985</v>
      </c>
      <c r="V56" s="1" t="s">
        <v>1056</v>
      </c>
    </row>
    <row r="57" s="1" customFormat="1" spans="1:22">
      <c r="A57" s="3">
        <v>999222615506880</v>
      </c>
      <c r="B57" s="1" t="s">
        <v>1198</v>
      </c>
      <c r="C57" s="1" t="s">
        <v>1328</v>
      </c>
      <c r="D57" s="1" t="s">
        <v>1329</v>
      </c>
      <c r="E57" s="1" t="s">
        <v>1330</v>
      </c>
      <c r="F57" s="1" t="s">
        <v>970</v>
      </c>
      <c r="G57" s="1" t="s">
        <v>974</v>
      </c>
      <c r="H57" s="1" t="s">
        <v>975</v>
      </c>
      <c r="I57" s="1" t="s">
        <v>1331</v>
      </c>
      <c r="J57" s="1" t="s">
        <v>30</v>
      </c>
      <c r="K57" s="1" t="s">
        <v>1332</v>
      </c>
      <c r="L57" s="1" t="s">
        <v>1332</v>
      </c>
      <c r="M57" s="1" t="s">
        <v>978</v>
      </c>
      <c r="N57" s="1" t="s">
        <v>978</v>
      </c>
      <c r="O57" s="1" t="s">
        <v>979</v>
      </c>
      <c r="P57" s="1" t="s">
        <v>980</v>
      </c>
      <c r="Q57" s="1" t="s">
        <v>981</v>
      </c>
      <c r="R57" s="1" t="s">
        <v>1333</v>
      </c>
      <c r="S57" s="1" t="s">
        <v>983</v>
      </c>
      <c r="T57" s="1" t="s">
        <v>984</v>
      </c>
      <c r="U57" s="1" t="s">
        <v>985</v>
      </c>
      <c r="V57" s="1" t="s">
        <v>1014</v>
      </c>
    </row>
    <row r="58" s="1" customFormat="1" spans="1:22">
      <c r="A58" s="3">
        <v>999222609891757</v>
      </c>
      <c r="B58" s="1" t="s">
        <v>1198</v>
      </c>
      <c r="C58" s="1" t="s">
        <v>1334</v>
      </c>
      <c r="D58" s="1" t="s">
        <v>1335</v>
      </c>
      <c r="E58" s="1" t="s">
        <v>1336</v>
      </c>
      <c r="F58" s="1" t="s">
        <v>1198</v>
      </c>
      <c r="G58" s="1" t="s">
        <v>974</v>
      </c>
      <c r="H58" s="1" t="s">
        <v>975</v>
      </c>
      <c r="I58" s="1" t="s">
        <v>1337</v>
      </c>
      <c r="J58" s="1" t="s">
        <v>30</v>
      </c>
      <c r="K58" s="1" t="s">
        <v>1338</v>
      </c>
      <c r="L58" s="1" t="s">
        <v>1338</v>
      </c>
      <c r="M58" s="1" t="s">
        <v>978</v>
      </c>
      <c r="N58" s="1" t="s">
        <v>978</v>
      </c>
      <c r="O58" s="1" t="s">
        <v>979</v>
      </c>
      <c r="P58" s="1" t="s">
        <v>980</v>
      </c>
      <c r="Q58" s="1" t="s">
        <v>981</v>
      </c>
      <c r="R58" s="1" t="s">
        <v>1339</v>
      </c>
      <c r="S58" s="1" t="s">
        <v>983</v>
      </c>
      <c r="T58" s="1" t="s">
        <v>984</v>
      </c>
      <c r="U58" s="1" t="s">
        <v>985</v>
      </c>
      <c r="V58" s="1" t="s">
        <v>1014</v>
      </c>
    </row>
    <row r="59" s="1" customFormat="1" spans="1:22">
      <c r="A59" s="3">
        <v>999222609891085</v>
      </c>
      <c r="B59" s="1" t="s">
        <v>1198</v>
      </c>
      <c r="C59" s="1" t="s">
        <v>1340</v>
      </c>
      <c r="D59" s="1" t="s">
        <v>1341</v>
      </c>
      <c r="E59" s="1" t="s">
        <v>1342</v>
      </c>
      <c r="F59" s="1" t="s">
        <v>1198</v>
      </c>
      <c r="G59" s="1" t="s">
        <v>974</v>
      </c>
      <c r="H59" s="1" t="s">
        <v>975</v>
      </c>
      <c r="I59" s="1" t="s">
        <v>1343</v>
      </c>
      <c r="J59" s="1" t="s">
        <v>30</v>
      </c>
      <c r="K59" s="1" t="s">
        <v>1344</v>
      </c>
      <c r="L59" s="1" t="s">
        <v>1344</v>
      </c>
      <c r="M59" s="1" t="s">
        <v>978</v>
      </c>
      <c r="N59" s="1" t="s">
        <v>978</v>
      </c>
      <c r="O59" s="1" t="s">
        <v>979</v>
      </c>
      <c r="P59" s="1" t="s">
        <v>980</v>
      </c>
      <c r="Q59" s="1" t="s">
        <v>981</v>
      </c>
      <c r="R59" s="1" t="s">
        <v>1345</v>
      </c>
      <c r="S59" s="1" t="s">
        <v>983</v>
      </c>
      <c r="T59" s="1" t="s">
        <v>984</v>
      </c>
      <c r="U59" s="1" t="s">
        <v>985</v>
      </c>
      <c r="V59" s="1" t="s">
        <v>1007</v>
      </c>
    </row>
    <row r="60" s="1" customFormat="1" spans="1:22">
      <c r="A60" s="3">
        <v>999222609061842</v>
      </c>
      <c r="B60" s="1" t="s">
        <v>1198</v>
      </c>
      <c r="C60" s="1" t="s">
        <v>1346</v>
      </c>
      <c r="D60" s="1" t="s">
        <v>1347</v>
      </c>
      <c r="E60" s="1" t="s">
        <v>1348</v>
      </c>
      <c r="F60" s="1" t="s">
        <v>970</v>
      </c>
      <c r="G60" s="1" t="s">
        <v>974</v>
      </c>
      <c r="H60" s="1" t="s">
        <v>975</v>
      </c>
      <c r="I60" s="1" t="s">
        <v>1349</v>
      </c>
      <c r="J60" s="1" t="s">
        <v>30</v>
      </c>
      <c r="K60" s="1" t="s">
        <v>1350</v>
      </c>
      <c r="L60" s="1" t="s">
        <v>1350</v>
      </c>
      <c r="M60" s="1" t="s">
        <v>978</v>
      </c>
      <c r="N60" s="1" t="s">
        <v>978</v>
      </c>
      <c r="O60" s="1" t="s">
        <v>979</v>
      </c>
      <c r="P60" s="1" t="s">
        <v>980</v>
      </c>
      <c r="Q60" s="1" t="s">
        <v>981</v>
      </c>
      <c r="R60" s="1" t="s">
        <v>1351</v>
      </c>
      <c r="S60" s="1" t="s">
        <v>983</v>
      </c>
      <c r="T60" s="1" t="s">
        <v>984</v>
      </c>
      <c r="U60" s="1" t="s">
        <v>985</v>
      </c>
      <c r="V60" s="1" t="s">
        <v>1007</v>
      </c>
    </row>
    <row r="61" s="1" customFormat="1" spans="1:22">
      <c r="A61" s="3">
        <v>999222608788011</v>
      </c>
      <c r="B61" s="1" t="s">
        <v>1198</v>
      </c>
      <c r="C61" s="1" t="s">
        <v>1352</v>
      </c>
      <c r="D61" s="1" t="s">
        <v>1353</v>
      </c>
      <c r="E61" s="1" t="s">
        <v>1354</v>
      </c>
      <c r="F61" s="1" t="s">
        <v>970</v>
      </c>
      <c r="G61" s="1" t="s">
        <v>974</v>
      </c>
      <c r="H61" s="1" t="s">
        <v>975</v>
      </c>
      <c r="I61" s="1" t="s">
        <v>1355</v>
      </c>
      <c r="J61" s="1" t="s">
        <v>30</v>
      </c>
      <c r="K61" s="1" t="s">
        <v>1356</v>
      </c>
      <c r="L61" s="1" t="s">
        <v>1356</v>
      </c>
      <c r="M61" s="1" t="s">
        <v>978</v>
      </c>
      <c r="N61" s="1" t="s">
        <v>978</v>
      </c>
      <c r="O61" s="1" t="s">
        <v>979</v>
      </c>
      <c r="P61" s="1" t="s">
        <v>980</v>
      </c>
      <c r="Q61" s="1" t="s">
        <v>981</v>
      </c>
      <c r="R61" s="1" t="s">
        <v>1357</v>
      </c>
      <c r="S61" s="1" t="s">
        <v>983</v>
      </c>
      <c r="T61" s="1" t="s">
        <v>984</v>
      </c>
      <c r="U61" s="1" t="s">
        <v>985</v>
      </c>
      <c r="V61" s="1" t="s">
        <v>1168</v>
      </c>
    </row>
    <row r="62" s="1" customFormat="1" spans="1:22">
      <c r="A62" s="3">
        <v>999222608712336</v>
      </c>
      <c r="B62" s="1" t="s">
        <v>1198</v>
      </c>
      <c r="C62" s="1" t="s">
        <v>1358</v>
      </c>
      <c r="D62" s="1" t="s">
        <v>1359</v>
      </c>
      <c r="E62" s="1" t="s">
        <v>1360</v>
      </c>
      <c r="F62" s="1" t="s">
        <v>970</v>
      </c>
      <c r="G62" s="1" t="s">
        <v>974</v>
      </c>
      <c r="H62" s="1" t="s">
        <v>975</v>
      </c>
      <c r="I62" s="1" t="s">
        <v>1361</v>
      </c>
      <c r="J62" s="1" t="s">
        <v>30</v>
      </c>
      <c r="K62" s="1" t="s">
        <v>1362</v>
      </c>
      <c r="L62" s="1" t="s">
        <v>1362</v>
      </c>
      <c r="M62" s="1" t="s">
        <v>978</v>
      </c>
      <c r="N62" s="1" t="s">
        <v>978</v>
      </c>
      <c r="O62" s="1" t="s">
        <v>979</v>
      </c>
      <c r="P62" s="1" t="s">
        <v>980</v>
      </c>
      <c r="Q62" s="1" t="s">
        <v>981</v>
      </c>
      <c r="R62" s="1" t="s">
        <v>1363</v>
      </c>
      <c r="S62" s="1" t="s">
        <v>983</v>
      </c>
      <c r="T62" s="1" t="s">
        <v>984</v>
      </c>
      <c r="U62" s="1" t="s">
        <v>985</v>
      </c>
      <c r="V62" s="1" t="s">
        <v>1021</v>
      </c>
    </row>
    <row r="63" s="1" customFormat="1" spans="1:22">
      <c r="A63" s="3">
        <v>999222608700008</v>
      </c>
      <c r="B63" s="1" t="s">
        <v>1198</v>
      </c>
      <c r="C63" s="1" t="s">
        <v>1364</v>
      </c>
      <c r="D63" s="1" t="s">
        <v>1365</v>
      </c>
      <c r="E63" s="1" t="s">
        <v>1366</v>
      </c>
      <c r="F63" s="1" t="s">
        <v>1198</v>
      </c>
      <c r="G63" s="1" t="s">
        <v>974</v>
      </c>
      <c r="H63" s="1" t="s">
        <v>975</v>
      </c>
      <c r="I63" s="1" t="s">
        <v>1367</v>
      </c>
      <c r="J63" s="1" t="s">
        <v>30</v>
      </c>
      <c r="K63" s="1" t="s">
        <v>1368</v>
      </c>
      <c r="L63" s="1" t="s">
        <v>1368</v>
      </c>
      <c r="M63" s="1" t="s">
        <v>978</v>
      </c>
      <c r="N63" s="1" t="s">
        <v>978</v>
      </c>
      <c r="O63" s="1" t="s">
        <v>979</v>
      </c>
      <c r="P63" s="1" t="s">
        <v>980</v>
      </c>
      <c r="Q63" s="1" t="s">
        <v>981</v>
      </c>
      <c r="R63" s="1" t="s">
        <v>1369</v>
      </c>
      <c r="S63" s="1" t="s">
        <v>983</v>
      </c>
      <c r="T63" s="1" t="s">
        <v>984</v>
      </c>
      <c r="U63" s="1" t="s">
        <v>985</v>
      </c>
      <c r="V63" s="1" t="s">
        <v>1028</v>
      </c>
    </row>
    <row r="64" s="1" customFormat="1" spans="1:22">
      <c r="A64" s="3">
        <v>999222608639847</v>
      </c>
      <c r="B64" s="1" t="s">
        <v>1198</v>
      </c>
      <c r="C64" s="1" t="s">
        <v>1370</v>
      </c>
      <c r="D64" s="1" t="s">
        <v>1371</v>
      </c>
      <c r="E64" s="1" t="s">
        <v>1372</v>
      </c>
      <c r="F64" s="1" t="s">
        <v>970</v>
      </c>
      <c r="G64" s="1" t="s">
        <v>974</v>
      </c>
      <c r="H64" s="1" t="s">
        <v>975</v>
      </c>
      <c r="I64" s="1" t="s">
        <v>1373</v>
      </c>
      <c r="J64" s="1" t="s">
        <v>30</v>
      </c>
      <c r="K64" s="1" t="s">
        <v>1374</v>
      </c>
      <c r="L64" s="1" t="s">
        <v>1374</v>
      </c>
      <c r="M64" s="1" t="s">
        <v>978</v>
      </c>
      <c r="N64" s="1" t="s">
        <v>978</v>
      </c>
      <c r="O64" s="1" t="s">
        <v>979</v>
      </c>
      <c r="P64" s="1" t="s">
        <v>980</v>
      </c>
      <c r="Q64" s="1" t="s">
        <v>981</v>
      </c>
      <c r="R64" s="1" t="s">
        <v>1375</v>
      </c>
      <c r="S64" s="1" t="s">
        <v>983</v>
      </c>
      <c r="T64" s="1" t="s">
        <v>984</v>
      </c>
      <c r="U64" s="1" t="s">
        <v>985</v>
      </c>
      <c r="V64" s="1" t="s">
        <v>1168</v>
      </c>
    </row>
    <row r="65" s="1" customFormat="1" spans="1:22">
      <c r="A65" s="3">
        <v>999222608110431</v>
      </c>
      <c r="B65" s="1" t="s">
        <v>1198</v>
      </c>
      <c r="C65" s="1" t="s">
        <v>1376</v>
      </c>
      <c r="D65" s="1" t="s">
        <v>1377</v>
      </c>
      <c r="E65" s="1" t="s">
        <v>1378</v>
      </c>
      <c r="F65" s="1" t="s">
        <v>970</v>
      </c>
      <c r="G65" s="1" t="s">
        <v>974</v>
      </c>
      <c r="H65" s="1" t="s">
        <v>975</v>
      </c>
      <c r="I65" s="1" t="s">
        <v>1379</v>
      </c>
      <c r="J65" s="1" t="s">
        <v>30</v>
      </c>
      <c r="K65" s="1" t="s">
        <v>1380</v>
      </c>
      <c r="L65" s="1" t="s">
        <v>1380</v>
      </c>
      <c r="M65" s="1" t="s">
        <v>978</v>
      </c>
      <c r="N65" s="1" t="s">
        <v>978</v>
      </c>
      <c r="O65" s="1" t="s">
        <v>979</v>
      </c>
      <c r="P65" s="1" t="s">
        <v>980</v>
      </c>
      <c r="Q65" s="1" t="s">
        <v>981</v>
      </c>
      <c r="R65" s="1" t="s">
        <v>1381</v>
      </c>
      <c r="S65" s="1" t="s">
        <v>983</v>
      </c>
      <c r="T65" s="1" t="s">
        <v>984</v>
      </c>
      <c r="U65" s="1" t="s">
        <v>985</v>
      </c>
      <c r="V65" s="1" t="s">
        <v>1028</v>
      </c>
    </row>
    <row r="66" s="1" customFormat="1" spans="1:22">
      <c r="A66" s="3">
        <v>999222607762480</v>
      </c>
      <c r="B66" s="1" t="s">
        <v>1198</v>
      </c>
      <c r="C66" s="1" t="s">
        <v>1382</v>
      </c>
      <c r="D66" s="1" t="s">
        <v>1383</v>
      </c>
      <c r="E66" s="1" t="s">
        <v>1384</v>
      </c>
      <c r="F66" s="1" t="s">
        <v>970</v>
      </c>
      <c r="G66" s="1" t="s">
        <v>974</v>
      </c>
      <c r="H66" s="1" t="s">
        <v>975</v>
      </c>
      <c r="I66" s="1" t="s">
        <v>1385</v>
      </c>
      <c r="J66" s="1" t="s">
        <v>30</v>
      </c>
      <c r="K66" s="1" t="s">
        <v>1386</v>
      </c>
      <c r="L66" s="1" t="s">
        <v>1386</v>
      </c>
      <c r="M66" s="1" t="s">
        <v>978</v>
      </c>
      <c r="N66" s="1" t="s">
        <v>978</v>
      </c>
      <c r="O66" s="1" t="s">
        <v>979</v>
      </c>
      <c r="P66" s="1" t="s">
        <v>980</v>
      </c>
      <c r="Q66" s="1" t="s">
        <v>981</v>
      </c>
      <c r="R66" s="1" t="s">
        <v>1387</v>
      </c>
      <c r="S66" s="1" t="s">
        <v>983</v>
      </c>
      <c r="T66" s="1" t="s">
        <v>984</v>
      </c>
      <c r="U66" s="1" t="s">
        <v>985</v>
      </c>
      <c r="V66" s="1" t="s">
        <v>1388</v>
      </c>
    </row>
    <row r="67" s="1" customFormat="1" spans="1:22">
      <c r="A67" s="3">
        <v>999222607121114</v>
      </c>
      <c r="B67" s="1" t="s">
        <v>1389</v>
      </c>
      <c r="C67" s="1" t="s">
        <v>1390</v>
      </c>
      <c r="D67" s="1" t="s">
        <v>1181</v>
      </c>
      <c r="E67" s="1" t="s">
        <v>1391</v>
      </c>
      <c r="F67" s="1" t="s">
        <v>970</v>
      </c>
      <c r="G67" s="1" t="s">
        <v>974</v>
      </c>
      <c r="H67" s="1" t="s">
        <v>975</v>
      </c>
      <c r="I67" s="1" t="s">
        <v>1392</v>
      </c>
      <c r="J67" s="1" t="s">
        <v>30</v>
      </c>
      <c r="K67" s="1" t="s">
        <v>1393</v>
      </c>
      <c r="L67" s="1" t="s">
        <v>1393</v>
      </c>
      <c r="M67" s="1" t="s">
        <v>978</v>
      </c>
      <c r="N67" s="1" t="s">
        <v>978</v>
      </c>
      <c r="O67" s="1" t="s">
        <v>979</v>
      </c>
      <c r="P67" s="1" t="s">
        <v>980</v>
      </c>
      <c r="Q67" s="1" t="s">
        <v>981</v>
      </c>
      <c r="R67" s="1" t="s">
        <v>1394</v>
      </c>
      <c r="S67" s="1" t="s">
        <v>983</v>
      </c>
      <c r="T67" s="1" t="s">
        <v>984</v>
      </c>
      <c r="U67" s="1" t="s">
        <v>985</v>
      </c>
      <c r="V67" s="1" t="s">
        <v>1185</v>
      </c>
    </row>
    <row r="68" s="1" customFormat="1" spans="1:22">
      <c r="A68" s="3">
        <v>999222606142108</v>
      </c>
      <c r="B68" s="1" t="s">
        <v>1389</v>
      </c>
      <c r="C68" s="1" t="s">
        <v>1395</v>
      </c>
      <c r="D68" s="1" t="s">
        <v>1396</v>
      </c>
      <c r="E68" s="1" t="s">
        <v>1397</v>
      </c>
      <c r="F68" s="1" t="s">
        <v>1198</v>
      </c>
      <c r="G68" s="1" t="s">
        <v>974</v>
      </c>
      <c r="H68" s="1" t="s">
        <v>975</v>
      </c>
      <c r="I68" s="1" t="s">
        <v>1398</v>
      </c>
      <c r="J68" s="1" t="s">
        <v>30</v>
      </c>
      <c r="K68" s="1" t="s">
        <v>1399</v>
      </c>
      <c r="L68" s="1" t="s">
        <v>1399</v>
      </c>
      <c r="M68" s="1" t="s">
        <v>978</v>
      </c>
      <c r="N68" s="1" t="s">
        <v>978</v>
      </c>
      <c r="O68" s="1" t="s">
        <v>979</v>
      </c>
      <c r="P68" s="1" t="s">
        <v>980</v>
      </c>
      <c r="Q68" s="1" t="s">
        <v>981</v>
      </c>
      <c r="R68" s="1" t="s">
        <v>1400</v>
      </c>
      <c r="S68" s="1" t="s">
        <v>983</v>
      </c>
      <c r="T68" s="1" t="s">
        <v>984</v>
      </c>
      <c r="U68" s="1" t="s">
        <v>985</v>
      </c>
      <c r="V68" s="1" t="s">
        <v>1076</v>
      </c>
    </row>
    <row r="69" s="1" customFormat="1" spans="1:22">
      <c r="A69" s="3">
        <v>999222605849145</v>
      </c>
      <c r="B69" s="1" t="s">
        <v>1389</v>
      </c>
      <c r="C69" s="1" t="s">
        <v>1401</v>
      </c>
      <c r="D69" s="1" t="s">
        <v>1402</v>
      </c>
      <c r="E69" s="1" t="s">
        <v>1403</v>
      </c>
      <c r="F69" s="1" t="s">
        <v>1198</v>
      </c>
      <c r="G69" s="1" t="s">
        <v>974</v>
      </c>
      <c r="H69" s="1" t="s">
        <v>975</v>
      </c>
      <c r="I69" s="1" t="s">
        <v>1404</v>
      </c>
      <c r="J69" s="1" t="s">
        <v>30</v>
      </c>
      <c r="K69" s="1" t="s">
        <v>1405</v>
      </c>
      <c r="L69" s="1" t="s">
        <v>1405</v>
      </c>
      <c r="M69" s="1" t="s">
        <v>978</v>
      </c>
      <c r="N69" s="1" t="s">
        <v>978</v>
      </c>
      <c r="O69" s="1" t="s">
        <v>979</v>
      </c>
      <c r="P69" s="1" t="s">
        <v>980</v>
      </c>
      <c r="Q69" s="1" t="s">
        <v>981</v>
      </c>
      <c r="R69" s="1" t="s">
        <v>1406</v>
      </c>
      <c r="S69" s="1" t="s">
        <v>983</v>
      </c>
      <c r="T69" s="1" t="s">
        <v>984</v>
      </c>
      <c r="U69" s="1" t="s">
        <v>985</v>
      </c>
      <c r="V69" s="1" t="s">
        <v>1021</v>
      </c>
    </row>
    <row r="70" s="1" customFormat="1" spans="1:22">
      <c r="A70" s="3">
        <v>999222605340508</v>
      </c>
      <c r="B70" s="1" t="s">
        <v>1389</v>
      </c>
      <c r="C70" s="1" t="s">
        <v>1407</v>
      </c>
      <c r="D70" s="1" t="s">
        <v>1347</v>
      </c>
      <c r="E70" s="1" t="s">
        <v>1408</v>
      </c>
      <c r="F70" s="1" t="s">
        <v>970</v>
      </c>
      <c r="G70" s="1" t="s">
        <v>974</v>
      </c>
      <c r="H70" s="1" t="s">
        <v>975</v>
      </c>
      <c r="I70" s="1" t="s">
        <v>1409</v>
      </c>
      <c r="J70" s="1" t="s">
        <v>30</v>
      </c>
      <c r="K70" s="1" t="s">
        <v>1350</v>
      </c>
      <c r="L70" s="1" t="s">
        <v>1350</v>
      </c>
      <c r="M70" s="1" t="s">
        <v>978</v>
      </c>
      <c r="N70" s="1" t="s">
        <v>978</v>
      </c>
      <c r="O70" s="1" t="s">
        <v>979</v>
      </c>
      <c r="P70" s="1" t="s">
        <v>980</v>
      </c>
      <c r="Q70" s="1" t="s">
        <v>981</v>
      </c>
      <c r="R70" s="1" t="s">
        <v>1410</v>
      </c>
      <c r="S70" s="1" t="s">
        <v>983</v>
      </c>
      <c r="T70" s="1" t="s">
        <v>984</v>
      </c>
      <c r="U70" s="1" t="s">
        <v>985</v>
      </c>
      <c r="V70" s="1" t="s">
        <v>1007</v>
      </c>
    </row>
    <row r="71" s="1" customFormat="1" spans="1:22">
      <c r="A71" s="3">
        <v>999222604312956</v>
      </c>
      <c r="B71" s="1" t="s">
        <v>1389</v>
      </c>
      <c r="C71" s="1" t="s">
        <v>1411</v>
      </c>
      <c r="D71" s="1" t="s">
        <v>1412</v>
      </c>
      <c r="E71" s="1" t="s">
        <v>1413</v>
      </c>
      <c r="F71" s="1" t="s">
        <v>1198</v>
      </c>
      <c r="G71" s="1" t="s">
        <v>974</v>
      </c>
      <c r="H71" s="1" t="s">
        <v>975</v>
      </c>
      <c r="I71" s="1" t="s">
        <v>1414</v>
      </c>
      <c r="J71" s="1" t="s">
        <v>30</v>
      </c>
      <c r="K71" s="1" t="s">
        <v>1415</v>
      </c>
      <c r="L71" s="1" t="s">
        <v>1415</v>
      </c>
      <c r="M71" s="1" t="s">
        <v>978</v>
      </c>
      <c r="N71" s="1" t="s">
        <v>978</v>
      </c>
      <c r="O71" s="1" t="s">
        <v>979</v>
      </c>
      <c r="P71" s="1" t="s">
        <v>980</v>
      </c>
      <c r="Q71" s="1" t="s">
        <v>981</v>
      </c>
      <c r="R71" s="1" t="s">
        <v>1416</v>
      </c>
      <c r="S71" s="1" t="s">
        <v>983</v>
      </c>
      <c r="T71" s="1" t="s">
        <v>984</v>
      </c>
      <c r="U71" s="1" t="s">
        <v>985</v>
      </c>
      <c r="V71" s="1" t="s">
        <v>1042</v>
      </c>
    </row>
    <row r="72" s="1" customFormat="1" spans="1:22">
      <c r="A72" s="3">
        <v>999222604307100</v>
      </c>
      <c r="B72" s="1" t="s">
        <v>1389</v>
      </c>
      <c r="C72" s="1" t="s">
        <v>1417</v>
      </c>
      <c r="D72" s="1" t="s">
        <v>1418</v>
      </c>
      <c r="E72" s="1" t="s">
        <v>1419</v>
      </c>
      <c r="F72" s="1" t="s">
        <v>1198</v>
      </c>
      <c r="G72" s="1" t="s">
        <v>974</v>
      </c>
      <c r="H72" s="1" t="s">
        <v>975</v>
      </c>
      <c r="I72" s="1" t="s">
        <v>1420</v>
      </c>
      <c r="J72" s="1" t="s">
        <v>30</v>
      </c>
      <c r="K72" s="1" t="s">
        <v>1421</v>
      </c>
      <c r="L72" s="1" t="s">
        <v>1421</v>
      </c>
      <c r="M72" s="1" t="s">
        <v>978</v>
      </c>
      <c r="N72" s="1" t="s">
        <v>978</v>
      </c>
      <c r="O72" s="1" t="s">
        <v>979</v>
      </c>
      <c r="P72" s="1" t="s">
        <v>980</v>
      </c>
      <c r="Q72" s="1" t="s">
        <v>981</v>
      </c>
      <c r="R72" s="1" t="s">
        <v>1422</v>
      </c>
      <c r="S72" s="1" t="s">
        <v>983</v>
      </c>
      <c r="T72" s="1" t="s">
        <v>984</v>
      </c>
      <c r="U72" s="1" t="s">
        <v>985</v>
      </c>
      <c r="V72" s="1" t="s">
        <v>1076</v>
      </c>
    </row>
    <row r="73" s="1" customFormat="1" spans="1:22">
      <c r="A73" s="3">
        <v>22603781478</v>
      </c>
      <c r="B73" s="1" t="s">
        <v>1389</v>
      </c>
      <c r="C73" s="1" t="s">
        <v>1423</v>
      </c>
      <c r="D73" s="1" t="s">
        <v>1424</v>
      </c>
      <c r="E73" s="1" t="s">
        <v>1425</v>
      </c>
      <c r="F73" s="1" t="s">
        <v>970</v>
      </c>
      <c r="G73" s="1" t="s">
        <v>974</v>
      </c>
      <c r="H73" s="1" t="s">
        <v>975</v>
      </c>
      <c r="I73" s="1" t="s">
        <v>1426</v>
      </c>
      <c r="J73" s="1" t="s">
        <v>30</v>
      </c>
      <c r="K73" s="1" t="s">
        <v>1427</v>
      </c>
      <c r="L73" s="1" t="s">
        <v>1427</v>
      </c>
      <c r="M73" s="1" t="s">
        <v>978</v>
      </c>
      <c r="N73" s="1" t="s">
        <v>978</v>
      </c>
      <c r="O73" s="1" t="s">
        <v>979</v>
      </c>
      <c r="P73" s="1" t="s">
        <v>980</v>
      </c>
      <c r="Q73" s="1" t="s">
        <v>981</v>
      </c>
      <c r="R73" s="1" t="s">
        <v>1428</v>
      </c>
      <c r="S73" s="1" t="s">
        <v>983</v>
      </c>
      <c r="T73" s="1" t="s">
        <v>984</v>
      </c>
      <c r="U73" s="1" t="s">
        <v>1429</v>
      </c>
      <c r="V73" s="1" t="s">
        <v>1056</v>
      </c>
    </row>
    <row r="74" s="1" customFormat="1" spans="1:22">
      <c r="A74" s="3">
        <v>999222602348812</v>
      </c>
      <c r="B74" s="1" t="s">
        <v>1389</v>
      </c>
      <c r="C74" s="1" t="s">
        <v>1430</v>
      </c>
      <c r="D74" s="1" t="s">
        <v>1431</v>
      </c>
      <c r="E74" s="1" t="s">
        <v>1432</v>
      </c>
      <c r="F74" s="1" t="s">
        <v>970</v>
      </c>
      <c r="G74" s="1" t="s">
        <v>974</v>
      </c>
      <c r="H74" s="1" t="s">
        <v>975</v>
      </c>
      <c r="I74" s="1" t="s">
        <v>1433</v>
      </c>
      <c r="J74" s="1" t="s">
        <v>30</v>
      </c>
      <c r="K74" s="1" t="s">
        <v>1434</v>
      </c>
      <c r="L74" s="1" t="s">
        <v>1434</v>
      </c>
      <c r="M74" s="1" t="s">
        <v>978</v>
      </c>
      <c r="N74" s="1" t="s">
        <v>978</v>
      </c>
      <c r="O74" s="1" t="s">
        <v>979</v>
      </c>
      <c r="P74" s="1" t="s">
        <v>980</v>
      </c>
      <c r="Q74" s="1" t="s">
        <v>981</v>
      </c>
      <c r="R74" s="1" t="s">
        <v>1435</v>
      </c>
      <c r="S74" s="1" t="s">
        <v>983</v>
      </c>
      <c r="T74" s="1" t="s">
        <v>984</v>
      </c>
      <c r="U74" s="1" t="s">
        <v>985</v>
      </c>
      <c r="V74" s="1" t="s">
        <v>1056</v>
      </c>
    </row>
    <row r="75" s="1" customFormat="1" spans="1:22">
      <c r="A75" s="3">
        <v>999222601420575</v>
      </c>
      <c r="B75" s="1" t="s">
        <v>1389</v>
      </c>
      <c r="C75" s="1" t="s">
        <v>1436</v>
      </c>
      <c r="D75" s="1" t="s">
        <v>1298</v>
      </c>
      <c r="E75" s="1" t="s">
        <v>1437</v>
      </c>
      <c r="F75" s="1" t="s">
        <v>1198</v>
      </c>
      <c r="G75" s="1" t="s">
        <v>974</v>
      </c>
      <c r="H75" s="1" t="s">
        <v>975</v>
      </c>
      <c r="I75" s="1" t="s">
        <v>1438</v>
      </c>
      <c r="J75" s="1" t="s">
        <v>30</v>
      </c>
      <c r="K75" s="1" t="s">
        <v>1439</v>
      </c>
      <c r="L75" s="1" t="s">
        <v>1439</v>
      </c>
      <c r="M75" s="1" t="s">
        <v>978</v>
      </c>
      <c r="N75" s="1" t="s">
        <v>978</v>
      </c>
      <c r="O75" s="1" t="s">
        <v>979</v>
      </c>
      <c r="P75" s="1" t="s">
        <v>980</v>
      </c>
      <c r="Q75" s="1" t="s">
        <v>981</v>
      </c>
      <c r="R75" s="1" t="s">
        <v>1440</v>
      </c>
      <c r="S75" s="1" t="s">
        <v>983</v>
      </c>
      <c r="T75" s="1" t="s">
        <v>984</v>
      </c>
      <c r="U75" s="1" t="s">
        <v>985</v>
      </c>
      <c r="V75" s="1" t="s">
        <v>1007</v>
      </c>
    </row>
    <row r="76" s="1" customFormat="1" spans="1:22">
      <c r="A76" s="3">
        <v>999222600202042</v>
      </c>
      <c r="B76" s="1" t="s">
        <v>1389</v>
      </c>
      <c r="C76" s="1" t="s">
        <v>1441</v>
      </c>
      <c r="D76" s="1" t="s">
        <v>1442</v>
      </c>
      <c r="E76" s="1" t="s">
        <v>1443</v>
      </c>
      <c r="F76" s="1" t="s">
        <v>1389</v>
      </c>
      <c r="G76" s="1" t="s">
        <v>974</v>
      </c>
      <c r="H76" s="1" t="s">
        <v>975</v>
      </c>
      <c r="I76" s="1" t="s">
        <v>1444</v>
      </c>
      <c r="J76" s="1" t="s">
        <v>30</v>
      </c>
      <c r="K76" s="1" t="s">
        <v>1445</v>
      </c>
      <c r="L76" s="1" t="s">
        <v>1445</v>
      </c>
      <c r="M76" s="1" t="s">
        <v>978</v>
      </c>
      <c r="N76" s="1" t="s">
        <v>978</v>
      </c>
      <c r="O76" s="1" t="s">
        <v>979</v>
      </c>
      <c r="P76" s="1" t="s">
        <v>980</v>
      </c>
      <c r="Q76" s="1" t="s">
        <v>981</v>
      </c>
      <c r="R76" s="1" t="s">
        <v>1446</v>
      </c>
      <c r="S76" s="1" t="s">
        <v>983</v>
      </c>
      <c r="T76" s="1" t="s">
        <v>984</v>
      </c>
      <c r="U76" s="1" t="s">
        <v>985</v>
      </c>
      <c r="V76" s="1" t="s">
        <v>1076</v>
      </c>
    </row>
    <row r="77" s="1" customFormat="1" spans="1:22">
      <c r="A77" s="3">
        <v>22600082528</v>
      </c>
      <c r="B77" s="1" t="s">
        <v>1389</v>
      </c>
      <c r="C77" s="1" t="s">
        <v>1447</v>
      </c>
      <c r="D77" s="1" t="s">
        <v>1009</v>
      </c>
      <c r="E77" s="1" t="s">
        <v>1448</v>
      </c>
      <c r="F77" s="1" t="s">
        <v>1389</v>
      </c>
      <c r="G77" s="1" t="s">
        <v>974</v>
      </c>
      <c r="H77" s="1" t="s">
        <v>975</v>
      </c>
      <c r="I77" s="1" t="s">
        <v>1449</v>
      </c>
      <c r="J77" s="1" t="s">
        <v>30</v>
      </c>
      <c r="K77" s="1" t="s">
        <v>1450</v>
      </c>
      <c r="L77" s="1" t="s">
        <v>1450</v>
      </c>
      <c r="M77" s="1" t="s">
        <v>978</v>
      </c>
      <c r="N77" s="1" t="s">
        <v>978</v>
      </c>
      <c r="O77" s="1" t="s">
        <v>979</v>
      </c>
      <c r="P77" s="1" t="s">
        <v>980</v>
      </c>
      <c r="Q77" s="1" t="s">
        <v>981</v>
      </c>
      <c r="R77" s="1" t="s">
        <v>1451</v>
      </c>
      <c r="S77" s="1" t="s">
        <v>983</v>
      </c>
      <c r="T77" s="1" t="s">
        <v>984</v>
      </c>
      <c r="U77" s="1" t="s">
        <v>985</v>
      </c>
      <c r="V77" s="1" t="s">
        <v>1014</v>
      </c>
    </row>
    <row r="78" s="1" customFormat="1" spans="1:22">
      <c r="A78" s="3">
        <v>999222594817578</v>
      </c>
      <c r="B78" s="1" t="s">
        <v>1389</v>
      </c>
      <c r="C78" s="1" t="s">
        <v>1452</v>
      </c>
      <c r="D78" s="1" t="s">
        <v>1418</v>
      </c>
      <c r="E78" s="1" t="s">
        <v>1453</v>
      </c>
      <c r="F78" s="1" t="s">
        <v>970</v>
      </c>
      <c r="G78" s="1" t="s">
        <v>974</v>
      </c>
      <c r="H78" s="1" t="s">
        <v>975</v>
      </c>
      <c r="I78" s="1" t="s">
        <v>1454</v>
      </c>
      <c r="J78" s="1" t="s">
        <v>30</v>
      </c>
      <c r="K78" s="1" t="s">
        <v>1455</v>
      </c>
      <c r="L78" s="1" t="s">
        <v>1455</v>
      </c>
      <c r="M78" s="1" t="s">
        <v>978</v>
      </c>
      <c r="N78" s="1" t="s">
        <v>978</v>
      </c>
      <c r="O78" s="1" t="s">
        <v>979</v>
      </c>
      <c r="P78" s="1" t="s">
        <v>980</v>
      </c>
      <c r="Q78" s="1" t="s">
        <v>981</v>
      </c>
      <c r="R78" s="1" t="s">
        <v>1456</v>
      </c>
      <c r="S78" s="1" t="s">
        <v>983</v>
      </c>
      <c r="T78" s="1" t="s">
        <v>984</v>
      </c>
      <c r="U78" s="1" t="s">
        <v>985</v>
      </c>
      <c r="V78" s="1" t="s">
        <v>1076</v>
      </c>
    </row>
    <row r="79" s="1" customFormat="1" spans="1:22">
      <c r="A79" s="3">
        <v>999222593995295</v>
      </c>
      <c r="B79" s="1" t="s">
        <v>1389</v>
      </c>
      <c r="C79" s="1" t="s">
        <v>1457</v>
      </c>
      <c r="D79" s="1" t="s">
        <v>1458</v>
      </c>
      <c r="E79" s="1" t="s">
        <v>1459</v>
      </c>
      <c r="F79" s="1" t="s">
        <v>970</v>
      </c>
      <c r="G79" s="1" t="s">
        <v>974</v>
      </c>
      <c r="H79" s="1" t="s">
        <v>975</v>
      </c>
      <c r="I79" s="1" t="s">
        <v>1460</v>
      </c>
      <c r="J79" s="1" t="s">
        <v>30</v>
      </c>
      <c r="K79" s="1" t="s">
        <v>1461</v>
      </c>
      <c r="L79" s="1" t="s">
        <v>1461</v>
      </c>
      <c r="M79" s="1" t="s">
        <v>978</v>
      </c>
      <c r="N79" s="1" t="s">
        <v>978</v>
      </c>
      <c r="O79" s="1" t="s">
        <v>979</v>
      </c>
      <c r="P79" s="1" t="s">
        <v>980</v>
      </c>
      <c r="Q79" s="1" t="s">
        <v>981</v>
      </c>
      <c r="R79" s="1" t="s">
        <v>1462</v>
      </c>
      <c r="S79" s="1" t="s">
        <v>983</v>
      </c>
      <c r="T79" s="1" t="s">
        <v>984</v>
      </c>
      <c r="U79" s="1" t="s">
        <v>985</v>
      </c>
      <c r="V79" s="1" t="s">
        <v>993</v>
      </c>
    </row>
    <row r="80" s="1" customFormat="1" spans="1:22">
      <c r="A80" s="3">
        <v>999222591022829</v>
      </c>
      <c r="B80" s="1" t="s">
        <v>1389</v>
      </c>
      <c r="C80" s="1" t="s">
        <v>1463</v>
      </c>
      <c r="D80" s="1" t="s">
        <v>1464</v>
      </c>
      <c r="E80" s="1" t="s">
        <v>1465</v>
      </c>
      <c r="F80" s="1" t="s">
        <v>970</v>
      </c>
      <c r="G80" s="1" t="s">
        <v>974</v>
      </c>
      <c r="H80" s="1" t="s">
        <v>975</v>
      </c>
      <c r="I80" s="1" t="s">
        <v>1466</v>
      </c>
      <c r="J80" s="1" t="s">
        <v>30</v>
      </c>
      <c r="K80" s="1" t="s">
        <v>1467</v>
      </c>
      <c r="L80" s="1" t="s">
        <v>1467</v>
      </c>
      <c r="M80" s="1" t="s">
        <v>978</v>
      </c>
      <c r="N80" s="1" t="s">
        <v>978</v>
      </c>
      <c r="O80" s="1" t="s">
        <v>979</v>
      </c>
      <c r="P80" s="1" t="s">
        <v>980</v>
      </c>
      <c r="Q80" s="1" t="s">
        <v>981</v>
      </c>
      <c r="R80" s="1" t="s">
        <v>1468</v>
      </c>
      <c r="S80" s="1" t="s">
        <v>983</v>
      </c>
      <c r="T80" s="1" t="s">
        <v>984</v>
      </c>
      <c r="U80" s="1" t="s">
        <v>985</v>
      </c>
      <c r="V80" s="1" t="s">
        <v>1076</v>
      </c>
    </row>
    <row r="81" s="1" customFormat="1" spans="1:22">
      <c r="A81" s="3">
        <v>999222590517050</v>
      </c>
      <c r="B81" s="1" t="s">
        <v>1389</v>
      </c>
      <c r="C81" s="1" t="s">
        <v>1469</v>
      </c>
      <c r="D81" s="1" t="s">
        <v>1323</v>
      </c>
      <c r="E81" s="1" t="s">
        <v>1470</v>
      </c>
      <c r="F81" s="1" t="s">
        <v>1198</v>
      </c>
      <c r="G81" s="1" t="s">
        <v>974</v>
      </c>
      <c r="H81" s="1" t="s">
        <v>975</v>
      </c>
      <c r="I81" s="1" t="s">
        <v>1471</v>
      </c>
      <c r="J81" s="1" t="s">
        <v>30</v>
      </c>
      <c r="K81" s="1" t="s">
        <v>1472</v>
      </c>
      <c r="L81" s="1" t="s">
        <v>1472</v>
      </c>
      <c r="M81" s="1" t="s">
        <v>978</v>
      </c>
      <c r="N81" s="1" t="s">
        <v>978</v>
      </c>
      <c r="O81" s="1" t="s">
        <v>979</v>
      </c>
      <c r="P81" s="1" t="s">
        <v>980</v>
      </c>
      <c r="Q81" s="1" t="s">
        <v>981</v>
      </c>
      <c r="R81" s="1" t="s">
        <v>1473</v>
      </c>
      <c r="S81" s="1" t="s">
        <v>983</v>
      </c>
      <c r="T81" s="1" t="s">
        <v>984</v>
      </c>
      <c r="U81" s="1" t="s">
        <v>985</v>
      </c>
      <c r="V81" s="1" t="s">
        <v>1056</v>
      </c>
    </row>
    <row r="82" s="1" customFormat="1" spans="1:22">
      <c r="A82" s="3">
        <v>999222589423668</v>
      </c>
      <c r="B82" s="1" t="s">
        <v>1389</v>
      </c>
      <c r="C82" s="1" t="s">
        <v>1474</v>
      </c>
      <c r="D82" s="1" t="s">
        <v>1475</v>
      </c>
      <c r="E82" s="1" t="s">
        <v>1476</v>
      </c>
      <c r="F82" s="1" t="s">
        <v>970</v>
      </c>
      <c r="G82" s="1" t="s">
        <v>974</v>
      </c>
      <c r="H82" s="1" t="s">
        <v>975</v>
      </c>
      <c r="I82" s="1" t="s">
        <v>1433</v>
      </c>
      <c r="J82" s="1" t="s">
        <v>30</v>
      </c>
      <c r="K82" s="1" t="s">
        <v>1434</v>
      </c>
      <c r="L82" s="1" t="s">
        <v>1434</v>
      </c>
      <c r="M82" s="1" t="s">
        <v>978</v>
      </c>
      <c r="N82" s="1" t="s">
        <v>978</v>
      </c>
      <c r="O82" s="1" t="s">
        <v>979</v>
      </c>
      <c r="P82" s="1" t="s">
        <v>980</v>
      </c>
      <c r="Q82" s="1" t="s">
        <v>981</v>
      </c>
      <c r="R82" s="1" t="s">
        <v>1477</v>
      </c>
      <c r="S82" s="1" t="s">
        <v>983</v>
      </c>
      <c r="T82" s="1" t="s">
        <v>984</v>
      </c>
      <c r="U82" s="1" t="s">
        <v>985</v>
      </c>
      <c r="V82" s="1" t="s">
        <v>1028</v>
      </c>
    </row>
    <row r="83" s="1" customFormat="1" spans="1:22">
      <c r="A83" s="3">
        <v>22588530756</v>
      </c>
      <c r="B83" s="1" t="s">
        <v>1389</v>
      </c>
      <c r="C83" s="1" t="s">
        <v>1478</v>
      </c>
      <c r="D83" s="1" t="s">
        <v>1479</v>
      </c>
      <c r="E83" s="1" t="s">
        <v>1480</v>
      </c>
      <c r="F83" s="1" t="s">
        <v>1198</v>
      </c>
      <c r="G83" s="1" t="s">
        <v>974</v>
      </c>
      <c r="H83" s="1" t="s">
        <v>975</v>
      </c>
      <c r="I83" s="1" t="s">
        <v>1481</v>
      </c>
      <c r="J83" s="1" t="s">
        <v>30</v>
      </c>
      <c r="K83" s="1" t="s">
        <v>1482</v>
      </c>
      <c r="L83" s="1" t="s">
        <v>1482</v>
      </c>
      <c r="M83" s="1" t="s">
        <v>978</v>
      </c>
      <c r="N83" s="1" t="s">
        <v>978</v>
      </c>
      <c r="O83" s="1" t="s">
        <v>979</v>
      </c>
      <c r="P83" s="1" t="s">
        <v>980</v>
      </c>
      <c r="Q83" s="1" t="s">
        <v>981</v>
      </c>
      <c r="R83" s="1" t="s">
        <v>1483</v>
      </c>
      <c r="S83" s="1" t="s">
        <v>983</v>
      </c>
      <c r="T83" s="1" t="s">
        <v>984</v>
      </c>
      <c r="U83" s="1" t="s">
        <v>985</v>
      </c>
      <c r="V83" s="1" t="s">
        <v>1076</v>
      </c>
    </row>
    <row r="84" s="1" customFormat="1" spans="1:22">
      <c r="A84" s="3">
        <v>999222588287764</v>
      </c>
      <c r="B84" s="1" t="s">
        <v>1389</v>
      </c>
      <c r="C84" s="1" t="s">
        <v>1484</v>
      </c>
      <c r="D84" s="1" t="s">
        <v>1485</v>
      </c>
      <c r="E84" s="1" t="s">
        <v>1486</v>
      </c>
      <c r="F84" s="1" t="s">
        <v>1198</v>
      </c>
      <c r="G84" s="1" t="s">
        <v>974</v>
      </c>
      <c r="H84" s="1" t="s">
        <v>975</v>
      </c>
      <c r="I84" s="1" t="s">
        <v>1487</v>
      </c>
      <c r="J84" s="1" t="s">
        <v>30</v>
      </c>
      <c r="K84" s="1" t="s">
        <v>1488</v>
      </c>
      <c r="L84" s="1" t="s">
        <v>1488</v>
      </c>
      <c r="M84" s="1" t="s">
        <v>978</v>
      </c>
      <c r="N84" s="1" t="s">
        <v>978</v>
      </c>
      <c r="O84" s="1" t="s">
        <v>979</v>
      </c>
      <c r="P84" s="1" t="s">
        <v>980</v>
      </c>
      <c r="Q84" s="1" t="s">
        <v>981</v>
      </c>
      <c r="R84" s="1" t="s">
        <v>1489</v>
      </c>
      <c r="S84" s="1" t="s">
        <v>983</v>
      </c>
      <c r="T84" s="1" t="s">
        <v>984</v>
      </c>
      <c r="U84" s="1" t="s">
        <v>985</v>
      </c>
      <c r="V84" s="1" t="s">
        <v>1014</v>
      </c>
    </row>
    <row r="85" s="1" customFormat="1" spans="1:22">
      <c r="A85" s="3">
        <v>22587179452</v>
      </c>
      <c r="B85" s="1" t="s">
        <v>1490</v>
      </c>
      <c r="C85" s="1" t="s">
        <v>1491</v>
      </c>
      <c r="D85" s="1" t="s">
        <v>1424</v>
      </c>
      <c r="E85" s="1" t="s">
        <v>1492</v>
      </c>
      <c r="F85" s="1" t="s">
        <v>1389</v>
      </c>
      <c r="G85" s="1" t="s">
        <v>974</v>
      </c>
      <c r="H85" s="1" t="s">
        <v>975</v>
      </c>
      <c r="I85" s="1" t="s">
        <v>1493</v>
      </c>
      <c r="J85" s="1" t="s">
        <v>30</v>
      </c>
      <c r="K85" s="1" t="s">
        <v>1494</v>
      </c>
      <c r="L85" s="1" t="s">
        <v>1494</v>
      </c>
      <c r="M85" s="1" t="s">
        <v>978</v>
      </c>
      <c r="N85" s="1" t="s">
        <v>978</v>
      </c>
      <c r="O85" s="1" t="s">
        <v>979</v>
      </c>
      <c r="P85" s="1" t="s">
        <v>980</v>
      </c>
      <c r="Q85" s="1" t="s">
        <v>981</v>
      </c>
      <c r="R85" s="1" t="s">
        <v>1495</v>
      </c>
      <c r="S85" s="1" t="s">
        <v>983</v>
      </c>
      <c r="T85" s="1" t="s">
        <v>984</v>
      </c>
      <c r="U85" s="1" t="s">
        <v>1429</v>
      </c>
      <c r="V85" s="1" t="s">
        <v>1056</v>
      </c>
    </row>
    <row r="86" s="1" customFormat="1" spans="1:22">
      <c r="A86" s="3">
        <v>999222586566867</v>
      </c>
      <c r="B86" s="1" t="s">
        <v>1490</v>
      </c>
      <c r="C86" s="1" t="s">
        <v>1496</v>
      </c>
      <c r="D86" s="1" t="s">
        <v>1497</v>
      </c>
      <c r="E86" s="1" t="s">
        <v>1498</v>
      </c>
      <c r="F86" s="1" t="s">
        <v>1490</v>
      </c>
      <c r="G86" s="1" t="s">
        <v>974</v>
      </c>
      <c r="H86" s="1" t="s">
        <v>975</v>
      </c>
      <c r="I86" s="1" t="s">
        <v>1499</v>
      </c>
      <c r="J86" s="1" t="s">
        <v>30</v>
      </c>
      <c r="K86" s="1" t="s">
        <v>1500</v>
      </c>
      <c r="L86" s="1" t="s">
        <v>1500</v>
      </c>
      <c r="M86" s="1" t="s">
        <v>978</v>
      </c>
      <c r="N86" s="1" t="s">
        <v>978</v>
      </c>
      <c r="O86" s="1" t="s">
        <v>979</v>
      </c>
      <c r="P86" s="1" t="s">
        <v>980</v>
      </c>
      <c r="Q86" s="1" t="s">
        <v>981</v>
      </c>
      <c r="R86" s="1" t="s">
        <v>1501</v>
      </c>
      <c r="S86" s="1" t="s">
        <v>983</v>
      </c>
      <c r="T86" s="1" t="s">
        <v>984</v>
      </c>
      <c r="U86" s="1" t="s">
        <v>985</v>
      </c>
      <c r="V86" s="1" t="s">
        <v>1028</v>
      </c>
    </row>
    <row r="87" s="1" customFormat="1" spans="1:22">
      <c r="A87" s="3">
        <v>999222572952259</v>
      </c>
      <c r="B87" s="1" t="s">
        <v>1490</v>
      </c>
      <c r="C87" s="1" t="s">
        <v>1502</v>
      </c>
      <c r="D87" s="1" t="s">
        <v>1503</v>
      </c>
      <c r="E87" s="1" t="s">
        <v>1504</v>
      </c>
      <c r="F87" s="1" t="s">
        <v>1198</v>
      </c>
      <c r="G87" s="1" t="s">
        <v>974</v>
      </c>
      <c r="H87" s="1" t="s">
        <v>975</v>
      </c>
      <c r="I87" s="1" t="s">
        <v>1505</v>
      </c>
      <c r="J87" s="1" t="s">
        <v>30</v>
      </c>
      <c r="K87" s="1" t="s">
        <v>1506</v>
      </c>
      <c r="L87" s="1" t="s">
        <v>1506</v>
      </c>
      <c r="M87" s="1" t="s">
        <v>978</v>
      </c>
      <c r="N87" s="1" t="s">
        <v>978</v>
      </c>
      <c r="O87" s="1" t="s">
        <v>979</v>
      </c>
      <c r="P87" s="1" t="s">
        <v>980</v>
      </c>
      <c r="Q87" s="1" t="s">
        <v>981</v>
      </c>
      <c r="R87" s="1" t="s">
        <v>1507</v>
      </c>
      <c r="S87" s="1" t="s">
        <v>983</v>
      </c>
      <c r="T87" s="1" t="s">
        <v>984</v>
      </c>
      <c r="U87" s="1" t="s">
        <v>985</v>
      </c>
      <c r="V87" s="1" t="s">
        <v>1090</v>
      </c>
    </row>
    <row r="88" s="1" customFormat="1" spans="1:22">
      <c r="A88" s="3">
        <v>999222572811222</v>
      </c>
      <c r="B88" s="1" t="s">
        <v>1490</v>
      </c>
      <c r="C88" s="1" t="s">
        <v>1508</v>
      </c>
      <c r="D88" s="1" t="s">
        <v>1509</v>
      </c>
      <c r="E88" s="1" t="s">
        <v>1510</v>
      </c>
      <c r="F88" s="1" t="s">
        <v>970</v>
      </c>
      <c r="G88" s="1" t="s">
        <v>974</v>
      </c>
      <c r="H88" s="1" t="s">
        <v>975</v>
      </c>
      <c r="I88" s="1" t="s">
        <v>1511</v>
      </c>
      <c r="J88" s="1" t="s">
        <v>30</v>
      </c>
      <c r="K88" s="1" t="s">
        <v>1512</v>
      </c>
      <c r="L88" s="1" t="s">
        <v>1512</v>
      </c>
      <c r="M88" s="1" t="s">
        <v>978</v>
      </c>
      <c r="N88" s="1" t="s">
        <v>978</v>
      </c>
      <c r="O88" s="1" t="s">
        <v>979</v>
      </c>
      <c r="P88" s="1" t="s">
        <v>980</v>
      </c>
      <c r="Q88" s="1" t="s">
        <v>981</v>
      </c>
      <c r="R88" s="1" t="s">
        <v>1513</v>
      </c>
      <c r="S88" s="1" t="s">
        <v>983</v>
      </c>
      <c r="T88" s="1" t="s">
        <v>984</v>
      </c>
      <c r="U88" s="1" t="s">
        <v>985</v>
      </c>
      <c r="V88" s="1" t="s">
        <v>1514</v>
      </c>
    </row>
    <row r="89" s="1" customFormat="1" spans="1:22">
      <c r="A89" s="3">
        <v>999222571114698</v>
      </c>
      <c r="B89" s="1" t="s">
        <v>1490</v>
      </c>
      <c r="C89" s="1" t="s">
        <v>1515</v>
      </c>
      <c r="D89" s="1" t="s">
        <v>1516</v>
      </c>
      <c r="E89" s="1" t="s">
        <v>1517</v>
      </c>
      <c r="F89" s="1" t="s">
        <v>1198</v>
      </c>
      <c r="G89" s="1" t="s">
        <v>974</v>
      </c>
      <c r="H89" s="1" t="s">
        <v>975</v>
      </c>
      <c r="I89" s="1" t="s">
        <v>1518</v>
      </c>
      <c r="J89" s="1" t="s">
        <v>30</v>
      </c>
      <c r="K89" s="1" t="s">
        <v>1519</v>
      </c>
      <c r="L89" s="1" t="s">
        <v>1519</v>
      </c>
      <c r="M89" s="1" t="s">
        <v>978</v>
      </c>
      <c r="N89" s="1" t="s">
        <v>978</v>
      </c>
      <c r="O89" s="1" t="s">
        <v>979</v>
      </c>
      <c r="P89" s="1" t="s">
        <v>980</v>
      </c>
      <c r="Q89" s="1" t="s">
        <v>981</v>
      </c>
      <c r="R89" s="1" t="s">
        <v>1520</v>
      </c>
      <c r="S89" s="1" t="s">
        <v>983</v>
      </c>
      <c r="T89" s="1" t="s">
        <v>984</v>
      </c>
      <c r="U89" s="1" t="s">
        <v>985</v>
      </c>
      <c r="V89" s="1" t="s">
        <v>1028</v>
      </c>
    </row>
    <row r="90" s="1" customFormat="1" spans="1:22">
      <c r="A90" s="3">
        <v>999222569877395</v>
      </c>
      <c r="B90" s="1" t="s">
        <v>1490</v>
      </c>
      <c r="C90" s="1" t="s">
        <v>1521</v>
      </c>
      <c r="D90" s="1" t="s">
        <v>1522</v>
      </c>
      <c r="E90" s="1" t="s">
        <v>1523</v>
      </c>
      <c r="F90" s="1" t="s">
        <v>970</v>
      </c>
      <c r="G90" s="1" t="s">
        <v>974</v>
      </c>
      <c r="H90" s="1" t="s">
        <v>975</v>
      </c>
      <c r="I90" s="1" t="s">
        <v>1524</v>
      </c>
      <c r="J90" s="1" t="s">
        <v>30</v>
      </c>
      <c r="K90" s="1" t="s">
        <v>1525</v>
      </c>
      <c r="L90" s="1" t="s">
        <v>1525</v>
      </c>
      <c r="M90" s="1" t="s">
        <v>978</v>
      </c>
      <c r="N90" s="1" t="s">
        <v>978</v>
      </c>
      <c r="O90" s="1" t="s">
        <v>979</v>
      </c>
      <c r="P90" s="1" t="s">
        <v>980</v>
      </c>
      <c r="Q90" s="1" t="s">
        <v>981</v>
      </c>
      <c r="R90" s="1" t="s">
        <v>1526</v>
      </c>
      <c r="S90" s="1" t="s">
        <v>983</v>
      </c>
      <c r="T90" s="1" t="s">
        <v>984</v>
      </c>
      <c r="U90" s="1" t="s">
        <v>985</v>
      </c>
      <c r="V90" s="1" t="s">
        <v>1388</v>
      </c>
    </row>
    <row r="91" s="1" customFormat="1" spans="1:22">
      <c r="A91" s="3">
        <v>999222566336178</v>
      </c>
      <c r="B91" s="1" t="s">
        <v>1490</v>
      </c>
      <c r="C91" s="1" t="s">
        <v>1527</v>
      </c>
      <c r="D91" s="1" t="s">
        <v>1418</v>
      </c>
      <c r="E91" s="1" t="s">
        <v>1528</v>
      </c>
      <c r="F91" s="1" t="s">
        <v>1198</v>
      </c>
      <c r="G91" s="1" t="s">
        <v>974</v>
      </c>
      <c r="H91" s="1" t="s">
        <v>975</v>
      </c>
      <c r="I91" s="1" t="s">
        <v>1529</v>
      </c>
      <c r="J91" s="1" t="s">
        <v>30</v>
      </c>
      <c r="K91" s="1" t="s">
        <v>1338</v>
      </c>
      <c r="L91" s="1" t="s">
        <v>1338</v>
      </c>
      <c r="M91" s="1" t="s">
        <v>978</v>
      </c>
      <c r="N91" s="1" t="s">
        <v>978</v>
      </c>
      <c r="O91" s="1" t="s">
        <v>979</v>
      </c>
      <c r="P91" s="1" t="s">
        <v>980</v>
      </c>
      <c r="Q91" s="1" t="s">
        <v>981</v>
      </c>
      <c r="R91" s="1" t="s">
        <v>1530</v>
      </c>
      <c r="S91" s="1" t="s">
        <v>983</v>
      </c>
      <c r="T91" s="1" t="s">
        <v>984</v>
      </c>
      <c r="U91" s="1" t="s">
        <v>985</v>
      </c>
      <c r="V91" s="1" t="s">
        <v>1076</v>
      </c>
    </row>
    <row r="92" s="1" customFormat="1" spans="1:22">
      <c r="A92" s="3">
        <v>999222566229368</v>
      </c>
      <c r="B92" s="1" t="s">
        <v>1490</v>
      </c>
      <c r="C92" s="1" t="s">
        <v>1531</v>
      </c>
      <c r="D92" s="1" t="s">
        <v>1311</v>
      </c>
      <c r="E92" s="1" t="s">
        <v>1532</v>
      </c>
      <c r="F92" s="1" t="s">
        <v>970</v>
      </c>
      <c r="G92" s="1" t="s">
        <v>974</v>
      </c>
      <c r="H92" s="1" t="s">
        <v>975</v>
      </c>
      <c r="I92" s="1" t="s">
        <v>1533</v>
      </c>
      <c r="J92" s="1" t="s">
        <v>30</v>
      </c>
      <c r="K92" s="1" t="s">
        <v>1534</v>
      </c>
      <c r="L92" s="1" t="s">
        <v>1534</v>
      </c>
      <c r="M92" s="1" t="s">
        <v>978</v>
      </c>
      <c r="N92" s="1" t="s">
        <v>978</v>
      </c>
      <c r="O92" s="1" t="s">
        <v>979</v>
      </c>
      <c r="P92" s="1" t="s">
        <v>980</v>
      </c>
      <c r="Q92" s="1" t="s">
        <v>981</v>
      </c>
      <c r="R92" s="1" t="s">
        <v>1535</v>
      </c>
      <c r="S92" s="1" t="s">
        <v>983</v>
      </c>
      <c r="T92" s="1" t="s">
        <v>984</v>
      </c>
      <c r="U92" s="1" t="s">
        <v>985</v>
      </c>
      <c r="V92" s="1" t="s">
        <v>1014</v>
      </c>
    </row>
    <row r="93" s="1" customFormat="1" spans="1:22">
      <c r="A93" s="3">
        <v>999222560997511</v>
      </c>
      <c r="B93" s="1" t="s">
        <v>1536</v>
      </c>
      <c r="C93" s="1" t="s">
        <v>1537</v>
      </c>
      <c r="D93" s="1" t="s">
        <v>1538</v>
      </c>
      <c r="E93" s="1" t="s">
        <v>1539</v>
      </c>
      <c r="F93" s="1" t="s">
        <v>1490</v>
      </c>
      <c r="G93" s="1" t="s">
        <v>974</v>
      </c>
      <c r="H93" s="1" t="s">
        <v>975</v>
      </c>
      <c r="I93" s="1" t="s">
        <v>1540</v>
      </c>
      <c r="J93" s="1" t="s">
        <v>30</v>
      </c>
      <c r="K93" s="1" t="s">
        <v>1541</v>
      </c>
      <c r="L93" s="1" t="s">
        <v>1541</v>
      </c>
      <c r="M93" s="1" t="s">
        <v>978</v>
      </c>
      <c r="N93" s="1" t="s">
        <v>978</v>
      </c>
      <c r="O93" s="1" t="s">
        <v>979</v>
      </c>
      <c r="P93" s="1" t="s">
        <v>980</v>
      </c>
      <c r="Q93" s="1" t="s">
        <v>981</v>
      </c>
      <c r="R93" s="1" t="s">
        <v>1542</v>
      </c>
      <c r="S93" s="1" t="s">
        <v>983</v>
      </c>
      <c r="T93" s="1" t="s">
        <v>984</v>
      </c>
      <c r="U93" s="1" t="s">
        <v>985</v>
      </c>
      <c r="V93" s="1" t="s">
        <v>1076</v>
      </c>
    </row>
    <row r="94" s="1" customFormat="1" spans="1:22">
      <c r="A94" s="3">
        <v>999222556078037</v>
      </c>
      <c r="B94" s="1" t="s">
        <v>1536</v>
      </c>
      <c r="C94" s="1" t="s">
        <v>1543</v>
      </c>
      <c r="D94" s="1" t="s">
        <v>1544</v>
      </c>
      <c r="E94" s="1" t="s">
        <v>1545</v>
      </c>
      <c r="F94" s="1" t="s">
        <v>970</v>
      </c>
      <c r="G94" s="1" t="s">
        <v>974</v>
      </c>
      <c r="H94" s="1" t="s">
        <v>975</v>
      </c>
      <c r="I94" s="1" t="s">
        <v>1546</v>
      </c>
      <c r="J94" s="1" t="s">
        <v>30</v>
      </c>
      <c r="K94" s="1" t="s">
        <v>1547</v>
      </c>
      <c r="L94" s="1" t="s">
        <v>1547</v>
      </c>
      <c r="M94" s="1" t="s">
        <v>978</v>
      </c>
      <c r="N94" s="1" t="s">
        <v>978</v>
      </c>
      <c r="O94" s="1" t="s">
        <v>979</v>
      </c>
      <c r="P94" s="1" t="s">
        <v>980</v>
      </c>
      <c r="Q94" s="1" t="s">
        <v>981</v>
      </c>
      <c r="R94" s="1" t="s">
        <v>1548</v>
      </c>
      <c r="S94" s="1" t="s">
        <v>983</v>
      </c>
      <c r="T94" s="1" t="s">
        <v>984</v>
      </c>
      <c r="U94" s="1" t="s">
        <v>985</v>
      </c>
      <c r="V94" s="1" t="s">
        <v>1076</v>
      </c>
    </row>
    <row r="95" s="1" customFormat="1" spans="1:22">
      <c r="A95" s="3">
        <v>999222547642257</v>
      </c>
      <c r="B95" s="1" t="s">
        <v>1536</v>
      </c>
      <c r="C95" s="1" t="s">
        <v>1549</v>
      </c>
      <c r="D95" s="1" t="s">
        <v>1550</v>
      </c>
      <c r="E95" s="1" t="s">
        <v>1551</v>
      </c>
      <c r="F95" s="1" t="s">
        <v>1198</v>
      </c>
      <c r="G95" s="1" t="s">
        <v>974</v>
      </c>
      <c r="H95" s="1" t="s">
        <v>975</v>
      </c>
      <c r="I95" s="1" t="s">
        <v>1552</v>
      </c>
      <c r="J95" s="1" t="s">
        <v>30</v>
      </c>
      <c r="K95" s="1" t="s">
        <v>1553</v>
      </c>
      <c r="L95" s="1" t="s">
        <v>1553</v>
      </c>
      <c r="M95" s="1" t="s">
        <v>978</v>
      </c>
      <c r="N95" s="1" t="s">
        <v>978</v>
      </c>
      <c r="O95" s="1" t="s">
        <v>979</v>
      </c>
      <c r="P95" s="1" t="s">
        <v>980</v>
      </c>
      <c r="Q95" s="1" t="s">
        <v>981</v>
      </c>
      <c r="R95" s="1" t="s">
        <v>1554</v>
      </c>
      <c r="S95" s="1" t="s">
        <v>983</v>
      </c>
      <c r="T95" s="1" t="s">
        <v>984</v>
      </c>
      <c r="U95" s="1" t="s">
        <v>985</v>
      </c>
      <c r="V95" s="1" t="s">
        <v>1076</v>
      </c>
    </row>
    <row r="96" s="1" customFormat="1" spans="1:22">
      <c r="A96" s="3">
        <v>999222547609999</v>
      </c>
      <c r="B96" s="1" t="s">
        <v>1536</v>
      </c>
      <c r="C96" s="1" t="s">
        <v>1555</v>
      </c>
      <c r="D96" s="1" t="s">
        <v>1556</v>
      </c>
      <c r="E96" s="1" t="s">
        <v>1557</v>
      </c>
      <c r="F96" s="1" t="s">
        <v>1198</v>
      </c>
      <c r="G96" s="1" t="s">
        <v>974</v>
      </c>
      <c r="H96" s="1" t="s">
        <v>975</v>
      </c>
      <c r="I96" s="1" t="s">
        <v>1558</v>
      </c>
      <c r="J96" s="1" t="s">
        <v>30</v>
      </c>
      <c r="K96" s="1" t="s">
        <v>1559</v>
      </c>
      <c r="L96" s="1" t="s">
        <v>1559</v>
      </c>
      <c r="M96" s="1" t="s">
        <v>978</v>
      </c>
      <c r="N96" s="1" t="s">
        <v>978</v>
      </c>
      <c r="O96" s="1" t="s">
        <v>979</v>
      </c>
      <c r="P96" s="1" t="s">
        <v>980</v>
      </c>
      <c r="Q96" s="1" t="s">
        <v>981</v>
      </c>
      <c r="R96" s="1" t="s">
        <v>1560</v>
      </c>
      <c r="S96" s="1" t="s">
        <v>983</v>
      </c>
      <c r="T96" s="1" t="s">
        <v>984</v>
      </c>
      <c r="U96" s="1" t="s">
        <v>985</v>
      </c>
      <c r="V96" s="1" t="s">
        <v>1076</v>
      </c>
    </row>
    <row r="97" s="1" customFormat="1" spans="1:22">
      <c r="A97" s="3">
        <v>999222547358050</v>
      </c>
      <c r="B97" s="1" t="s">
        <v>1536</v>
      </c>
      <c r="C97" s="1" t="s">
        <v>1561</v>
      </c>
      <c r="D97" s="1" t="s">
        <v>1562</v>
      </c>
      <c r="E97" s="1" t="s">
        <v>1563</v>
      </c>
      <c r="F97" s="1" t="s">
        <v>1490</v>
      </c>
      <c r="G97" s="1" t="s">
        <v>974</v>
      </c>
      <c r="H97" s="1" t="s">
        <v>975</v>
      </c>
      <c r="I97" s="1" t="s">
        <v>1564</v>
      </c>
      <c r="J97" s="1" t="s">
        <v>30</v>
      </c>
      <c r="K97" s="1" t="s">
        <v>1565</v>
      </c>
      <c r="L97" s="1" t="s">
        <v>1565</v>
      </c>
      <c r="M97" s="1" t="s">
        <v>978</v>
      </c>
      <c r="N97" s="1" t="s">
        <v>978</v>
      </c>
      <c r="O97" s="1" t="s">
        <v>979</v>
      </c>
      <c r="P97" s="1" t="s">
        <v>980</v>
      </c>
      <c r="Q97" s="1" t="s">
        <v>981</v>
      </c>
      <c r="R97" s="1" t="s">
        <v>1566</v>
      </c>
      <c r="S97" s="1" t="s">
        <v>983</v>
      </c>
      <c r="T97" s="1" t="s">
        <v>984</v>
      </c>
      <c r="U97" s="1" t="s">
        <v>985</v>
      </c>
      <c r="V97" s="1" t="s">
        <v>1076</v>
      </c>
    </row>
    <row r="98" s="1" customFormat="1" spans="1:22">
      <c r="A98" s="3">
        <v>999222544379414</v>
      </c>
      <c r="B98" s="1" t="s">
        <v>1567</v>
      </c>
      <c r="C98" s="1" t="s">
        <v>1568</v>
      </c>
      <c r="D98" s="1" t="s">
        <v>1562</v>
      </c>
      <c r="E98" s="1" t="s">
        <v>1569</v>
      </c>
      <c r="F98" s="1" t="s">
        <v>970</v>
      </c>
      <c r="G98" s="1" t="s">
        <v>974</v>
      </c>
      <c r="H98" s="1" t="s">
        <v>975</v>
      </c>
      <c r="I98" s="1" t="s">
        <v>1570</v>
      </c>
      <c r="J98" s="1" t="s">
        <v>30</v>
      </c>
      <c r="K98" s="1" t="s">
        <v>1571</v>
      </c>
      <c r="L98" s="1" t="s">
        <v>1571</v>
      </c>
      <c r="M98" s="1" t="s">
        <v>978</v>
      </c>
      <c r="N98" s="1" t="s">
        <v>978</v>
      </c>
      <c r="O98" s="1" t="s">
        <v>979</v>
      </c>
      <c r="P98" s="1" t="s">
        <v>980</v>
      </c>
      <c r="Q98" s="1" t="s">
        <v>981</v>
      </c>
      <c r="R98" s="1" t="s">
        <v>1572</v>
      </c>
      <c r="S98" s="1" t="s">
        <v>983</v>
      </c>
      <c r="T98" s="1" t="s">
        <v>984</v>
      </c>
      <c r="U98" s="1" t="s">
        <v>985</v>
      </c>
      <c r="V98" s="1" t="s">
        <v>1076</v>
      </c>
    </row>
    <row r="99" s="1" customFormat="1" spans="1:22">
      <c r="A99" s="3">
        <v>999222543986111</v>
      </c>
      <c r="B99" s="1" t="s">
        <v>1567</v>
      </c>
      <c r="C99" s="1" t="s">
        <v>1573</v>
      </c>
      <c r="D99" s="1" t="s">
        <v>1218</v>
      </c>
      <c r="E99" s="1" t="s">
        <v>1574</v>
      </c>
      <c r="F99" s="1" t="s">
        <v>1567</v>
      </c>
      <c r="G99" s="1" t="s">
        <v>974</v>
      </c>
      <c r="H99" s="1" t="s">
        <v>975</v>
      </c>
      <c r="I99" s="1" t="s">
        <v>1575</v>
      </c>
      <c r="J99" s="1" t="s">
        <v>30</v>
      </c>
      <c r="K99" s="1" t="s">
        <v>1576</v>
      </c>
      <c r="L99" s="1" t="s">
        <v>1576</v>
      </c>
      <c r="M99" s="1" t="s">
        <v>978</v>
      </c>
      <c r="N99" s="1" t="s">
        <v>978</v>
      </c>
      <c r="O99" s="1" t="s">
        <v>979</v>
      </c>
      <c r="P99" s="1" t="s">
        <v>980</v>
      </c>
      <c r="Q99" s="1" t="s">
        <v>981</v>
      </c>
      <c r="R99" s="1" t="s">
        <v>1577</v>
      </c>
      <c r="S99" s="1" t="s">
        <v>983</v>
      </c>
      <c r="T99" s="1" t="s">
        <v>984</v>
      </c>
      <c r="U99" s="1" t="s">
        <v>985</v>
      </c>
      <c r="V99" s="1" t="s">
        <v>1076</v>
      </c>
    </row>
    <row r="100" s="1" customFormat="1" spans="1:22">
      <c r="A100" s="3">
        <v>999222542753900</v>
      </c>
      <c r="B100" s="1" t="s">
        <v>1567</v>
      </c>
      <c r="C100" s="1" t="s">
        <v>1578</v>
      </c>
      <c r="D100" s="1" t="s">
        <v>1562</v>
      </c>
      <c r="E100" s="1" t="s">
        <v>1579</v>
      </c>
      <c r="F100" s="1" t="s">
        <v>1198</v>
      </c>
      <c r="G100" s="1" t="s">
        <v>974</v>
      </c>
      <c r="H100" s="1" t="s">
        <v>975</v>
      </c>
      <c r="I100" s="1" t="s">
        <v>1580</v>
      </c>
      <c r="J100" s="1" t="s">
        <v>30</v>
      </c>
      <c r="K100" s="1" t="s">
        <v>1581</v>
      </c>
      <c r="L100" s="1" t="s">
        <v>1581</v>
      </c>
      <c r="M100" s="1" t="s">
        <v>978</v>
      </c>
      <c r="N100" s="1" t="s">
        <v>978</v>
      </c>
      <c r="O100" s="1" t="s">
        <v>979</v>
      </c>
      <c r="P100" s="1" t="s">
        <v>980</v>
      </c>
      <c r="Q100" s="1" t="s">
        <v>981</v>
      </c>
      <c r="R100" s="1" t="s">
        <v>1582</v>
      </c>
      <c r="S100" s="1" t="s">
        <v>983</v>
      </c>
      <c r="T100" s="1" t="s">
        <v>984</v>
      </c>
      <c r="U100" s="1" t="s">
        <v>985</v>
      </c>
      <c r="V100" s="1" t="s">
        <v>1076</v>
      </c>
    </row>
    <row r="101" s="1" customFormat="1" spans="1:22">
      <c r="A101" s="3">
        <v>999222540346392</v>
      </c>
      <c r="B101" s="1" t="s">
        <v>1567</v>
      </c>
      <c r="C101" s="1" t="s">
        <v>1583</v>
      </c>
      <c r="D101" s="1" t="s">
        <v>1584</v>
      </c>
      <c r="E101" s="1" t="s">
        <v>1585</v>
      </c>
      <c r="F101" s="1" t="s">
        <v>1198</v>
      </c>
      <c r="G101" s="1" t="s">
        <v>974</v>
      </c>
      <c r="H101" s="1" t="s">
        <v>975</v>
      </c>
      <c r="I101" s="1" t="s">
        <v>1586</v>
      </c>
      <c r="J101" s="1" t="s">
        <v>30</v>
      </c>
      <c r="K101" s="1" t="s">
        <v>1190</v>
      </c>
      <c r="L101" s="1" t="s">
        <v>1190</v>
      </c>
      <c r="M101" s="1" t="s">
        <v>978</v>
      </c>
      <c r="N101" s="1" t="s">
        <v>978</v>
      </c>
      <c r="O101" s="1" t="s">
        <v>979</v>
      </c>
      <c r="P101" s="1" t="s">
        <v>980</v>
      </c>
      <c r="Q101" s="1" t="s">
        <v>981</v>
      </c>
      <c r="R101" s="1" t="s">
        <v>1587</v>
      </c>
      <c r="S101" s="1" t="s">
        <v>983</v>
      </c>
      <c r="T101" s="1" t="s">
        <v>984</v>
      </c>
      <c r="U101" s="1" t="s">
        <v>985</v>
      </c>
      <c r="V101" s="1" t="s">
        <v>1076</v>
      </c>
    </row>
    <row r="102" s="1" customFormat="1" spans="1:22">
      <c r="A102" s="3">
        <v>999222532486025</v>
      </c>
      <c r="B102" s="1" t="s">
        <v>1567</v>
      </c>
      <c r="C102" s="1" t="s">
        <v>1588</v>
      </c>
      <c r="D102" s="1" t="s">
        <v>1589</v>
      </c>
      <c r="E102" s="1" t="s">
        <v>1590</v>
      </c>
      <c r="F102" s="1" t="s">
        <v>1536</v>
      </c>
      <c r="G102" s="1" t="s">
        <v>974</v>
      </c>
      <c r="H102" s="1" t="s">
        <v>975</v>
      </c>
      <c r="I102" s="1" t="s">
        <v>1591</v>
      </c>
      <c r="J102" s="1" t="s">
        <v>30</v>
      </c>
      <c r="K102" s="1" t="s">
        <v>1592</v>
      </c>
      <c r="L102" s="1" t="s">
        <v>1592</v>
      </c>
      <c r="M102" s="1" t="s">
        <v>978</v>
      </c>
      <c r="N102" s="1" t="s">
        <v>978</v>
      </c>
      <c r="O102" s="1" t="s">
        <v>979</v>
      </c>
      <c r="P102" s="1" t="s">
        <v>980</v>
      </c>
      <c r="Q102" s="1" t="s">
        <v>981</v>
      </c>
      <c r="R102" s="1" t="s">
        <v>1593</v>
      </c>
      <c r="S102" s="1" t="s">
        <v>983</v>
      </c>
      <c r="T102" s="1" t="s">
        <v>984</v>
      </c>
      <c r="U102" s="1" t="s">
        <v>985</v>
      </c>
      <c r="V102" s="1" t="s">
        <v>1007</v>
      </c>
    </row>
    <row r="103" s="1" customFormat="1" spans="1:22">
      <c r="A103" s="3">
        <v>999222530474597</v>
      </c>
      <c r="B103" s="1" t="s">
        <v>1567</v>
      </c>
      <c r="C103" s="1" t="s">
        <v>1594</v>
      </c>
      <c r="D103" s="1" t="s">
        <v>1595</v>
      </c>
      <c r="E103" s="1" t="s">
        <v>1596</v>
      </c>
      <c r="F103" s="1" t="s">
        <v>970</v>
      </c>
      <c r="G103" s="1" t="s">
        <v>974</v>
      </c>
      <c r="H103" s="1" t="s">
        <v>975</v>
      </c>
      <c r="I103" s="1" t="s">
        <v>1597</v>
      </c>
      <c r="J103" s="1" t="s">
        <v>30</v>
      </c>
      <c r="K103" s="1" t="s">
        <v>1598</v>
      </c>
      <c r="L103" s="1" t="s">
        <v>1598</v>
      </c>
      <c r="M103" s="1" t="s">
        <v>978</v>
      </c>
      <c r="N103" s="1" t="s">
        <v>978</v>
      </c>
      <c r="O103" s="1" t="s">
        <v>979</v>
      </c>
      <c r="P103" s="1" t="s">
        <v>980</v>
      </c>
      <c r="Q103" s="1" t="s">
        <v>981</v>
      </c>
      <c r="R103" s="1" t="s">
        <v>1599</v>
      </c>
      <c r="S103" s="1" t="s">
        <v>983</v>
      </c>
      <c r="T103" s="1" t="s">
        <v>984</v>
      </c>
      <c r="U103" s="1" t="s">
        <v>985</v>
      </c>
      <c r="V103" s="1" t="s">
        <v>1600</v>
      </c>
    </row>
    <row r="104" s="1" customFormat="1" spans="1:22">
      <c r="A104" s="3">
        <v>999222526782857</v>
      </c>
      <c r="B104" s="1" t="s">
        <v>1601</v>
      </c>
      <c r="C104" s="1" t="s">
        <v>1602</v>
      </c>
      <c r="D104" s="1" t="s">
        <v>1562</v>
      </c>
      <c r="E104" s="1" t="s">
        <v>1603</v>
      </c>
      <c r="F104" s="1" t="s">
        <v>1567</v>
      </c>
      <c r="G104" s="1" t="s">
        <v>974</v>
      </c>
      <c r="H104" s="1" t="s">
        <v>975</v>
      </c>
      <c r="I104" s="1" t="s">
        <v>1604</v>
      </c>
      <c r="J104" s="1" t="s">
        <v>30</v>
      </c>
      <c r="K104" s="1" t="s">
        <v>1605</v>
      </c>
      <c r="L104" s="1" t="s">
        <v>1605</v>
      </c>
      <c r="M104" s="1" t="s">
        <v>978</v>
      </c>
      <c r="N104" s="1" t="s">
        <v>978</v>
      </c>
      <c r="O104" s="1" t="s">
        <v>979</v>
      </c>
      <c r="P104" s="1" t="s">
        <v>980</v>
      </c>
      <c r="Q104" s="1" t="s">
        <v>981</v>
      </c>
      <c r="R104" s="1" t="s">
        <v>1606</v>
      </c>
      <c r="S104" s="1" t="s">
        <v>983</v>
      </c>
      <c r="T104" s="1" t="s">
        <v>984</v>
      </c>
      <c r="U104" s="1" t="s">
        <v>985</v>
      </c>
      <c r="V104" s="1" t="s">
        <v>1076</v>
      </c>
    </row>
    <row r="105" s="1" customFormat="1" spans="1:22">
      <c r="A105" s="3">
        <v>999222526067856</v>
      </c>
      <c r="B105" s="1" t="s">
        <v>1601</v>
      </c>
      <c r="C105" s="1" t="s">
        <v>1607</v>
      </c>
      <c r="D105" s="1" t="s">
        <v>1608</v>
      </c>
      <c r="E105" s="1" t="s">
        <v>1609</v>
      </c>
      <c r="F105" s="1" t="s">
        <v>970</v>
      </c>
      <c r="G105" s="1" t="s">
        <v>974</v>
      </c>
      <c r="H105" s="1" t="s">
        <v>975</v>
      </c>
      <c r="I105" s="1" t="s">
        <v>1610</v>
      </c>
      <c r="J105" s="1" t="s">
        <v>30</v>
      </c>
      <c r="K105" s="1" t="s">
        <v>1611</v>
      </c>
      <c r="L105" s="1" t="s">
        <v>1611</v>
      </c>
      <c r="M105" s="1" t="s">
        <v>978</v>
      </c>
      <c r="N105" s="1" t="s">
        <v>978</v>
      </c>
      <c r="O105" s="1" t="s">
        <v>979</v>
      </c>
      <c r="P105" s="1" t="s">
        <v>980</v>
      </c>
      <c r="Q105" s="1" t="s">
        <v>981</v>
      </c>
      <c r="R105" s="1" t="s">
        <v>1612</v>
      </c>
      <c r="S105" s="1" t="s">
        <v>983</v>
      </c>
      <c r="T105" s="1" t="s">
        <v>984</v>
      </c>
      <c r="U105" s="1" t="s">
        <v>985</v>
      </c>
      <c r="V105" s="1" t="s">
        <v>1069</v>
      </c>
    </row>
    <row r="106" s="1" customFormat="1" spans="1:22">
      <c r="A106" s="3">
        <v>999222525547161</v>
      </c>
      <c r="B106" s="1" t="s">
        <v>1601</v>
      </c>
      <c r="C106" s="1" t="s">
        <v>1613</v>
      </c>
      <c r="D106" s="1" t="s">
        <v>1614</v>
      </c>
      <c r="E106" s="1" t="s">
        <v>1615</v>
      </c>
      <c r="F106" s="1" t="s">
        <v>1567</v>
      </c>
      <c r="G106" s="1" t="s">
        <v>974</v>
      </c>
      <c r="H106" s="1" t="s">
        <v>975</v>
      </c>
      <c r="I106" s="1" t="s">
        <v>1616</v>
      </c>
      <c r="J106" s="1" t="s">
        <v>30</v>
      </c>
      <c r="K106" s="1" t="s">
        <v>1617</v>
      </c>
      <c r="L106" s="1" t="s">
        <v>1617</v>
      </c>
      <c r="M106" s="1" t="s">
        <v>978</v>
      </c>
      <c r="N106" s="1" t="s">
        <v>978</v>
      </c>
      <c r="O106" s="1" t="s">
        <v>979</v>
      </c>
      <c r="P106" s="1" t="s">
        <v>980</v>
      </c>
      <c r="Q106" s="1" t="s">
        <v>981</v>
      </c>
      <c r="R106" s="1" t="s">
        <v>1618</v>
      </c>
      <c r="S106" s="1" t="s">
        <v>983</v>
      </c>
      <c r="T106" s="1" t="s">
        <v>984</v>
      </c>
      <c r="U106" s="1" t="s">
        <v>985</v>
      </c>
      <c r="V106" s="1" t="s">
        <v>1143</v>
      </c>
    </row>
    <row r="107" s="1" customFormat="1" spans="1:22">
      <c r="A107" s="3">
        <v>999222524192486</v>
      </c>
      <c r="B107" s="1" t="s">
        <v>1601</v>
      </c>
      <c r="C107" s="1" t="s">
        <v>1619</v>
      </c>
      <c r="D107" s="1" t="s">
        <v>1218</v>
      </c>
      <c r="E107" s="1" t="s">
        <v>1620</v>
      </c>
      <c r="F107" s="1" t="s">
        <v>1567</v>
      </c>
      <c r="G107" s="1" t="s">
        <v>974</v>
      </c>
      <c r="H107" s="1" t="s">
        <v>975</v>
      </c>
      <c r="I107" s="1" t="s">
        <v>1621</v>
      </c>
      <c r="J107" s="1" t="s">
        <v>30</v>
      </c>
      <c r="K107" s="1" t="s">
        <v>1622</v>
      </c>
      <c r="L107" s="1" t="s">
        <v>1622</v>
      </c>
      <c r="M107" s="1" t="s">
        <v>978</v>
      </c>
      <c r="N107" s="1" t="s">
        <v>978</v>
      </c>
      <c r="O107" s="1" t="s">
        <v>979</v>
      </c>
      <c r="P107" s="1" t="s">
        <v>980</v>
      </c>
      <c r="Q107" s="1" t="s">
        <v>981</v>
      </c>
      <c r="R107" s="1" t="s">
        <v>1623</v>
      </c>
      <c r="S107" s="1" t="s">
        <v>983</v>
      </c>
      <c r="T107" s="1" t="s">
        <v>984</v>
      </c>
      <c r="U107" s="1" t="s">
        <v>985</v>
      </c>
      <c r="V107" s="1" t="s">
        <v>1076</v>
      </c>
    </row>
    <row r="108" s="1" customFormat="1" spans="1:22">
      <c r="A108" s="3">
        <v>999222515886851</v>
      </c>
      <c r="B108" s="1" t="s">
        <v>1601</v>
      </c>
      <c r="C108" s="1" t="s">
        <v>1624</v>
      </c>
      <c r="D108" s="1" t="s">
        <v>1625</v>
      </c>
      <c r="E108" s="1" t="s">
        <v>1626</v>
      </c>
      <c r="F108" s="1" t="s">
        <v>1567</v>
      </c>
      <c r="G108" s="1" t="s">
        <v>974</v>
      </c>
      <c r="H108" s="1" t="s">
        <v>975</v>
      </c>
      <c r="I108" s="1" t="s">
        <v>1627</v>
      </c>
      <c r="J108" s="1" t="s">
        <v>30</v>
      </c>
      <c r="K108" s="1" t="s">
        <v>1628</v>
      </c>
      <c r="L108" s="1" t="s">
        <v>1628</v>
      </c>
      <c r="M108" s="1" t="s">
        <v>978</v>
      </c>
      <c r="N108" s="1" t="s">
        <v>978</v>
      </c>
      <c r="O108" s="1" t="s">
        <v>979</v>
      </c>
      <c r="P108" s="1" t="s">
        <v>980</v>
      </c>
      <c r="Q108" s="1" t="s">
        <v>981</v>
      </c>
      <c r="R108" s="1" t="s">
        <v>1629</v>
      </c>
      <c r="S108" s="1" t="s">
        <v>983</v>
      </c>
      <c r="T108" s="1" t="s">
        <v>984</v>
      </c>
      <c r="U108" s="1" t="s">
        <v>985</v>
      </c>
      <c r="V108" s="1" t="s">
        <v>1014</v>
      </c>
    </row>
    <row r="109" s="1" customFormat="1" spans="1:22">
      <c r="A109" s="3">
        <v>999222512734884</v>
      </c>
      <c r="B109" s="1" t="s">
        <v>1601</v>
      </c>
      <c r="C109" s="1" t="s">
        <v>1630</v>
      </c>
      <c r="D109" s="1" t="s">
        <v>1631</v>
      </c>
      <c r="E109" s="1" t="s">
        <v>1632</v>
      </c>
      <c r="F109" s="1" t="s">
        <v>970</v>
      </c>
      <c r="G109" s="1" t="s">
        <v>974</v>
      </c>
      <c r="H109" s="1" t="s">
        <v>975</v>
      </c>
      <c r="I109" s="1" t="s">
        <v>1633</v>
      </c>
      <c r="J109" s="1" t="s">
        <v>30</v>
      </c>
      <c r="K109" s="1" t="s">
        <v>1634</v>
      </c>
      <c r="L109" s="1" t="s">
        <v>1634</v>
      </c>
      <c r="M109" s="1" t="s">
        <v>978</v>
      </c>
      <c r="N109" s="1" t="s">
        <v>978</v>
      </c>
      <c r="O109" s="1" t="s">
        <v>979</v>
      </c>
      <c r="P109" s="1" t="s">
        <v>980</v>
      </c>
      <c r="Q109" s="1" t="s">
        <v>981</v>
      </c>
      <c r="R109" s="1" t="s">
        <v>1635</v>
      </c>
      <c r="S109" s="1" t="s">
        <v>983</v>
      </c>
      <c r="T109" s="1" t="s">
        <v>984</v>
      </c>
      <c r="U109" s="1" t="s">
        <v>985</v>
      </c>
      <c r="V109" s="1" t="s">
        <v>1028</v>
      </c>
    </row>
    <row r="110" s="1" customFormat="1" spans="1:22">
      <c r="A110" s="3">
        <v>999222512438205</v>
      </c>
      <c r="B110" s="1" t="s">
        <v>1601</v>
      </c>
      <c r="C110" s="1" t="s">
        <v>1636</v>
      </c>
      <c r="D110" s="1" t="s">
        <v>1637</v>
      </c>
      <c r="E110" s="1" t="s">
        <v>1638</v>
      </c>
      <c r="F110" s="1" t="s">
        <v>1198</v>
      </c>
      <c r="G110" s="1" t="s">
        <v>974</v>
      </c>
      <c r="H110" s="1" t="s">
        <v>975</v>
      </c>
      <c r="I110" s="1" t="s">
        <v>1639</v>
      </c>
      <c r="J110" s="1" t="s">
        <v>30</v>
      </c>
      <c r="K110" s="1" t="s">
        <v>1640</v>
      </c>
      <c r="L110" s="1" t="s">
        <v>1640</v>
      </c>
      <c r="M110" s="1" t="s">
        <v>978</v>
      </c>
      <c r="N110" s="1" t="s">
        <v>978</v>
      </c>
      <c r="O110" s="1" t="s">
        <v>979</v>
      </c>
      <c r="P110" s="1" t="s">
        <v>980</v>
      </c>
      <c r="Q110" s="1" t="s">
        <v>981</v>
      </c>
      <c r="R110" s="1" t="s">
        <v>1641</v>
      </c>
      <c r="S110" s="1" t="s">
        <v>983</v>
      </c>
      <c r="T110" s="1" t="s">
        <v>984</v>
      </c>
      <c r="U110" s="1" t="s">
        <v>985</v>
      </c>
      <c r="V110" s="1" t="s">
        <v>1069</v>
      </c>
    </row>
    <row r="111" s="1" customFormat="1" spans="1:22">
      <c r="A111" s="3">
        <v>999222512252707</v>
      </c>
      <c r="B111" s="1" t="s">
        <v>1601</v>
      </c>
      <c r="C111" s="1" t="s">
        <v>1642</v>
      </c>
      <c r="D111" s="1" t="s">
        <v>1643</v>
      </c>
      <c r="E111" s="1" t="s">
        <v>1644</v>
      </c>
      <c r="F111" s="1" t="s">
        <v>970</v>
      </c>
      <c r="G111" s="1" t="s">
        <v>974</v>
      </c>
      <c r="H111" s="1" t="s">
        <v>975</v>
      </c>
      <c r="I111" s="1" t="s">
        <v>1645</v>
      </c>
      <c r="J111" s="1" t="s">
        <v>30</v>
      </c>
      <c r="K111" s="1" t="s">
        <v>1646</v>
      </c>
      <c r="L111" s="1" t="s">
        <v>1646</v>
      </c>
      <c r="M111" s="1" t="s">
        <v>978</v>
      </c>
      <c r="N111" s="1" t="s">
        <v>978</v>
      </c>
      <c r="O111" s="1" t="s">
        <v>979</v>
      </c>
      <c r="P111" s="1" t="s">
        <v>980</v>
      </c>
      <c r="Q111" s="1" t="s">
        <v>981</v>
      </c>
      <c r="R111" s="1" t="s">
        <v>1647</v>
      </c>
      <c r="S111" s="1" t="s">
        <v>983</v>
      </c>
      <c r="T111" s="1" t="s">
        <v>984</v>
      </c>
      <c r="U111" s="1" t="s">
        <v>985</v>
      </c>
      <c r="V111" s="1" t="s">
        <v>1168</v>
      </c>
    </row>
    <row r="112" s="1" customFormat="1" spans="1:22">
      <c r="A112" s="3">
        <v>22509382713</v>
      </c>
      <c r="B112" s="1" t="s">
        <v>1648</v>
      </c>
      <c r="C112" s="1" t="s">
        <v>1649</v>
      </c>
      <c r="D112" s="1" t="s">
        <v>1650</v>
      </c>
      <c r="E112" s="1" t="s">
        <v>1651</v>
      </c>
      <c r="F112" s="1" t="s">
        <v>1198</v>
      </c>
      <c r="G112" s="1" t="s">
        <v>974</v>
      </c>
      <c r="H112" s="1" t="s">
        <v>975</v>
      </c>
      <c r="I112" s="1" t="s">
        <v>1652</v>
      </c>
      <c r="J112" s="1" t="s">
        <v>30</v>
      </c>
      <c r="K112" s="1" t="s">
        <v>1653</v>
      </c>
      <c r="L112" s="1" t="s">
        <v>1653</v>
      </c>
      <c r="M112" s="1" t="s">
        <v>978</v>
      </c>
      <c r="N112" s="1" t="s">
        <v>978</v>
      </c>
      <c r="O112" s="1" t="s">
        <v>979</v>
      </c>
      <c r="P112" s="1" t="s">
        <v>980</v>
      </c>
      <c r="Q112" s="1" t="s">
        <v>981</v>
      </c>
      <c r="R112" s="1" t="s">
        <v>1654</v>
      </c>
      <c r="S112" s="1" t="s">
        <v>983</v>
      </c>
      <c r="T112" s="1" t="s">
        <v>984</v>
      </c>
      <c r="U112" s="1" t="s">
        <v>985</v>
      </c>
      <c r="V112" s="1" t="s">
        <v>1076</v>
      </c>
    </row>
    <row r="113" s="1" customFormat="1" spans="1:22">
      <c r="A113" s="3">
        <v>999222498390358</v>
      </c>
      <c r="B113" s="1" t="s">
        <v>1648</v>
      </c>
      <c r="C113" s="1" t="s">
        <v>1655</v>
      </c>
      <c r="D113" s="1" t="s">
        <v>1218</v>
      </c>
      <c r="E113" s="1" t="s">
        <v>1656</v>
      </c>
      <c r="F113" s="1" t="s">
        <v>1198</v>
      </c>
      <c r="G113" s="1" t="s">
        <v>974</v>
      </c>
      <c r="H113" s="1" t="s">
        <v>975</v>
      </c>
      <c r="I113" s="1" t="s">
        <v>1657</v>
      </c>
      <c r="J113" s="1" t="s">
        <v>30</v>
      </c>
      <c r="K113" s="1" t="s">
        <v>1658</v>
      </c>
      <c r="L113" s="1" t="s">
        <v>1658</v>
      </c>
      <c r="M113" s="1" t="s">
        <v>978</v>
      </c>
      <c r="N113" s="1" t="s">
        <v>978</v>
      </c>
      <c r="O113" s="1" t="s">
        <v>979</v>
      </c>
      <c r="P113" s="1" t="s">
        <v>980</v>
      </c>
      <c r="Q113" s="1" t="s">
        <v>981</v>
      </c>
      <c r="R113" s="1" t="s">
        <v>1659</v>
      </c>
      <c r="S113" s="1" t="s">
        <v>983</v>
      </c>
      <c r="T113" s="1" t="s">
        <v>984</v>
      </c>
      <c r="U113" s="1" t="s">
        <v>985</v>
      </c>
      <c r="V113" s="1" t="s">
        <v>1076</v>
      </c>
    </row>
    <row r="114" s="1" customFormat="1" spans="1:22">
      <c r="A114" s="3">
        <v>999222496058591</v>
      </c>
      <c r="B114" s="1" t="s">
        <v>1648</v>
      </c>
      <c r="C114" s="1" t="s">
        <v>1660</v>
      </c>
      <c r="D114" s="1" t="s">
        <v>1562</v>
      </c>
      <c r="E114" s="1" t="s">
        <v>1661</v>
      </c>
      <c r="F114" s="1" t="s">
        <v>1536</v>
      </c>
      <c r="G114" s="1" t="s">
        <v>974</v>
      </c>
      <c r="H114" s="1" t="s">
        <v>975</v>
      </c>
      <c r="I114" s="1" t="s">
        <v>1662</v>
      </c>
      <c r="J114" s="1" t="s">
        <v>30</v>
      </c>
      <c r="K114" s="1" t="s">
        <v>1663</v>
      </c>
      <c r="L114" s="1" t="s">
        <v>1663</v>
      </c>
      <c r="M114" s="1" t="s">
        <v>978</v>
      </c>
      <c r="N114" s="1" t="s">
        <v>978</v>
      </c>
      <c r="O114" s="1" t="s">
        <v>979</v>
      </c>
      <c r="P114" s="1" t="s">
        <v>980</v>
      </c>
      <c r="Q114" s="1" t="s">
        <v>981</v>
      </c>
      <c r="R114" s="1" t="s">
        <v>1664</v>
      </c>
      <c r="S114" s="1" t="s">
        <v>983</v>
      </c>
      <c r="T114" s="1" t="s">
        <v>984</v>
      </c>
      <c r="U114" s="1" t="s">
        <v>985</v>
      </c>
      <c r="V114" s="1" t="s">
        <v>1076</v>
      </c>
    </row>
    <row r="115" s="1" customFormat="1" spans="1:22">
      <c r="A115" s="3">
        <v>999222495256743</v>
      </c>
      <c r="B115" s="1" t="s">
        <v>1648</v>
      </c>
      <c r="C115" s="1" t="s">
        <v>1665</v>
      </c>
      <c r="D115" s="1" t="s">
        <v>1475</v>
      </c>
      <c r="E115" s="1" t="s">
        <v>1666</v>
      </c>
      <c r="F115" s="1" t="s">
        <v>970</v>
      </c>
      <c r="G115" s="1" t="s">
        <v>974</v>
      </c>
      <c r="H115" s="1" t="s">
        <v>975</v>
      </c>
      <c r="I115" s="1" t="s">
        <v>1667</v>
      </c>
      <c r="J115" s="1" t="s">
        <v>30</v>
      </c>
      <c r="K115" s="1" t="s">
        <v>1668</v>
      </c>
      <c r="L115" s="1" t="s">
        <v>1668</v>
      </c>
      <c r="M115" s="1" t="s">
        <v>978</v>
      </c>
      <c r="N115" s="1" t="s">
        <v>978</v>
      </c>
      <c r="O115" s="1" t="s">
        <v>979</v>
      </c>
      <c r="P115" s="1" t="s">
        <v>980</v>
      </c>
      <c r="Q115" s="1" t="s">
        <v>981</v>
      </c>
      <c r="R115" s="1" t="s">
        <v>1669</v>
      </c>
      <c r="S115" s="1" t="s">
        <v>983</v>
      </c>
      <c r="T115" s="1" t="s">
        <v>984</v>
      </c>
      <c r="U115" s="1" t="s">
        <v>985</v>
      </c>
      <c r="V115" s="1" t="s">
        <v>1028</v>
      </c>
    </row>
    <row r="116" s="1" customFormat="1" spans="1:22">
      <c r="A116" s="3">
        <v>999222494088336</v>
      </c>
      <c r="B116" s="1" t="s">
        <v>1648</v>
      </c>
      <c r="C116" s="1" t="s">
        <v>1670</v>
      </c>
      <c r="D116" s="1" t="s">
        <v>1562</v>
      </c>
      <c r="E116" s="1" t="s">
        <v>1671</v>
      </c>
      <c r="F116" s="1" t="s">
        <v>1198</v>
      </c>
      <c r="G116" s="1" t="s">
        <v>974</v>
      </c>
      <c r="H116" s="1" t="s">
        <v>975</v>
      </c>
      <c r="I116" s="1" t="s">
        <v>1672</v>
      </c>
      <c r="J116" s="1" t="s">
        <v>30</v>
      </c>
      <c r="K116" s="1" t="s">
        <v>1673</v>
      </c>
      <c r="L116" s="1" t="s">
        <v>1673</v>
      </c>
      <c r="M116" s="1" t="s">
        <v>978</v>
      </c>
      <c r="N116" s="1" t="s">
        <v>978</v>
      </c>
      <c r="O116" s="1" t="s">
        <v>979</v>
      </c>
      <c r="P116" s="1" t="s">
        <v>980</v>
      </c>
      <c r="Q116" s="1" t="s">
        <v>981</v>
      </c>
      <c r="R116" s="1" t="s">
        <v>1674</v>
      </c>
      <c r="S116" s="1" t="s">
        <v>983</v>
      </c>
      <c r="T116" s="1" t="s">
        <v>984</v>
      </c>
      <c r="U116" s="1" t="s">
        <v>985</v>
      </c>
      <c r="V116" s="1" t="s">
        <v>1076</v>
      </c>
    </row>
    <row r="117" s="1" customFormat="1" spans="1:22">
      <c r="A117" s="3">
        <v>999222493145596</v>
      </c>
      <c r="B117" s="1" t="s">
        <v>1675</v>
      </c>
      <c r="C117" s="1" t="s">
        <v>1676</v>
      </c>
      <c r="D117" s="1" t="s">
        <v>1677</v>
      </c>
      <c r="E117" s="1" t="s">
        <v>1678</v>
      </c>
      <c r="F117" s="1" t="s">
        <v>1198</v>
      </c>
      <c r="G117" s="1" t="s">
        <v>974</v>
      </c>
      <c r="H117" s="1" t="s">
        <v>975</v>
      </c>
      <c r="I117" s="1" t="s">
        <v>1679</v>
      </c>
      <c r="J117" s="1" t="s">
        <v>30</v>
      </c>
      <c r="K117" s="1" t="s">
        <v>1680</v>
      </c>
      <c r="L117" s="1" t="s">
        <v>1680</v>
      </c>
      <c r="M117" s="1" t="s">
        <v>978</v>
      </c>
      <c r="N117" s="1" t="s">
        <v>978</v>
      </c>
      <c r="O117" s="1" t="s">
        <v>979</v>
      </c>
      <c r="P117" s="1" t="s">
        <v>980</v>
      </c>
      <c r="Q117" s="1" t="s">
        <v>981</v>
      </c>
      <c r="R117" s="1" t="s">
        <v>1681</v>
      </c>
      <c r="S117" s="1" t="s">
        <v>983</v>
      </c>
      <c r="T117" s="1" t="s">
        <v>984</v>
      </c>
      <c r="U117" s="1" t="s">
        <v>985</v>
      </c>
      <c r="V117" s="1" t="s">
        <v>1143</v>
      </c>
    </row>
    <row r="118" s="1" customFormat="1" spans="1:22">
      <c r="A118" s="3">
        <v>22489373705</v>
      </c>
      <c r="B118" s="1" t="s">
        <v>1675</v>
      </c>
      <c r="C118" s="1" t="s">
        <v>1682</v>
      </c>
      <c r="D118" s="1" t="s">
        <v>1683</v>
      </c>
      <c r="E118" s="1" t="s">
        <v>1684</v>
      </c>
      <c r="F118" s="1" t="s">
        <v>1389</v>
      </c>
      <c r="G118" s="1" t="s">
        <v>974</v>
      </c>
      <c r="H118" s="1" t="s">
        <v>975</v>
      </c>
      <c r="I118" s="1" t="s">
        <v>1685</v>
      </c>
      <c r="J118" s="1" t="s">
        <v>30</v>
      </c>
      <c r="K118" s="1" t="s">
        <v>1686</v>
      </c>
      <c r="L118" s="1" t="s">
        <v>1686</v>
      </c>
      <c r="M118" s="1" t="s">
        <v>978</v>
      </c>
      <c r="N118" s="1" t="s">
        <v>978</v>
      </c>
      <c r="O118" s="1" t="s">
        <v>979</v>
      </c>
      <c r="P118" s="1" t="s">
        <v>980</v>
      </c>
      <c r="Q118" s="1" t="s">
        <v>981</v>
      </c>
      <c r="R118" s="1" t="s">
        <v>1687</v>
      </c>
      <c r="S118" s="1" t="s">
        <v>983</v>
      </c>
      <c r="T118" s="1" t="s">
        <v>984</v>
      </c>
      <c r="U118" s="1" t="s">
        <v>1429</v>
      </c>
      <c r="V118" s="1" t="s">
        <v>1076</v>
      </c>
    </row>
    <row r="119" s="1" customFormat="1" spans="1:22">
      <c r="A119" s="3">
        <v>999222480843854</v>
      </c>
      <c r="B119" s="1" t="s">
        <v>1675</v>
      </c>
      <c r="C119" s="1" t="s">
        <v>1688</v>
      </c>
      <c r="D119" s="1" t="s">
        <v>1689</v>
      </c>
      <c r="E119" s="1" t="s">
        <v>1690</v>
      </c>
      <c r="F119" s="1" t="s">
        <v>970</v>
      </c>
      <c r="G119" s="1" t="s">
        <v>974</v>
      </c>
      <c r="H119" s="1" t="s">
        <v>975</v>
      </c>
      <c r="I119" s="1" t="s">
        <v>1691</v>
      </c>
      <c r="J119" s="1" t="s">
        <v>30</v>
      </c>
      <c r="K119" s="1" t="s">
        <v>1692</v>
      </c>
      <c r="L119" s="1" t="s">
        <v>1692</v>
      </c>
      <c r="M119" s="1" t="s">
        <v>978</v>
      </c>
      <c r="N119" s="1" t="s">
        <v>978</v>
      </c>
      <c r="O119" s="1" t="s">
        <v>979</v>
      </c>
      <c r="P119" s="1" t="s">
        <v>980</v>
      </c>
      <c r="Q119" s="1" t="s">
        <v>981</v>
      </c>
      <c r="R119" s="1" t="s">
        <v>1693</v>
      </c>
      <c r="S119" s="1" t="s">
        <v>983</v>
      </c>
      <c r="T119" s="1" t="s">
        <v>984</v>
      </c>
      <c r="U119" s="1" t="s">
        <v>985</v>
      </c>
      <c r="V119" s="1" t="s">
        <v>1168</v>
      </c>
    </row>
    <row r="120" s="1" customFormat="1" spans="1:22">
      <c r="A120" s="3">
        <v>999222478707279</v>
      </c>
      <c r="B120" s="1" t="s">
        <v>1675</v>
      </c>
      <c r="C120" s="1" t="s">
        <v>1694</v>
      </c>
      <c r="D120" s="1" t="s">
        <v>1695</v>
      </c>
      <c r="E120" s="1" t="s">
        <v>1696</v>
      </c>
      <c r="F120" s="1" t="s">
        <v>970</v>
      </c>
      <c r="G120" s="1" t="s">
        <v>974</v>
      </c>
      <c r="H120" s="1" t="s">
        <v>975</v>
      </c>
      <c r="I120" s="1" t="s">
        <v>1697</v>
      </c>
      <c r="J120" s="1" t="s">
        <v>30</v>
      </c>
      <c r="K120" s="1" t="s">
        <v>1698</v>
      </c>
      <c r="L120" s="1" t="s">
        <v>1698</v>
      </c>
      <c r="M120" s="1" t="s">
        <v>978</v>
      </c>
      <c r="N120" s="1" t="s">
        <v>978</v>
      </c>
      <c r="O120" s="1" t="s">
        <v>979</v>
      </c>
      <c r="P120" s="1" t="s">
        <v>980</v>
      </c>
      <c r="Q120" s="1" t="s">
        <v>981</v>
      </c>
      <c r="R120" s="1" t="s">
        <v>1699</v>
      </c>
      <c r="S120" s="1" t="s">
        <v>983</v>
      </c>
      <c r="T120" s="1" t="s">
        <v>984</v>
      </c>
      <c r="U120" s="1" t="s">
        <v>985</v>
      </c>
      <c r="V120" s="1" t="s">
        <v>1014</v>
      </c>
    </row>
    <row r="121" s="1" customFormat="1" spans="1:22">
      <c r="A121" s="3">
        <v>999222473539290</v>
      </c>
      <c r="B121" s="1" t="s">
        <v>1675</v>
      </c>
      <c r="C121" s="1" t="s">
        <v>1700</v>
      </c>
      <c r="D121" s="1" t="s">
        <v>1701</v>
      </c>
      <c r="E121" s="1" t="s">
        <v>1702</v>
      </c>
      <c r="F121" s="1" t="s">
        <v>1601</v>
      </c>
      <c r="G121" s="1" t="s">
        <v>974</v>
      </c>
      <c r="H121" s="1" t="s">
        <v>975</v>
      </c>
      <c r="I121" s="1" t="s">
        <v>1703</v>
      </c>
      <c r="J121" s="1" t="s">
        <v>30</v>
      </c>
      <c r="K121" s="1" t="s">
        <v>1704</v>
      </c>
      <c r="L121" s="1" t="s">
        <v>1704</v>
      </c>
      <c r="M121" s="1" t="s">
        <v>978</v>
      </c>
      <c r="N121" s="1" t="s">
        <v>978</v>
      </c>
      <c r="O121" s="1" t="s">
        <v>979</v>
      </c>
      <c r="P121" s="1" t="s">
        <v>980</v>
      </c>
      <c r="Q121" s="1" t="s">
        <v>981</v>
      </c>
      <c r="R121" s="1" t="s">
        <v>1705</v>
      </c>
      <c r="S121" s="1" t="s">
        <v>983</v>
      </c>
      <c r="T121" s="1" t="s">
        <v>984</v>
      </c>
      <c r="U121" s="1" t="s">
        <v>985</v>
      </c>
      <c r="V121" s="1" t="s">
        <v>1014</v>
      </c>
    </row>
    <row r="122" s="1" customFormat="1" spans="1:22">
      <c r="A122" s="3">
        <v>999222472623294</v>
      </c>
      <c r="B122" s="1" t="s">
        <v>1706</v>
      </c>
      <c r="C122" s="1" t="s">
        <v>1707</v>
      </c>
      <c r="D122" s="1" t="s">
        <v>1708</v>
      </c>
      <c r="E122" s="1" t="s">
        <v>1709</v>
      </c>
      <c r="F122" s="1" t="s">
        <v>970</v>
      </c>
      <c r="G122" s="1" t="s">
        <v>974</v>
      </c>
      <c r="H122" s="1" t="s">
        <v>975</v>
      </c>
      <c r="I122" s="1" t="s">
        <v>1710</v>
      </c>
      <c r="J122" s="1" t="s">
        <v>30</v>
      </c>
      <c r="K122" s="1" t="s">
        <v>1711</v>
      </c>
      <c r="L122" s="1" t="s">
        <v>1711</v>
      </c>
      <c r="M122" s="1" t="s">
        <v>978</v>
      </c>
      <c r="N122" s="1" t="s">
        <v>978</v>
      </c>
      <c r="O122" s="1" t="s">
        <v>979</v>
      </c>
      <c r="P122" s="1" t="s">
        <v>980</v>
      </c>
      <c r="Q122" s="1" t="s">
        <v>981</v>
      </c>
      <c r="R122" s="1" t="s">
        <v>1712</v>
      </c>
      <c r="S122" s="1" t="s">
        <v>983</v>
      </c>
      <c r="T122" s="1" t="s">
        <v>984</v>
      </c>
      <c r="U122" s="1" t="s">
        <v>985</v>
      </c>
      <c r="V122" s="1" t="s">
        <v>1049</v>
      </c>
    </row>
    <row r="123" s="1" customFormat="1" spans="1:22">
      <c r="A123" s="3">
        <v>999222458540061</v>
      </c>
      <c r="B123" s="1" t="s">
        <v>1706</v>
      </c>
      <c r="C123" s="1" t="s">
        <v>1713</v>
      </c>
      <c r="D123" s="1" t="s">
        <v>1714</v>
      </c>
      <c r="E123" s="1" t="s">
        <v>1715</v>
      </c>
      <c r="F123" s="1" t="s">
        <v>970</v>
      </c>
      <c r="G123" s="1" t="s">
        <v>974</v>
      </c>
      <c r="H123" s="1" t="s">
        <v>975</v>
      </c>
      <c r="I123" s="1" t="s">
        <v>1716</v>
      </c>
      <c r="J123" s="1" t="s">
        <v>30</v>
      </c>
      <c r="K123" s="1" t="s">
        <v>1717</v>
      </c>
      <c r="L123" s="1" t="s">
        <v>1717</v>
      </c>
      <c r="M123" s="1" t="s">
        <v>978</v>
      </c>
      <c r="N123" s="1" t="s">
        <v>978</v>
      </c>
      <c r="O123" s="1" t="s">
        <v>979</v>
      </c>
      <c r="P123" s="1" t="s">
        <v>980</v>
      </c>
      <c r="Q123" s="1" t="s">
        <v>981</v>
      </c>
      <c r="R123" s="1" t="s">
        <v>1718</v>
      </c>
      <c r="S123" s="1" t="s">
        <v>983</v>
      </c>
      <c r="T123" s="1" t="s">
        <v>984</v>
      </c>
      <c r="U123" s="1" t="s">
        <v>985</v>
      </c>
      <c r="V123" s="1" t="s">
        <v>1049</v>
      </c>
    </row>
    <row r="124" s="1" customFormat="1" spans="1:22">
      <c r="A124" s="3">
        <v>999222455775881</v>
      </c>
      <c r="B124" s="1" t="s">
        <v>1719</v>
      </c>
      <c r="C124" s="1" t="s">
        <v>1720</v>
      </c>
      <c r="D124" s="1" t="s">
        <v>1721</v>
      </c>
      <c r="E124" s="1" t="s">
        <v>1722</v>
      </c>
      <c r="F124" s="1" t="s">
        <v>1389</v>
      </c>
      <c r="G124" s="1" t="s">
        <v>974</v>
      </c>
      <c r="H124" s="1" t="s">
        <v>975</v>
      </c>
      <c r="I124" s="1" t="s">
        <v>1723</v>
      </c>
      <c r="J124" s="1" t="s">
        <v>30</v>
      </c>
      <c r="K124" s="1" t="s">
        <v>1724</v>
      </c>
      <c r="L124" s="1" t="s">
        <v>1724</v>
      </c>
      <c r="M124" s="1" t="s">
        <v>978</v>
      </c>
      <c r="N124" s="1" t="s">
        <v>978</v>
      </c>
      <c r="O124" s="1" t="s">
        <v>979</v>
      </c>
      <c r="P124" s="1" t="s">
        <v>980</v>
      </c>
      <c r="Q124" s="1" t="s">
        <v>981</v>
      </c>
      <c r="R124" s="1" t="s">
        <v>1725</v>
      </c>
      <c r="S124" s="1" t="s">
        <v>983</v>
      </c>
      <c r="T124" s="1" t="s">
        <v>984</v>
      </c>
      <c r="U124" s="1" t="s">
        <v>985</v>
      </c>
      <c r="V124" s="1" t="s">
        <v>1007</v>
      </c>
    </row>
    <row r="125" s="1" customFormat="1" spans="1:22">
      <c r="A125" s="3">
        <v>999222450450972</v>
      </c>
      <c r="B125" s="1" t="s">
        <v>1719</v>
      </c>
      <c r="C125" s="1" t="s">
        <v>1726</v>
      </c>
      <c r="D125" s="1" t="s">
        <v>1562</v>
      </c>
      <c r="E125" s="1" t="s">
        <v>1727</v>
      </c>
      <c r="F125" s="1" t="s">
        <v>1198</v>
      </c>
      <c r="G125" s="1" t="s">
        <v>974</v>
      </c>
      <c r="H125" s="1" t="s">
        <v>975</v>
      </c>
      <c r="I125" s="1" t="s">
        <v>1728</v>
      </c>
      <c r="J125" s="1" t="s">
        <v>30</v>
      </c>
      <c r="K125" s="1" t="s">
        <v>1729</v>
      </c>
      <c r="L125" s="1" t="s">
        <v>1729</v>
      </c>
      <c r="M125" s="1" t="s">
        <v>978</v>
      </c>
      <c r="N125" s="1" t="s">
        <v>978</v>
      </c>
      <c r="O125" s="1" t="s">
        <v>979</v>
      </c>
      <c r="P125" s="1" t="s">
        <v>980</v>
      </c>
      <c r="Q125" s="1" t="s">
        <v>981</v>
      </c>
      <c r="R125" s="1" t="s">
        <v>1730</v>
      </c>
      <c r="S125" s="1" t="s">
        <v>983</v>
      </c>
      <c r="T125" s="1" t="s">
        <v>984</v>
      </c>
      <c r="U125" s="1" t="s">
        <v>985</v>
      </c>
      <c r="V125" s="1" t="s">
        <v>1076</v>
      </c>
    </row>
    <row r="126" s="1" customFormat="1" spans="1:22">
      <c r="A126" s="3">
        <v>999222445720863</v>
      </c>
      <c r="B126" s="1" t="s">
        <v>1719</v>
      </c>
      <c r="C126" s="1" t="s">
        <v>1731</v>
      </c>
      <c r="D126" s="1" t="s">
        <v>1732</v>
      </c>
      <c r="E126" s="1" t="s">
        <v>1733</v>
      </c>
      <c r="F126" s="1" t="s">
        <v>1198</v>
      </c>
      <c r="G126" s="1" t="s">
        <v>974</v>
      </c>
      <c r="H126" s="1" t="s">
        <v>975</v>
      </c>
      <c r="I126" s="1" t="s">
        <v>1734</v>
      </c>
      <c r="J126" s="1" t="s">
        <v>30</v>
      </c>
      <c r="K126" s="1" t="s">
        <v>1735</v>
      </c>
      <c r="L126" s="1" t="s">
        <v>1735</v>
      </c>
      <c r="M126" s="1" t="s">
        <v>978</v>
      </c>
      <c r="N126" s="1" t="s">
        <v>978</v>
      </c>
      <c r="O126" s="1" t="s">
        <v>979</v>
      </c>
      <c r="P126" s="1" t="s">
        <v>980</v>
      </c>
      <c r="Q126" s="1" t="s">
        <v>981</v>
      </c>
      <c r="R126" s="1" t="s">
        <v>1736</v>
      </c>
      <c r="S126" s="1" t="s">
        <v>983</v>
      </c>
      <c r="T126" s="1" t="s">
        <v>984</v>
      </c>
      <c r="U126" s="1" t="s">
        <v>985</v>
      </c>
      <c r="V126" s="1" t="s">
        <v>1076</v>
      </c>
    </row>
    <row r="127" s="1" customFormat="1" spans="1:22">
      <c r="A127" s="3">
        <v>999222439209163</v>
      </c>
      <c r="B127" s="1" t="s">
        <v>1719</v>
      </c>
      <c r="C127" s="1" t="s">
        <v>1737</v>
      </c>
      <c r="D127" s="1" t="s">
        <v>1738</v>
      </c>
      <c r="E127" s="1" t="s">
        <v>1739</v>
      </c>
      <c r="F127" s="1" t="s">
        <v>1389</v>
      </c>
      <c r="G127" s="1" t="s">
        <v>974</v>
      </c>
      <c r="H127" s="1" t="s">
        <v>975</v>
      </c>
      <c r="I127" s="1" t="s">
        <v>1740</v>
      </c>
      <c r="J127" s="1" t="s">
        <v>30</v>
      </c>
      <c r="K127" s="1" t="s">
        <v>1741</v>
      </c>
      <c r="L127" s="1" t="s">
        <v>1741</v>
      </c>
      <c r="M127" s="1" t="s">
        <v>978</v>
      </c>
      <c r="N127" s="1" t="s">
        <v>978</v>
      </c>
      <c r="O127" s="1" t="s">
        <v>979</v>
      </c>
      <c r="P127" s="1" t="s">
        <v>980</v>
      </c>
      <c r="Q127" s="1" t="s">
        <v>981</v>
      </c>
      <c r="R127" s="1" t="s">
        <v>1742</v>
      </c>
      <c r="S127" s="1" t="s">
        <v>983</v>
      </c>
      <c r="T127" s="1" t="s">
        <v>984</v>
      </c>
      <c r="U127" s="1" t="s">
        <v>985</v>
      </c>
      <c r="V127" s="1" t="s">
        <v>1069</v>
      </c>
    </row>
    <row r="128" s="1" customFormat="1" spans="1:22">
      <c r="A128" s="3">
        <v>999222438521823</v>
      </c>
      <c r="B128" s="1" t="s">
        <v>1719</v>
      </c>
      <c r="C128" s="1" t="s">
        <v>1743</v>
      </c>
      <c r="D128" s="1" t="s">
        <v>1744</v>
      </c>
      <c r="E128" s="1" t="s">
        <v>1745</v>
      </c>
      <c r="F128" s="1" t="s">
        <v>970</v>
      </c>
      <c r="G128" s="1" t="s">
        <v>974</v>
      </c>
      <c r="H128" s="1" t="s">
        <v>975</v>
      </c>
      <c r="I128" s="1" t="s">
        <v>1746</v>
      </c>
      <c r="J128" s="1" t="s">
        <v>30</v>
      </c>
      <c r="K128" s="1" t="s">
        <v>1747</v>
      </c>
      <c r="L128" s="1" t="s">
        <v>1747</v>
      </c>
      <c r="M128" s="1" t="s">
        <v>978</v>
      </c>
      <c r="N128" s="1" t="s">
        <v>978</v>
      </c>
      <c r="O128" s="1" t="s">
        <v>979</v>
      </c>
      <c r="P128" s="1" t="s">
        <v>980</v>
      </c>
      <c r="Q128" s="1" t="s">
        <v>981</v>
      </c>
      <c r="R128" s="1" t="s">
        <v>1748</v>
      </c>
      <c r="S128" s="1" t="s">
        <v>983</v>
      </c>
      <c r="T128" s="1" t="s">
        <v>984</v>
      </c>
      <c r="U128" s="1" t="s">
        <v>985</v>
      </c>
      <c r="V128" s="1" t="s">
        <v>1049</v>
      </c>
    </row>
    <row r="129" s="1" customFormat="1" spans="1:22">
      <c r="A129" s="3">
        <v>999222421701848</v>
      </c>
      <c r="B129" s="1" t="s">
        <v>1749</v>
      </c>
      <c r="C129" s="1" t="s">
        <v>1750</v>
      </c>
      <c r="D129" s="1" t="s">
        <v>1751</v>
      </c>
      <c r="E129" s="1" t="s">
        <v>1752</v>
      </c>
      <c r="F129" s="1" t="s">
        <v>970</v>
      </c>
      <c r="G129" s="1" t="s">
        <v>974</v>
      </c>
      <c r="H129" s="1" t="s">
        <v>975</v>
      </c>
      <c r="I129" s="1" t="s">
        <v>979</v>
      </c>
      <c r="J129" s="1" t="s">
        <v>30</v>
      </c>
      <c r="K129" s="1" t="s">
        <v>979</v>
      </c>
      <c r="L129" s="1" t="s">
        <v>979</v>
      </c>
      <c r="M129" s="1" t="s">
        <v>978</v>
      </c>
      <c r="N129" s="1" t="s">
        <v>978</v>
      </c>
      <c r="O129" s="1" t="s">
        <v>979</v>
      </c>
      <c r="P129" s="1" t="s">
        <v>980</v>
      </c>
      <c r="Q129" s="1" t="s">
        <v>981</v>
      </c>
      <c r="R129" s="1" t="s">
        <v>1753</v>
      </c>
      <c r="S129" s="1" t="s">
        <v>983</v>
      </c>
      <c r="T129" s="1" t="s">
        <v>984</v>
      </c>
      <c r="U129" s="1" t="s">
        <v>985</v>
      </c>
      <c r="V129" s="1" t="s">
        <v>1028</v>
      </c>
    </row>
    <row r="130" s="1" customFormat="1" spans="1:22">
      <c r="A130" s="3">
        <v>999222421065927</v>
      </c>
      <c r="B130" s="1" t="s">
        <v>1749</v>
      </c>
      <c r="C130" s="1" t="s">
        <v>1754</v>
      </c>
      <c r="D130" s="1" t="s">
        <v>1755</v>
      </c>
      <c r="E130" s="1" t="s">
        <v>1756</v>
      </c>
      <c r="F130" s="1" t="s">
        <v>1198</v>
      </c>
      <c r="G130" s="1" t="s">
        <v>974</v>
      </c>
      <c r="H130" s="1" t="s">
        <v>975</v>
      </c>
      <c r="I130" s="1" t="s">
        <v>1757</v>
      </c>
      <c r="J130" s="1" t="s">
        <v>30</v>
      </c>
      <c r="K130" s="1" t="s">
        <v>1758</v>
      </c>
      <c r="L130" s="1" t="s">
        <v>1758</v>
      </c>
      <c r="M130" s="1" t="s">
        <v>978</v>
      </c>
      <c r="N130" s="1" t="s">
        <v>978</v>
      </c>
      <c r="O130" s="1" t="s">
        <v>979</v>
      </c>
      <c r="P130" s="1" t="s">
        <v>980</v>
      </c>
      <c r="Q130" s="1" t="s">
        <v>981</v>
      </c>
      <c r="R130" s="1" t="s">
        <v>1759</v>
      </c>
      <c r="S130" s="1" t="s">
        <v>983</v>
      </c>
      <c r="T130" s="1" t="s">
        <v>984</v>
      </c>
      <c r="U130" s="1" t="s">
        <v>985</v>
      </c>
      <c r="V130" s="1" t="s">
        <v>1185</v>
      </c>
    </row>
    <row r="131" s="1" customFormat="1" spans="1:22">
      <c r="A131" s="3">
        <v>999222405785102</v>
      </c>
      <c r="B131" s="1" t="s">
        <v>1760</v>
      </c>
      <c r="C131" s="1" t="s">
        <v>1761</v>
      </c>
      <c r="D131" s="1" t="s">
        <v>1475</v>
      </c>
      <c r="E131" s="1" t="s">
        <v>1762</v>
      </c>
      <c r="F131" s="1" t="s">
        <v>970</v>
      </c>
      <c r="G131" s="1" t="s">
        <v>974</v>
      </c>
      <c r="H131" s="1" t="s">
        <v>975</v>
      </c>
      <c r="I131" s="1" t="s">
        <v>1763</v>
      </c>
      <c r="J131" s="1" t="s">
        <v>30</v>
      </c>
      <c r="K131" s="1" t="s">
        <v>1764</v>
      </c>
      <c r="L131" s="1" t="s">
        <v>1764</v>
      </c>
      <c r="M131" s="1" t="s">
        <v>978</v>
      </c>
      <c r="N131" s="1" t="s">
        <v>978</v>
      </c>
      <c r="O131" s="1" t="s">
        <v>979</v>
      </c>
      <c r="P131" s="1" t="s">
        <v>980</v>
      </c>
      <c r="Q131" s="1" t="s">
        <v>981</v>
      </c>
      <c r="R131" s="1" t="s">
        <v>1765</v>
      </c>
      <c r="S131" s="1" t="s">
        <v>983</v>
      </c>
      <c r="T131" s="1" t="s">
        <v>984</v>
      </c>
      <c r="U131" s="1" t="s">
        <v>985</v>
      </c>
      <c r="V131" s="1" t="s">
        <v>1028</v>
      </c>
    </row>
    <row r="132" s="1" customFormat="1" spans="1:22">
      <c r="A132" s="3">
        <v>999222373884958</v>
      </c>
      <c r="B132" s="1" t="s">
        <v>1766</v>
      </c>
      <c r="C132" s="1" t="s">
        <v>1767</v>
      </c>
      <c r="D132" s="1" t="s">
        <v>1768</v>
      </c>
      <c r="E132" s="1" t="s">
        <v>1769</v>
      </c>
      <c r="F132" s="1" t="s">
        <v>970</v>
      </c>
      <c r="G132" s="1" t="s">
        <v>974</v>
      </c>
      <c r="H132" s="1" t="s">
        <v>975</v>
      </c>
      <c r="I132" s="1" t="s">
        <v>1770</v>
      </c>
      <c r="J132" s="1" t="s">
        <v>30</v>
      </c>
      <c r="K132" s="1" t="s">
        <v>1771</v>
      </c>
      <c r="L132" s="1" t="s">
        <v>1771</v>
      </c>
      <c r="M132" s="1" t="s">
        <v>978</v>
      </c>
      <c r="N132" s="1" t="s">
        <v>978</v>
      </c>
      <c r="O132" s="1" t="s">
        <v>979</v>
      </c>
      <c r="P132" s="1" t="s">
        <v>980</v>
      </c>
      <c r="Q132" s="1" t="s">
        <v>981</v>
      </c>
      <c r="R132" s="1" t="s">
        <v>1772</v>
      </c>
      <c r="S132" s="1" t="s">
        <v>983</v>
      </c>
      <c r="T132" s="1" t="s">
        <v>984</v>
      </c>
      <c r="U132" s="1" t="s">
        <v>985</v>
      </c>
      <c r="V132" s="1" t="s">
        <v>1136</v>
      </c>
    </row>
    <row r="133" s="1" customFormat="1" spans="1:22">
      <c r="A133" s="3">
        <v>999222368279318</v>
      </c>
      <c r="B133" s="1" t="s">
        <v>1773</v>
      </c>
      <c r="C133" s="1" t="s">
        <v>1774</v>
      </c>
      <c r="D133" s="1" t="s">
        <v>1775</v>
      </c>
      <c r="E133" s="1" t="s">
        <v>1776</v>
      </c>
      <c r="F133" s="1" t="s">
        <v>1389</v>
      </c>
      <c r="G133" s="1" t="s">
        <v>974</v>
      </c>
      <c r="H133" s="1" t="s">
        <v>975</v>
      </c>
      <c r="I133" s="1" t="s">
        <v>1777</v>
      </c>
      <c r="J133" s="1" t="s">
        <v>30</v>
      </c>
      <c r="K133" s="1" t="s">
        <v>1778</v>
      </c>
      <c r="L133" s="1" t="s">
        <v>1778</v>
      </c>
      <c r="M133" s="1" t="s">
        <v>978</v>
      </c>
      <c r="N133" s="1" t="s">
        <v>978</v>
      </c>
      <c r="O133" s="1" t="s">
        <v>979</v>
      </c>
      <c r="P133" s="1" t="s">
        <v>980</v>
      </c>
      <c r="Q133" s="1" t="s">
        <v>981</v>
      </c>
      <c r="R133" s="1" t="s">
        <v>1779</v>
      </c>
      <c r="S133" s="1" t="s">
        <v>983</v>
      </c>
      <c r="T133" s="1" t="s">
        <v>984</v>
      </c>
      <c r="U133" s="1" t="s">
        <v>985</v>
      </c>
      <c r="V133" s="1" t="s">
        <v>1076</v>
      </c>
    </row>
    <row r="134" s="1" customFormat="1" spans="1:22">
      <c r="A134" s="3">
        <v>999222365439155</v>
      </c>
      <c r="B134" s="1" t="s">
        <v>1773</v>
      </c>
      <c r="C134" s="1" t="s">
        <v>1780</v>
      </c>
      <c r="D134" s="1" t="s">
        <v>1781</v>
      </c>
      <c r="E134" s="1" t="s">
        <v>1782</v>
      </c>
      <c r="F134" s="1" t="s">
        <v>1198</v>
      </c>
      <c r="G134" s="1" t="s">
        <v>974</v>
      </c>
      <c r="H134" s="1" t="s">
        <v>975</v>
      </c>
      <c r="I134" s="1" t="s">
        <v>1783</v>
      </c>
      <c r="J134" s="1" t="s">
        <v>30</v>
      </c>
      <c r="K134" s="1" t="s">
        <v>1784</v>
      </c>
      <c r="L134" s="1" t="s">
        <v>1784</v>
      </c>
      <c r="M134" s="1" t="s">
        <v>978</v>
      </c>
      <c r="N134" s="1" t="s">
        <v>978</v>
      </c>
      <c r="O134" s="1" t="s">
        <v>979</v>
      </c>
      <c r="P134" s="1" t="s">
        <v>980</v>
      </c>
      <c r="Q134" s="1" t="s">
        <v>981</v>
      </c>
      <c r="R134" s="1" t="s">
        <v>1785</v>
      </c>
      <c r="S134" s="1" t="s">
        <v>983</v>
      </c>
      <c r="T134" s="1" t="s">
        <v>984</v>
      </c>
      <c r="U134" s="1" t="s">
        <v>985</v>
      </c>
      <c r="V134" s="1" t="s">
        <v>1786</v>
      </c>
    </row>
    <row r="135" s="1" customFormat="1" spans="1:22">
      <c r="A135" s="3">
        <v>999222360149505</v>
      </c>
      <c r="B135" s="1" t="s">
        <v>1773</v>
      </c>
      <c r="C135" s="1" t="s">
        <v>1787</v>
      </c>
      <c r="D135" s="1" t="s">
        <v>1218</v>
      </c>
      <c r="E135" s="1" t="s">
        <v>1788</v>
      </c>
      <c r="F135" s="1" t="s">
        <v>1198</v>
      </c>
      <c r="G135" s="1" t="s">
        <v>974</v>
      </c>
      <c r="H135" s="1" t="s">
        <v>975</v>
      </c>
      <c r="I135" s="1" t="s">
        <v>1789</v>
      </c>
      <c r="J135" s="1" t="s">
        <v>30</v>
      </c>
      <c r="K135" s="1" t="s">
        <v>1790</v>
      </c>
      <c r="L135" s="1" t="s">
        <v>1790</v>
      </c>
      <c r="M135" s="1" t="s">
        <v>978</v>
      </c>
      <c r="N135" s="1" t="s">
        <v>978</v>
      </c>
      <c r="O135" s="1" t="s">
        <v>979</v>
      </c>
      <c r="P135" s="1" t="s">
        <v>980</v>
      </c>
      <c r="Q135" s="1" t="s">
        <v>981</v>
      </c>
      <c r="R135" s="1" t="s">
        <v>1791</v>
      </c>
      <c r="S135" s="1" t="s">
        <v>983</v>
      </c>
      <c r="T135" s="1" t="s">
        <v>984</v>
      </c>
      <c r="U135" s="1" t="s">
        <v>985</v>
      </c>
      <c r="V135" s="1" t="s">
        <v>1076</v>
      </c>
    </row>
    <row r="136" s="1" customFormat="1" spans="1:22">
      <c r="A136" s="3">
        <v>999222353055000</v>
      </c>
      <c r="B136" s="1" t="s">
        <v>1773</v>
      </c>
      <c r="C136" s="1" t="s">
        <v>1792</v>
      </c>
      <c r="D136" s="1" t="s">
        <v>1793</v>
      </c>
      <c r="E136" s="1" t="s">
        <v>1794</v>
      </c>
      <c r="F136" s="1" t="s">
        <v>1198</v>
      </c>
      <c r="G136" s="1" t="s">
        <v>974</v>
      </c>
      <c r="H136" s="1" t="s">
        <v>975</v>
      </c>
      <c r="I136" s="1" t="s">
        <v>1795</v>
      </c>
      <c r="J136" s="1" t="s">
        <v>30</v>
      </c>
      <c r="K136" s="1" t="s">
        <v>1796</v>
      </c>
      <c r="L136" s="1" t="s">
        <v>1796</v>
      </c>
      <c r="M136" s="1" t="s">
        <v>978</v>
      </c>
      <c r="N136" s="1" t="s">
        <v>978</v>
      </c>
      <c r="O136" s="1" t="s">
        <v>979</v>
      </c>
      <c r="P136" s="1" t="s">
        <v>980</v>
      </c>
      <c r="Q136" s="1" t="s">
        <v>981</v>
      </c>
      <c r="R136" s="1" t="s">
        <v>1797</v>
      </c>
      <c r="S136" s="1" t="s">
        <v>983</v>
      </c>
      <c r="T136" s="1" t="s">
        <v>984</v>
      </c>
      <c r="U136" s="1" t="s">
        <v>985</v>
      </c>
      <c r="V136" s="1" t="s">
        <v>1076</v>
      </c>
    </row>
    <row r="137" s="1" customFormat="1" spans="1:22">
      <c r="A137" s="3">
        <v>999222306652365</v>
      </c>
      <c r="B137" s="1" t="s">
        <v>1798</v>
      </c>
      <c r="C137" s="1" t="s">
        <v>1799</v>
      </c>
      <c r="D137" s="1" t="s">
        <v>1800</v>
      </c>
      <c r="E137" s="1" t="s">
        <v>1801</v>
      </c>
      <c r="F137" s="1" t="s">
        <v>970</v>
      </c>
      <c r="G137" s="1" t="s">
        <v>974</v>
      </c>
      <c r="H137" s="1" t="s">
        <v>975</v>
      </c>
      <c r="I137" s="1" t="s">
        <v>1802</v>
      </c>
      <c r="J137" s="1" t="s">
        <v>30</v>
      </c>
      <c r="K137" s="1" t="s">
        <v>1803</v>
      </c>
      <c r="L137" s="1" t="s">
        <v>1803</v>
      </c>
      <c r="M137" s="1" t="s">
        <v>978</v>
      </c>
      <c r="N137" s="1" t="s">
        <v>978</v>
      </c>
      <c r="O137" s="1" t="s">
        <v>979</v>
      </c>
      <c r="P137" s="1" t="s">
        <v>980</v>
      </c>
      <c r="Q137" s="1" t="s">
        <v>981</v>
      </c>
      <c r="R137" s="1" t="s">
        <v>1804</v>
      </c>
      <c r="S137" s="1" t="s">
        <v>983</v>
      </c>
      <c r="T137" s="1" t="s">
        <v>984</v>
      </c>
      <c r="U137" s="1" t="s">
        <v>985</v>
      </c>
      <c r="V137" s="1" t="s">
        <v>1076</v>
      </c>
    </row>
    <row r="138" s="1" customFormat="1" spans="1:22">
      <c r="A138" s="3">
        <v>999221952932063</v>
      </c>
      <c r="B138" s="1" t="s">
        <v>1805</v>
      </c>
      <c r="C138" s="1" t="s">
        <v>1806</v>
      </c>
      <c r="D138" s="1" t="s">
        <v>1807</v>
      </c>
      <c r="E138" s="1" t="s">
        <v>1808</v>
      </c>
      <c r="F138" s="1" t="s">
        <v>1601</v>
      </c>
      <c r="G138" s="1" t="s">
        <v>974</v>
      </c>
      <c r="H138" s="1" t="s">
        <v>975</v>
      </c>
      <c r="I138" s="1" t="s">
        <v>1809</v>
      </c>
      <c r="J138" s="1" t="s">
        <v>30</v>
      </c>
      <c r="K138" s="1" t="s">
        <v>1810</v>
      </c>
      <c r="L138" s="1" t="s">
        <v>1810</v>
      </c>
      <c r="M138" s="1" t="s">
        <v>978</v>
      </c>
      <c r="N138" s="1" t="s">
        <v>978</v>
      </c>
      <c r="O138" s="1" t="s">
        <v>979</v>
      </c>
      <c r="P138" s="1" t="s">
        <v>980</v>
      </c>
      <c r="Q138" s="1" t="s">
        <v>981</v>
      </c>
      <c r="R138" s="1" t="s">
        <v>1811</v>
      </c>
      <c r="S138" s="1" t="s">
        <v>983</v>
      </c>
      <c r="T138" s="1" t="s">
        <v>984</v>
      </c>
      <c r="U138" s="1" t="s">
        <v>1429</v>
      </c>
      <c r="V138" s="1" t="s">
        <v>1076</v>
      </c>
    </row>
    <row r="139" s="1" customFormat="1" spans="1:22">
      <c r="A139" s="3">
        <v>999222221852226</v>
      </c>
      <c r="B139" s="1" t="s">
        <v>1812</v>
      </c>
      <c r="C139" s="1" t="s">
        <v>1813</v>
      </c>
      <c r="D139" s="1" t="s">
        <v>1224</v>
      </c>
      <c r="E139" s="1" t="s">
        <v>1814</v>
      </c>
      <c r="F139" s="1" t="s">
        <v>970</v>
      </c>
      <c r="G139" s="1" t="s">
        <v>974</v>
      </c>
      <c r="H139" s="1" t="s">
        <v>975</v>
      </c>
      <c r="I139" s="1" t="s">
        <v>1815</v>
      </c>
      <c r="J139" s="1" t="s">
        <v>30</v>
      </c>
      <c r="K139" s="1" t="s">
        <v>1816</v>
      </c>
      <c r="L139" s="1" t="s">
        <v>1816</v>
      </c>
      <c r="M139" s="1" t="s">
        <v>978</v>
      </c>
      <c r="N139" s="1" t="s">
        <v>978</v>
      </c>
      <c r="O139" s="1" t="s">
        <v>979</v>
      </c>
      <c r="P139" s="1" t="s">
        <v>980</v>
      </c>
      <c r="Q139" s="1" t="s">
        <v>981</v>
      </c>
      <c r="R139" s="1" t="s">
        <v>1817</v>
      </c>
      <c r="S139" s="1" t="s">
        <v>983</v>
      </c>
      <c r="T139" s="1" t="s">
        <v>984</v>
      </c>
      <c r="U139" s="1" t="s">
        <v>985</v>
      </c>
      <c r="V139" s="1" t="s">
        <v>1229</v>
      </c>
    </row>
    <row r="140" s="1" customFormat="1" spans="1:22">
      <c r="A140" s="3">
        <v>999222268373152</v>
      </c>
      <c r="B140" s="1" t="s">
        <v>1818</v>
      </c>
      <c r="C140" s="1" t="s">
        <v>1819</v>
      </c>
      <c r="D140" s="1" t="s">
        <v>1820</v>
      </c>
      <c r="E140" s="1" t="s">
        <v>1821</v>
      </c>
      <c r="F140" s="1" t="s">
        <v>1389</v>
      </c>
      <c r="G140" s="1" t="s">
        <v>974</v>
      </c>
      <c r="H140" s="1" t="s">
        <v>975</v>
      </c>
      <c r="I140" s="1" t="s">
        <v>1822</v>
      </c>
      <c r="J140" s="1" t="s">
        <v>30</v>
      </c>
      <c r="K140" s="1" t="s">
        <v>1823</v>
      </c>
      <c r="L140" s="1" t="s">
        <v>1823</v>
      </c>
      <c r="M140" s="1" t="s">
        <v>978</v>
      </c>
      <c r="N140" s="1" t="s">
        <v>978</v>
      </c>
      <c r="O140" s="1" t="s">
        <v>979</v>
      </c>
      <c r="P140" s="1" t="s">
        <v>980</v>
      </c>
      <c r="Q140" s="1" t="s">
        <v>981</v>
      </c>
      <c r="R140" s="1" t="s">
        <v>1824</v>
      </c>
      <c r="S140" s="1" t="s">
        <v>983</v>
      </c>
      <c r="T140" s="1" t="s">
        <v>984</v>
      </c>
      <c r="U140" s="1" t="s">
        <v>985</v>
      </c>
      <c r="V140" s="1" t="s">
        <v>1825</v>
      </c>
    </row>
    <row r="141" s="1" customFormat="1" spans="1:22">
      <c r="A141" s="3">
        <v>999222329913533</v>
      </c>
      <c r="B141" s="1" t="s">
        <v>1826</v>
      </c>
      <c r="C141" s="1" t="s">
        <v>1827</v>
      </c>
      <c r="D141" s="1" t="s">
        <v>1267</v>
      </c>
      <c r="E141" s="1" t="s">
        <v>1828</v>
      </c>
      <c r="F141" s="1" t="s">
        <v>970</v>
      </c>
      <c r="G141" s="1" t="s">
        <v>974</v>
      </c>
      <c r="H141" s="1" t="s">
        <v>975</v>
      </c>
      <c r="I141" s="1" t="s">
        <v>1829</v>
      </c>
      <c r="J141" s="1" t="s">
        <v>30</v>
      </c>
      <c r="K141" s="1" t="s">
        <v>1270</v>
      </c>
      <c r="L141" s="1" t="s">
        <v>1270</v>
      </c>
      <c r="M141" s="1" t="s">
        <v>978</v>
      </c>
      <c r="N141" s="1" t="s">
        <v>978</v>
      </c>
      <c r="O141" s="1" t="s">
        <v>979</v>
      </c>
      <c r="P141" s="1" t="s">
        <v>980</v>
      </c>
      <c r="Q141" s="1" t="s">
        <v>981</v>
      </c>
      <c r="R141" s="1" t="s">
        <v>1830</v>
      </c>
      <c r="S141" s="1" t="s">
        <v>983</v>
      </c>
      <c r="T141" s="1" t="s">
        <v>984</v>
      </c>
      <c r="U141" s="1" t="s">
        <v>985</v>
      </c>
      <c r="V141" s="1" t="s">
        <v>1007</v>
      </c>
    </row>
    <row r="142" s="1" customFormat="1" spans="1:22">
      <c r="A142" s="3">
        <v>22317959059</v>
      </c>
      <c r="B142" s="1" t="s">
        <v>1831</v>
      </c>
      <c r="C142" s="1" t="s">
        <v>1832</v>
      </c>
      <c r="D142" s="1" t="s">
        <v>1833</v>
      </c>
      <c r="E142" s="1" t="s">
        <v>1834</v>
      </c>
      <c r="F142" s="1" t="s">
        <v>970</v>
      </c>
      <c r="G142" s="1" t="s">
        <v>974</v>
      </c>
      <c r="H142" s="1" t="s">
        <v>975</v>
      </c>
      <c r="I142" s="1" t="s">
        <v>1835</v>
      </c>
      <c r="J142" s="1" t="s">
        <v>30</v>
      </c>
      <c r="K142" s="1" t="s">
        <v>1836</v>
      </c>
      <c r="L142" s="1" t="s">
        <v>1836</v>
      </c>
      <c r="M142" s="1" t="s">
        <v>978</v>
      </c>
      <c r="N142" s="1" t="s">
        <v>978</v>
      </c>
      <c r="O142" s="1" t="s">
        <v>979</v>
      </c>
      <c r="P142" s="1" t="s">
        <v>980</v>
      </c>
      <c r="Q142" s="1" t="s">
        <v>981</v>
      </c>
      <c r="R142" s="1" t="s">
        <v>1837</v>
      </c>
      <c r="S142" s="1" t="s">
        <v>983</v>
      </c>
      <c r="T142" s="1" t="s">
        <v>984</v>
      </c>
      <c r="U142" s="1" t="s">
        <v>985</v>
      </c>
      <c r="V142" s="1" t="s">
        <v>1007</v>
      </c>
    </row>
    <row r="143" s="1" customFormat="1" spans="1:22">
      <c r="A143" s="3">
        <v>999222247129660</v>
      </c>
      <c r="B143" s="1" t="s">
        <v>1838</v>
      </c>
      <c r="C143" s="1" t="s">
        <v>1839</v>
      </c>
      <c r="D143" s="1" t="s">
        <v>1840</v>
      </c>
      <c r="E143" s="1" t="s">
        <v>1841</v>
      </c>
      <c r="F143" s="1" t="s">
        <v>970</v>
      </c>
      <c r="G143" s="1" t="s">
        <v>974</v>
      </c>
      <c r="H143" s="1" t="s">
        <v>975</v>
      </c>
      <c r="I143" s="1" t="s">
        <v>1842</v>
      </c>
      <c r="J143" s="1" t="s">
        <v>30</v>
      </c>
      <c r="K143" s="1" t="s">
        <v>1843</v>
      </c>
      <c r="L143" s="1" t="s">
        <v>1843</v>
      </c>
      <c r="M143" s="1" t="s">
        <v>978</v>
      </c>
      <c r="N143" s="1" t="s">
        <v>978</v>
      </c>
      <c r="O143" s="1" t="s">
        <v>979</v>
      </c>
      <c r="P143" s="1" t="s">
        <v>980</v>
      </c>
      <c r="Q143" s="1" t="s">
        <v>981</v>
      </c>
      <c r="R143" s="1" t="s">
        <v>1844</v>
      </c>
      <c r="S143" s="1" t="s">
        <v>983</v>
      </c>
      <c r="T143" s="1" t="s">
        <v>984</v>
      </c>
      <c r="U143" s="1" t="s">
        <v>985</v>
      </c>
      <c r="V143" s="1" t="s">
        <v>1028</v>
      </c>
    </row>
    <row r="144" s="1" customFormat="1" spans="1:22">
      <c r="A144" s="3">
        <v>21435975333</v>
      </c>
      <c r="B144" s="1" t="s">
        <v>1845</v>
      </c>
      <c r="C144" s="1" t="s">
        <v>1846</v>
      </c>
      <c r="D144" s="1" t="s">
        <v>1847</v>
      </c>
      <c r="E144" s="1" t="s">
        <v>1848</v>
      </c>
      <c r="F144" s="1" t="s">
        <v>1389</v>
      </c>
      <c r="G144" s="1" t="s">
        <v>974</v>
      </c>
      <c r="H144" s="1" t="s">
        <v>975</v>
      </c>
      <c r="I144" s="1" t="s">
        <v>1849</v>
      </c>
      <c r="J144" s="1" t="s">
        <v>30</v>
      </c>
      <c r="K144" s="1" t="s">
        <v>1850</v>
      </c>
      <c r="L144" s="1" t="s">
        <v>1850</v>
      </c>
      <c r="M144" s="1" t="s">
        <v>978</v>
      </c>
      <c r="N144" s="1" t="s">
        <v>978</v>
      </c>
      <c r="O144" s="1" t="s">
        <v>979</v>
      </c>
      <c r="P144" s="1" t="s">
        <v>980</v>
      </c>
      <c r="Q144" s="1" t="s">
        <v>981</v>
      </c>
      <c r="R144" s="1" t="s">
        <v>1851</v>
      </c>
      <c r="S144" s="1" t="s">
        <v>983</v>
      </c>
      <c r="T144" s="1" t="s">
        <v>984</v>
      </c>
      <c r="U144" s="1" t="s">
        <v>985</v>
      </c>
      <c r="V144" s="1" t="s">
        <v>1600</v>
      </c>
    </row>
    <row r="145" s="1" customFormat="1" spans="1:22">
      <c r="A145" s="3">
        <v>22247612017</v>
      </c>
      <c r="B145" s="1" t="s">
        <v>1838</v>
      </c>
      <c r="C145" s="1" t="s">
        <v>1852</v>
      </c>
      <c r="D145" s="1" t="s">
        <v>1853</v>
      </c>
      <c r="E145" s="1" t="s">
        <v>1854</v>
      </c>
      <c r="F145" s="1" t="s">
        <v>1601</v>
      </c>
      <c r="G145" s="1" t="s">
        <v>974</v>
      </c>
      <c r="H145" s="1" t="s">
        <v>975</v>
      </c>
      <c r="I145" s="1" t="s">
        <v>1855</v>
      </c>
      <c r="J145" s="1" t="s">
        <v>30</v>
      </c>
      <c r="K145" s="1" t="s">
        <v>1856</v>
      </c>
      <c r="L145" s="1" t="s">
        <v>1856</v>
      </c>
      <c r="M145" s="1" t="s">
        <v>978</v>
      </c>
      <c r="N145" s="1" t="s">
        <v>978</v>
      </c>
      <c r="O145" s="1" t="s">
        <v>979</v>
      </c>
      <c r="P145" s="1" t="s">
        <v>980</v>
      </c>
      <c r="Q145" s="1" t="s">
        <v>981</v>
      </c>
      <c r="R145" s="1" t="s">
        <v>1857</v>
      </c>
      <c r="S145" s="1" t="s">
        <v>983</v>
      </c>
      <c r="T145" s="1" t="s">
        <v>984</v>
      </c>
      <c r="U145" s="1" t="s">
        <v>985</v>
      </c>
      <c r="V145" s="1" t="s">
        <v>1600</v>
      </c>
    </row>
    <row r="146" s="1" customFormat="1" spans="1:22">
      <c r="A146" s="3">
        <v>999222338912874</v>
      </c>
      <c r="B146" s="1" t="s">
        <v>1858</v>
      </c>
      <c r="C146" s="1" t="s">
        <v>1859</v>
      </c>
      <c r="D146" s="1" t="s">
        <v>1860</v>
      </c>
      <c r="E146" s="1" t="s">
        <v>1861</v>
      </c>
      <c r="F146" s="1" t="s">
        <v>1389</v>
      </c>
      <c r="G146" s="1" t="s">
        <v>974</v>
      </c>
      <c r="H146" s="1" t="s">
        <v>975</v>
      </c>
      <c r="I146" s="1" t="s">
        <v>1862</v>
      </c>
      <c r="J146" s="1" t="s">
        <v>30</v>
      </c>
      <c r="K146" s="1" t="s">
        <v>1863</v>
      </c>
      <c r="L146" s="1" t="s">
        <v>1863</v>
      </c>
      <c r="M146" s="1" t="s">
        <v>978</v>
      </c>
      <c r="N146" s="1" t="s">
        <v>978</v>
      </c>
      <c r="O146" s="1" t="s">
        <v>979</v>
      </c>
      <c r="P146" s="1" t="s">
        <v>980</v>
      </c>
      <c r="Q146" s="1" t="s">
        <v>981</v>
      </c>
      <c r="R146" s="1" t="s">
        <v>1864</v>
      </c>
      <c r="S146" s="1" t="s">
        <v>983</v>
      </c>
      <c r="T146" s="1" t="s">
        <v>984</v>
      </c>
      <c r="U146" s="1" t="s">
        <v>985</v>
      </c>
      <c r="V146" s="1" t="s">
        <v>1865</v>
      </c>
    </row>
    <row r="147" s="1" customFormat="1" spans="1:22">
      <c r="A147" s="3">
        <v>999222335525920</v>
      </c>
      <c r="B147" s="1" t="s">
        <v>1826</v>
      </c>
      <c r="C147" s="1" t="s">
        <v>1866</v>
      </c>
      <c r="D147" s="1" t="s">
        <v>1867</v>
      </c>
      <c r="E147" s="1" t="s">
        <v>1868</v>
      </c>
      <c r="F147" s="1" t="s">
        <v>970</v>
      </c>
      <c r="G147" s="1" t="s">
        <v>974</v>
      </c>
      <c r="H147" s="1" t="s">
        <v>975</v>
      </c>
      <c r="I147" s="1" t="s">
        <v>1869</v>
      </c>
      <c r="J147" s="1" t="s">
        <v>30</v>
      </c>
      <c r="K147" s="1" t="s">
        <v>1870</v>
      </c>
      <c r="L147" s="1" t="s">
        <v>1870</v>
      </c>
      <c r="M147" s="1" t="s">
        <v>978</v>
      </c>
      <c r="N147" s="1" t="s">
        <v>978</v>
      </c>
      <c r="O147" s="1" t="s">
        <v>979</v>
      </c>
      <c r="P147" s="1" t="s">
        <v>980</v>
      </c>
      <c r="Q147" s="1" t="s">
        <v>981</v>
      </c>
      <c r="R147" s="1" t="s">
        <v>1871</v>
      </c>
      <c r="S147" s="1" t="s">
        <v>983</v>
      </c>
      <c r="T147" s="1" t="s">
        <v>984</v>
      </c>
      <c r="U147" s="1" t="s">
        <v>985</v>
      </c>
      <c r="V147" s="1" t="s">
        <v>1056</v>
      </c>
    </row>
    <row r="148" s="1" customFormat="1" spans="1:22">
      <c r="A148" s="3">
        <v>21718667005</v>
      </c>
      <c r="B148" s="1" t="s">
        <v>1872</v>
      </c>
      <c r="C148" s="1" t="s">
        <v>1873</v>
      </c>
      <c r="D148" s="1" t="s">
        <v>1874</v>
      </c>
      <c r="E148" s="1" t="s">
        <v>1875</v>
      </c>
      <c r="F148" s="1" t="s">
        <v>970</v>
      </c>
      <c r="G148" s="1" t="s">
        <v>974</v>
      </c>
      <c r="H148" s="1" t="s">
        <v>975</v>
      </c>
      <c r="I148" s="1" t="s">
        <v>1876</v>
      </c>
      <c r="J148" s="1" t="s">
        <v>30</v>
      </c>
      <c r="K148" s="1" t="s">
        <v>1877</v>
      </c>
      <c r="L148" s="1" t="s">
        <v>1877</v>
      </c>
      <c r="M148" s="1" t="s">
        <v>978</v>
      </c>
      <c r="N148" s="1" t="s">
        <v>978</v>
      </c>
      <c r="O148" s="1" t="s">
        <v>979</v>
      </c>
      <c r="P148" s="1" t="s">
        <v>980</v>
      </c>
      <c r="Q148" s="1" t="s">
        <v>981</v>
      </c>
      <c r="R148" s="1" t="s">
        <v>1878</v>
      </c>
      <c r="S148" s="1" t="s">
        <v>983</v>
      </c>
      <c r="T148" s="1" t="s">
        <v>984</v>
      </c>
      <c r="U148" s="1" t="s">
        <v>985</v>
      </c>
      <c r="V148" s="1" t="s">
        <v>993</v>
      </c>
    </row>
    <row r="149" s="1" customFormat="1" spans="1:22">
      <c r="A149" s="3">
        <v>999222296623879</v>
      </c>
      <c r="B149" s="1" t="s">
        <v>1879</v>
      </c>
      <c r="C149" s="1" t="s">
        <v>1880</v>
      </c>
      <c r="D149" s="1" t="s">
        <v>1881</v>
      </c>
      <c r="E149" s="1" t="s">
        <v>1882</v>
      </c>
      <c r="F149" s="1" t="s">
        <v>1536</v>
      </c>
      <c r="G149" s="1" t="s">
        <v>974</v>
      </c>
      <c r="H149" s="1" t="s">
        <v>975</v>
      </c>
      <c r="I149" s="1" t="s">
        <v>1883</v>
      </c>
      <c r="J149" s="1" t="s">
        <v>30</v>
      </c>
      <c r="K149" s="1" t="s">
        <v>1884</v>
      </c>
      <c r="L149" s="1" t="s">
        <v>1884</v>
      </c>
      <c r="M149" s="1" t="s">
        <v>978</v>
      </c>
      <c r="N149" s="1" t="s">
        <v>978</v>
      </c>
      <c r="O149" s="1" t="s">
        <v>979</v>
      </c>
      <c r="P149" s="1" t="s">
        <v>980</v>
      </c>
      <c r="Q149" s="1" t="s">
        <v>981</v>
      </c>
      <c r="R149" s="1" t="s">
        <v>1885</v>
      </c>
      <c r="S149" s="1" t="s">
        <v>983</v>
      </c>
      <c r="T149" s="1" t="s">
        <v>984</v>
      </c>
      <c r="U149" s="1" t="s">
        <v>985</v>
      </c>
      <c r="V149" s="1" t="s">
        <v>993</v>
      </c>
    </row>
    <row r="150" s="1" customFormat="1" spans="1:22">
      <c r="A150" s="3">
        <v>999221946331654</v>
      </c>
      <c r="B150" s="1" t="s">
        <v>1886</v>
      </c>
      <c r="C150" s="1" t="s">
        <v>1887</v>
      </c>
      <c r="D150" s="1" t="s">
        <v>1888</v>
      </c>
      <c r="E150" s="1" t="s">
        <v>1889</v>
      </c>
      <c r="F150" s="1" t="s">
        <v>970</v>
      </c>
      <c r="G150" s="1" t="s">
        <v>974</v>
      </c>
      <c r="H150" s="1" t="s">
        <v>975</v>
      </c>
      <c r="I150" s="1" t="s">
        <v>1890</v>
      </c>
      <c r="J150" s="1" t="s">
        <v>30</v>
      </c>
      <c r="K150" s="1" t="s">
        <v>1891</v>
      </c>
      <c r="L150" s="1" t="s">
        <v>1891</v>
      </c>
      <c r="M150" s="1" t="s">
        <v>978</v>
      </c>
      <c r="N150" s="1" t="s">
        <v>978</v>
      </c>
      <c r="O150" s="1" t="s">
        <v>979</v>
      </c>
      <c r="P150" s="1" t="s">
        <v>980</v>
      </c>
      <c r="Q150" s="1" t="s">
        <v>981</v>
      </c>
      <c r="R150" s="1" t="s">
        <v>1892</v>
      </c>
      <c r="S150" s="1" t="s">
        <v>983</v>
      </c>
      <c r="T150" s="1" t="s">
        <v>984</v>
      </c>
      <c r="U150" s="1" t="s">
        <v>985</v>
      </c>
      <c r="V150" s="1" t="s">
        <v>1014</v>
      </c>
    </row>
    <row r="151" s="1" customFormat="1" spans="1:22">
      <c r="A151" s="3">
        <v>21825746435</v>
      </c>
      <c r="B151" s="1" t="s">
        <v>1893</v>
      </c>
      <c r="C151" s="1" t="s">
        <v>1894</v>
      </c>
      <c r="D151" s="1" t="s">
        <v>1895</v>
      </c>
      <c r="E151" s="1" t="s">
        <v>1896</v>
      </c>
      <c r="F151" s="1" t="s">
        <v>970</v>
      </c>
      <c r="G151" s="1" t="s">
        <v>974</v>
      </c>
      <c r="H151" s="1" t="s">
        <v>975</v>
      </c>
      <c r="I151" s="1" t="s">
        <v>1897</v>
      </c>
      <c r="J151" s="1" t="s">
        <v>30</v>
      </c>
      <c r="K151" s="1" t="s">
        <v>1898</v>
      </c>
      <c r="L151" s="1" t="s">
        <v>1898</v>
      </c>
      <c r="M151" s="1" t="s">
        <v>978</v>
      </c>
      <c r="N151" s="1" t="s">
        <v>978</v>
      </c>
      <c r="O151" s="1" t="s">
        <v>979</v>
      </c>
      <c r="P151" s="1" t="s">
        <v>980</v>
      </c>
      <c r="Q151" s="1" t="s">
        <v>981</v>
      </c>
      <c r="R151" s="1" t="s">
        <v>1899</v>
      </c>
      <c r="S151" s="1" t="s">
        <v>983</v>
      </c>
      <c r="T151" s="1" t="s">
        <v>984</v>
      </c>
      <c r="U151" s="1" t="s">
        <v>985</v>
      </c>
      <c r="V151" s="1" t="s">
        <v>1900</v>
      </c>
    </row>
    <row r="152" s="1" customFormat="1" spans="1:22">
      <c r="A152" s="3">
        <v>999222161763438</v>
      </c>
      <c r="B152" s="1" t="s">
        <v>1901</v>
      </c>
      <c r="C152" s="1" t="s">
        <v>1902</v>
      </c>
      <c r="D152" s="1" t="s">
        <v>1903</v>
      </c>
      <c r="E152" s="1" t="s">
        <v>1904</v>
      </c>
      <c r="F152" s="1" t="s">
        <v>1198</v>
      </c>
      <c r="G152" s="1" t="s">
        <v>974</v>
      </c>
      <c r="H152" s="1" t="s">
        <v>975</v>
      </c>
      <c r="I152" s="1" t="s">
        <v>1905</v>
      </c>
      <c r="J152" s="1" t="s">
        <v>30</v>
      </c>
      <c r="K152" s="1" t="s">
        <v>1906</v>
      </c>
      <c r="L152" s="1" t="s">
        <v>1906</v>
      </c>
      <c r="M152" s="1" t="s">
        <v>978</v>
      </c>
      <c r="N152" s="1" t="s">
        <v>978</v>
      </c>
      <c r="O152" s="1" t="s">
        <v>979</v>
      </c>
      <c r="P152" s="1" t="s">
        <v>980</v>
      </c>
      <c r="Q152" s="1" t="s">
        <v>981</v>
      </c>
      <c r="R152" s="1" t="s">
        <v>1907</v>
      </c>
      <c r="S152" s="1" t="s">
        <v>983</v>
      </c>
      <c r="T152" s="1" t="s">
        <v>984</v>
      </c>
      <c r="U152" s="1" t="s">
        <v>985</v>
      </c>
      <c r="V152" s="1" t="s">
        <v>1908</v>
      </c>
    </row>
    <row r="153" s="1" customFormat="1" spans="1:22">
      <c r="A153" s="3">
        <v>999222325495369</v>
      </c>
      <c r="B153" s="1" t="s">
        <v>1826</v>
      </c>
      <c r="C153" s="1" t="s">
        <v>1909</v>
      </c>
      <c r="D153" s="1" t="s">
        <v>1910</v>
      </c>
      <c r="E153" s="1" t="s">
        <v>1911</v>
      </c>
      <c r="F153" s="1" t="s">
        <v>970</v>
      </c>
      <c r="G153" s="1" t="s">
        <v>974</v>
      </c>
      <c r="H153" s="1" t="s">
        <v>975</v>
      </c>
      <c r="I153" s="1" t="s">
        <v>1912</v>
      </c>
      <c r="J153" s="1" t="s">
        <v>30</v>
      </c>
      <c r="K153" s="1" t="s">
        <v>1913</v>
      </c>
      <c r="L153" s="1" t="s">
        <v>1913</v>
      </c>
      <c r="M153" s="1" t="s">
        <v>978</v>
      </c>
      <c r="N153" s="1" t="s">
        <v>978</v>
      </c>
      <c r="O153" s="1" t="s">
        <v>979</v>
      </c>
      <c r="P153" s="1" t="s">
        <v>980</v>
      </c>
      <c r="Q153" s="1" t="s">
        <v>981</v>
      </c>
      <c r="R153" s="1" t="s">
        <v>1914</v>
      </c>
      <c r="S153" s="1" t="s">
        <v>983</v>
      </c>
      <c r="T153" s="1" t="s">
        <v>984</v>
      </c>
      <c r="U153" s="1" t="s">
        <v>985</v>
      </c>
      <c r="V153" s="1" t="s">
        <v>1056</v>
      </c>
    </row>
    <row r="154" s="1" customFormat="1" spans="1:22">
      <c r="A154" s="3">
        <v>999222302013260</v>
      </c>
      <c r="B154" s="1" t="s">
        <v>1798</v>
      </c>
      <c r="C154" s="1" t="s">
        <v>1915</v>
      </c>
      <c r="D154" s="1" t="s">
        <v>1916</v>
      </c>
      <c r="E154" s="1" t="s">
        <v>1917</v>
      </c>
      <c r="F154" s="1" t="s">
        <v>1536</v>
      </c>
      <c r="G154" s="1" t="s">
        <v>974</v>
      </c>
      <c r="H154" s="1" t="s">
        <v>975</v>
      </c>
      <c r="I154" s="1" t="s">
        <v>1918</v>
      </c>
      <c r="J154" s="1" t="s">
        <v>30</v>
      </c>
      <c r="K154" s="1" t="s">
        <v>1919</v>
      </c>
      <c r="L154" s="1" t="s">
        <v>1919</v>
      </c>
      <c r="M154" s="1" t="s">
        <v>978</v>
      </c>
      <c r="N154" s="1" t="s">
        <v>978</v>
      </c>
      <c r="O154" s="1" t="s">
        <v>979</v>
      </c>
      <c r="P154" s="1" t="s">
        <v>980</v>
      </c>
      <c r="Q154" s="1" t="s">
        <v>981</v>
      </c>
      <c r="R154" s="1" t="s">
        <v>1920</v>
      </c>
      <c r="S154" s="1" t="s">
        <v>983</v>
      </c>
      <c r="T154" s="1" t="s">
        <v>984</v>
      </c>
      <c r="U154" s="1" t="s">
        <v>985</v>
      </c>
      <c r="V154" s="1" t="s">
        <v>1600</v>
      </c>
    </row>
    <row r="155" s="1" customFormat="1" spans="1:22">
      <c r="A155" s="3">
        <v>999221980907972</v>
      </c>
      <c r="B155" s="1" t="s">
        <v>1921</v>
      </c>
      <c r="C155" s="1" t="s">
        <v>1922</v>
      </c>
      <c r="D155" s="1" t="s">
        <v>1923</v>
      </c>
      <c r="E155" s="1" t="s">
        <v>1924</v>
      </c>
      <c r="F155" s="1" t="s">
        <v>970</v>
      </c>
      <c r="G155" s="1" t="s">
        <v>974</v>
      </c>
      <c r="H155" s="1" t="s">
        <v>975</v>
      </c>
      <c r="I155" s="1" t="s">
        <v>1925</v>
      </c>
      <c r="J155" s="1" t="s">
        <v>30</v>
      </c>
      <c r="K155" s="1" t="s">
        <v>1926</v>
      </c>
      <c r="L155" s="1" t="s">
        <v>1926</v>
      </c>
      <c r="M155" s="1" t="s">
        <v>978</v>
      </c>
      <c r="N155" s="1" t="s">
        <v>978</v>
      </c>
      <c r="O155" s="1" t="s">
        <v>979</v>
      </c>
      <c r="P155" s="1" t="s">
        <v>980</v>
      </c>
      <c r="Q155" s="1" t="s">
        <v>981</v>
      </c>
      <c r="R155" s="1" t="s">
        <v>1927</v>
      </c>
      <c r="S155" s="1" t="s">
        <v>983</v>
      </c>
      <c r="T155" s="1" t="s">
        <v>984</v>
      </c>
      <c r="U155" s="1" t="s">
        <v>985</v>
      </c>
      <c r="V155" s="1" t="s">
        <v>1014</v>
      </c>
    </row>
    <row r="156" s="1" customFormat="1" spans="1:22">
      <c r="A156" s="3">
        <v>999222259955372</v>
      </c>
      <c r="B156" s="1" t="s">
        <v>1928</v>
      </c>
      <c r="C156" s="1" t="s">
        <v>1929</v>
      </c>
      <c r="D156" s="1" t="s">
        <v>1538</v>
      </c>
      <c r="E156" s="1" t="s">
        <v>1930</v>
      </c>
      <c r="F156" s="1" t="s">
        <v>1198</v>
      </c>
      <c r="G156" s="1" t="s">
        <v>974</v>
      </c>
      <c r="H156" s="1" t="s">
        <v>975</v>
      </c>
      <c r="I156" s="1" t="s">
        <v>1931</v>
      </c>
      <c r="J156" s="1" t="s">
        <v>30</v>
      </c>
      <c r="K156" s="1" t="s">
        <v>1932</v>
      </c>
      <c r="L156" s="1" t="s">
        <v>1932</v>
      </c>
      <c r="M156" s="1" t="s">
        <v>978</v>
      </c>
      <c r="N156" s="1" t="s">
        <v>978</v>
      </c>
      <c r="O156" s="1" t="s">
        <v>979</v>
      </c>
      <c r="P156" s="1" t="s">
        <v>980</v>
      </c>
      <c r="Q156" s="1" t="s">
        <v>981</v>
      </c>
      <c r="R156" s="1" t="s">
        <v>1933</v>
      </c>
      <c r="S156" s="1" t="s">
        <v>983</v>
      </c>
      <c r="T156" s="1" t="s">
        <v>984</v>
      </c>
      <c r="U156" s="1" t="s">
        <v>985</v>
      </c>
      <c r="V156" s="1" t="s">
        <v>1076</v>
      </c>
    </row>
    <row r="157" s="1" customFormat="1" spans="1:22">
      <c r="A157" s="3">
        <v>22143516643</v>
      </c>
      <c r="B157" s="1" t="s">
        <v>1934</v>
      </c>
      <c r="C157" s="1" t="s">
        <v>1935</v>
      </c>
      <c r="D157" s="1" t="s">
        <v>1936</v>
      </c>
      <c r="E157" s="1" t="s">
        <v>1937</v>
      </c>
      <c r="F157" s="1" t="s">
        <v>970</v>
      </c>
      <c r="G157" s="1" t="s">
        <v>974</v>
      </c>
      <c r="H157" s="1" t="s">
        <v>975</v>
      </c>
      <c r="I157" s="1" t="s">
        <v>1938</v>
      </c>
      <c r="J157" s="1" t="s">
        <v>30</v>
      </c>
      <c r="K157" s="1" t="s">
        <v>1939</v>
      </c>
      <c r="L157" s="1" t="s">
        <v>1939</v>
      </c>
      <c r="M157" s="1" t="s">
        <v>978</v>
      </c>
      <c r="N157" s="1" t="s">
        <v>978</v>
      </c>
      <c r="O157" s="1" t="s">
        <v>979</v>
      </c>
      <c r="P157" s="1" t="s">
        <v>980</v>
      </c>
      <c r="Q157" s="1" t="s">
        <v>981</v>
      </c>
      <c r="R157" s="1" t="s">
        <v>1940</v>
      </c>
      <c r="S157" s="1" t="s">
        <v>983</v>
      </c>
      <c r="T157" s="1" t="s">
        <v>984</v>
      </c>
      <c r="U157" s="1" t="s">
        <v>1429</v>
      </c>
      <c r="V157" s="1" t="s">
        <v>1056</v>
      </c>
    </row>
    <row r="158" s="1" customFormat="1" spans="1:22">
      <c r="A158" s="3">
        <v>999222271500543</v>
      </c>
      <c r="B158" s="1" t="s">
        <v>1818</v>
      </c>
      <c r="C158" s="1" t="s">
        <v>1941</v>
      </c>
      <c r="D158" s="1" t="s">
        <v>1942</v>
      </c>
      <c r="E158" s="1" t="s">
        <v>1943</v>
      </c>
      <c r="F158" s="1" t="s">
        <v>970</v>
      </c>
      <c r="G158" s="1" t="s">
        <v>974</v>
      </c>
      <c r="H158" s="1" t="s">
        <v>975</v>
      </c>
      <c r="I158" s="1" t="s">
        <v>1944</v>
      </c>
      <c r="J158" s="1" t="s">
        <v>30</v>
      </c>
      <c r="K158" s="1" t="s">
        <v>1945</v>
      </c>
      <c r="L158" s="1" t="s">
        <v>1945</v>
      </c>
      <c r="M158" s="1" t="s">
        <v>978</v>
      </c>
      <c r="N158" s="1" t="s">
        <v>978</v>
      </c>
      <c r="O158" s="1" t="s">
        <v>979</v>
      </c>
      <c r="P158" s="1" t="s">
        <v>980</v>
      </c>
      <c r="Q158" s="1" t="s">
        <v>981</v>
      </c>
      <c r="R158" s="1" t="s">
        <v>1946</v>
      </c>
      <c r="S158" s="1" t="s">
        <v>983</v>
      </c>
      <c r="T158" s="1" t="s">
        <v>984</v>
      </c>
      <c r="U158" s="1" t="s">
        <v>985</v>
      </c>
      <c r="V158" s="1" t="s">
        <v>1076</v>
      </c>
    </row>
    <row r="159" s="1" customFormat="1" spans="1:22">
      <c r="A159" s="3">
        <v>21778937745</v>
      </c>
      <c r="B159" s="1" t="s">
        <v>1947</v>
      </c>
      <c r="C159" s="1" t="s">
        <v>1948</v>
      </c>
      <c r="D159" s="1" t="s">
        <v>1949</v>
      </c>
      <c r="E159" s="1" t="s">
        <v>1950</v>
      </c>
      <c r="F159" s="1" t="s">
        <v>970</v>
      </c>
      <c r="G159" s="1" t="s">
        <v>974</v>
      </c>
      <c r="H159" s="1" t="s">
        <v>975</v>
      </c>
      <c r="I159" s="1" t="s">
        <v>1951</v>
      </c>
      <c r="J159" s="1" t="s">
        <v>30</v>
      </c>
      <c r="K159" s="1" t="s">
        <v>1952</v>
      </c>
      <c r="L159" s="1" t="s">
        <v>1952</v>
      </c>
      <c r="M159" s="1" t="s">
        <v>978</v>
      </c>
      <c r="N159" s="1" t="s">
        <v>978</v>
      </c>
      <c r="O159" s="1" t="s">
        <v>979</v>
      </c>
      <c r="P159" s="1" t="s">
        <v>980</v>
      </c>
      <c r="Q159" s="1" t="s">
        <v>981</v>
      </c>
      <c r="R159" s="1" t="s">
        <v>1953</v>
      </c>
      <c r="S159" s="1" t="s">
        <v>983</v>
      </c>
      <c r="T159" s="1" t="s">
        <v>984</v>
      </c>
      <c r="U159" s="1" t="s">
        <v>1429</v>
      </c>
      <c r="V159" s="1" t="s">
        <v>1056</v>
      </c>
    </row>
    <row r="160" s="1" customFormat="1" spans="1:22">
      <c r="A160" s="3">
        <v>999222289554210</v>
      </c>
      <c r="B160" s="1" t="s">
        <v>1954</v>
      </c>
      <c r="C160" s="1" t="s">
        <v>1955</v>
      </c>
      <c r="D160" s="1" t="s">
        <v>1956</v>
      </c>
      <c r="E160" s="1" t="s">
        <v>1957</v>
      </c>
      <c r="F160" s="1" t="s">
        <v>1198</v>
      </c>
      <c r="G160" s="1" t="s">
        <v>974</v>
      </c>
      <c r="H160" s="1" t="s">
        <v>975</v>
      </c>
      <c r="I160" s="1" t="s">
        <v>1958</v>
      </c>
      <c r="J160" s="1" t="s">
        <v>30</v>
      </c>
      <c r="K160" s="1" t="s">
        <v>1764</v>
      </c>
      <c r="L160" s="1" t="s">
        <v>1764</v>
      </c>
      <c r="M160" s="1" t="s">
        <v>978</v>
      </c>
      <c r="N160" s="1" t="s">
        <v>978</v>
      </c>
      <c r="O160" s="1" t="s">
        <v>979</v>
      </c>
      <c r="P160" s="1" t="s">
        <v>980</v>
      </c>
      <c r="Q160" s="1" t="s">
        <v>981</v>
      </c>
      <c r="R160" s="1" t="s">
        <v>1959</v>
      </c>
      <c r="S160" s="1" t="s">
        <v>983</v>
      </c>
      <c r="T160" s="1" t="s">
        <v>984</v>
      </c>
      <c r="U160" s="1" t="s">
        <v>985</v>
      </c>
      <c r="V160" s="1" t="s">
        <v>1007</v>
      </c>
    </row>
    <row r="161" s="1" customFormat="1" spans="1:22">
      <c r="A161" s="3">
        <v>999222279016564</v>
      </c>
      <c r="B161" s="1" t="s">
        <v>1954</v>
      </c>
      <c r="C161" s="1" t="s">
        <v>1960</v>
      </c>
      <c r="D161" s="1" t="s">
        <v>1961</v>
      </c>
      <c r="E161" s="1" t="s">
        <v>1962</v>
      </c>
      <c r="F161" s="1" t="s">
        <v>970</v>
      </c>
      <c r="G161" s="1" t="s">
        <v>974</v>
      </c>
      <c r="H161" s="1" t="s">
        <v>975</v>
      </c>
      <c r="I161" s="1" t="s">
        <v>1963</v>
      </c>
      <c r="J161" s="1" t="s">
        <v>30</v>
      </c>
      <c r="K161" s="1" t="s">
        <v>1964</v>
      </c>
      <c r="L161" s="1" t="s">
        <v>1964</v>
      </c>
      <c r="M161" s="1" t="s">
        <v>978</v>
      </c>
      <c r="N161" s="1" t="s">
        <v>978</v>
      </c>
      <c r="O161" s="1" t="s">
        <v>979</v>
      </c>
      <c r="P161" s="1" t="s">
        <v>980</v>
      </c>
      <c r="Q161" s="1" t="s">
        <v>981</v>
      </c>
      <c r="R161" s="1" t="s">
        <v>1965</v>
      </c>
      <c r="S161" s="1" t="s">
        <v>983</v>
      </c>
      <c r="T161" s="1" t="s">
        <v>984</v>
      </c>
      <c r="U161" s="1" t="s">
        <v>985</v>
      </c>
      <c r="V161" s="1" t="s">
        <v>1185</v>
      </c>
    </row>
    <row r="162" s="1" customFormat="1" spans="1:22">
      <c r="A162" s="3">
        <v>999222230712681</v>
      </c>
      <c r="B162" s="1" t="s">
        <v>1812</v>
      </c>
      <c r="C162" s="1" t="s">
        <v>1966</v>
      </c>
      <c r="D162" s="1" t="s">
        <v>1967</v>
      </c>
      <c r="E162" s="1" t="s">
        <v>1968</v>
      </c>
      <c r="F162" s="1" t="s">
        <v>970</v>
      </c>
      <c r="G162" s="1" t="s">
        <v>974</v>
      </c>
      <c r="H162" s="1" t="s">
        <v>975</v>
      </c>
      <c r="I162" s="1" t="s">
        <v>1969</v>
      </c>
      <c r="J162" s="1" t="s">
        <v>30</v>
      </c>
      <c r="K162" s="1" t="s">
        <v>1970</v>
      </c>
      <c r="L162" s="1" t="s">
        <v>1970</v>
      </c>
      <c r="M162" s="1" t="s">
        <v>978</v>
      </c>
      <c r="N162" s="1" t="s">
        <v>978</v>
      </c>
      <c r="O162" s="1" t="s">
        <v>979</v>
      </c>
      <c r="P162" s="1" t="s">
        <v>980</v>
      </c>
      <c r="Q162" s="1" t="s">
        <v>981</v>
      </c>
      <c r="R162" s="1" t="s">
        <v>1971</v>
      </c>
      <c r="S162" s="1" t="s">
        <v>983</v>
      </c>
      <c r="T162" s="1" t="s">
        <v>984</v>
      </c>
      <c r="U162" s="1" t="s">
        <v>985</v>
      </c>
      <c r="V162" s="1" t="s">
        <v>1028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2023-02-14T02:03:22Z</dcterms:created>
  <dcterms:modified xsi:type="dcterms:W3CDTF">2023-02-14T03:18:54Z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C253BA669F13438F8C98A8EB1D24BA0A</vt:lpwstr>
  </property>
  <property fmtid="{D5CDD505-2E9C-101B-9397-08002B2CF9AE}" pid="3" name="KSOProductBuildVer">
    <vt:lpwstr>2052-11.1.0.13703</vt:lpwstr>
  </property>
</Properties>
</file>