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<sst xmlns="http://schemas.openxmlformats.org/spreadsheetml/2006/main" count="88" uniqueCount="76">
  <si>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</si>
  <si>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</si>
  <si>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</si>
  <si>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</si>
  <si>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</si>
  <si>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</si>
  <si>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</si>
  <si>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</si>
  <si>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</si>
  <si>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</si>
  <si>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</si>
  <si>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</si>
  <si>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</si>
  <si>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</si>
  <si>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</si>
  <si>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</si>
  <si>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</si>
  <si>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</si>
  <si>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</si>
  <si>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</si>
  <si>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</si>
  <si>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</si>
  <si>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</si>
  <si>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</si>
  <si>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</si>
  <si>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999222644109815	</t>
  </si>
  <si>
    <t>Ctrip</t>
  </si>
  <si>
    <t>正常</t>
  </si>
  <si>
    <t>[绍兴]亚朵篮球酒店(绍兴镜湖市政府店)(89920200)</t>
  </si>
  <si>
    <t>高级大床房&lt;双人入住&gt;&lt;内宾&gt;&lt;预付&gt;&lt;单早&gt;</t>
  </si>
  <si>
    <t>CNY</t>
  </si>
  <si>
    <t>钱晓峰</t>
  </si>
  <si>
    <t>CA11323230214CNY</t>
  </si>
  <si>
    <t>未提现</t>
  </si>
  <si>
    <t>携程开票</t>
  </si>
  <si>
    <t xml:space="preserve">3020720	</t>
  </si>
  <si>
    <t xml:space="preserve">	</t>
  </si>
  <si>
    <t>，</t>
  </si>
  <si>
    <t>A230214101108481</t>
  </si>
  <si>
    <t>CNY / HKD 当前参考汇率: 1.151174881</t>
  </si>
  <si>
    <t>总计： 304.7 CNY/
350.76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</si>
  <si>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</si>
  <si>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</si>
  <si>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</si>
  <si>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</si>
  <si>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</si>
  <si>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</si>
  <si>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</si>
  <si>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</si>
  <si>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</si>
  <si>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</si>
  <si>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</si>
  <si>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</si>
  <si>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</si>
  <si>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</si>
  <si>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</si>
  <si>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</si>
  <si>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</si>
  <si>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</si>
  <si>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</si>
  <si>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2023-02-10</t>
  </si>
  <si>
    <t>3020720</t>
  </si>
  <si>
    <t>绍兴镜湖市政府亚朵篮球酒店</t>
  </si>
  <si>
    <t>2023-02-11</t>
  </si>
  <si>
    <t>退房日月结</t>
  </si>
  <si>
    <t>304.70</t>
  </si>
  <si>
    <t>RMB</t>
  </si>
  <si>
    <t>0</t>
  </si>
  <si>
    <t>0.00</t>
  </si>
  <si>
    <t>携程汇智国内直连</t>
  </si>
  <si>
    <t>1861</t>
  </si>
  <si>
    <t>2023-02-10 20:36:16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</si>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</sst>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14</xdr:col>
      <xdr:colOff>133350</xdr:colOff>
      <xdr:row>47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220325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44967</v>
      </c>
      <c r="G2" s="6">
        <v>44968</v>
      </c>
      <c r="H2" s="4">
        <v>1</v>
      </c>
      <c r="I2" s="4">
        <v>1</v>
      </c>
      <c r="J2" s="4">
        <v>1</v>
      </c>
      <c r="K2" s="4" t="s">
        <v>30</v>
      </c>
      <c r="L2" s="4">
        <v>304.7</v>
      </c>
      <c r="M2" s="4">
        <v>304.7</v>
      </c>
      <c r="N2" s="4" t="s">
        <v>31</v>
      </c>
      <c r="O2" s="4" t="s">
        <v>32</v>
      </c>
      <c r="P2" s="4" t="s">
        <v>33</v>
      </c>
      <c r="Q2" s="4">
        <v>0</v>
      </c>
      <c r="R2" s="7">
        <v>44967</v>
      </c>
      <c r="S2" s="6">
        <v>44971</v>
      </c>
      <c r="T2" s="4" t="s">
        <v>34</v>
      </c>
      <c r="U2" s="4">
        <v>304.7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8" sqref="A8:A10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999222644109815</v>
      </c>
      <c r="B2" s="6">
        <v>44967</v>
      </c>
      <c r="C2" s="6">
        <v>44968</v>
      </c>
      <c r="D2" s="4">
        <v>304.7</v>
      </c>
      <c r="E2" s="4" t="str">
        <f>VLOOKUP(A2,HOP!A:L,12,0)</f>
        <v>304.70</v>
      </c>
      <c r="F2" s="4" t="str">
        <f>VLOOKUP(A2,HOP!A:C,3,0)</f>
        <v>3020720</v>
      </c>
      <c r="G2" s="4">
        <f>D2-E2</f>
        <v>0</v>
      </c>
      <c r="H2" s="4" t="str">
        <f>$H$1&amp;F2</f>
        <v>，3020720</v>
      </c>
      <c r="I2" s="4" t="str">
        <f>VLOOKUP(A2,HOP!A:U,21,0)</f>
        <v>直连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999222644109815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2023-02-14T01:53:26Z</dcterms:created>
  <dcterms:modified xsi:type="dcterms:W3CDTF">2023-02-14T02:10:55Z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0B4C3488FA1D4C6DA25CAA727ED8569F</vt:lpwstr>
  </property>
  <property fmtid="{D5CDD505-2E9C-101B-9397-08002B2CF9AE}" pid="3" name="KSOProductBuildVer">
    <vt:lpwstr>2052-11.1.0.13703</vt:lpwstr>
  </property>
</Properties>
</file>