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对账!$A$1:$X$103</definedName>
  </definedNames>
  <calcPr calcId="144525"/>
</workbook>
</file>

<file path=xl/sharedStrings.xml><?xml version="1.0" encoding="utf-8"?>
<sst xmlns="http://schemas.openxmlformats.org/spreadsheetml/2006/main" count="3330" uniqueCount="1196">
  <si>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</si>
  <si>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</si>
  <si>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</si>
  <si>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</si>
  <si>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</si>
  <si>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</si>
  <si>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</si>
  <si>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</si>
  <si>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</si>
  <si>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</si>
  <si>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</si>
  <si>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</si>
  <si>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</si>
  <si>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</si>
  <si>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</si>
  <si>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</si>
  <si>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</si>
  <si>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</si>
  <si>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</si>
  <si>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</si>
  <si>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</si>
  <si>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</si>
  <si>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</si>
  <si>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</si>
  <si>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</si>
  <si>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21012112983	</t>
  </si>
  <si>
    <t>Ctrip</t>
  </si>
  <si>
    <t>正常</t>
  </si>
  <si>
    <t>[福斯－杜伊瓜苏]塔拉巴酒店(Tarobá Hotel)(55611824)</t>
  </si>
  <si>
    <t>标准房&lt;2人入住&gt;&lt;不退款&gt;&lt;早餐&gt;</t>
  </si>
  <si>
    <t>HKD</t>
  </si>
  <si>
    <t>Inacio/Alef</t>
  </si>
  <si>
    <t>CA13030230217HKD</t>
  </si>
  <si>
    <t>未提现</t>
  </si>
  <si>
    <t>携程开票</t>
  </si>
  <si>
    <t xml:space="preserve">	</t>
  </si>
  <si>
    <t xml:space="preserve">64540169	</t>
  </si>
  <si>
    <t xml:space="preserve">999221779980874	</t>
  </si>
  <si>
    <t>[法兰克福]法兰克福市中心国际酒店(Centro Hotel National Frankfurt City)(55426691)</t>
  </si>
  <si>
    <t>标准双人房&lt;2人入住&gt;&lt;不退款&gt;</t>
  </si>
  <si>
    <t>LI/CUNHE,WANG/MENG TAO</t>
  </si>
  <si>
    <t xml:space="preserve">2792476	</t>
  </si>
  <si>
    <t xml:space="preserve">1408405667-1	</t>
  </si>
  <si>
    <t xml:space="preserve">999221857770449	</t>
  </si>
  <si>
    <t>[达拉斯]集市中心贝斯特韦斯特酒店(Best Western Market Center)(55707581)</t>
  </si>
  <si>
    <t>2张大号床房(吸烟)&lt;2人入住&gt;&lt;不退款&gt;&lt;早餐&gt;</t>
  </si>
  <si>
    <t>McCanne/Madeline,McCanne/Lilin</t>
  </si>
  <si>
    <t xml:space="preserve">2853198	</t>
  </si>
  <si>
    <t xml:space="preserve">Acknowledged	</t>
  </si>
  <si>
    <t xml:space="preserve">999221989196007	</t>
  </si>
  <si>
    <t>[巴厘岛]土豆头套房和一室公寓(Potato Head Suites and Studios)(92030373)</t>
  </si>
  <si>
    <t>日出工作室&lt;2人入住&gt;&lt;不退款&gt;&lt;早餐&gt;</t>
  </si>
  <si>
    <t>LEE/SEYOUNG,SEOL/JUNGEUN</t>
  </si>
  <si>
    <t xml:space="preserve">2896622	</t>
  </si>
  <si>
    <t xml:space="preserve">999222094433113	</t>
  </si>
  <si>
    <t>[芽庄]芽庄阿米亚娜度假村(Amiana Resort Nha Trang)(55439349)</t>
  </si>
  <si>
    <t>花园景豪华特大床别墅&lt;2人入住&gt;&lt;不退款&gt;&lt;早餐&gt;</t>
  </si>
  <si>
    <t>SEONG/YONGHEE</t>
  </si>
  <si>
    <t xml:space="preserve">2924918	</t>
  </si>
  <si>
    <t xml:space="preserve">422367	</t>
  </si>
  <si>
    <t xml:space="preserve">999222139560343	</t>
  </si>
  <si>
    <t>[瓦伦西亚]瓦伦西亚佛罗拉扎尔旗帜酒店(Flag Hotel Valencia Florazar)(55733536)</t>
  </si>
  <si>
    <t>标准双人床房&lt;2人入住&gt;&lt;不退款&gt;</t>
  </si>
  <si>
    <t>YANG/YONGXIN</t>
  </si>
  <si>
    <t xml:space="preserve">2936173	</t>
  </si>
  <si>
    <t xml:space="preserve">999222155244593	</t>
  </si>
  <si>
    <t>[新德里]皇家广场酒店(Hotel The Royal Plaza)(55680560)</t>
  </si>
  <si>
    <t>标准房&lt;2人入住&gt;&lt;不退款&gt;</t>
  </si>
  <si>
    <t>Dhunna/Salman</t>
  </si>
  <si>
    <t xml:space="preserve">2939904	</t>
  </si>
  <si>
    <t xml:space="preserve">999222156645792	</t>
  </si>
  <si>
    <t>[普吉岛]普吉岛 Journeyhub 奥卓雅居酒店 (政府卫生认证)(Oakwood Hotel Journeyhub Phuket (SHA Extra Plus))(55304141)</t>
  </si>
  <si>
    <t>豪华特大房&lt;2人入住&gt;&lt;不退款&gt;&lt;早餐&gt;</t>
  </si>
  <si>
    <t>VISWANATHAN/SIDDHARTH,VISWANATHAN/SIDDHARTH</t>
  </si>
  <si>
    <t xml:space="preserve">2940461	</t>
  </si>
  <si>
    <t xml:space="preserve">35207	</t>
  </si>
  <si>
    <t xml:space="preserve">999222164041650	</t>
  </si>
  <si>
    <t>[潘切]潘达努斯度假酒店(Pandanus Resort)(60467302)</t>
  </si>
  <si>
    <t>高级舒适房&lt;2人入住&gt;&lt;不退款&gt;&lt;早餐&gt;</t>
  </si>
  <si>
    <t>SEO/MINSEOK,YU/TAELIN</t>
  </si>
  <si>
    <t xml:space="preserve">2942254	</t>
  </si>
  <si>
    <t xml:space="preserve">133276	</t>
  </si>
  <si>
    <t xml:space="preserve">999222181390115	</t>
  </si>
  <si>
    <t>[普吉岛]普吉岛城市海港度假酒店 (政府卫生认证)(Fishermen's Harbour Urban Resort Phuket (SHA Extra Plus))(55611865)</t>
  </si>
  <si>
    <t>豪华房&lt;2人入住&gt;&lt;不退款&gt;</t>
  </si>
  <si>
    <t>Ohri/Kritika,Ohri/Kritika</t>
  </si>
  <si>
    <t xml:space="preserve">2946139	</t>
  </si>
  <si>
    <t xml:space="preserve">999222185117973	</t>
  </si>
  <si>
    <t>[曼谷]隆齐格兰德中心点酒店 (政府卫生认证)(Grande Centre Point Hotel Ploenchit (SHA Plus+))(55895720)</t>
  </si>
  <si>
    <t>高级阳台特大床房&lt;2人入住&gt;&lt;不退款&gt;</t>
  </si>
  <si>
    <t>CHOY/KIN MAN</t>
  </si>
  <si>
    <t xml:space="preserve">2946578	</t>
  </si>
  <si>
    <t xml:space="preserve">198543	</t>
  </si>
  <si>
    <t xml:space="preserve">999222239371191	</t>
  </si>
  <si>
    <t>[檀香山]太平洋码头酒店(Pacific Marina Inn)(55354847)</t>
  </si>
  <si>
    <t>标准大号床房&lt;2人入住&gt;</t>
  </si>
  <si>
    <t>Maerki/Daniel</t>
  </si>
  <si>
    <t xml:space="preserve">2955975	</t>
  </si>
  <si>
    <t xml:space="preserve">25784126	</t>
  </si>
  <si>
    <t xml:space="preserve">999222239487587	</t>
  </si>
  <si>
    <t>[利兹]利兹市中心竞技场宜必思尚品酒店(Ibis Styles Leeds City Centre Arena)(77372298)</t>
  </si>
  <si>
    <t>标准双人房&lt;2人入住&gt;&lt;不退款&gt;&lt;早餐&gt;</t>
  </si>
  <si>
    <t>PENG/JING</t>
  </si>
  <si>
    <t xml:space="preserve">2956020	</t>
  </si>
  <si>
    <t xml:space="preserve">999222280943662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</si>
  <si>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</si>
  <si>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</si>
  <si>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JAAFAR/FAKHRURRAZI</t>
  </si>
  <si>
    <t xml:space="preserve">2965413	</t>
  </si>
  <si>
    <t xml:space="preserve">999222285807196	</t>
  </si>
  <si>
    <t>[伊斯灵顿]伦敦市中心城市路酒店旅游旅馆(Travelodge London Central City Road Hotel)(55585969)</t>
  </si>
  <si>
    <t>大床房&lt;2人入住&gt;&lt;不退款&gt;&lt;早餐&gt;</t>
  </si>
  <si>
    <t>MAY/KITTY</t>
  </si>
  <si>
    <t xml:space="preserve">2966138	</t>
  </si>
  <si>
    <t xml:space="preserve">999222289080819	</t>
  </si>
  <si>
    <t>[科隆]亚美隆丽晶酒店(AMERON Köln Hotel Regent)(55452088)</t>
  </si>
  <si>
    <t>Brejcha/Karel</t>
  </si>
  <si>
    <t xml:space="preserve">2966816	</t>
  </si>
  <si>
    <t xml:space="preserve">999222290145825	</t>
  </si>
  <si>
    <t>[巴黎]巴黎12区贝西村康铂酒店(Campanile Hotel Paris Bercy Village)(55653231)</t>
  </si>
  <si>
    <t>双人房&lt;2人入住&gt;&lt;不退款&gt;</t>
  </si>
  <si>
    <t>GUINET-REBOA/Maxime,DECHAMPS/Maelle</t>
  </si>
  <si>
    <t xml:space="preserve">2967047	</t>
  </si>
  <si>
    <t xml:space="preserve">999222309590332	</t>
  </si>
  <si>
    <t>[帕赛市]马尼拉喜来得酒店(The Heritage Hotel Manila)(55320584)</t>
  </si>
  <si>
    <t>高级房&lt;2人入住&gt;&lt;不退款&gt;&lt;早餐&gt;</t>
  </si>
  <si>
    <t>KING/PETER</t>
  </si>
  <si>
    <t xml:space="preserve">2970729	</t>
  </si>
  <si>
    <t xml:space="preserve">5474158	</t>
  </si>
  <si>
    <t xml:space="preserve">999222316793813	</t>
  </si>
  <si>
    <t>[罗马]16世纪意大利宫殿NH酒店(NH Collection Palazzo Cinquecento)(55944661)</t>
  </si>
  <si>
    <t>高级房&lt;2人入住&gt;&lt;不退款&gt;</t>
  </si>
  <si>
    <t>Khaw/Beowchek</t>
  </si>
  <si>
    <t xml:space="preserve">2972405	</t>
  </si>
  <si>
    <t xml:space="preserve">999222322892669	</t>
  </si>
  <si>
    <t>[明斯克]明斯克万丽酒店(Renaissance Minsk Hotel)(56128393)</t>
  </si>
  <si>
    <t>双人床房&lt;2人入住&gt;&lt;不退款&gt;&lt;早餐&gt;</t>
  </si>
  <si>
    <t>DZIALENDZIK/ALENA</t>
  </si>
  <si>
    <t xml:space="preserve">2973563	</t>
  </si>
  <si>
    <t>取消</t>
  </si>
  <si>
    <t xml:space="preserve">999222371186667	</t>
  </si>
  <si>
    <t>[曼谷]思考行政套房酒店(Hotel Amber Sukhumvit 85)(60480483)</t>
  </si>
  <si>
    <t>SEATEAW/CHOKCHAI</t>
  </si>
  <si>
    <t xml:space="preserve">2980865	</t>
  </si>
  <si>
    <t xml:space="preserve">999222371720070	</t>
  </si>
  <si>
    <t>[威斯敏斯特城]伦敦亚历山大酒店(Alexandra Hotel)(55906966)</t>
  </si>
  <si>
    <t>客房（双人床）&lt;2人入住&gt;&lt;不退款&gt;&lt;早餐&gt;</t>
  </si>
  <si>
    <t>KLYSZEJKO/JAGODA,KOWALCZYK/KACPER</t>
  </si>
  <si>
    <t xml:space="preserve">2980982	</t>
  </si>
  <si>
    <t xml:space="preserve">999222387044929	</t>
  </si>
  <si>
    <t>[巴塞罗那]巴塞罗那BCN城市波纳威斯塔酒店(BCN URBANESS HOTELS BONAVISTA)(55254115)</t>
  </si>
  <si>
    <t>标准双床房&lt;2人入住&gt;&lt;不退款&gt;</t>
  </si>
  <si>
    <t>Castalone/Guendalin,Castalone/Guendalin</t>
  </si>
  <si>
    <t xml:space="preserve">999222417990471	</t>
  </si>
  <si>
    <t>[曼谷]曼谷素坤逸11号巷美居酒店(Mercure Bangkok Sukhumvit 11)(55478167)</t>
  </si>
  <si>
    <t>豪华特大床房&lt;2人入住&gt;&lt;不退款&gt;&lt;早餐&gt;</t>
  </si>
  <si>
    <t>WALSH/GERALD JAMES</t>
  </si>
  <si>
    <t xml:space="preserve">2988434	</t>
  </si>
  <si>
    <t xml:space="preserve">999222435020690	</t>
  </si>
  <si>
    <t>[帕尔马马洛卡]玛里文特仅限成人活跃酒店(Hotel Be Live Adults Only Marivent)(55779578)</t>
  </si>
  <si>
    <t>Bearman/Matheus</t>
  </si>
  <si>
    <t xml:space="preserve">2990904	</t>
  </si>
  <si>
    <t xml:space="preserve">999222438401006	</t>
  </si>
  <si>
    <t>[西雅图]西雅图亚历克西斯皇家索内斯塔酒店(The Alexis Royal Sonesta Hotel Seattle)(55505133)</t>
  </si>
  <si>
    <t>豪华特大床房&lt;2人入住&gt;&lt;不退款&gt;</t>
  </si>
  <si>
    <t>Anderson/Carol Holly,Lundquist/Daphne Alexandra</t>
  </si>
  <si>
    <t xml:space="preserve">2991526	</t>
  </si>
  <si>
    <t xml:space="preserve">31866SE042879	</t>
  </si>
  <si>
    <t xml:space="preserve">999222444437855	</t>
  </si>
  <si>
    <t>[哈灵顿]伦敦希思罗机场宜必思酒店(ibis London Heathrow Airport)(55626407)</t>
  </si>
  <si>
    <t>MARCAL/RAFAELA ROQUE</t>
  </si>
  <si>
    <t xml:space="preserve">2992230	</t>
  </si>
  <si>
    <t xml:space="preserve">999222446653223	</t>
  </si>
  <si>
    <t>[曼谷]曼谷拉玛九萨默赛特酒店(Somerset Rama 9 Bangkok)(94361514)</t>
  </si>
  <si>
    <t>行政一卧室房&lt;2人入住&gt;&lt;不退款&gt;&lt;早餐&gt;</t>
  </si>
  <si>
    <t>Wang/Yi ran,Wu/Tong</t>
  </si>
  <si>
    <t xml:space="preserve">2992643	</t>
  </si>
  <si>
    <t xml:space="preserve">8235022	</t>
  </si>
  <si>
    <t xml:space="preserve">999222466246558	</t>
  </si>
  <si>
    <t>[Sipson]宜必思尚品酒店，伦敦希思罗机场(Ibis Styles London Heathrow Airport)(55402784)</t>
  </si>
  <si>
    <t>标准双人床房&lt;2人入住&gt;&lt;不退款&gt;&lt;早餐&gt;</t>
  </si>
  <si>
    <t>Kaminska/Daria</t>
  </si>
  <si>
    <t xml:space="preserve">2995158	</t>
  </si>
  <si>
    <t xml:space="preserve">999222485377883	</t>
  </si>
  <si>
    <t>[巴黎]钟楼巴黎14玛娜巴纳斯峰酒店(Campanile Paris 14 - Maine Montparnasse)(55862141)</t>
  </si>
  <si>
    <t>EMBOUAZZA/Julie</t>
  </si>
  <si>
    <t xml:space="preserve">2998436	</t>
  </si>
  <si>
    <t xml:space="preserve">999222485577086	</t>
  </si>
  <si>
    <t>[萨瑟克]教堂街酒店(Church Street Hotel)(55312172)</t>
  </si>
  <si>
    <t>双床房（共用浴室）&lt;2人入住&gt;</t>
  </si>
  <si>
    <t>Zhang/Hanyu</t>
  </si>
  <si>
    <t xml:space="preserve">2998477	</t>
  </si>
  <si>
    <t xml:space="preserve">-1450170124	</t>
  </si>
  <si>
    <t xml:space="preserve">999222493242055	</t>
  </si>
  <si>
    <t>[布城]普特拉贾亚湖畔希尔顿逸林酒店(DoubleTree by Hilton Putrajaya Lakeside)(60480299)</t>
  </si>
  <si>
    <t>特大床客房&lt;2人入住&gt;&lt;不退款&gt;&lt;早餐&gt;</t>
  </si>
  <si>
    <t>HASHIM/HASHIR</t>
  </si>
  <si>
    <t xml:space="preserve">2999142	</t>
  </si>
  <si>
    <t xml:space="preserve">999222494644299	</t>
  </si>
  <si>
    <t>[普吉岛]卡塔岩石酒店 (政府卫生认证)(Kata Rocks (SHA Plus+))(56196513)</t>
  </si>
  <si>
    <t>两卧室天际泳池别墅&lt;2人入住&gt;&lt;不退款&gt;&lt;早餐&gt;</t>
  </si>
  <si>
    <t>CHEN/CHIYU,Lin/Li</t>
  </si>
  <si>
    <t xml:space="preserve">2999403	</t>
  </si>
  <si>
    <t xml:space="preserve">999222563660184	</t>
  </si>
  <si>
    <t>[卡塞尔]卡塞尔城际酒店(IntercityHotel Kassel)(55414372)</t>
  </si>
  <si>
    <t>双床房&lt;2人入住&gt;</t>
  </si>
  <si>
    <t>Zimmer/Gert,Loeffler/Tobias</t>
  </si>
  <si>
    <t xml:space="preserve">3009416	</t>
  </si>
  <si>
    <t xml:space="preserve">900731700225402	</t>
  </si>
  <si>
    <t xml:space="preserve">999222564728925	</t>
  </si>
  <si>
    <t>[巴塞罗那]巴萨罗那雅典娜公寓酒店(Aparthotel Atenea Barcelona)(55402802)</t>
  </si>
  <si>
    <t>高级大床房&lt;2人入住&gt;&lt;不退款&gt;</t>
  </si>
  <si>
    <t>SHELKOVYY/YEVGEN</t>
  </si>
  <si>
    <t xml:space="preserve">3009660	</t>
  </si>
  <si>
    <t xml:space="preserve">999222570232344	</t>
  </si>
  <si>
    <t>[西雅图]西雅图毕业酒店(Graduate Seattle)(55254008)</t>
  </si>
  <si>
    <t>豪华特大床房（Graduate）&lt;2人入住&gt;&lt;不退款&gt;</t>
  </si>
  <si>
    <t>ZHANG/XINYU</t>
  </si>
  <si>
    <t xml:space="preserve">3010224	</t>
  </si>
  <si>
    <t xml:space="preserve">CI496JXM	</t>
  </si>
  <si>
    <t xml:space="preserve">999222570807196	</t>
  </si>
  <si>
    <t>[慕尼黑]25小时巴伐利亚皇家酒店(25hours Hotel The Royal Bavarian)(91547269)</t>
  </si>
  <si>
    <t>客房 (大)&lt;2人入住&gt;&lt;不退款&gt;</t>
  </si>
  <si>
    <t>Behner/Benedict</t>
  </si>
  <si>
    <t xml:space="preserve">3010399	</t>
  </si>
  <si>
    <t xml:space="preserve">B0C8XBC592	</t>
  </si>
  <si>
    <t xml:space="preserve">999222590743103	</t>
  </si>
  <si>
    <t>[贝克特岭]西切斯特-北辛辛那提舒适套房酒店(Comfort Inn &amp; Suites West Chester - North Cincinnati)(89916935)</t>
  </si>
  <si>
    <t>特大号床间&lt;2人入住&gt;&lt;不退款&gt;&lt;早餐&gt;</t>
  </si>
  <si>
    <t>Bejoy/Amen</t>
  </si>
  <si>
    <t xml:space="preserve">3013520	</t>
  </si>
  <si>
    <t xml:space="preserve">50221101	</t>
  </si>
  <si>
    <t xml:space="preserve">999222592230201	</t>
  </si>
  <si>
    <t>[中雅加达]雅加达瓦希德哈西姆智选假日酒店(Holiday Inn Express Jakarta Wahid Hasyim, an IHG Hotel)(55639809)</t>
  </si>
  <si>
    <t>双床房&lt;2人入住&gt;&lt;不退款&gt;&lt;早餐&gt;</t>
  </si>
  <si>
    <t>LIU/HUI,LIU/MINHAO</t>
  </si>
  <si>
    <t xml:space="preserve">3013725	</t>
  </si>
  <si>
    <t xml:space="preserve">26957563	</t>
  </si>
  <si>
    <t xml:space="preserve">999222602443310	</t>
  </si>
  <si>
    <t>[柏林]阿勒托库单酒店(aletto Hotel Kudamm)(55543010)</t>
  </si>
  <si>
    <t>标准双人房/双床房&lt;2人入住&gt;&lt;不退款&gt;</t>
  </si>
  <si>
    <t>DORU/AYLIN</t>
  </si>
  <si>
    <t xml:space="preserve">3014714	</t>
  </si>
  <si>
    <t xml:space="preserve">7133636	</t>
  </si>
  <si>
    <t xml:space="preserve">22606479760	</t>
  </si>
  <si>
    <t>[迪拜]迪拜朱美拉湖塔楼铂尔曼酒店(Pullman Dubai Jumeirah Lakes Towers)(70391582)</t>
  </si>
  <si>
    <t>高级特大床房&lt;2人入住&gt;&lt;不退款&gt;&lt;早餐&gt;</t>
  </si>
  <si>
    <t>PAN/ZHUQING,ZHANG/XUAN XUAN</t>
  </si>
  <si>
    <t xml:space="preserve">3015404	</t>
  </si>
  <si>
    <t xml:space="preserve">33969317	</t>
  </si>
  <si>
    <t xml:space="preserve">22606479775	</t>
  </si>
  <si>
    <t>高级房（特大床）&lt;2人入住&gt;&lt;不退款&gt;</t>
  </si>
  <si>
    <t>ZHU/XI YE</t>
  </si>
  <si>
    <t xml:space="preserve">3015403	</t>
  </si>
  <si>
    <t xml:space="preserve">34318869	</t>
  </si>
  <si>
    <t xml:space="preserve">999222607799578	</t>
  </si>
  <si>
    <t>[圣保罗]亚美利加朵索酒店(Hotel America do Sul)(97650316)</t>
  </si>
  <si>
    <t>Nurul/Farra ixora,Binti/Mohamed jamaludin</t>
  </si>
  <si>
    <t xml:space="preserve">3015608	</t>
  </si>
  <si>
    <t xml:space="preserve">69626754	</t>
  </si>
  <si>
    <t xml:space="preserve">22608630048	</t>
  </si>
  <si>
    <t>Bahon/Karine</t>
  </si>
  <si>
    <t xml:space="preserve">3015788	</t>
  </si>
  <si>
    <t xml:space="preserve">22608894628	</t>
  </si>
  <si>
    <t>[拉米萨]拉梅萨传统酒店(Heritage Inn La Mesa)(90401417)</t>
  </si>
  <si>
    <t>大床房&lt;2人入住&gt;&lt;不退款&gt;</t>
  </si>
  <si>
    <t>TANG/LIDING</t>
  </si>
  <si>
    <t xml:space="preserve">3015904	</t>
  </si>
  <si>
    <t xml:space="preserve">999222609484220	</t>
  </si>
  <si>
    <t>[本德]卡斯卡德旅馆(Cascade Lodge)(89916916)</t>
  </si>
  <si>
    <t>客房1张大床&lt;2人入住&gt;&lt;不退款&gt;</t>
  </si>
  <si>
    <t>CASTANEDA/DAISY</t>
  </si>
  <si>
    <t xml:space="preserve">3016056	</t>
  </si>
  <si>
    <t xml:space="preserve">999222610313838	</t>
  </si>
  <si>
    <t>[拉斯维加斯]拉斯维加斯特朗普国际酒店(Trump International Hotel Las Vegas)(55944686)</t>
  </si>
  <si>
    <t>高级特大床房&lt;2人入住&gt;&lt;不退款&gt;</t>
  </si>
  <si>
    <t>ZHAO/YUHU</t>
  </si>
  <si>
    <t xml:space="preserve">3016276	</t>
  </si>
  <si>
    <t xml:space="preserve">999222610521615	</t>
  </si>
  <si>
    <t>[圣保罗]新保利斯塔舒适酒店(Comfort Hotel Nova Paulista)(55280668)</t>
  </si>
  <si>
    <t>高级双人床房&lt;2人入住&gt;&lt;不退款&gt;</t>
  </si>
  <si>
    <t>Draganov/EUGENIA</t>
  </si>
  <si>
    <t xml:space="preserve">3016335	</t>
  </si>
  <si>
    <t xml:space="preserve">258-2540904	</t>
  </si>
  <si>
    <t xml:space="preserve">999222622446679	</t>
  </si>
  <si>
    <t>GARCIARENA ETXEBERRIA/ANDONI</t>
  </si>
  <si>
    <t xml:space="preserve">3017663	</t>
  </si>
  <si>
    <t xml:space="preserve">999222624544231	</t>
  </si>
  <si>
    <t>[曼谷]曼谷 JW 万豪酒店 (政府卫生认证)(JW Marriott Hotel Bangkok (SHA Plus+))(55299096)</t>
  </si>
  <si>
    <t>豪华特大床客房&lt;2人入住&gt;&lt;不退款&gt;</t>
  </si>
  <si>
    <t>LIN/QIJING,KAYA/HULUSI</t>
  </si>
  <si>
    <t xml:space="preserve">3018033	</t>
  </si>
  <si>
    <t xml:space="preserve">82852316	</t>
  </si>
  <si>
    <t xml:space="preserve">999222626414505	</t>
  </si>
  <si>
    <t>[达拉斯]华威梅尔罗斯酒店(Warwick Melrose Hotel)(70392894)</t>
  </si>
  <si>
    <t>豪华客房, 1 张特大床&lt;2人入住&gt;&lt;不退款&gt;</t>
  </si>
  <si>
    <t>Belk/John</t>
  </si>
  <si>
    <t xml:space="preserve">-1454387961	</t>
  </si>
  <si>
    <t xml:space="preserve">999222630490624	</t>
  </si>
  <si>
    <t>[里士满]列治文温哥华机场智选假日酒店(Holiday Inn Express Vancouver Airport-Richmond, an IHG Hotel)(55639708)</t>
  </si>
  <si>
    <t>大号床房&lt;2人入住&gt;&lt;不退款&gt;&lt;早餐&gt;</t>
  </si>
  <si>
    <t>JAJOU/TONY SALEM</t>
  </si>
  <si>
    <t xml:space="preserve">3018565	</t>
  </si>
  <si>
    <t xml:space="preserve">28760465	</t>
  </si>
  <si>
    <t xml:space="preserve">999222630794110	</t>
  </si>
  <si>
    <t>[贝洛奥里藏特]贝洛奥里藏特广场酒店(Belo Horizonte Plaza)(90206027)</t>
  </si>
  <si>
    <t>标准间1双人床&lt;2人入住&gt;&lt;不退款&gt;&lt;早餐&gt;</t>
  </si>
  <si>
    <t>Oliveira/Sueli,Rodrigues/Walisson</t>
  </si>
  <si>
    <t xml:space="preserve">3018593	</t>
  </si>
  <si>
    <t xml:space="preserve">69676414	</t>
  </si>
  <si>
    <t xml:space="preserve">999222631550030	</t>
  </si>
  <si>
    <t>[纽约]法拉盛皇后温德姆华美达酒店(Ramada by Wyndham Flushing Queens)(70792936)</t>
  </si>
  <si>
    <t>无障碍大号床房&lt;2人入住&gt;&lt;不退款&gt;&lt;早餐&gt;</t>
  </si>
  <si>
    <t>HE/FU</t>
  </si>
  <si>
    <t xml:space="preserve">3018739	</t>
  </si>
  <si>
    <t xml:space="preserve">999222632150761	</t>
  </si>
  <si>
    <t>[巴厘岛]卡雅纳酒店(The Kayana)(55289740)</t>
  </si>
  <si>
    <t>豪华别墅(带小型泳池)&lt;2人入住&gt;&lt;不退款&gt;&lt;早餐&gt;</t>
  </si>
  <si>
    <t>yoo/youngbum,Grigiriany/LEVON</t>
  </si>
  <si>
    <t xml:space="preserve">3018807	</t>
  </si>
  <si>
    <t xml:space="preserve">1454644206	</t>
  </si>
  <si>
    <t xml:space="preserve">999222636686319	</t>
  </si>
  <si>
    <t>[蒙特雷帕克]蒙特雷公园温德姆贝蒙特酒店(Baymont by Wyndham Monterey Park)(91595360)</t>
  </si>
  <si>
    <t>客房, 2 张大床房&lt;2人入住&gt;&lt;不退款&gt;&lt;早餐&gt;</t>
  </si>
  <si>
    <t>ZHANG/GUOWEI</t>
  </si>
  <si>
    <t xml:space="preserve">3019446	</t>
  </si>
  <si>
    <t xml:space="preserve">999222642327452	</t>
  </si>
  <si>
    <t>[希什利]伊斯坦布尔市中心华美达广场酒店 - 仅供成人入住(Ramada Plaza by Wyndham Istanbul City Center Adults Only)(60480571)</t>
  </si>
  <si>
    <t>双床房&lt;2人入住&gt;&lt;不退款&gt;</t>
  </si>
  <si>
    <t>BI/SHI</t>
  </si>
  <si>
    <t xml:space="preserve">3020381	</t>
  </si>
  <si>
    <t xml:space="preserve">999222643762604	</t>
  </si>
  <si>
    <t>[埃尔斯特里]伦敦沃特福德乡村酒店(Village Hotel London Watford)(94360516)</t>
  </si>
  <si>
    <t>Jean/Angela</t>
  </si>
  <si>
    <t xml:space="preserve">3020660	</t>
  </si>
  <si>
    <t xml:space="preserve">125077526	</t>
  </si>
  <si>
    <t xml:space="preserve">999222652179119	</t>
  </si>
  <si>
    <t>[雪邦]国际机场 KLIA-KLIA2途恩酒店(Tune Hotel KLIA-KLIA2)(60514018)</t>
  </si>
  <si>
    <t>LIM/JEREN JIN MUN</t>
  </si>
  <si>
    <t xml:space="preserve">3021468	</t>
  </si>
  <si>
    <t xml:space="preserve">171657251	</t>
  </si>
  <si>
    <t xml:space="preserve">999222652925892	</t>
  </si>
  <si>
    <t>[华沙]莫科托夫华沙温德姆维也纳之家酒店(Vienna House by Wyndham Mokotow Warsaw)(70392236)</t>
  </si>
  <si>
    <t>经典房间&lt;2人入住&gt;&lt;不退款&gt;</t>
  </si>
  <si>
    <t>SLINKOV/DMYTRO</t>
  </si>
  <si>
    <t xml:space="preserve">3021617	</t>
  </si>
  <si>
    <t xml:space="preserve">4090SE053462	</t>
  </si>
  <si>
    <t xml:space="preserve">999222653871680	</t>
  </si>
  <si>
    <t>[土龙木]米拉酒店(The Mira Hotel)(55414177)</t>
  </si>
  <si>
    <t>豪华双人房&lt;2&gt;&lt;2人入住&gt;&lt;不退款&gt;&lt;早餐&gt;</t>
  </si>
  <si>
    <t>Kong/Xiangzhi</t>
  </si>
  <si>
    <t xml:space="preserve">3021780	</t>
  </si>
  <si>
    <t xml:space="preserve">1455275405	</t>
  </si>
  <si>
    <t xml:space="preserve">999222655184931	</t>
  </si>
  <si>
    <t>[克莱顿]莫纳什酒店(Nightcap at Monash Hotel)(55439418)</t>
  </si>
  <si>
    <t>大床和单人床一室房&lt;2人入住&gt;&lt;不退款&gt;</t>
  </si>
  <si>
    <t>Xu/Wenyu,Xu/Wenfeng</t>
  </si>
  <si>
    <t xml:space="preserve">3021991	</t>
  </si>
  <si>
    <t xml:space="preserve">39506147	</t>
  </si>
  <si>
    <t xml:space="preserve">999222659645311	</t>
  </si>
  <si>
    <t>LEE/CHER HOW JOSEPH</t>
  </si>
  <si>
    <t xml:space="preserve">3022712	</t>
  </si>
  <si>
    <t xml:space="preserve">999222659800023	</t>
  </si>
  <si>
    <t>[河内]河内橡木公寓(Oakwood Residence Hanoi)(90394176)</t>
  </si>
  <si>
    <t>特大床工作室房&lt;2人入住&gt;&lt;不退款&gt;</t>
  </si>
  <si>
    <t>Kim/Jinyoung</t>
  </si>
  <si>
    <t xml:space="preserve">3022739	</t>
  </si>
  <si>
    <t xml:space="preserve">125127256	</t>
  </si>
  <si>
    <t xml:space="preserve">999222660814134	</t>
  </si>
  <si>
    <t>RIDHO VARISSA/CINDY AYU</t>
  </si>
  <si>
    <t xml:space="preserve">3022911	</t>
  </si>
  <si>
    <t xml:space="preserve">8CJEUK	</t>
  </si>
  <si>
    <t xml:space="preserve">999222666387481	</t>
  </si>
  <si>
    <t>[曼谷]拉奇66酒店(Ratch66)(89919769)</t>
  </si>
  <si>
    <t>高级双床房&lt;2人入住&gt;&lt;不退款&gt;</t>
  </si>
  <si>
    <t>ZHANG/BIN</t>
  </si>
  <si>
    <t xml:space="preserve">3023033	</t>
  </si>
  <si>
    <t xml:space="preserve">999222667840105	</t>
  </si>
  <si>
    <t>[巴厘岛]库塔利维奥大酒店(Grand Livio Kuta Hotel)(55851798)</t>
  </si>
  <si>
    <t>高级双人房&lt;2人入住&gt;&lt;不退款&gt;</t>
  </si>
  <si>
    <t>Goetz/Tye</t>
  </si>
  <si>
    <t xml:space="preserve">3023227	</t>
  </si>
  <si>
    <t xml:space="preserve">报客人姓名办理入住	</t>
  </si>
  <si>
    <t xml:space="preserve">999222672523463	</t>
  </si>
  <si>
    <t>[阿布扎比]阿布扎比艾迪逊酒店(The Abu Dhabi Edition)(55801095)</t>
  </si>
  <si>
    <t>豪华房&lt;2人入住&gt;&lt;不退款&gt;&lt;早餐&gt;</t>
  </si>
  <si>
    <t>DUAN/DONGCHEN,ZHANG/QI</t>
  </si>
  <si>
    <t xml:space="preserve">From Allocation	</t>
  </si>
  <si>
    <t xml:space="preserve">999222676498405	</t>
  </si>
  <si>
    <t>[吉隆坡]奥克伍德酒店及公寓吉隆坡(Oakwood Hotel and Residence Kuala Lumpur)(55851894)</t>
  </si>
  <si>
    <t>豪华双床房&lt;2人入住&gt;&lt;不退款&gt;</t>
  </si>
  <si>
    <t>MISOOK/PARK</t>
  </si>
  <si>
    <t xml:space="preserve">3024751	</t>
  </si>
  <si>
    <t xml:space="preserve">125171654	</t>
  </si>
  <si>
    <t xml:space="preserve">999222683473376	</t>
  </si>
  <si>
    <t>[帕赛市]马尼拉金凤凰酒店(Golden Phoenix Hotel-Manila)(55841687)</t>
  </si>
  <si>
    <t>高级房, 1 张大床&lt;2人入住&gt;&lt;不退款&gt;&lt;早餐&gt;</t>
  </si>
  <si>
    <t>NAING/WINAUNG</t>
  </si>
  <si>
    <t xml:space="preserve">3025274	</t>
  </si>
  <si>
    <t xml:space="preserve">2302120087	</t>
  </si>
  <si>
    <t xml:space="preserve">999222685807240	</t>
  </si>
  <si>
    <t>[清迈]拉麦酒店 (政府卫生认证)(La Mai Hotel)(92031564)</t>
  </si>
  <si>
    <t>高级双人标准间&lt;2人入住&gt;&lt;不退款&gt;&lt;早餐&gt;</t>
  </si>
  <si>
    <t>SANKANG/CHATCHAYAPAK</t>
  </si>
  <si>
    <t xml:space="preserve">1072278876	</t>
  </si>
  <si>
    <t xml:space="preserve">999222685967328	</t>
  </si>
  <si>
    <t>[曼谷]沙那抛站维博贝斯特韦斯特酒店(Vib Best Western Sanam Pao)(55956457)</t>
  </si>
  <si>
    <t>BOONMA/SMITHI</t>
  </si>
  <si>
    <t xml:space="preserve">3025746	</t>
  </si>
  <si>
    <t xml:space="preserve">BK020767	</t>
  </si>
  <si>
    <t xml:space="preserve">999222687607376	</t>
  </si>
  <si>
    <t>[苏尔茨巴赫]多林特缅陶努斯法兰克福/苏尔茨巴赫酒店(Dorint Main Taunus Frankfurt/Sulzbach)(55720505)</t>
  </si>
  <si>
    <t>Nussbaum/Matthias</t>
  </si>
  <si>
    <t xml:space="preserve">3026072	</t>
  </si>
  <si>
    <t xml:space="preserve">1455906021	</t>
  </si>
  <si>
    <t xml:space="preserve">999222689444982	</t>
  </si>
  <si>
    <t>[吉隆坡]吉隆坡双威太子酒店(Sunway Putra Hotel Kuala Lumpur)(55290388)</t>
  </si>
  <si>
    <t>GUO/YITONG,Li/Shuo</t>
  </si>
  <si>
    <t xml:space="preserve">3026431	</t>
  </si>
  <si>
    <t xml:space="preserve">852130744	</t>
  </si>
  <si>
    <t xml:space="preserve">999222689622696	</t>
  </si>
  <si>
    <t>[曼谷]曼谷长荣桂冠酒店(Evergreen Laurel Hotel Bangkok)(55414254)</t>
  </si>
  <si>
    <t>thompson/penelope jane</t>
  </si>
  <si>
    <t xml:space="preserve">3026466	</t>
  </si>
  <si>
    <t xml:space="preserve">999222690690061	</t>
  </si>
  <si>
    <t>[曼谷]曼谷野餐酒店 - 兰南(政府卫生认证)(Picnic Hotel Bangkok - Rang Nam(SHA Extra Plus))(55465149)</t>
  </si>
  <si>
    <t>PANTHONG/CHONMAPHUM</t>
  </si>
  <si>
    <t xml:space="preserve">3026672	</t>
  </si>
  <si>
    <t xml:space="preserve">-1456089760	</t>
  </si>
  <si>
    <t xml:space="preserve">999222690929348	</t>
  </si>
  <si>
    <t>标准大号床房&lt;2人入住&gt;&lt;不退款&gt;</t>
  </si>
  <si>
    <t>Bickley/Cynthia</t>
  </si>
  <si>
    <t xml:space="preserve">3026754	</t>
  </si>
  <si>
    <t xml:space="preserve">25868822	</t>
  </si>
  <si>
    <t xml:space="preserve">999222691064210	</t>
  </si>
  <si>
    <t>[贝尔格莱德]贝尔格莱德市酒店(Belgrade City Hotel)(55426385)</t>
  </si>
  <si>
    <t>QIAN/KEXIN,NIE/AOZHAN</t>
  </si>
  <si>
    <t xml:space="preserve">3026792	</t>
  </si>
  <si>
    <t xml:space="preserve">999222691320719	</t>
  </si>
  <si>
    <t>[莎阿南]三叶忠实自然德霍兹家庭旅馆(De Houz - Trefoil Setia Alam Home Stay)(89919674)</t>
  </si>
  <si>
    <t>高级双床房, 2 张单人床&lt;2人入住&gt;&lt;不退款&gt;</t>
  </si>
  <si>
    <t>SHAHINOUR ISLAM/MD</t>
  </si>
  <si>
    <t xml:space="preserve">3026833	</t>
  </si>
  <si>
    <t xml:space="preserve">93994396	</t>
  </si>
  <si>
    <t xml:space="preserve">999222691342491	</t>
  </si>
  <si>
    <t>[休斯敦]美国长住酒店 - 休斯顿 - 威斯特契斯 - 里士满(Extended Stay America Suites - Houston - Westchase - Richmond)(95388018)</t>
  </si>
  <si>
    <t>1号工作室大床&lt;2人入住&gt;&lt;不退款&gt;</t>
  </si>
  <si>
    <t>DAIRO/NIYA</t>
  </si>
  <si>
    <t xml:space="preserve">3026836	</t>
  </si>
  <si>
    <t xml:space="preserve">164380545	</t>
  </si>
  <si>
    <t xml:space="preserve">999222691759129	</t>
  </si>
  <si>
    <t>[迪拜]迪拜卡尔顿塔酒店(Carlton Tower Hotel)(70391260)</t>
  </si>
  <si>
    <t>城景豪华双人床房&lt;2人入住&gt;&lt;不退款&gt;</t>
  </si>
  <si>
    <t>ZHENG/YANHUI</t>
  </si>
  <si>
    <t xml:space="preserve">3026911	</t>
  </si>
  <si>
    <t xml:space="preserve">999222691996965	</t>
  </si>
  <si>
    <t>[亨特斯维尔]亨特斯维尔诺曼湖附近凯艺酒店(Quality Inn Huntersville near Lake Norman)(90370740)</t>
  </si>
  <si>
    <t>标准房, 1 张特大床房&lt;2人入住&gt;&lt;不退款&gt;&lt;早餐&gt;</t>
  </si>
  <si>
    <t>cen/peijun,cai/chongqiang</t>
  </si>
  <si>
    <t xml:space="preserve">3026956	</t>
  </si>
  <si>
    <t xml:space="preserve">999222692194662	</t>
  </si>
  <si>
    <t>[海阳]海阳之星酒店(Star Hotel Hai Duong)(96310695)</t>
  </si>
  <si>
    <t>LIN/CHUNGUANG</t>
  </si>
  <si>
    <t xml:space="preserve">3026981	</t>
  </si>
  <si>
    <t xml:space="preserve">999222692410285	</t>
  </si>
  <si>
    <t>[泗水]耶姆萨利泽斯特酒店(Zest Hotel Jemursari)(89920657)</t>
  </si>
  <si>
    <t>WARMI/WARMI</t>
  </si>
  <si>
    <t xml:space="preserve">3027020	</t>
  </si>
  <si>
    <t xml:space="preserve">999222692498910	</t>
  </si>
  <si>
    <t>ONN/MOHD AMIR</t>
  </si>
  <si>
    <t xml:space="preserve">3027039	</t>
  </si>
  <si>
    <t xml:space="preserve">125222870	</t>
  </si>
  <si>
    <t xml:space="preserve">999222692558443	</t>
  </si>
  <si>
    <t>[迪拜]迪拜卡尔顿宫酒店(Carlton Palace Hotel)(89917867)</t>
  </si>
  <si>
    <t>豪华双人房&lt;2人入住&gt;&lt;不退款&gt;</t>
  </si>
  <si>
    <t>WENG/HAIQING,Wu/Chuchu,Yang/Quanhua</t>
  </si>
  <si>
    <t xml:space="preserve">3027057	</t>
  </si>
  <si>
    <t xml:space="preserve">999222692847264	</t>
  </si>
  <si>
    <t>[曼谷]曼谷是隆巴利酒店(Bally Suite Silom)(60513922)</t>
  </si>
  <si>
    <t>尊贵房&lt;2人入住&gt;&lt;不退款&gt;</t>
  </si>
  <si>
    <t>WANG/SHENGWEN</t>
  </si>
  <si>
    <t xml:space="preserve">3027117	</t>
  </si>
  <si>
    <t xml:space="preserve">-1456240107	</t>
  </si>
  <si>
    <t xml:space="preserve">999222693722707	</t>
  </si>
  <si>
    <t>[南雅加达]雅加达珐维盖特斯波特酒店(Favehotel Gatot Subroto Jakarta)(70165218)</t>
  </si>
  <si>
    <t>致爱房&lt;2人入住&gt;&lt;不退款&gt;</t>
  </si>
  <si>
    <t>PUTRA/RAFFY HERKUANTO</t>
  </si>
  <si>
    <t xml:space="preserve">3027239	</t>
  </si>
  <si>
    <t xml:space="preserve">999222697986027	</t>
  </si>
  <si>
    <t>[中雅加达]丹那阿邦至爱酒店 - 赛德恩格(Favehotel Tanah Abang - Cideng)(55611732)</t>
  </si>
  <si>
    <t>APRIASNOTO/WAHYONO</t>
  </si>
  <si>
    <t xml:space="preserve">3027397	</t>
  </si>
  <si>
    <t xml:space="preserve">999222698156969	</t>
  </si>
  <si>
    <t>[多哈]萨拉亚滨海酒店(Saraya Corniche Hotel)(55328970)</t>
  </si>
  <si>
    <t>高级房(特大床)&lt;2人入住&gt;&lt;不退款&gt;</t>
  </si>
  <si>
    <t>PHITHAM/PRATCHA</t>
  </si>
  <si>
    <t xml:space="preserve">3027415	</t>
  </si>
  <si>
    <t xml:space="preserve">613116	</t>
  </si>
  <si>
    <t xml:space="preserve">999222700101248	</t>
  </si>
  <si>
    <t>ADELINA/MIRANDA</t>
  </si>
  <si>
    <t xml:space="preserve">3027579	</t>
  </si>
  <si>
    <t xml:space="preserve">999222702327535	</t>
  </si>
  <si>
    <t>[泗水]艾亚拉拉丽莎泗水酒店(La Lisa Hotel Surabaya)(55354871)</t>
  </si>
  <si>
    <t>SIREGAR/REINHARD</t>
  </si>
  <si>
    <t xml:space="preserve">3027851	</t>
  </si>
  <si>
    <t xml:space="preserve">999222702535890	</t>
  </si>
  <si>
    <t>[迪拜]迪拜国际金融中心丽思卡顿酒店(The Ritz-Carlton, Dubai International Financial Centre)(55666200)</t>
  </si>
  <si>
    <t>JUNWEI/LYU</t>
  </si>
  <si>
    <t xml:space="preserve">3027869	</t>
  </si>
  <si>
    <t xml:space="preserve">999222703159731	</t>
  </si>
  <si>
    <t>[曼谷]曼谷巴夏喀酒店(Pas Cher Hotel de Bangkok)(55547090)</t>
  </si>
  <si>
    <t>标准开放式双人房&lt;2人入住&gt;&lt;不退款&gt;</t>
  </si>
  <si>
    <t>MANGKORNPHATHANPHORN/PORNPHAWIT</t>
  </si>
  <si>
    <t xml:space="preserve">3027929	</t>
  </si>
  <si>
    <t xml:space="preserve">HGUConf1456347633	</t>
  </si>
  <si>
    <t xml:space="preserve">999222704818047	</t>
  </si>
  <si>
    <t>[吉隆坡]吉隆坡桑帕佩酒店(Sandpiper Hotel Kuala Lumpur)(68545426)</t>
  </si>
  <si>
    <t>高级大床房 （无窗）&lt;2人入住&gt;&lt;不退款&gt;</t>
  </si>
  <si>
    <t>SIAH/JIAHUI</t>
  </si>
  <si>
    <t xml:space="preserve">3028221	</t>
  </si>
  <si>
    <t xml:space="preserve">999222706116462	</t>
  </si>
  <si>
    <t>[Madegondo]梭罗巴鲁最爱酒店(favehotel Solo Baru)(55414345)</t>
  </si>
  <si>
    <t>致爱房&lt;2人入住&gt;&lt;不退款&gt;&lt;早餐&gt;</t>
  </si>
  <si>
    <t>PINONTOAN/HENTJE RECKY</t>
  </si>
  <si>
    <t xml:space="preserve">3028453	</t>
  </si>
  <si>
    <t xml:space="preserve">999222706803332	</t>
  </si>
  <si>
    <t>[曼谷]曼谷素旺纳普瑞金酒店(Regent Suvarnabhumi Hotel Bangkok)(55851985)</t>
  </si>
  <si>
    <t>TANTIHIRANNINKUL/KANYARNAMON</t>
  </si>
  <si>
    <t xml:space="preserve">3028564	</t>
  </si>
  <si>
    <t xml:space="preserve">999222707189657	</t>
  </si>
  <si>
    <t>[曼谷]曼谷董里酒店(Trang Hotel Bangkok)(55320505)</t>
  </si>
  <si>
    <t>客房&lt;2人入住&gt;&lt;不退款&gt;</t>
  </si>
  <si>
    <t>KLINIAM/PHATCHARAPHON</t>
  </si>
  <si>
    <t xml:space="preserve">3028647	</t>
  </si>
  <si>
    <t xml:space="preserve">HTL-WBD-376567945	</t>
  </si>
  <si>
    <t xml:space="preserve">999222707635810	</t>
  </si>
  <si>
    <t>[米勒斯堡]米勒斯堡舒适酒店(Comfort Inn Millersburg)(95386870)</t>
  </si>
  <si>
    <t>标准房, 2 张大床房&lt;2人入住&gt;&lt;不退款&gt;&lt;早餐&gt;</t>
  </si>
  <si>
    <t>Moore/Tyler</t>
  </si>
  <si>
    <t xml:space="preserve">3028725	</t>
  </si>
  <si>
    <t xml:space="preserve">999222626453594	</t>
  </si>
  <si>
    <t>退单</t>
  </si>
  <si>
    <t>[美因茨]美因茨城际酒店(IntercityHotel Mainz)(55832125)</t>
  </si>
  <si>
    <t>Thuemmrich/Marius</t>
  </si>
  <si>
    <t xml:space="preserve">3018407	</t>
  </si>
  <si>
    <t xml:space="preserve">900732100259016	</t>
  </si>
  <si>
    <t xml:space="preserve">21885910746	</t>
  </si>
  <si>
    <t>补单</t>
  </si>
  <si>
    <t>[大阪]大阪格兰比亚大酒店(Hotel Granvia Osaka)(46053022)</t>
  </si>
  <si>
    <t>NG/YEUKMEICHRISTINA,LAI/HOIHINHUGO</t>
  </si>
  <si>
    <t xml:space="preserve">2864377	</t>
  </si>
  <si>
    <t xml:space="preserve">201444166	</t>
  </si>
  <si>
    <t xml:space="preserve">999222569877395	</t>
  </si>
  <si>
    <t>[卡尔加里]河滨会议广场中央卡尔加里机场酒店(Riviera Plaza and Conference Centre Calgary Airport)(91544989)</t>
  </si>
  <si>
    <t>特大床房&lt;2人入住&gt;&lt;不退款&gt;</t>
  </si>
  <si>
    <t>KUMARAN/ANJU,JACOB/JIJO</t>
  </si>
  <si>
    <t xml:space="preserve">3010184	</t>
  </si>
  <si>
    <t xml:space="preserve">20186295	</t>
  </si>
  <si>
    <t>，</t>
  </si>
  <si>
    <t>999222626453594</t>
  </si>
  <si>
    <t>2.20 可退672元</t>
  </si>
  <si>
    <t>本期收回530.34元</t>
  </si>
  <si>
    <t>2.20 可退482元</t>
  </si>
  <si>
    <t xml:space="preserve"> 142440.34 HKD</t>
  </si>
  <si>
    <t>A230220153449481</t>
  </si>
  <si>
    <t>A230220153544481</t>
  </si>
  <si>
    <t>总计：142440.34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</si>
  <si>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</si>
  <si>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</si>
  <si>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</si>
  <si>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</si>
  <si>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</si>
  <si>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</si>
  <si>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</si>
  <si>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</si>
  <si>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</si>
  <si>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</si>
  <si>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</si>
  <si>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</si>
  <si>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</si>
  <si>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</si>
  <si>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</si>
  <si>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</si>
  <si>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</si>
  <si>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</si>
  <si>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</si>
  <si>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2023-02-13</t>
  </si>
  <si>
    <t>3028725</t>
  </si>
  <si>
    <t>米勒斯堡舒适酒店</t>
  </si>
  <si>
    <t>Moore Tyler</t>
  </si>
  <si>
    <t>2023-02-14</t>
  </si>
  <si>
    <t>退房日周结</t>
  </si>
  <si>
    <t>664.30</t>
  </si>
  <si>
    <t>764.00</t>
  </si>
  <si>
    <t>0</t>
  </si>
  <si>
    <t>0.00</t>
  </si>
  <si>
    <t>携程汇智国际直连</t>
  </si>
  <si>
    <t>925</t>
  </si>
  <si>
    <t>2023-02-13 21:46:06</t>
  </si>
  <si>
    <t>否</t>
  </si>
  <si>
    <t>汇智国际旅游发展有限公司</t>
  </si>
  <si>
    <t>直连</t>
  </si>
  <si>
    <t>美国</t>
  </si>
  <si>
    <t>3028647</t>
  </si>
  <si>
    <t>曼谷董里酒店</t>
  </si>
  <si>
    <t>KLINIAM PHATCHARAPHON</t>
  </si>
  <si>
    <t>204.33</t>
  </si>
  <si>
    <t>235.00</t>
  </si>
  <si>
    <t>2023-02-13 21:18:48</t>
  </si>
  <si>
    <t>泰国</t>
  </si>
  <si>
    <t>3028564</t>
  </si>
  <si>
    <t>曼谷素旺纳普瑞金酒店</t>
  </si>
  <si>
    <t>TANTIHIRANNINKUL KANYARNAMON</t>
  </si>
  <si>
    <t>169.55</t>
  </si>
  <si>
    <t>195.00</t>
  </si>
  <si>
    <t>2023-02-13 20:55:59</t>
  </si>
  <si>
    <t>3028453</t>
  </si>
  <si>
    <t>梭罗巴鲁最爱酒店</t>
  </si>
  <si>
    <t>PINONTOAN HENTJE RECKY</t>
  </si>
  <si>
    <t>153.03</t>
  </si>
  <si>
    <t>176.00</t>
  </si>
  <si>
    <t>2023-02-13 20:18:19</t>
  </si>
  <si>
    <t>印度尼西亚</t>
  </si>
  <si>
    <t>3028221</t>
  </si>
  <si>
    <t>吉隆坡桑帕佩酒店</t>
  </si>
  <si>
    <t>SIAH JIAHUI</t>
  </si>
  <si>
    <t>125.21</t>
  </si>
  <si>
    <t>144.00</t>
  </si>
  <si>
    <t>2023-02-13 19:04:40</t>
  </si>
  <si>
    <t>马来西亚</t>
  </si>
  <si>
    <t>3027929</t>
  </si>
  <si>
    <t>曼谷巴夏喀酒店</t>
  </si>
  <si>
    <t>MANGKORNPHATHANPHORN PORNPHAWIT</t>
  </si>
  <si>
    <t>150.42</t>
  </si>
  <si>
    <t>173.00</t>
  </si>
  <si>
    <t>2023-02-13 17:27:28</t>
  </si>
  <si>
    <t>3027869</t>
  </si>
  <si>
    <t>迪拜国际金融中心丽思卡顿酒店</t>
  </si>
  <si>
    <t>JUNWEI LYU</t>
  </si>
  <si>
    <t>2448.51</t>
  </si>
  <si>
    <t>2816.00</t>
  </si>
  <si>
    <t>2023-02-13 16:51:23</t>
  </si>
  <si>
    <t>阿拉伯联合酋长国</t>
  </si>
  <si>
    <t>3027851</t>
  </si>
  <si>
    <t>泗水拉丽莎酒店</t>
  </si>
  <si>
    <t>SIREGAR REINHARD</t>
  </si>
  <si>
    <t>363.45</t>
  </si>
  <si>
    <t>418.00</t>
  </si>
  <si>
    <t>2023-02-13 16:41:18</t>
  </si>
  <si>
    <t>3027579</t>
  </si>
  <si>
    <t>丹那阿邦至爱酒店 - 赛德恩格</t>
  </si>
  <si>
    <t>ADELINA MIRANDA</t>
  </si>
  <si>
    <t>133.90</t>
  </si>
  <si>
    <t>154.00</t>
  </si>
  <si>
    <t>2023-02-13 14:45:51</t>
  </si>
  <si>
    <t>3027415</t>
  </si>
  <si>
    <t>萨拉亚滨海酒店</t>
  </si>
  <si>
    <t>PHITHAM PRATCHA</t>
  </si>
  <si>
    <t>406.93</t>
  </si>
  <si>
    <t>468.00</t>
  </si>
  <si>
    <t>2023-02-13 13:28:01</t>
  </si>
  <si>
    <t>卡塔尔</t>
  </si>
  <si>
    <t>3027397</t>
  </si>
  <si>
    <t>APRIASNOTO WAHYONO</t>
  </si>
  <si>
    <t>2023-02-13 13:22:25</t>
  </si>
  <si>
    <t>3027239</t>
  </si>
  <si>
    <t>雅加达珐维盖特斯波特酒店</t>
  </si>
  <si>
    <t>PUTRA RAFFY HERKUANTO</t>
  </si>
  <si>
    <t>179.12</t>
  </si>
  <si>
    <t>206.00</t>
  </si>
  <si>
    <t>2023-02-13 12:07:01</t>
  </si>
  <si>
    <t>3027117</t>
  </si>
  <si>
    <t>曼谷是隆巴利酒店</t>
  </si>
  <si>
    <t>WANG SHENGWEN</t>
  </si>
  <si>
    <t>239.11</t>
  </si>
  <si>
    <t>275.00</t>
  </si>
  <si>
    <t>2023-02-13 11:16:42</t>
  </si>
  <si>
    <t>3027057</t>
  </si>
  <si>
    <t>迪拜卡尔顿宫酒店</t>
  </si>
  <si>
    <t>WENG HAIQING,Wu Chuchu,Yang Quanhua</t>
  </si>
  <si>
    <t>1640.75</t>
  </si>
  <si>
    <t>1887.00</t>
  </si>
  <si>
    <t>2023-02-13 10:48:56</t>
  </si>
  <si>
    <t>3027039</t>
  </si>
  <si>
    <t>奥克伍德酒店及公寓吉隆坡</t>
  </si>
  <si>
    <t>ONN MOHD AMIR</t>
  </si>
  <si>
    <t>215.64</t>
  </si>
  <si>
    <t>248.00</t>
  </si>
  <si>
    <t>2023-02-13 10:44:10</t>
  </si>
  <si>
    <t>3027020</t>
  </si>
  <si>
    <t>耶姆萨利泽斯特酒店</t>
  </si>
  <si>
    <t>WARMI WARMI</t>
  </si>
  <si>
    <t>113.90</t>
  </si>
  <si>
    <t>131.00</t>
  </si>
  <si>
    <t>2023-02-13 10:46:50</t>
  </si>
  <si>
    <t>3026981</t>
  </si>
  <si>
    <t>海阳之星酒店</t>
  </si>
  <si>
    <t>LIN CHUNGUANG</t>
  </si>
  <si>
    <t>86.95</t>
  </si>
  <si>
    <t>100.00</t>
  </si>
  <si>
    <t>2023-02-13 10:17:22</t>
  </si>
  <si>
    <t>越南</t>
  </si>
  <si>
    <t>3026956</t>
  </si>
  <si>
    <t>亨特斯维尔诺曼湖附近凯艺酒店</t>
  </si>
  <si>
    <t>cen peijun,cai chongqiang</t>
  </si>
  <si>
    <t>1034.71</t>
  </si>
  <si>
    <t>1190.00</t>
  </si>
  <si>
    <t>2023-02-13 09:56:33</t>
  </si>
  <si>
    <t>3026911</t>
  </si>
  <si>
    <t>迪拜卡尔顿塔酒店</t>
  </si>
  <si>
    <t>ZHENG YANHUI</t>
  </si>
  <si>
    <t>518.22</t>
  </si>
  <si>
    <t>596.00</t>
  </si>
  <si>
    <t>2023-02-13 09:29:30</t>
  </si>
  <si>
    <t>3026836</t>
  </si>
  <si>
    <t>美国长住酒店 - 休斯顿 - 威斯特契斯 - 里士满</t>
  </si>
  <si>
    <t>DAIRO NIYA</t>
  </si>
  <si>
    <t>410.40</t>
  </si>
  <si>
    <t>472.00</t>
  </si>
  <si>
    <t>2023-02-13 08:57:58</t>
  </si>
  <si>
    <t>3026833</t>
  </si>
  <si>
    <t>三叶忠实自然德霍兹家庭旅馆</t>
  </si>
  <si>
    <t>SHAHINOUR ISLAM MD</t>
  </si>
  <si>
    <t>181.73</t>
  </si>
  <si>
    <t>209.00</t>
  </si>
  <si>
    <t>2023-02-13 08:42:29</t>
  </si>
  <si>
    <t>3026792</t>
  </si>
  <si>
    <t>尔格莱德市酒店</t>
  </si>
  <si>
    <t>QIAN KEXIN,NIE AOZHAN</t>
  </si>
  <si>
    <t>465.18</t>
  </si>
  <si>
    <t>535.00</t>
  </si>
  <si>
    <t>2023-02-13 08:01:24</t>
  </si>
  <si>
    <t>塞尔维亚</t>
  </si>
  <si>
    <t>3026754</t>
  </si>
  <si>
    <t>太平洋码头酒店</t>
  </si>
  <si>
    <t>Bickley Cynthia</t>
  </si>
  <si>
    <t>902.54</t>
  </si>
  <si>
    <t>1038.00</t>
  </si>
  <si>
    <t>2023-02-13 07:18:29</t>
  </si>
  <si>
    <t>3026672</t>
  </si>
  <si>
    <t>曼谷野餐酒店曼谷</t>
  </si>
  <si>
    <t>PANTHONG CHONMAPHUM</t>
  </si>
  <si>
    <t>2023-02-13 04:51:04</t>
  </si>
  <si>
    <t>3026466</t>
  </si>
  <si>
    <t>曼谷长荣桂冠酒店</t>
  </si>
  <si>
    <t>thompson penelope jane</t>
  </si>
  <si>
    <t>413.01</t>
  </si>
  <si>
    <t>475.00</t>
  </si>
  <si>
    <t>2023-02-13 00:09:35</t>
  </si>
  <si>
    <t>2023-02-12</t>
  </si>
  <si>
    <t>3026431</t>
  </si>
  <si>
    <t>吉隆坡双威太子酒店</t>
  </si>
  <si>
    <t>GUO YITONG,Li Shuo</t>
  </si>
  <si>
    <t>1046.88</t>
  </si>
  <si>
    <t>1204.00</t>
  </si>
  <si>
    <t>2023-02-12 23:49:04</t>
  </si>
  <si>
    <t>3026072</t>
  </si>
  <si>
    <t>多林特缅陶努斯法兰克福/苏尔茨巴赫酒店</t>
  </si>
  <si>
    <t>Nussbaum Matthias</t>
  </si>
  <si>
    <t>587.78</t>
  </si>
  <si>
    <t>676.00</t>
  </si>
  <si>
    <t>2023-02-12 21:20:26</t>
  </si>
  <si>
    <t>德国</t>
  </si>
  <si>
    <t>3025709</t>
  </si>
  <si>
    <t>拉麦酒店</t>
  </si>
  <si>
    <t>SANKANG CHATCHAYAPAK</t>
  </si>
  <si>
    <t>342.58</t>
  </si>
  <si>
    <t>394.00</t>
  </si>
  <si>
    <t>2023-02-12 19:14:46</t>
  </si>
  <si>
    <t>3025274</t>
  </si>
  <si>
    <t>马尼拉金凤凰酒店-隔离酒店</t>
  </si>
  <si>
    <t>NAING WINAUNG</t>
  </si>
  <si>
    <t>452.14</t>
  </si>
  <si>
    <t>520.00</t>
  </si>
  <si>
    <t>2023-02-12 16:31:22</t>
  </si>
  <si>
    <t>菲律宾</t>
  </si>
  <si>
    <t>3024751</t>
  </si>
  <si>
    <t>MISOOK PARK</t>
  </si>
  <si>
    <t>209.55</t>
  </si>
  <si>
    <t>241.00</t>
  </si>
  <si>
    <t>2023-02-12 12:28:58</t>
  </si>
  <si>
    <t>3024048</t>
  </si>
  <si>
    <t>阿布扎比艾迪逊酒店</t>
  </si>
  <si>
    <t>DUAN DONGCHEN,ZHANG QI</t>
  </si>
  <si>
    <t>3165.26</t>
  </si>
  <si>
    <t>3642.00</t>
  </si>
  <si>
    <t>2023-02-12 00:53:14</t>
  </si>
  <si>
    <t>2023-02-11</t>
  </si>
  <si>
    <t>3023227</t>
  </si>
  <si>
    <t>库塔利维奥大酒店</t>
  </si>
  <si>
    <t>Goetz Tye</t>
  </si>
  <si>
    <t>207.71</t>
  </si>
  <si>
    <t>239.00</t>
  </si>
  <si>
    <t>2023-02-11 19:24:03</t>
  </si>
  <si>
    <t>3023033</t>
  </si>
  <si>
    <t>拉奇66酒店</t>
  </si>
  <si>
    <t>ZHANG BIN</t>
  </si>
  <si>
    <t>101.68</t>
  </si>
  <si>
    <t>117.00</t>
  </si>
  <si>
    <t>2023-02-11 18:21:01</t>
  </si>
  <si>
    <t>3022911</t>
  </si>
  <si>
    <t>巴黎12区贝西村康铂酒店</t>
  </si>
  <si>
    <t>RIDHO VARISSA CINDY AYU</t>
  </si>
  <si>
    <t>798.70</t>
  </si>
  <si>
    <t>919.00</t>
  </si>
  <si>
    <t>2023-02-11 18:26:29</t>
  </si>
  <si>
    <t>法国</t>
  </si>
  <si>
    <t>3022739</t>
  </si>
  <si>
    <t>河内奥克伍德公寓酒店</t>
  </si>
  <si>
    <t>Kim Jinyoung</t>
  </si>
  <si>
    <t>1180.24</t>
  </si>
  <si>
    <t>1358.00</t>
  </si>
  <si>
    <t>2023-02-11 16:36:58</t>
  </si>
  <si>
    <t>3022712</t>
  </si>
  <si>
    <t>伊斯坦布尔市中心温德姆华美达广场酒店</t>
  </si>
  <si>
    <t>LEE CHER HOW JOSEPH</t>
  </si>
  <si>
    <t>1143.74</t>
  </si>
  <si>
    <t>1316.00</t>
  </si>
  <si>
    <t>2023-02-11 16:26:36</t>
  </si>
  <si>
    <t>土耳其</t>
  </si>
  <si>
    <t>3021991</t>
  </si>
  <si>
    <t>莫纳什酒店</t>
  </si>
  <si>
    <t>Xu Wenyu,Xu Wenfeng</t>
  </si>
  <si>
    <t>775.24</t>
  </si>
  <si>
    <t>892.00</t>
  </si>
  <si>
    <t>2023-02-11 11:32:54</t>
  </si>
  <si>
    <t>澳大利亚</t>
  </si>
  <si>
    <t>3021780</t>
  </si>
  <si>
    <t>米拉酒店</t>
  </si>
  <si>
    <t>Kong Xiangzhi</t>
  </si>
  <si>
    <t>359.81</t>
  </si>
  <si>
    <t>414.00</t>
  </si>
  <si>
    <t>2023-02-11 09:57:36</t>
  </si>
  <si>
    <t>3021617</t>
  </si>
  <si>
    <t>莫科托夫华沙温德姆维也纳之家酒店</t>
  </si>
  <si>
    <t>SLINKOV DMYTRO</t>
  </si>
  <si>
    <t>1217.61</t>
  </si>
  <si>
    <t>1401.00</t>
  </si>
  <si>
    <t>2023-02-11 07:52:02</t>
  </si>
  <si>
    <t>波兰</t>
  </si>
  <si>
    <t>3021468</t>
  </si>
  <si>
    <t>国际机场 KLIA-KLIA2途恩酒店</t>
  </si>
  <si>
    <t>LIM JEREN JIN MUN</t>
  </si>
  <si>
    <t>703.97</t>
  </si>
  <si>
    <t>810.00</t>
  </si>
  <si>
    <t>2023-02-11 02:36:31</t>
  </si>
  <si>
    <t>2023-02-10</t>
  </si>
  <si>
    <t>3020660</t>
  </si>
  <si>
    <t>伦敦沃特福德乡村酒店</t>
  </si>
  <si>
    <t>Jean Angela</t>
  </si>
  <si>
    <t>860.87</t>
  </si>
  <si>
    <t>995.00</t>
  </si>
  <si>
    <t>2023-02-10 20:30:55</t>
  </si>
  <si>
    <t>英国</t>
  </si>
  <si>
    <t>3020381</t>
  </si>
  <si>
    <t>BI SHI</t>
  </si>
  <si>
    <t>1045.16</t>
  </si>
  <si>
    <t>1208.00</t>
  </si>
  <si>
    <t>2023-02-10 18:47:53</t>
  </si>
  <si>
    <t>3019446</t>
  </si>
  <si>
    <t>蒙特雷公园温德姆贝蒙特酒店</t>
  </si>
  <si>
    <t>ZHANG GUOWEI</t>
  </si>
  <si>
    <t>3678.83</t>
  </si>
  <si>
    <t>4252.00</t>
  </si>
  <si>
    <t>2023-02-10 13:23:27</t>
  </si>
  <si>
    <t>3018807</t>
  </si>
  <si>
    <t>卡雅纳酒店</t>
  </si>
  <si>
    <t>yoo youngbum,Grigiriany LEVON</t>
  </si>
  <si>
    <t>4345.03</t>
  </si>
  <si>
    <t>5022.00</t>
  </si>
  <si>
    <t>2023-02-10 08:52:08</t>
  </si>
  <si>
    <t>3018593</t>
  </si>
  <si>
    <t>贝洛奥里藏特广场酒店</t>
  </si>
  <si>
    <t>Oliveira Sueli,Rodrigues Walisson</t>
  </si>
  <si>
    <t>1218.20</t>
  </si>
  <si>
    <t>1408.00</t>
  </si>
  <si>
    <t>2023-02-10 03:59:02</t>
  </si>
  <si>
    <t>巴西</t>
  </si>
  <si>
    <t>3018565</t>
  </si>
  <si>
    <t>列治文温哥华机场智选假日酒店</t>
  </si>
  <si>
    <t>JAJOU TONY SALEM</t>
  </si>
  <si>
    <t>1742.51</t>
  </si>
  <si>
    <t>2014.00</t>
  </si>
  <si>
    <t>2023-02-10 02:54:30</t>
  </si>
  <si>
    <t>加拿大</t>
  </si>
  <si>
    <t>3018396</t>
  </si>
  <si>
    <t>华威梅尔罗斯酒店</t>
  </si>
  <si>
    <t>Belk John</t>
  </si>
  <si>
    <t>1252.38</t>
  </si>
  <si>
    <t>1445.00</t>
  </si>
  <si>
    <t>2023-02-10 00:20:44</t>
  </si>
  <si>
    <t>2023-02-09</t>
  </si>
  <si>
    <t>3018033</t>
  </si>
  <si>
    <t>曼谷JW万豪酒店</t>
  </si>
  <si>
    <t>LIN QIJING,KAYA HULUSI</t>
  </si>
  <si>
    <t>4852.65</t>
  </si>
  <si>
    <t>5599.00</t>
  </si>
  <si>
    <t>2023-02-09 21:29:59</t>
  </si>
  <si>
    <t>3017663</t>
  </si>
  <si>
    <t>巴萨罗那雅典娜公寓酒店</t>
  </si>
  <si>
    <t>GARCIARENA ETXEBERRIA ANDONI</t>
  </si>
  <si>
    <t>623.16</t>
  </si>
  <si>
    <t>719.00</t>
  </si>
  <si>
    <t>2023-02-09 19:30:55</t>
  </si>
  <si>
    <t>西班牙</t>
  </si>
  <si>
    <t>3016335</t>
  </si>
  <si>
    <t>新保利斯塔舒适酒店</t>
  </si>
  <si>
    <t>Draganov EUGENIA</t>
  </si>
  <si>
    <t>338.88</t>
  </si>
  <si>
    <t>391.00</t>
  </si>
  <si>
    <t>2023-02-09 11:16:49</t>
  </si>
  <si>
    <t>3016276</t>
  </si>
  <si>
    <t>拉斯维加斯特朗普国际酒店</t>
  </si>
  <si>
    <t>ZHAO YUHU</t>
  </si>
  <si>
    <t>3684.34</t>
  </si>
  <si>
    <t>4251.00</t>
  </si>
  <si>
    <t>2023-02-09 10:52:49</t>
  </si>
  <si>
    <t>3016056</t>
  </si>
  <si>
    <t>喀斯喀特旅馆</t>
  </si>
  <si>
    <t>CASTANEDA DAISY</t>
  </si>
  <si>
    <t>1445.66</t>
  </si>
  <si>
    <t>1668.00</t>
  </si>
  <si>
    <t>2023-02-09 09:15:01</t>
  </si>
  <si>
    <t>3015904</t>
  </si>
  <si>
    <t>拉梅萨文化遗产酒店</t>
  </si>
  <si>
    <t>TANG LIDING</t>
  </si>
  <si>
    <t>2725.77</t>
  </si>
  <si>
    <t>3145.00</t>
  </si>
  <si>
    <t>2023-02-09 07:13:21</t>
  </si>
  <si>
    <t>3015788</t>
  </si>
  <si>
    <t>Bahon Karine</t>
  </si>
  <si>
    <t>723.69</t>
  </si>
  <si>
    <t>835.00</t>
  </si>
  <si>
    <t>2023-02-09 04:07:36</t>
  </si>
  <si>
    <t>3015608</t>
  </si>
  <si>
    <t>亚美利加朵索酒店</t>
  </si>
  <si>
    <t>Nurul Farra ixora,Binti Mohamed jamaludin</t>
  </si>
  <si>
    <t>707.88</t>
  </si>
  <si>
    <t>816.00</t>
  </si>
  <si>
    <t>2023-02-09 00:49:59</t>
  </si>
  <si>
    <t>2023-02-08</t>
  </si>
  <si>
    <t>3015404</t>
  </si>
  <si>
    <t>迪拜朱美拉湖塔楼铂尔曼酒店</t>
  </si>
  <si>
    <t>PAN ZHUQING,ZHANG XUAN XUAN</t>
  </si>
  <si>
    <t>7373.77</t>
  </si>
  <si>
    <t>8500.02</t>
  </si>
  <si>
    <t>2023-02-08 22:54:31</t>
  </si>
  <si>
    <t>3015403</t>
  </si>
  <si>
    <t>ZHU XI YE</t>
  </si>
  <si>
    <t>2977.26</t>
  </si>
  <si>
    <t>3432.00</t>
  </si>
  <si>
    <t>3014714</t>
  </si>
  <si>
    <t>阿勒托库单酒店</t>
  </si>
  <si>
    <t>DORU AYLIN</t>
  </si>
  <si>
    <t>419.00</t>
  </si>
  <si>
    <t>483.00</t>
  </si>
  <si>
    <t>2023-02-08 19:03:39</t>
  </si>
  <si>
    <t>3013725</t>
  </si>
  <si>
    <t>雅加达瓦希德哈西姆智选假日酒店</t>
  </si>
  <si>
    <t>LIU HUI,LIU MINHAO</t>
  </si>
  <si>
    <t>1075.70</t>
  </si>
  <si>
    <t>1240.00</t>
  </si>
  <si>
    <t>2023-02-08 11:55:34</t>
  </si>
  <si>
    <t>3013520</t>
  </si>
  <si>
    <t>西切斯特-北辛辛那提舒适套房酒店</t>
  </si>
  <si>
    <t>Bejoy Amen</t>
  </si>
  <si>
    <t>587.30</t>
  </si>
  <si>
    <t>677.00</t>
  </si>
  <si>
    <t>2023-02-08 10:21:50</t>
  </si>
  <si>
    <t>2023-02-07</t>
  </si>
  <si>
    <t>3010399</t>
  </si>
  <si>
    <t>25小时巴伐利亚皇家酒店</t>
  </si>
  <si>
    <t>Behner Benedict</t>
  </si>
  <si>
    <t>1261.92</t>
  </si>
  <si>
    <t>1455.00</t>
  </si>
  <si>
    <t>2023-02-07 07:59:49</t>
  </si>
  <si>
    <t>3010224</t>
  </si>
  <si>
    <t>西雅图毕业酒店</t>
  </si>
  <si>
    <t>ZHANG XINYU</t>
  </si>
  <si>
    <t>722.46</t>
  </si>
  <si>
    <t>833.00</t>
  </si>
  <si>
    <t>2023-02-07 03:23:02</t>
  </si>
  <si>
    <t>2023-02-06</t>
  </si>
  <si>
    <t>3009660</t>
  </si>
  <si>
    <t>SHELKOVYY YEVGEN</t>
  </si>
  <si>
    <t>1801.97</t>
  </si>
  <si>
    <t>2076.00</t>
  </si>
  <si>
    <t>2023-02-06 21:42:23</t>
  </si>
  <si>
    <t>3009416</t>
  </si>
  <si>
    <t>卡塞尔城际酒店</t>
  </si>
  <si>
    <t>Zimmer Gert,Loeffler Tobias</t>
  </si>
  <si>
    <t>1058.96</t>
  </si>
  <si>
    <t>1220.00</t>
  </si>
  <si>
    <t>2023-02-06 20:50:29</t>
  </si>
  <si>
    <t>2023-02-03</t>
  </si>
  <si>
    <t>2999403</t>
  </si>
  <si>
    <t>普吉岛卡塔磐石度假村</t>
  </si>
  <si>
    <t>CHEN CHIYU,Lin Li</t>
  </si>
  <si>
    <t>7402.02</t>
  </si>
  <si>
    <t>8601.00</t>
  </si>
  <si>
    <t>2023-02-03 08:23:18</t>
  </si>
  <si>
    <t>2023-02-02</t>
  </si>
  <si>
    <t>2999142</t>
  </si>
  <si>
    <t>布城希尔顿逸林酒店</t>
  </si>
  <si>
    <t>HASHIM HASHIR</t>
  </si>
  <si>
    <t>497.26</t>
  </si>
  <si>
    <t>577.00</t>
  </si>
  <si>
    <t>2023-02-02 23:14:07</t>
  </si>
  <si>
    <t>2998436</t>
  </si>
  <si>
    <t>钟楼巴黎14玛娜巴纳斯峰酒店</t>
  </si>
  <si>
    <t>EMBOUAZZA Julie</t>
  </si>
  <si>
    <t>504.15</t>
  </si>
  <si>
    <t>585.00</t>
  </si>
  <si>
    <t>2023-02-02 19:20:28</t>
  </si>
  <si>
    <t>2023-02-01</t>
  </si>
  <si>
    <t>2995158</t>
  </si>
  <si>
    <t>宜必思尚品酒店，伦敦希思罗机场</t>
  </si>
  <si>
    <t>Kaminska Daria</t>
  </si>
  <si>
    <t>490.64</t>
  </si>
  <si>
    <t>568.00</t>
  </si>
  <si>
    <t>2023-02-01 16:31:43</t>
  </si>
  <si>
    <t>2023-01-31</t>
  </si>
  <si>
    <t>2992643</t>
  </si>
  <si>
    <t>曼谷拉玛九萨默赛特酒店</t>
  </si>
  <si>
    <t>Wang Yi ran,Wu Tong</t>
  </si>
  <si>
    <t>3086.80</t>
  </si>
  <si>
    <t>3576.00</t>
  </si>
  <si>
    <t>2023-01-31 15:04:49</t>
  </si>
  <si>
    <t>2992230</t>
  </si>
  <si>
    <t>伦敦希思罗机场宜必思酒店</t>
  </si>
  <si>
    <t>MARCAL RAFAELA ROQUE</t>
  </si>
  <si>
    <t>400.52</t>
  </si>
  <si>
    <t>464.00</t>
  </si>
  <si>
    <t>2023-01-31 12:30:00</t>
  </si>
  <si>
    <t>2991526</t>
  </si>
  <si>
    <t>西雅图亚历克西斯皇家索内斯塔酒店</t>
  </si>
  <si>
    <t>Anderson Carol Holly,Lundquist Daphne Alexandra</t>
  </si>
  <si>
    <t>1243.87</t>
  </si>
  <si>
    <t>1441.00</t>
  </si>
  <si>
    <t>2023-01-31 02:15:33</t>
  </si>
  <si>
    <t>2023-01-30</t>
  </si>
  <si>
    <t>2990904</t>
  </si>
  <si>
    <t>玛里文特仅限成人活跃酒店</t>
  </si>
  <si>
    <t>Bearman Matheus</t>
  </si>
  <si>
    <t>2841.90</t>
  </si>
  <si>
    <t>3290.00</t>
  </si>
  <si>
    <t>2023-01-30 21:03:57</t>
  </si>
  <si>
    <t>2988434</t>
  </si>
  <si>
    <t>曼谷素坤逸11号美居酒店</t>
  </si>
  <si>
    <t>WALSH GERALD JAMES</t>
  </si>
  <si>
    <t>8564.96</t>
  </si>
  <si>
    <t>9912.00</t>
  </si>
  <si>
    <t>2023-01-30 11:50:11</t>
  </si>
  <si>
    <t>直采</t>
  </si>
  <si>
    <t>2023-01-28</t>
  </si>
  <si>
    <t>2983493</t>
  </si>
  <si>
    <t>巴塞罗那BCN城市波纳威斯塔酒店</t>
  </si>
  <si>
    <t>Castalone Guendalin,Castalone Guendalin</t>
  </si>
  <si>
    <t>737.25</t>
  </si>
  <si>
    <t>848.00</t>
  </si>
  <si>
    <t>2023-01-28 02:55:02</t>
  </si>
  <si>
    <t>2023-01-27</t>
  </si>
  <si>
    <t>2980865</t>
  </si>
  <si>
    <t>思考行政套房酒店</t>
  </si>
  <si>
    <t>SEATEAW CHOKCHAI</t>
  </si>
  <si>
    <t>210.47</t>
  </si>
  <si>
    <t>242.00</t>
  </si>
  <si>
    <t>2023-01-27 02:37:04</t>
  </si>
  <si>
    <t>2023-01-24</t>
  </si>
  <si>
    <t>2973563</t>
  </si>
  <si>
    <t>明斯克万丽酒店</t>
  </si>
  <si>
    <t>DZIALENDZIK ALENA</t>
  </si>
  <si>
    <t>882.75</t>
  </si>
  <si>
    <t>1015.00</t>
  </si>
  <si>
    <t>2023-01-24 07:01:46</t>
  </si>
  <si>
    <t>白俄罗斯</t>
  </si>
  <si>
    <t>2023-01-23</t>
  </si>
  <si>
    <t>2972405</t>
  </si>
  <si>
    <t>16世纪意大利宫殿NH酒店</t>
  </si>
  <si>
    <t>Khaw Beowchek</t>
  </si>
  <si>
    <t>6596.26</t>
  </si>
  <si>
    <t>7595.00</t>
  </si>
  <si>
    <t>2023-01-23 17:43:44</t>
  </si>
  <si>
    <t>意大利</t>
  </si>
  <si>
    <t>2023-01-22</t>
  </si>
  <si>
    <t>2970729</t>
  </si>
  <si>
    <t>马尼拉喜来得酒店</t>
  </si>
  <si>
    <t>KING PETER</t>
  </si>
  <si>
    <t>471.60</t>
  </si>
  <si>
    <t>543.00</t>
  </si>
  <si>
    <t>2023-01-22 21:05:39</t>
  </si>
  <si>
    <t>2023-01-21</t>
  </si>
  <si>
    <t>2967047</t>
  </si>
  <si>
    <t>GUINET-REBOA Maxime,DECHAMPS Maelle</t>
  </si>
  <si>
    <t>2048.40</t>
  </si>
  <si>
    <t>2361.00</t>
  </si>
  <si>
    <t>2023-01-21 01:01:13</t>
  </si>
  <si>
    <t>2023-01-20</t>
  </si>
  <si>
    <t>2966816</t>
  </si>
  <si>
    <t>亚美隆丽晶酒店</t>
  </si>
  <si>
    <t>Brejcha Karel</t>
  </si>
  <si>
    <t>1547.80</t>
  </si>
  <si>
    <t>1784.00</t>
  </si>
  <si>
    <t>2023-01-20 22:59:23</t>
  </si>
  <si>
    <t>2966138</t>
  </si>
  <si>
    <t>伦敦市中心城市路酒店旅游旅馆</t>
  </si>
  <si>
    <t>MAY KITTY</t>
  </si>
  <si>
    <t>653.30</t>
  </si>
  <si>
    <t>753.00</t>
  </si>
  <si>
    <t>2023-01-20 18:05:47</t>
  </si>
  <si>
    <t>2965413</t>
  </si>
  <si>
    <t>槟城长荣桂冠酒店</t>
  </si>
  <si>
    <t>JAAFAR FAKHRURRAZI</t>
  </si>
  <si>
    <t>379.14</t>
  </si>
  <si>
    <t>437.00</t>
  </si>
  <si>
    <t>2023-01-20 13:14:33</t>
  </si>
  <si>
    <t>2023-01-17</t>
  </si>
  <si>
    <t>2956020</t>
  </si>
  <si>
    <t>利兹市中心竞技场宜必思尚品酒店</t>
  </si>
  <si>
    <t>PENG JING</t>
  </si>
  <si>
    <t>407.71</t>
  </si>
  <si>
    <t>2023-01-17 08:02:14</t>
  </si>
  <si>
    <t>2023-01-13</t>
  </si>
  <si>
    <t>2946578</t>
  </si>
  <si>
    <t>曼谷奔齐中心大酒店</t>
  </si>
  <si>
    <t>CHOY KIN MAN</t>
  </si>
  <si>
    <t>1131.16</t>
  </si>
  <si>
    <t>1308.00</t>
  </si>
  <si>
    <t>2023-01-14 11:37:21</t>
  </si>
  <si>
    <t>2946139</t>
  </si>
  <si>
    <t>普吉岛城市海港度假酒店 (SHA Extra Plus)</t>
  </si>
  <si>
    <t>Ohri Kritika,Ohri Kritika</t>
  </si>
  <si>
    <t>252.52</t>
  </si>
  <si>
    <t>292.00</t>
  </si>
  <si>
    <t>2023-01-14 09:18:38</t>
  </si>
  <si>
    <t>2023-01-12</t>
  </si>
  <si>
    <t>2942254</t>
  </si>
  <si>
    <t>潘达努斯度假酒店</t>
  </si>
  <si>
    <t>SEO MINSEOK,YU TAELIN</t>
  </si>
  <si>
    <t>1146.55</t>
  </si>
  <si>
    <t>1320.00</t>
  </si>
  <si>
    <t>2023-01-12 14:08:11</t>
  </si>
  <si>
    <t>2023-01-11</t>
  </si>
  <si>
    <t>2940461</t>
  </si>
  <si>
    <t>普吉岛 Journeyhub 奥卓雅居酒店 (SHA Extra Plus)</t>
  </si>
  <si>
    <t>VISWANATHAN SIDDHARTH,VISWANATHAN SIDDHARTH</t>
  </si>
  <si>
    <t>767.16</t>
  </si>
  <si>
    <t>882.00</t>
  </si>
  <si>
    <t>2023-01-12 11:24:06</t>
  </si>
  <si>
    <t>2939904</t>
  </si>
  <si>
    <t>皇家广场酒店</t>
  </si>
  <si>
    <t>Dhunna Salman</t>
  </si>
  <si>
    <t>2023-01-11 18:06:48</t>
  </si>
  <si>
    <t>印度</t>
  </si>
  <si>
    <t>2023-01-10</t>
  </si>
  <si>
    <t>2936173</t>
  </si>
  <si>
    <t>瓦伦西亚什弗洛拉札酒店</t>
  </si>
  <si>
    <t>YANG YONGXIN</t>
  </si>
  <si>
    <t>626.04</t>
  </si>
  <si>
    <t>720.00</t>
  </si>
  <si>
    <t>2023-01-10 14:53:01</t>
  </si>
  <si>
    <t>2023-01-06</t>
  </si>
  <si>
    <t>2924918</t>
  </si>
  <si>
    <t>芽庄阿米亚娜度假村</t>
  </si>
  <si>
    <t>SEONG YONGHEE</t>
  </si>
  <si>
    <t>2971.50</t>
  </si>
  <si>
    <t>3366.00</t>
  </si>
  <si>
    <t>2023-01-06 10:38:23</t>
  </si>
  <si>
    <t>2022-12-23</t>
  </si>
  <si>
    <t>2896622</t>
  </si>
  <si>
    <t>土豆头套房和一室公寓</t>
  </si>
  <si>
    <t>LEE SEYOUNG,SEOL JUNGEUN</t>
  </si>
  <si>
    <t>1346.85</t>
  </si>
  <si>
    <t>1500.00</t>
  </si>
  <si>
    <t>2022-12-24 17:07:15</t>
  </si>
  <si>
    <t>2022-12-07</t>
  </si>
  <si>
    <t>2853198</t>
  </si>
  <si>
    <t>集市中心贝斯特韦斯特酒店</t>
  </si>
  <si>
    <t>McCanne Madeline,McCanne Lilin</t>
  </si>
  <si>
    <t>2757.67</t>
  </si>
  <si>
    <t>3060.00</t>
  </si>
  <si>
    <t>2022-12-07 08:48:23</t>
  </si>
  <si>
    <t>2022-11-12</t>
  </si>
  <si>
    <t>2792476</t>
  </si>
  <si>
    <t xml:space="preserve">法兰克福市中心国际酒店  </t>
  </si>
  <si>
    <t>LI CUNHE,WANG MENG TAO</t>
  </si>
  <si>
    <t>350.41</t>
  </si>
  <si>
    <t>386.00</t>
  </si>
  <si>
    <t>2022-11-12 05:57:54</t>
  </si>
  <si>
    <t>2022-09-15</t>
  </si>
  <si>
    <t>2692300</t>
  </si>
  <si>
    <t>塔拉巴酒店</t>
  </si>
  <si>
    <t>Inacio Alef</t>
  </si>
  <si>
    <t>3583.24</t>
  </si>
  <si>
    <t>4032.00</t>
  </si>
  <si>
    <t>2022-09-15 09:06:40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</si>
</sst>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44964</v>
      </c>
      <c r="G2" s="6">
        <v>44971</v>
      </c>
      <c r="H2" s="4">
        <v>3</v>
      </c>
      <c r="I2" s="4">
        <v>7</v>
      </c>
      <c r="J2" s="4">
        <v>21</v>
      </c>
      <c r="K2" s="4" t="s">
        <v>30</v>
      </c>
      <c r="L2" s="4">
        <v>4032</v>
      </c>
      <c r="M2" s="4">
        <v>4032</v>
      </c>
      <c r="N2" s="4" t="s">
        <v>31</v>
      </c>
      <c r="O2" s="4" t="s">
        <v>32</v>
      </c>
      <c r="P2" s="4" t="s">
        <v>33</v>
      </c>
      <c r="Q2" s="4">
        <v>0</v>
      </c>
      <c r="R2" s="8">
        <v>44819</v>
      </c>
      <c r="S2" s="6">
        <v>44974</v>
      </c>
      <c r="T2" s="4" t="s">
        <v>34</v>
      </c>
      <c r="U2" s="4">
        <v>4032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44970</v>
      </c>
      <c r="G3" s="6">
        <v>44971</v>
      </c>
      <c r="H3" s="4">
        <v>1</v>
      </c>
      <c r="I3" s="4">
        <v>1</v>
      </c>
      <c r="J3" s="4">
        <v>1</v>
      </c>
      <c r="K3" s="4" t="s">
        <v>30</v>
      </c>
      <c r="L3" s="4">
        <v>386</v>
      </c>
      <c r="M3" s="4">
        <v>386</v>
      </c>
      <c r="N3" s="4" t="s">
        <v>40</v>
      </c>
      <c r="O3" s="4" t="s">
        <v>32</v>
      </c>
      <c r="P3" s="4" t="s">
        <v>33</v>
      </c>
      <c r="Q3" s="4">
        <v>0</v>
      </c>
      <c r="R3" s="8">
        <v>44877</v>
      </c>
      <c r="S3" s="6">
        <v>44974</v>
      </c>
      <c r="T3" s="4" t="s">
        <v>34</v>
      </c>
      <c r="U3" s="4">
        <v>386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44967</v>
      </c>
      <c r="G4" s="6">
        <v>44971</v>
      </c>
      <c r="H4" s="4">
        <v>1</v>
      </c>
      <c r="I4" s="4">
        <v>4</v>
      </c>
      <c r="J4" s="4">
        <v>4</v>
      </c>
      <c r="K4" s="4" t="s">
        <v>30</v>
      </c>
      <c r="L4" s="4">
        <v>3060</v>
      </c>
      <c r="M4" s="4">
        <v>3060</v>
      </c>
      <c r="N4" s="4" t="s">
        <v>46</v>
      </c>
      <c r="O4" s="4" t="s">
        <v>32</v>
      </c>
      <c r="P4" s="4" t="s">
        <v>33</v>
      </c>
      <c r="Q4" s="4">
        <v>0</v>
      </c>
      <c r="R4" s="8">
        <v>44902</v>
      </c>
      <c r="S4" s="6">
        <v>44974</v>
      </c>
      <c r="T4" s="4" t="s">
        <v>34</v>
      </c>
      <c r="U4" s="4">
        <v>3060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44970</v>
      </c>
      <c r="G5" s="6">
        <v>44971</v>
      </c>
      <c r="H5" s="4">
        <v>1</v>
      </c>
      <c r="I5" s="4">
        <v>1</v>
      </c>
      <c r="J5" s="4">
        <v>1</v>
      </c>
      <c r="K5" s="4" t="s">
        <v>30</v>
      </c>
      <c r="L5" s="4">
        <v>1500</v>
      </c>
      <c r="M5" s="4">
        <v>1500</v>
      </c>
      <c r="N5" s="4" t="s">
        <v>52</v>
      </c>
      <c r="O5" s="4" t="s">
        <v>32</v>
      </c>
      <c r="P5" s="4" t="s">
        <v>33</v>
      </c>
      <c r="Q5" s="4">
        <v>0</v>
      </c>
      <c r="R5" s="8">
        <v>44918</v>
      </c>
      <c r="S5" s="6">
        <v>44974</v>
      </c>
      <c r="T5" s="4" t="s">
        <v>34</v>
      </c>
      <c r="U5" s="4">
        <v>1500</v>
      </c>
      <c r="V5" s="4">
        <v>0</v>
      </c>
      <c r="W5" s="4">
        <v>0</v>
      </c>
      <c r="X5" s="4" t="s">
        <v>53</v>
      </c>
      <c r="Y5" s="4" t="s">
        <v>35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44968</v>
      </c>
      <c r="G6" s="6">
        <v>44971</v>
      </c>
      <c r="H6" s="4">
        <v>1</v>
      </c>
      <c r="I6" s="4">
        <v>3</v>
      </c>
      <c r="J6" s="4">
        <v>3</v>
      </c>
      <c r="K6" s="4" t="s">
        <v>30</v>
      </c>
      <c r="L6" s="4">
        <v>3366</v>
      </c>
      <c r="M6" s="4">
        <v>3366</v>
      </c>
      <c r="N6" s="4" t="s">
        <v>57</v>
      </c>
      <c r="O6" s="4" t="s">
        <v>32</v>
      </c>
      <c r="P6" s="4" t="s">
        <v>33</v>
      </c>
      <c r="Q6" s="4">
        <v>0</v>
      </c>
      <c r="R6" s="8">
        <v>44932</v>
      </c>
      <c r="S6" s="6">
        <v>44974</v>
      </c>
      <c r="T6" s="4" t="s">
        <v>34</v>
      </c>
      <c r="U6" s="4">
        <v>3366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44969</v>
      </c>
      <c r="G7" s="6">
        <v>44971</v>
      </c>
      <c r="H7" s="4">
        <v>1</v>
      </c>
      <c r="I7" s="4">
        <v>2</v>
      </c>
      <c r="J7" s="4">
        <v>2</v>
      </c>
      <c r="K7" s="4" t="s">
        <v>30</v>
      </c>
      <c r="L7" s="4">
        <v>720</v>
      </c>
      <c r="M7" s="4">
        <v>720</v>
      </c>
      <c r="N7" s="4" t="s">
        <v>63</v>
      </c>
      <c r="O7" s="4" t="s">
        <v>32</v>
      </c>
      <c r="P7" s="4" t="s">
        <v>33</v>
      </c>
      <c r="Q7" s="4">
        <v>0</v>
      </c>
      <c r="R7" s="8">
        <v>44936</v>
      </c>
      <c r="S7" s="6">
        <v>44974</v>
      </c>
      <c r="T7" s="4" t="s">
        <v>34</v>
      </c>
      <c r="U7" s="4">
        <v>720</v>
      </c>
      <c r="V7" s="4">
        <v>0</v>
      </c>
      <c r="W7" s="4">
        <v>0</v>
      </c>
      <c r="X7" s="4" t="s">
        <v>64</v>
      </c>
      <c r="Y7" s="4" t="s">
        <v>35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44970</v>
      </c>
      <c r="G8" s="6">
        <v>44971</v>
      </c>
      <c r="H8" s="4">
        <v>1</v>
      </c>
      <c r="I8" s="4">
        <v>1</v>
      </c>
      <c r="J8" s="4">
        <v>1</v>
      </c>
      <c r="K8" s="4" t="s">
        <v>30</v>
      </c>
      <c r="L8" s="4">
        <v>680</v>
      </c>
      <c r="M8" s="4">
        <v>680</v>
      </c>
      <c r="N8" s="4" t="s">
        <v>68</v>
      </c>
      <c r="O8" s="4" t="s">
        <v>32</v>
      </c>
      <c r="P8" s="4" t="s">
        <v>33</v>
      </c>
      <c r="Q8" s="4">
        <v>0</v>
      </c>
      <c r="R8" s="8">
        <v>44937</v>
      </c>
      <c r="S8" s="6">
        <v>44974</v>
      </c>
      <c r="T8" s="4" t="s">
        <v>34</v>
      </c>
      <c r="U8" s="4">
        <v>680</v>
      </c>
      <c r="V8" s="4">
        <v>0</v>
      </c>
      <c r="W8" s="4">
        <v>0</v>
      </c>
      <c r="X8" s="4" t="s">
        <v>69</v>
      </c>
      <c r="Y8" s="4" t="s">
        <v>35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44968</v>
      </c>
      <c r="G9" s="6">
        <v>44971</v>
      </c>
      <c r="H9" s="4">
        <v>1</v>
      </c>
      <c r="I9" s="4">
        <v>3</v>
      </c>
      <c r="J9" s="4">
        <v>3</v>
      </c>
      <c r="K9" s="4" t="s">
        <v>30</v>
      </c>
      <c r="L9" s="4">
        <v>882</v>
      </c>
      <c r="M9" s="4">
        <v>882</v>
      </c>
      <c r="N9" s="4" t="s">
        <v>73</v>
      </c>
      <c r="O9" s="4" t="s">
        <v>32</v>
      </c>
      <c r="P9" s="4" t="s">
        <v>33</v>
      </c>
      <c r="Q9" s="4">
        <v>0</v>
      </c>
      <c r="R9" s="8">
        <v>44937</v>
      </c>
      <c r="S9" s="6">
        <v>44974</v>
      </c>
      <c r="T9" s="4" t="s">
        <v>34</v>
      </c>
      <c r="U9" s="4">
        <v>882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44969</v>
      </c>
      <c r="G10" s="6">
        <v>44971</v>
      </c>
      <c r="H10" s="4">
        <v>1</v>
      </c>
      <c r="I10" s="4">
        <v>2</v>
      </c>
      <c r="J10" s="4">
        <v>2</v>
      </c>
      <c r="K10" s="4" t="s">
        <v>30</v>
      </c>
      <c r="L10" s="4">
        <v>1320</v>
      </c>
      <c r="M10" s="4">
        <v>1320</v>
      </c>
      <c r="N10" s="4" t="s">
        <v>79</v>
      </c>
      <c r="O10" s="4" t="s">
        <v>32</v>
      </c>
      <c r="P10" s="4" t="s">
        <v>33</v>
      </c>
      <c r="Q10" s="4">
        <v>0</v>
      </c>
      <c r="R10" s="8">
        <v>44938</v>
      </c>
      <c r="S10" s="6">
        <v>44974</v>
      </c>
      <c r="T10" s="4" t="s">
        <v>34</v>
      </c>
      <c r="U10" s="4">
        <v>1320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44970</v>
      </c>
      <c r="G11" s="6">
        <v>44971</v>
      </c>
      <c r="H11" s="4">
        <v>1</v>
      </c>
      <c r="I11" s="4">
        <v>1</v>
      </c>
      <c r="J11" s="4">
        <v>1</v>
      </c>
      <c r="K11" s="4" t="s">
        <v>30</v>
      </c>
      <c r="L11" s="4">
        <v>292</v>
      </c>
      <c r="M11" s="4">
        <v>292</v>
      </c>
      <c r="N11" s="4" t="s">
        <v>85</v>
      </c>
      <c r="O11" s="4" t="s">
        <v>32</v>
      </c>
      <c r="P11" s="4" t="s">
        <v>33</v>
      </c>
      <c r="Q11" s="4">
        <v>0</v>
      </c>
      <c r="R11" s="8">
        <v>44939</v>
      </c>
      <c r="S11" s="6">
        <v>44974</v>
      </c>
      <c r="T11" s="4" t="s">
        <v>34</v>
      </c>
      <c r="U11" s="4">
        <v>292</v>
      </c>
      <c r="V11" s="4">
        <v>0</v>
      </c>
      <c r="W11" s="4">
        <v>0</v>
      </c>
      <c r="X11" s="4" t="s">
        <v>86</v>
      </c>
      <c r="Y11" s="4" t="s">
        <v>35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44969</v>
      </c>
      <c r="G12" s="6">
        <v>44971</v>
      </c>
      <c r="H12" s="4">
        <v>1</v>
      </c>
      <c r="I12" s="4">
        <v>2</v>
      </c>
      <c r="J12" s="4">
        <v>2</v>
      </c>
      <c r="K12" s="4" t="s">
        <v>30</v>
      </c>
      <c r="L12" s="4">
        <v>1308</v>
      </c>
      <c r="M12" s="4">
        <v>1308</v>
      </c>
      <c r="N12" s="4" t="s">
        <v>90</v>
      </c>
      <c r="O12" s="4" t="s">
        <v>32</v>
      </c>
      <c r="P12" s="4" t="s">
        <v>33</v>
      </c>
      <c r="Q12" s="4">
        <v>0</v>
      </c>
      <c r="R12" s="8">
        <v>44939</v>
      </c>
      <c r="S12" s="6">
        <v>44974</v>
      </c>
      <c r="T12" s="4" t="s">
        <v>34</v>
      </c>
      <c r="U12" s="4">
        <v>1308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44970</v>
      </c>
      <c r="G13" s="6">
        <v>44971</v>
      </c>
      <c r="H13" s="4">
        <v>1</v>
      </c>
      <c r="I13" s="4">
        <v>1</v>
      </c>
      <c r="J13" s="4">
        <v>1</v>
      </c>
      <c r="K13" s="4" t="s">
        <v>30</v>
      </c>
      <c r="L13" s="4">
        <v>958</v>
      </c>
      <c r="M13" s="4">
        <v>958</v>
      </c>
      <c r="N13" s="4" t="s">
        <v>96</v>
      </c>
      <c r="O13" s="4" t="s">
        <v>32</v>
      </c>
      <c r="P13" s="4" t="s">
        <v>33</v>
      </c>
      <c r="Q13" s="4">
        <v>0</v>
      </c>
      <c r="R13" s="8">
        <v>44943</v>
      </c>
      <c r="S13" s="6">
        <v>44974</v>
      </c>
      <c r="T13" s="4" t="s">
        <v>34</v>
      </c>
      <c r="U13" s="4">
        <v>958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44970</v>
      </c>
      <c r="G14" s="6">
        <v>44971</v>
      </c>
      <c r="H14" s="4">
        <v>1</v>
      </c>
      <c r="I14" s="4">
        <v>1</v>
      </c>
      <c r="J14" s="4">
        <v>1</v>
      </c>
      <c r="K14" s="4" t="s">
        <v>30</v>
      </c>
      <c r="L14" s="4">
        <v>472</v>
      </c>
      <c r="M14" s="4">
        <v>472</v>
      </c>
      <c r="N14" s="4" t="s">
        <v>102</v>
      </c>
      <c r="O14" s="4" t="s">
        <v>32</v>
      </c>
      <c r="P14" s="4" t="s">
        <v>33</v>
      </c>
      <c r="Q14" s="4">
        <v>0</v>
      </c>
      <c r="R14" s="8">
        <v>44943</v>
      </c>
      <c r="S14" s="6">
        <v>44974</v>
      </c>
      <c r="T14" s="4" t="s">
        <v>34</v>
      </c>
      <c r="U14" s="4">
        <v>472</v>
      </c>
      <c r="V14" s="4">
        <v>0</v>
      </c>
      <c r="W14" s="4">
        <v>0</v>
      </c>
      <c r="X14" s="4" t="s">
        <v>103</v>
      </c>
      <c r="Y14" s="4" t="s">
        <v>35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44970</v>
      </c>
      <c r="G15" s="6">
        <v>44971</v>
      </c>
      <c r="H15" s="4">
        <v>1</v>
      </c>
      <c r="I15" s="4">
        <v>1</v>
      </c>
      <c r="J15" s="4">
        <v>1</v>
      </c>
      <c r="K15" s="4" t="s">
        <v>30</v>
      </c>
      <c r="L15" s="4">
        <v>437</v>
      </c>
      <c r="M15" s="4">
        <v>437</v>
      </c>
      <c r="N15" s="4" t="s">
        <v>107</v>
      </c>
      <c r="O15" s="4" t="s">
        <v>32</v>
      </c>
      <c r="P15" s="4" t="s">
        <v>33</v>
      </c>
      <c r="Q15" s="4">
        <v>0</v>
      </c>
      <c r="R15" s="8">
        <v>44946</v>
      </c>
      <c r="S15" s="6">
        <v>44974</v>
      </c>
      <c r="T15" s="4" t="s">
        <v>34</v>
      </c>
      <c r="U15" s="4">
        <v>437</v>
      </c>
      <c r="V15" s="4">
        <v>0</v>
      </c>
      <c r="W15" s="4">
        <v>0</v>
      </c>
      <c r="X15" s="4" t="s">
        <v>108</v>
      </c>
      <c r="Y15" s="4" t="s">
        <v>35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44970</v>
      </c>
      <c r="G16" s="6">
        <v>44971</v>
      </c>
      <c r="H16" s="4">
        <v>1</v>
      </c>
      <c r="I16" s="4">
        <v>1</v>
      </c>
      <c r="J16" s="4">
        <v>1</v>
      </c>
      <c r="K16" s="4" t="s">
        <v>30</v>
      </c>
      <c r="L16" s="4">
        <v>753</v>
      </c>
      <c r="M16" s="4">
        <v>753</v>
      </c>
      <c r="N16" s="4" t="s">
        <v>112</v>
      </c>
      <c r="O16" s="4" t="s">
        <v>32</v>
      </c>
      <c r="P16" s="4" t="s">
        <v>33</v>
      </c>
      <c r="Q16" s="4">
        <v>0</v>
      </c>
      <c r="R16" s="8">
        <v>44946</v>
      </c>
      <c r="S16" s="6">
        <v>44974</v>
      </c>
      <c r="T16" s="4" t="s">
        <v>34</v>
      </c>
      <c r="U16" s="4">
        <v>753</v>
      </c>
      <c r="V16" s="4">
        <v>0</v>
      </c>
      <c r="W16" s="4">
        <v>0</v>
      </c>
      <c r="X16" s="4" t="s">
        <v>113</v>
      </c>
      <c r="Y16" s="4" t="s">
        <v>35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67</v>
      </c>
      <c r="F17" s="6">
        <v>44970</v>
      </c>
      <c r="G17" s="6">
        <v>44971</v>
      </c>
      <c r="H17" s="4">
        <v>2</v>
      </c>
      <c r="I17" s="4">
        <v>1</v>
      </c>
      <c r="J17" s="4">
        <v>2</v>
      </c>
      <c r="K17" s="4" t="s">
        <v>30</v>
      </c>
      <c r="L17" s="4">
        <v>1784</v>
      </c>
      <c r="M17" s="4">
        <v>1784</v>
      </c>
      <c r="N17" s="4" t="s">
        <v>116</v>
      </c>
      <c r="O17" s="4" t="s">
        <v>32</v>
      </c>
      <c r="P17" s="4" t="s">
        <v>33</v>
      </c>
      <c r="Q17" s="4">
        <v>0</v>
      </c>
      <c r="R17" s="8">
        <v>44946</v>
      </c>
      <c r="S17" s="6">
        <v>44974</v>
      </c>
      <c r="T17" s="4" t="s">
        <v>34</v>
      </c>
      <c r="U17" s="4">
        <v>1784</v>
      </c>
      <c r="V17" s="4">
        <v>0</v>
      </c>
      <c r="W17" s="4">
        <v>0</v>
      </c>
      <c r="X17" s="4" t="s">
        <v>117</v>
      </c>
      <c r="Y17" s="4" t="s">
        <v>35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44968</v>
      </c>
      <c r="G18" s="6">
        <v>44971</v>
      </c>
      <c r="H18" s="4">
        <v>1</v>
      </c>
      <c r="I18" s="4">
        <v>3</v>
      </c>
      <c r="J18" s="4">
        <v>3</v>
      </c>
      <c r="K18" s="4" t="s">
        <v>30</v>
      </c>
      <c r="L18" s="4">
        <v>2361</v>
      </c>
      <c r="M18" s="4">
        <v>2361</v>
      </c>
      <c r="N18" s="4" t="s">
        <v>121</v>
      </c>
      <c r="O18" s="4" t="s">
        <v>32</v>
      </c>
      <c r="P18" s="4" t="s">
        <v>33</v>
      </c>
      <c r="Q18" s="4">
        <v>0</v>
      </c>
      <c r="R18" s="8">
        <v>44947</v>
      </c>
      <c r="S18" s="6">
        <v>44974</v>
      </c>
      <c r="T18" s="4" t="s">
        <v>34</v>
      </c>
      <c r="U18" s="4">
        <v>2361</v>
      </c>
      <c r="V18" s="4">
        <v>0</v>
      </c>
      <c r="W18" s="4">
        <v>0</v>
      </c>
      <c r="X18" s="4" t="s">
        <v>122</v>
      </c>
      <c r="Y18" s="4" t="s">
        <v>35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44970</v>
      </c>
      <c r="G19" s="6">
        <v>44971</v>
      </c>
      <c r="H19" s="4">
        <v>1</v>
      </c>
      <c r="I19" s="4">
        <v>1</v>
      </c>
      <c r="J19" s="4">
        <v>1</v>
      </c>
      <c r="K19" s="4" t="s">
        <v>30</v>
      </c>
      <c r="L19" s="4">
        <v>543</v>
      </c>
      <c r="M19" s="4">
        <v>543</v>
      </c>
      <c r="N19" s="4" t="s">
        <v>126</v>
      </c>
      <c r="O19" s="4" t="s">
        <v>32</v>
      </c>
      <c r="P19" s="4" t="s">
        <v>33</v>
      </c>
      <c r="Q19" s="4">
        <v>0</v>
      </c>
      <c r="R19" s="8">
        <v>44948</v>
      </c>
      <c r="S19" s="6">
        <v>44974</v>
      </c>
      <c r="T19" s="4" t="s">
        <v>34</v>
      </c>
      <c r="U19" s="4">
        <v>543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44966</v>
      </c>
      <c r="G20" s="6">
        <v>44971</v>
      </c>
      <c r="H20" s="4">
        <v>1</v>
      </c>
      <c r="I20" s="4">
        <v>5</v>
      </c>
      <c r="J20" s="4">
        <v>5</v>
      </c>
      <c r="K20" s="4" t="s">
        <v>30</v>
      </c>
      <c r="L20" s="4">
        <v>7595</v>
      </c>
      <c r="M20" s="4">
        <v>7595</v>
      </c>
      <c r="N20" s="4" t="s">
        <v>132</v>
      </c>
      <c r="O20" s="4" t="s">
        <v>32</v>
      </c>
      <c r="P20" s="4" t="s">
        <v>33</v>
      </c>
      <c r="Q20" s="4">
        <v>0</v>
      </c>
      <c r="R20" s="8">
        <v>44949</v>
      </c>
      <c r="S20" s="6">
        <v>44974</v>
      </c>
      <c r="T20" s="4" t="s">
        <v>34</v>
      </c>
      <c r="U20" s="4">
        <v>7595</v>
      </c>
      <c r="V20" s="4">
        <v>0</v>
      </c>
      <c r="W20" s="4">
        <v>0</v>
      </c>
      <c r="X20" s="4" t="s">
        <v>133</v>
      </c>
      <c r="Y20" s="4" t="s">
        <v>35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44970</v>
      </c>
      <c r="G21" s="6">
        <v>44971</v>
      </c>
      <c r="H21" s="4">
        <v>1</v>
      </c>
      <c r="I21" s="4">
        <v>1</v>
      </c>
      <c r="J21" s="4">
        <v>1</v>
      </c>
      <c r="K21" s="4" t="s">
        <v>30</v>
      </c>
      <c r="L21" s="4">
        <v>1015</v>
      </c>
      <c r="M21" s="4">
        <v>1015</v>
      </c>
      <c r="N21" s="4" t="s">
        <v>137</v>
      </c>
      <c r="O21" s="4" t="s">
        <v>32</v>
      </c>
      <c r="P21" s="4" t="s">
        <v>33</v>
      </c>
      <c r="Q21" s="4">
        <v>0</v>
      </c>
      <c r="R21" s="8">
        <v>44950</v>
      </c>
      <c r="S21" s="6">
        <v>44974</v>
      </c>
      <c r="T21" s="4" t="s">
        <v>34</v>
      </c>
      <c r="U21" s="4">
        <v>1015</v>
      </c>
      <c r="V21" s="4">
        <v>0</v>
      </c>
      <c r="W21" s="4">
        <v>0</v>
      </c>
      <c r="X21" s="4" t="s">
        <v>138</v>
      </c>
      <c r="Y21" s="4" t="s">
        <v>35</v>
      </c>
    </row>
    <row r="22" s="4" customFormat="1" spans="1:25">
      <c r="A22" s="4" t="s">
        <v>93</v>
      </c>
      <c r="B22" s="4" t="s">
        <v>26</v>
      </c>
      <c r="C22" s="4" t="s">
        <v>139</v>
      </c>
      <c r="D22" s="4" t="s">
        <v>94</v>
      </c>
      <c r="E22" s="4" t="s">
        <v>95</v>
      </c>
      <c r="F22" s="6">
        <v>44970</v>
      </c>
      <c r="G22" s="6">
        <v>44971</v>
      </c>
      <c r="H22" s="4">
        <v>1</v>
      </c>
      <c r="I22" s="4">
        <v>1</v>
      </c>
      <c r="J22" s="4">
        <v>1</v>
      </c>
      <c r="K22" s="4" t="s">
        <v>30</v>
      </c>
      <c r="L22" s="4">
        <v>-958</v>
      </c>
      <c r="M22" s="4">
        <v>-958</v>
      </c>
      <c r="N22" s="4" t="s">
        <v>96</v>
      </c>
      <c r="O22" s="4" t="s">
        <v>32</v>
      </c>
      <c r="P22" s="4" t="s">
        <v>33</v>
      </c>
      <c r="Q22" s="4">
        <v>0</v>
      </c>
      <c r="R22" s="8">
        <v>44943</v>
      </c>
      <c r="S22" s="6">
        <v>44974</v>
      </c>
      <c r="T22" s="4" t="s">
        <v>34</v>
      </c>
      <c r="U22" s="4">
        <v>-958</v>
      </c>
      <c r="V22" s="4">
        <v>0</v>
      </c>
      <c r="W22" s="4">
        <v>0</v>
      </c>
      <c r="X22" s="4" t="s">
        <v>97</v>
      </c>
      <c r="Y22" s="4" t="s">
        <v>98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84</v>
      </c>
      <c r="F23" s="6">
        <v>44970</v>
      </c>
      <c r="G23" s="6">
        <v>44971</v>
      </c>
      <c r="H23" s="4">
        <v>1</v>
      </c>
      <c r="I23" s="4">
        <v>1</v>
      </c>
      <c r="J23" s="4">
        <v>1</v>
      </c>
      <c r="K23" s="4" t="s">
        <v>30</v>
      </c>
      <c r="L23" s="4">
        <v>242</v>
      </c>
      <c r="M23" s="4">
        <v>242</v>
      </c>
      <c r="N23" s="4" t="s">
        <v>142</v>
      </c>
      <c r="O23" s="4" t="s">
        <v>32</v>
      </c>
      <c r="P23" s="4" t="s">
        <v>33</v>
      </c>
      <c r="Q23" s="4">
        <v>0</v>
      </c>
      <c r="R23" s="8">
        <v>44953</v>
      </c>
      <c r="S23" s="6">
        <v>44974</v>
      </c>
      <c r="T23" s="4" t="s">
        <v>34</v>
      </c>
      <c r="U23" s="4">
        <v>242</v>
      </c>
      <c r="V23" s="4">
        <v>0</v>
      </c>
      <c r="W23" s="4">
        <v>0</v>
      </c>
      <c r="X23" s="4" t="s">
        <v>143</v>
      </c>
      <c r="Y23" s="4" t="s">
        <v>35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44970</v>
      </c>
      <c r="G24" s="6">
        <v>44971</v>
      </c>
      <c r="H24" s="4">
        <v>1</v>
      </c>
      <c r="I24" s="4">
        <v>1</v>
      </c>
      <c r="J24" s="4">
        <v>1</v>
      </c>
      <c r="K24" s="4" t="s">
        <v>30</v>
      </c>
      <c r="L24" s="4">
        <v>531</v>
      </c>
      <c r="M24" s="4">
        <v>531</v>
      </c>
      <c r="N24" s="4" t="s">
        <v>147</v>
      </c>
      <c r="O24" s="4" t="s">
        <v>32</v>
      </c>
      <c r="P24" s="4" t="s">
        <v>33</v>
      </c>
      <c r="Q24" s="4">
        <v>0</v>
      </c>
      <c r="R24" s="8">
        <v>44953</v>
      </c>
      <c r="S24" s="6">
        <v>44974</v>
      </c>
      <c r="T24" s="4" t="s">
        <v>34</v>
      </c>
      <c r="U24" s="4">
        <v>531</v>
      </c>
      <c r="V24" s="4">
        <v>0</v>
      </c>
      <c r="W24" s="4">
        <v>0</v>
      </c>
      <c r="X24" s="4" t="s">
        <v>148</v>
      </c>
      <c r="Y24" s="4" t="s">
        <v>35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44969</v>
      </c>
      <c r="G25" s="6">
        <v>44971</v>
      </c>
      <c r="H25" s="4">
        <v>1</v>
      </c>
      <c r="I25" s="4">
        <v>2</v>
      </c>
      <c r="J25" s="4">
        <v>2</v>
      </c>
      <c r="K25" s="4" t="s">
        <v>30</v>
      </c>
      <c r="L25" s="4">
        <v>848</v>
      </c>
      <c r="M25" s="4">
        <v>848</v>
      </c>
      <c r="N25" s="4" t="s">
        <v>152</v>
      </c>
      <c r="O25" s="4" t="s">
        <v>32</v>
      </c>
      <c r="P25" s="4" t="s">
        <v>33</v>
      </c>
      <c r="Q25" s="4">
        <v>0</v>
      </c>
      <c r="R25" s="8">
        <v>44954</v>
      </c>
      <c r="S25" s="6">
        <v>44974</v>
      </c>
      <c r="T25" s="4" t="s">
        <v>34</v>
      </c>
      <c r="U25" s="4">
        <v>848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44957</v>
      </c>
      <c r="G26" s="6">
        <v>44971</v>
      </c>
      <c r="H26" s="4">
        <v>1</v>
      </c>
      <c r="I26" s="4">
        <v>14</v>
      </c>
      <c r="J26" s="4">
        <v>14</v>
      </c>
      <c r="K26" s="4" t="s">
        <v>30</v>
      </c>
      <c r="L26" s="4">
        <v>9912</v>
      </c>
      <c r="M26" s="4">
        <v>9912</v>
      </c>
      <c r="N26" s="4" t="s">
        <v>156</v>
      </c>
      <c r="O26" s="4" t="s">
        <v>32</v>
      </c>
      <c r="P26" s="4" t="s">
        <v>33</v>
      </c>
      <c r="Q26" s="4">
        <v>0</v>
      </c>
      <c r="R26" s="8">
        <v>44956</v>
      </c>
      <c r="S26" s="6">
        <v>44974</v>
      </c>
      <c r="T26" s="4" t="s">
        <v>34</v>
      </c>
      <c r="U26" s="4">
        <v>9912</v>
      </c>
      <c r="V26" s="4">
        <v>0</v>
      </c>
      <c r="W26" s="4">
        <v>0</v>
      </c>
      <c r="X26" s="4" t="s">
        <v>157</v>
      </c>
      <c r="Y26" s="4" t="s">
        <v>35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67</v>
      </c>
      <c r="F27" s="6">
        <v>44964</v>
      </c>
      <c r="G27" s="6">
        <v>44971</v>
      </c>
      <c r="H27" s="4">
        <v>1</v>
      </c>
      <c r="I27" s="4">
        <v>7</v>
      </c>
      <c r="J27" s="4">
        <v>7</v>
      </c>
      <c r="K27" s="4" t="s">
        <v>30</v>
      </c>
      <c r="L27" s="4">
        <v>3290</v>
      </c>
      <c r="M27" s="4">
        <v>3290</v>
      </c>
      <c r="N27" s="4" t="s">
        <v>160</v>
      </c>
      <c r="O27" s="4" t="s">
        <v>32</v>
      </c>
      <c r="P27" s="4" t="s">
        <v>33</v>
      </c>
      <c r="Q27" s="4">
        <v>0</v>
      </c>
      <c r="R27" s="8">
        <v>44956</v>
      </c>
      <c r="S27" s="6">
        <v>44974</v>
      </c>
      <c r="T27" s="4" t="s">
        <v>34</v>
      </c>
      <c r="U27" s="4">
        <v>3290</v>
      </c>
      <c r="V27" s="4">
        <v>0</v>
      </c>
      <c r="W27" s="4">
        <v>0</v>
      </c>
      <c r="X27" s="4" t="s">
        <v>161</v>
      </c>
      <c r="Y27" s="4" t="s">
        <v>35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44970</v>
      </c>
      <c r="G28" s="6">
        <v>44971</v>
      </c>
      <c r="H28" s="4">
        <v>1</v>
      </c>
      <c r="I28" s="4">
        <v>1</v>
      </c>
      <c r="J28" s="4">
        <v>1</v>
      </c>
      <c r="K28" s="4" t="s">
        <v>30</v>
      </c>
      <c r="L28" s="4">
        <v>1441</v>
      </c>
      <c r="M28" s="4">
        <v>1441</v>
      </c>
      <c r="N28" s="4" t="s">
        <v>165</v>
      </c>
      <c r="O28" s="4" t="s">
        <v>32</v>
      </c>
      <c r="P28" s="4" t="s">
        <v>33</v>
      </c>
      <c r="Q28" s="4">
        <v>0</v>
      </c>
      <c r="R28" s="8">
        <v>44957</v>
      </c>
      <c r="S28" s="6">
        <v>44974</v>
      </c>
      <c r="T28" s="4" t="s">
        <v>34</v>
      </c>
      <c r="U28" s="4">
        <v>1441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101</v>
      </c>
      <c r="F29" s="6">
        <v>44970</v>
      </c>
      <c r="G29" s="6">
        <v>44971</v>
      </c>
      <c r="H29" s="4">
        <v>1</v>
      </c>
      <c r="I29" s="4">
        <v>1</v>
      </c>
      <c r="J29" s="4">
        <v>1</v>
      </c>
      <c r="K29" s="4" t="s">
        <v>30</v>
      </c>
      <c r="L29" s="4">
        <v>464</v>
      </c>
      <c r="M29" s="4">
        <v>464</v>
      </c>
      <c r="N29" s="4" t="s">
        <v>170</v>
      </c>
      <c r="O29" s="4" t="s">
        <v>32</v>
      </c>
      <c r="P29" s="4" t="s">
        <v>33</v>
      </c>
      <c r="Q29" s="4">
        <v>0</v>
      </c>
      <c r="R29" s="8">
        <v>44957</v>
      </c>
      <c r="S29" s="6">
        <v>44974</v>
      </c>
      <c r="T29" s="4" t="s">
        <v>34</v>
      </c>
      <c r="U29" s="4">
        <v>464</v>
      </c>
      <c r="V29" s="4">
        <v>0</v>
      </c>
      <c r="W29" s="4">
        <v>0</v>
      </c>
      <c r="X29" s="4" t="s">
        <v>171</v>
      </c>
      <c r="Y29" s="4" t="s">
        <v>35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44967</v>
      </c>
      <c r="G30" s="6">
        <v>44971</v>
      </c>
      <c r="H30" s="4">
        <v>1</v>
      </c>
      <c r="I30" s="4">
        <v>4</v>
      </c>
      <c r="J30" s="4">
        <v>4</v>
      </c>
      <c r="K30" s="4" t="s">
        <v>30</v>
      </c>
      <c r="L30" s="4">
        <v>3576</v>
      </c>
      <c r="M30" s="4">
        <v>3576</v>
      </c>
      <c r="N30" s="4" t="s">
        <v>175</v>
      </c>
      <c r="O30" s="4" t="s">
        <v>32</v>
      </c>
      <c r="P30" s="4" t="s">
        <v>33</v>
      </c>
      <c r="Q30" s="4">
        <v>0</v>
      </c>
      <c r="R30" s="8">
        <v>44957</v>
      </c>
      <c r="S30" s="6">
        <v>44974</v>
      </c>
      <c r="T30" s="4" t="s">
        <v>34</v>
      </c>
      <c r="U30" s="4">
        <v>3576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44970</v>
      </c>
      <c r="G31" s="6">
        <v>44971</v>
      </c>
      <c r="H31" s="4">
        <v>1</v>
      </c>
      <c r="I31" s="4">
        <v>1</v>
      </c>
      <c r="J31" s="4">
        <v>1</v>
      </c>
      <c r="K31" s="4" t="s">
        <v>30</v>
      </c>
      <c r="L31" s="4">
        <v>568</v>
      </c>
      <c r="M31" s="4">
        <v>568</v>
      </c>
      <c r="N31" s="4" t="s">
        <v>181</v>
      </c>
      <c r="O31" s="4" t="s">
        <v>32</v>
      </c>
      <c r="P31" s="4" t="s">
        <v>33</v>
      </c>
      <c r="Q31" s="4">
        <v>0</v>
      </c>
      <c r="R31" s="8">
        <v>44958</v>
      </c>
      <c r="S31" s="6">
        <v>44974</v>
      </c>
      <c r="T31" s="4" t="s">
        <v>34</v>
      </c>
      <c r="U31" s="4">
        <v>568</v>
      </c>
      <c r="V31" s="4">
        <v>0</v>
      </c>
      <c r="W31" s="4">
        <v>0</v>
      </c>
      <c r="X31" s="4" t="s">
        <v>182</v>
      </c>
      <c r="Y31" s="4" t="s">
        <v>35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101</v>
      </c>
      <c r="F32" s="6">
        <v>44970</v>
      </c>
      <c r="G32" s="6">
        <v>44971</v>
      </c>
      <c r="H32" s="4">
        <v>1</v>
      </c>
      <c r="I32" s="4">
        <v>1</v>
      </c>
      <c r="J32" s="4">
        <v>1</v>
      </c>
      <c r="K32" s="4" t="s">
        <v>30</v>
      </c>
      <c r="L32" s="4">
        <v>585</v>
      </c>
      <c r="M32" s="4">
        <v>585</v>
      </c>
      <c r="N32" s="4" t="s">
        <v>185</v>
      </c>
      <c r="O32" s="4" t="s">
        <v>32</v>
      </c>
      <c r="P32" s="4" t="s">
        <v>33</v>
      </c>
      <c r="Q32" s="4">
        <v>0</v>
      </c>
      <c r="R32" s="8">
        <v>44959</v>
      </c>
      <c r="S32" s="6">
        <v>44974</v>
      </c>
      <c r="T32" s="4" t="s">
        <v>34</v>
      </c>
      <c r="U32" s="4">
        <v>585</v>
      </c>
      <c r="V32" s="4">
        <v>0</v>
      </c>
      <c r="W32" s="4">
        <v>0</v>
      </c>
      <c r="X32" s="4" t="s">
        <v>186</v>
      </c>
      <c r="Y32" s="4" t="s">
        <v>35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44970</v>
      </c>
      <c r="G33" s="6">
        <v>44971</v>
      </c>
      <c r="H33" s="4">
        <v>1</v>
      </c>
      <c r="I33" s="4">
        <v>1</v>
      </c>
      <c r="J33" s="4">
        <v>1</v>
      </c>
      <c r="K33" s="4" t="s">
        <v>30</v>
      </c>
      <c r="L33" s="4">
        <v>667</v>
      </c>
      <c r="M33" s="4">
        <v>667</v>
      </c>
      <c r="N33" s="4" t="s">
        <v>190</v>
      </c>
      <c r="O33" s="4" t="s">
        <v>32</v>
      </c>
      <c r="P33" s="4" t="s">
        <v>33</v>
      </c>
      <c r="Q33" s="4">
        <v>0</v>
      </c>
      <c r="R33" s="8">
        <v>44959</v>
      </c>
      <c r="S33" s="6">
        <v>44974</v>
      </c>
      <c r="T33" s="4" t="s">
        <v>34</v>
      </c>
      <c r="U33" s="4">
        <v>667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187</v>
      </c>
      <c r="B34" s="4" t="s">
        <v>26</v>
      </c>
      <c r="C34" s="4" t="s">
        <v>139</v>
      </c>
      <c r="D34" s="4" t="s">
        <v>188</v>
      </c>
      <c r="E34" s="4" t="s">
        <v>189</v>
      </c>
      <c r="F34" s="6">
        <v>44970</v>
      </c>
      <c r="G34" s="6">
        <v>44971</v>
      </c>
      <c r="H34" s="4">
        <v>1</v>
      </c>
      <c r="I34" s="4">
        <v>1</v>
      </c>
      <c r="J34" s="4">
        <v>1</v>
      </c>
      <c r="K34" s="4" t="s">
        <v>30</v>
      </c>
      <c r="L34" s="4">
        <v>-667</v>
      </c>
      <c r="M34" s="4">
        <v>-667</v>
      </c>
      <c r="N34" s="4" t="s">
        <v>190</v>
      </c>
      <c r="O34" s="4" t="s">
        <v>32</v>
      </c>
      <c r="P34" s="4" t="s">
        <v>33</v>
      </c>
      <c r="Q34" s="4">
        <v>0</v>
      </c>
      <c r="R34" s="8">
        <v>44959</v>
      </c>
      <c r="S34" s="6">
        <v>44974</v>
      </c>
      <c r="T34" s="4" t="s">
        <v>34</v>
      </c>
      <c r="U34" s="4">
        <v>-667</v>
      </c>
      <c r="V34" s="4">
        <v>0</v>
      </c>
      <c r="W34" s="4">
        <v>0</v>
      </c>
      <c r="X34" s="4" t="s">
        <v>191</v>
      </c>
      <c r="Y34" s="4" t="s">
        <v>192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44970</v>
      </c>
      <c r="G35" s="6">
        <v>44971</v>
      </c>
      <c r="H35" s="4">
        <v>1</v>
      </c>
      <c r="I35" s="4">
        <v>1</v>
      </c>
      <c r="J35" s="4">
        <v>1</v>
      </c>
      <c r="K35" s="4" t="s">
        <v>30</v>
      </c>
      <c r="L35" s="4">
        <v>577</v>
      </c>
      <c r="M35" s="4">
        <v>577</v>
      </c>
      <c r="N35" s="4" t="s">
        <v>196</v>
      </c>
      <c r="O35" s="4" t="s">
        <v>32</v>
      </c>
      <c r="P35" s="4" t="s">
        <v>33</v>
      </c>
      <c r="Q35" s="4">
        <v>0</v>
      </c>
      <c r="R35" s="8">
        <v>44959</v>
      </c>
      <c r="S35" s="6">
        <v>44974</v>
      </c>
      <c r="T35" s="4" t="s">
        <v>34</v>
      </c>
      <c r="U35" s="4">
        <v>577</v>
      </c>
      <c r="V35" s="4">
        <v>0</v>
      </c>
      <c r="W35" s="4">
        <v>0</v>
      </c>
      <c r="X35" s="4" t="s">
        <v>197</v>
      </c>
      <c r="Y35" s="4" t="s">
        <v>35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44970</v>
      </c>
      <c r="G36" s="6">
        <v>44971</v>
      </c>
      <c r="H36" s="4">
        <v>1</v>
      </c>
      <c r="I36" s="4">
        <v>1</v>
      </c>
      <c r="J36" s="4">
        <v>1</v>
      </c>
      <c r="K36" s="4" t="s">
        <v>30</v>
      </c>
      <c r="L36" s="4">
        <v>8601</v>
      </c>
      <c r="M36" s="4">
        <v>8601</v>
      </c>
      <c r="N36" s="4" t="s">
        <v>201</v>
      </c>
      <c r="O36" s="4" t="s">
        <v>32</v>
      </c>
      <c r="P36" s="4" t="s">
        <v>33</v>
      </c>
      <c r="Q36" s="4">
        <v>0</v>
      </c>
      <c r="R36" s="8">
        <v>44960</v>
      </c>
      <c r="S36" s="6">
        <v>44974</v>
      </c>
      <c r="T36" s="4" t="s">
        <v>34</v>
      </c>
      <c r="U36" s="4">
        <v>8601</v>
      </c>
      <c r="V36" s="4">
        <v>0</v>
      </c>
      <c r="W36" s="4">
        <v>0</v>
      </c>
      <c r="X36" s="4" t="s">
        <v>202</v>
      </c>
      <c r="Y36" s="4" t="s">
        <v>35</v>
      </c>
    </row>
    <row r="37" s="4" customFormat="1" spans="1:25">
      <c r="A37" s="4" t="s">
        <v>144</v>
      </c>
      <c r="B37" s="4" t="s">
        <v>26</v>
      </c>
      <c r="C37" s="4" t="s">
        <v>139</v>
      </c>
      <c r="D37" s="4" t="s">
        <v>145</v>
      </c>
      <c r="E37" s="4" t="s">
        <v>146</v>
      </c>
      <c r="F37" s="6">
        <v>44970</v>
      </c>
      <c r="G37" s="6">
        <v>44971</v>
      </c>
      <c r="H37" s="4">
        <v>1</v>
      </c>
      <c r="I37" s="4">
        <v>1</v>
      </c>
      <c r="J37" s="4">
        <v>1</v>
      </c>
      <c r="K37" s="4" t="s">
        <v>30</v>
      </c>
      <c r="L37" s="4">
        <v>-531</v>
      </c>
      <c r="M37" s="4">
        <v>-531</v>
      </c>
      <c r="N37" s="4" t="s">
        <v>147</v>
      </c>
      <c r="O37" s="4" t="s">
        <v>32</v>
      </c>
      <c r="P37" s="4" t="s">
        <v>33</v>
      </c>
      <c r="Q37" s="4">
        <v>0</v>
      </c>
      <c r="R37" s="8">
        <v>44953</v>
      </c>
      <c r="S37" s="6">
        <v>44974</v>
      </c>
      <c r="T37" s="4" t="s">
        <v>34</v>
      </c>
      <c r="U37" s="4">
        <v>-531</v>
      </c>
      <c r="V37" s="4">
        <v>0</v>
      </c>
      <c r="W37" s="4">
        <v>0</v>
      </c>
      <c r="X37" s="4" t="s">
        <v>148</v>
      </c>
      <c r="Y37" s="4" t="s">
        <v>35</v>
      </c>
    </row>
    <row r="38" s="4" customFormat="1" spans="1:26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44970</v>
      </c>
      <c r="G38" s="6">
        <v>44971</v>
      </c>
      <c r="H38" s="4">
        <v>2</v>
      </c>
      <c r="I38" s="4">
        <v>1</v>
      </c>
      <c r="J38" s="4">
        <v>2</v>
      </c>
      <c r="K38" s="4" t="s">
        <v>30</v>
      </c>
      <c r="L38" s="4">
        <v>1220</v>
      </c>
      <c r="M38" s="4">
        <v>1220</v>
      </c>
      <c r="N38" s="4" t="s">
        <v>206</v>
      </c>
      <c r="O38" s="4" t="s">
        <v>32</v>
      </c>
      <c r="P38" s="4" t="s">
        <v>33</v>
      </c>
      <c r="Q38" s="4">
        <v>0</v>
      </c>
      <c r="R38" s="8">
        <v>44963</v>
      </c>
      <c r="S38" s="6">
        <v>44974</v>
      </c>
      <c r="T38" s="4" t="s">
        <v>34</v>
      </c>
      <c r="U38" s="4">
        <v>1220</v>
      </c>
      <c r="V38" s="4">
        <v>0</v>
      </c>
      <c r="W38" s="4">
        <v>0</v>
      </c>
      <c r="X38" s="4" t="s">
        <v>207</v>
      </c>
      <c r="Y38" s="4">
        <v>900731700223851</v>
      </c>
      <c r="Z38" s="4" t="s">
        <v>208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210</v>
      </c>
      <c r="E39" s="4" t="s">
        <v>211</v>
      </c>
      <c r="F39" s="6">
        <v>44968</v>
      </c>
      <c r="G39" s="6">
        <v>44971</v>
      </c>
      <c r="H39" s="4">
        <v>1</v>
      </c>
      <c r="I39" s="4">
        <v>3</v>
      </c>
      <c r="J39" s="4">
        <v>3</v>
      </c>
      <c r="K39" s="4" t="s">
        <v>30</v>
      </c>
      <c r="L39" s="4">
        <v>2076</v>
      </c>
      <c r="M39" s="4">
        <v>2076</v>
      </c>
      <c r="N39" s="4" t="s">
        <v>212</v>
      </c>
      <c r="O39" s="4" t="s">
        <v>32</v>
      </c>
      <c r="P39" s="4" t="s">
        <v>33</v>
      </c>
      <c r="Q39" s="4">
        <v>0</v>
      </c>
      <c r="R39" s="8">
        <v>44963</v>
      </c>
      <c r="S39" s="6">
        <v>44974</v>
      </c>
      <c r="T39" s="4" t="s">
        <v>34</v>
      </c>
      <c r="U39" s="4">
        <v>2076</v>
      </c>
      <c r="V39" s="4">
        <v>0</v>
      </c>
      <c r="W39" s="4">
        <v>0</v>
      </c>
      <c r="X39" s="4" t="s">
        <v>213</v>
      </c>
      <c r="Y39" s="4" t="s">
        <v>35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44970</v>
      </c>
      <c r="G40" s="6">
        <v>44971</v>
      </c>
      <c r="H40" s="4">
        <v>1</v>
      </c>
      <c r="I40" s="4">
        <v>1</v>
      </c>
      <c r="J40" s="4">
        <v>1</v>
      </c>
      <c r="K40" s="4" t="s">
        <v>30</v>
      </c>
      <c r="L40" s="4">
        <v>833</v>
      </c>
      <c r="M40" s="4">
        <v>833</v>
      </c>
      <c r="N40" s="4" t="s">
        <v>217</v>
      </c>
      <c r="O40" s="4" t="s">
        <v>32</v>
      </c>
      <c r="P40" s="4" t="s">
        <v>33</v>
      </c>
      <c r="Q40" s="4">
        <v>0</v>
      </c>
      <c r="R40" s="8">
        <v>44964</v>
      </c>
      <c r="S40" s="6">
        <v>44974</v>
      </c>
      <c r="T40" s="4" t="s">
        <v>34</v>
      </c>
      <c r="U40" s="4">
        <v>833</v>
      </c>
      <c r="V40" s="4">
        <v>0</v>
      </c>
      <c r="W40" s="4">
        <v>0</v>
      </c>
      <c r="X40" s="4" t="s">
        <v>218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44970</v>
      </c>
      <c r="G41" s="6">
        <v>44971</v>
      </c>
      <c r="H41" s="4">
        <v>1</v>
      </c>
      <c r="I41" s="4">
        <v>1</v>
      </c>
      <c r="J41" s="4">
        <v>1</v>
      </c>
      <c r="K41" s="4" t="s">
        <v>30</v>
      </c>
      <c r="L41" s="4">
        <v>1455</v>
      </c>
      <c r="M41" s="4">
        <v>1455</v>
      </c>
      <c r="N41" s="4" t="s">
        <v>223</v>
      </c>
      <c r="O41" s="4" t="s">
        <v>32</v>
      </c>
      <c r="P41" s="4" t="s">
        <v>33</v>
      </c>
      <c r="Q41" s="4">
        <v>0</v>
      </c>
      <c r="R41" s="8">
        <v>44964</v>
      </c>
      <c r="S41" s="6">
        <v>44974</v>
      </c>
      <c r="T41" s="4" t="s">
        <v>34</v>
      </c>
      <c r="U41" s="4">
        <v>1455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44970</v>
      </c>
      <c r="G42" s="6">
        <v>44971</v>
      </c>
      <c r="H42" s="4">
        <v>1</v>
      </c>
      <c r="I42" s="4">
        <v>1</v>
      </c>
      <c r="J42" s="4">
        <v>1</v>
      </c>
      <c r="K42" s="4" t="s">
        <v>30</v>
      </c>
      <c r="L42" s="4">
        <v>677</v>
      </c>
      <c r="M42" s="4">
        <v>677</v>
      </c>
      <c r="N42" s="4" t="s">
        <v>229</v>
      </c>
      <c r="O42" s="4" t="s">
        <v>32</v>
      </c>
      <c r="P42" s="4" t="s">
        <v>33</v>
      </c>
      <c r="Q42" s="4">
        <v>0</v>
      </c>
      <c r="R42" s="8">
        <v>44965</v>
      </c>
      <c r="S42" s="6">
        <v>44974</v>
      </c>
      <c r="T42" s="4" t="s">
        <v>34</v>
      </c>
      <c r="U42" s="4">
        <v>677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44967</v>
      </c>
      <c r="G43" s="6">
        <v>44971</v>
      </c>
      <c r="H43" s="4">
        <v>1</v>
      </c>
      <c r="I43" s="4">
        <v>4</v>
      </c>
      <c r="J43" s="4">
        <v>4</v>
      </c>
      <c r="K43" s="4" t="s">
        <v>30</v>
      </c>
      <c r="L43" s="4">
        <v>1240</v>
      </c>
      <c r="M43" s="4">
        <v>1240</v>
      </c>
      <c r="N43" s="4" t="s">
        <v>235</v>
      </c>
      <c r="O43" s="4" t="s">
        <v>32</v>
      </c>
      <c r="P43" s="4" t="s">
        <v>33</v>
      </c>
      <c r="Q43" s="4">
        <v>0</v>
      </c>
      <c r="R43" s="8">
        <v>44965</v>
      </c>
      <c r="S43" s="6">
        <v>44974</v>
      </c>
      <c r="T43" s="4" t="s">
        <v>34</v>
      </c>
      <c r="U43" s="4">
        <v>1240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44970</v>
      </c>
      <c r="G44" s="6">
        <v>44971</v>
      </c>
      <c r="H44" s="4">
        <v>1</v>
      </c>
      <c r="I44" s="4">
        <v>1</v>
      </c>
      <c r="J44" s="4">
        <v>1</v>
      </c>
      <c r="K44" s="4" t="s">
        <v>30</v>
      </c>
      <c r="L44" s="4">
        <v>483</v>
      </c>
      <c r="M44" s="4">
        <v>483</v>
      </c>
      <c r="N44" s="4" t="s">
        <v>241</v>
      </c>
      <c r="O44" s="4" t="s">
        <v>32</v>
      </c>
      <c r="P44" s="4" t="s">
        <v>33</v>
      </c>
      <c r="Q44" s="4">
        <v>0</v>
      </c>
      <c r="R44" s="8">
        <v>44965</v>
      </c>
      <c r="S44" s="6">
        <v>44974</v>
      </c>
      <c r="T44" s="4" t="s">
        <v>34</v>
      </c>
      <c r="U44" s="4">
        <v>483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44968</v>
      </c>
      <c r="G45" s="6">
        <v>44971</v>
      </c>
      <c r="H45" s="4">
        <v>2</v>
      </c>
      <c r="I45" s="4">
        <v>3</v>
      </c>
      <c r="J45" s="4">
        <v>6</v>
      </c>
      <c r="K45" s="4" t="s">
        <v>30</v>
      </c>
      <c r="L45" s="4">
        <v>8500</v>
      </c>
      <c r="M45" s="4">
        <v>8500</v>
      </c>
      <c r="N45" s="4" t="s">
        <v>247</v>
      </c>
      <c r="O45" s="4" t="s">
        <v>32</v>
      </c>
      <c r="P45" s="4" t="s">
        <v>33</v>
      </c>
      <c r="Q45" s="4">
        <v>0</v>
      </c>
      <c r="R45" s="8">
        <v>44965</v>
      </c>
      <c r="S45" s="6">
        <v>44974</v>
      </c>
      <c r="T45" s="4" t="s">
        <v>34</v>
      </c>
      <c r="U45" s="4">
        <v>8500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245</v>
      </c>
      <c r="E46" s="4" t="s">
        <v>251</v>
      </c>
      <c r="F46" s="6">
        <v>44968</v>
      </c>
      <c r="G46" s="6">
        <v>44971</v>
      </c>
      <c r="H46" s="4">
        <v>1</v>
      </c>
      <c r="I46" s="4">
        <v>3</v>
      </c>
      <c r="J46" s="4">
        <v>3</v>
      </c>
      <c r="K46" s="4" t="s">
        <v>30</v>
      </c>
      <c r="L46" s="4">
        <v>3432</v>
      </c>
      <c r="M46" s="4">
        <v>3432</v>
      </c>
      <c r="N46" s="4" t="s">
        <v>252</v>
      </c>
      <c r="O46" s="4" t="s">
        <v>32</v>
      </c>
      <c r="P46" s="4" t="s">
        <v>33</v>
      </c>
      <c r="Q46" s="4">
        <v>0</v>
      </c>
      <c r="R46" s="8">
        <v>44965</v>
      </c>
      <c r="S46" s="6">
        <v>44974</v>
      </c>
      <c r="T46" s="4" t="s">
        <v>34</v>
      </c>
      <c r="U46" s="4">
        <v>3432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234</v>
      </c>
      <c r="F47" s="6">
        <v>44967</v>
      </c>
      <c r="G47" s="6">
        <v>44971</v>
      </c>
      <c r="H47" s="4">
        <v>1</v>
      </c>
      <c r="I47" s="4">
        <v>4</v>
      </c>
      <c r="J47" s="4">
        <v>4</v>
      </c>
      <c r="K47" s="4" t="s">
        <v>30</v>
      </c>
      <c r="L47" s="4">
        <v>816</v>
      </c>
      <c r="M47" s="4">
        <v>816</v>
      </c>
      <c r="N47" s="4" t="s">
        <v>257</v>
      </c>
      <c r="O47" s="4" t="s">
        <v>32</v>
      </c>
      <c r="P47" s="4" t="s">
        <v>33</v>
      </c>
      <c r="Q47" s="4">
        <v>0</v>
      </c>
      <c r="R47" s="8">
        <v>44966</v>
      </c>
      <c r="S47" s="6">
        <v>44974</v>
      </c>
      <c r="T47" s="4" t="s">
        <v>34</v>
      </c>
      <c r="U47" s="4">
        <v>816</v>
      </c>
      <c r="V47" s="4">
        <v>0</v>
      </c>
      <c r="W47" s="4">
        <v>0</v>
      </c>
      <c r="X47" s="4" t="s">
        <v>258</v>
      </c>
      <c r="Y47" s="4" t="s">
        <v>259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119</v>
      </c>
      <c r="E48" s="4" t="s">
        <v>120</v>
      </c>
      <c r="F48" s="6">
        <v>44970</v>
      </c>
      <c r="G48" s="6">
        <v>44971</v>
      </c>
      <c r="H48" s="4">
        <v>1</v>
      </c>
      <c r="I48" s="4">
        <v>1</v>
      </c>
      <c r="J48" s="4">
        <v>1</v>
      </c>
      <c r="K48" s="4" t="s">
        <v>30</v>
      </c>
      <c r="L48" s="4">
        <v>835</v>
      </c>
      <c r="M48" s="4">
        <v>835</v>
      </c>
      <c r="N48" s="4" t="s">
        <v>261</v>
      </c>
      <c r="O48" s="4" t="s">
        <v>32</v>
      </c>
      <c r="P48" s="4" t="s">
        <v>33</v>
      </c>
      <c r="Q48" s="4">
        <v>0</v>
      </c>
      <c r="R48" s="8">
        <v>44966</v>
      </c>
      <c r="S48" s="6">
        <v>44974</v>
      </c>
      <c r="T48" s="4" t="s">
        <v>34</v>
      </c>
      <c r="U48" s="4">
        <v>835</v>
      </c>
      <c r="V48" s="4">
        <v>0</v>
      </c>
      <c r="W48" s="4">
        <v>0</v>
      </c>
      <c r="X48" s="4" t="s">
        <v>262</v>
      </c>
      <c r="Y48" s="4" t="s">
        <v>35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44966</v>
      </c>
      <c r="G49" s="6">
        <v>44971</v>
      </c>
      <c r="H49" s="4">
        <v>1</v>
      </c>
      <c r="I49" s="4">
        <v>5</v>
      </c>
      <c r="J49" s="4">
        <v>5</v>
      </c>
      <c r="K49" s="4" t="s">
        <v>30</v>
      </c>
      <c r="L49" s="4">
        <v>3145</v>
      </c>
      <c r="M49" s="4">
        <v>3145</v>
      </c>
      <c r="N49" s="4" t="s">
        <v>266</v>
      </c>
      <c r="O49" s="4" t="s">
        <v>32</v>
      </c>
      <c r="P49" s="4" t="s">
        <v>33</v>
      </c>
      <c r="Q49" s="4">
        <v>0</v>
      </c>
      <c r="R49" s="8">
        <v>44966</v>
      </c>
      <c r="S49" s="6">
        <v>44974</v>
      </c>
      <c r="T49" s="4" t="s">
        <v>34</v>
      </c>
      <c r="U49" s="4">
        <v>3145</v>
      </c>
      <c r="V49" s="4">
        <v>0</v>
      </c>
      <c r="W49" s="4">
        <v>0</v>
      </c>
      <c r="X49" s="4" t="s">
        <v>267</v>
      </c>
      <c r="Y49" s="4" t="s">
        <v>35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44966</v>
      </c>
      <c r="G50" s="6">
        <v>44971</v>
      </c>
      <c r="H50" s="4">
        <v>1</v>
      </c>
      <c r="I50" s="4">
        <v>5</v>
      </c>
      <c r="J50" s="4">
        <v>5</v>
      </c>
      <c r="K50" s="4" t="s">
        <v>30</v>
      </c>
      <c r="L50" s="4">
        <v>1668</v>
      </c>
      <c r="M50" s="4">
        <v>1668</v>
      </c>
      <c r="N50" s="4" t="s">
        <v>271</v>
      </c>
      <c r="O50" s="4" t="s">
        <v>32</v>
      </c>
      <c r="P50" s="4" t="s">
        <v>33</v>
      </c>
      <c r="Q50" s="4">
        <v>0</v>
      </c>
      <c r="R50" s="8">
        <v>44966</v>
      </c>
      <c r="S50" s="6">
        <v>44974</v>
      </c>
      <c r="T50" s="4" t="s">
        <v>34</v>
      </c>
      <c r="U50" s="4">
        <v>1668</v>
      </c>
      <c r="V50" s="4">
        <v>0</v>
      </c>
      <c r="W50" s="4">
        <v>0</v>
      </c>
      <c r="X50" s="4" t="s">
        <v>272</v>
      </c>
      <c r="Y50" s="4" t="s">
        <v>35</v>
      </c>
    </row>
    <row r="51" s="4" customFormat="1" spans="1:25">
      <c r="A51" s="4" t="s">
        <v>273</v>
      </c>
      <c r="B51" s="4" t="s">
        <v>26</v>
      </c>
      <c r="C51" s="4" t="s">
        <v>27</v>
      </c>
      <c r="D51" s="4" t="s">
        <v>274</v>
      </c>
      <c r="E51" s="4" t="s">
        <v>275</v>
      </c>
      <c r="F51" s="6">
        <v>44968</v>
      </c>
      <c r="G51" s="6">
        <v>44971</v>
      </c>
      <c r="H51" s="4">
        <v>1</v>
      </c>
      <c r="I51" s="4">
        <v>3</v>
      </c>
      <c r="J51" s="4">
        <v>3</v>
      </c>
      <c r="K51" s="4" t="s">
        <v>30</v>
      </c>
      <c r="L51" s="4">
        <v>4251</v>
      </c>
      <c r="M51" s="4">
        <v>4251</v>
      </c>
      <c r="N51" s="4" t="s">
        <v>276</v>
      </c>
      <c r="O51" s="4" t="s">
        <v>32</v>
      </c>
      <c r="P51" s="4" t="s">
        <v>33</v>
      </c>
      <c r="Q51" s="4">
        <v>0</v>
      </c>
      <c r="R51" s="8">
        <v>44966</v>
      </c>
      <c r="S51" s="6">
        <v>44974</v>
      </c>
      <c r="T51" s="4" t="s">
        <v>34</v>
      </c>
      <c r="U51" s="4">
        <v>4251</v>
      </c>
      <c r="V51" s="4">
        <v>0</v>
      </c>
      <c r="W51" s="4">
        <v>0</v>
      </c>
      <c r="X51" s="4" t="s">
        <v>277</v>
      </c>
      <c r="Y51" s="4" t="s">
        <v>35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279</v>
      </c>
      <c r="E52" s="4" t="s">
        <v>280</v>
      </c>
      <c r="F52" s="6">
        <v>44970</v>
      </c>
      <c r="G52" s="6">
        <v>44971</v>
      </c>
      <c r="H52" s="4">
        <v>1</v>
      </c>
      <c r="I52" s="4">
        <v>1</v>
      </c>
      <c r="J52" s="4">
        <v>1</v>
      </c>
      <c r="K52" s="4" t="s">
        <v>30</v>
      </c>
      <c r="L52" s="4">
        <v>391</v>
      </c>
      <c r="M52" s="4">
        <v>391</v>
      </c>
      <c r="N52" s="4" t="s">
        <v>281</v>
      </c>
      <c r="O52" s="4" t="s">
        <v>32</v>
      </c>
      <c r="P52" s="4" t="s">
        <v>33</v>
      </c>
      <c r="Q52" s="4">
        <v>0</v>
      </c>
      <c r="R52" s="8">
        <v>44966</v>
      </c>
      <c r="S52" s="6">
        <v>44974</v>
      </c>
      <c r="T52" s="4" t="s">
        <v>34</v>
      </c>
      <c r="U52" s="4">
        <v>391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210</v>
      </c>
      <c r="E53" s="4" t="s">
        <v>111</v>
      </c>
      <c r="F53" s="6">
        <v>44970</v>
      </c>
      <c r="G53" s="6">
        <v>44971</v>
      </c>
      <c r="H53" s="4">
        <v>1</v>
      </c>
      <c r="I53" s="4">
        <v>1</v>
      </c>
      <c r="J53" s="4">
        <v>1</v>
      </c>
      <c r="K53" s="4" t="s">
        <v>30</v>
      </c>
      <c r="L53" s="4">
        <v>719</v>
      </c>
      <c r="M53" s="4">
        <v>719</v>
      </c>
      <c r="N53" s="4" t="s">
        <v>285</v>
      </c>
      <c r="O53" s="4" t="s">
        <v>32</v>
      </c>
      <c r="P53" s="4" t="s">
        <v>33</v>
      </c>
      <c r="Q53" s="4">
        <v>0</v>
      </c>
      <c r="R53" s="8">
        <v>44966</v>
      </c>
      <c r="S53" s="6">
        <v>44974</v>
      </c>
      <c r="T53" s="4" t="s">
        <v>34</v>
      </c>
      <c r="U53" s="4">
        <v>719</v>
      </c>
      <c r="V53" s="4">
        <v>0</v>
      </c>
      <c r="W53" s="4">
        <v>0</v>
      </c>
      <c r="X53" s="4" t="s">
        <v>286</v>
      </c>
      <c r="Y53" s="4" t="s">
        <v>35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44968</v>
      </c>
      <c r="G54" s="6">
        <v>44971</v>
      </c>
      <c r="H54" s="4">
        <v>1</v>
      </c>
      <c r="I54" s="4">
        <v>3</v>
      </c>
      <c r="J54" s="4">
        <v>3</v>
      </c>
      <c r="K54" s="4" t="s">
        <v>30</v>
      </c>
      <c r="L54" s="4">
        <v>5599</v>
      </c>
      <c r="M54" s="4">
        <v>5599</v>
      </c>
      <c r="N54" s="4" t="s">
        <v>290</v>
      </c>
      <c r="O54" s="4" t="s">
        <v>32</v>
      </c>
      <c r="P54" s="4" t="s">
        <v>33</v>
      </c>
      <c r="Q54" s="4">
        <v>0</v>
      </c>
      <c r="R54" s="8">
        <v>44966</v>
      </c>
      <c r="S54" s="6">
        <v>44974</v>
      </c>
      <c r="T54" s="4" t="s">
        <v>34</v>
      </c>
      <c r="U54" s="4">
        <v>5599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44970</v>
      </c>
      <c r="G55" s="6">
        <v>44971</v>
      </c>
      <c r="H55" s="4">
        <v>1</v>
      </c>
      <c r="I55" s="4">
        <v>1</v>
      </c>
      <c r="J55" s="4">
        <v>1</v>
      </c>
      <c r="K55" s="4" t="s">
        <v>30</v>
      </c>
      <c r="L55" s="4">
        <v>1445</v>
      </c>
      <c r="M55" s="4">
        <v>1445</v>
      </c>
      <c r="N55" s="4" t="s">
        <v>296</v>
      </c>
      <c r="O55" s="4" t="s">
        <v>32</v>
      </c>
      <c r="P55" s="4" t="s">
        <v>33</v>
      </c>
      <c r="Q55" s="4">
        <v>0</v>
      </c>
      <c r="R55" s="8">
        <v>44967</v>
      </c>
      <c r="S55" s="6">
        <v>44974</v>
      </c>
      <c r="T55" s="4" t="s">
        <v>34</v>
      </c>
      <c r="U55" s="4">
        <v>1445</v>
      </c>
      <c r="V55" s="4">
        <v>0</v>
      </c>
      <c r="W55" s="4">
        <v>0</v>
      </c>
      <c r="X55" s="4" t="s">
        <v>35</v>
      </c>
      <c r="Y55" s="4" t="s">
        <v>297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44969</v>
      </c>
      <c r="G56" s="6">
        <v>44971</v>
      </c>
      <c r="H56" s="4">
        <v>1</v>
      </c>
      <c r="I56" s="4">
        <v>2</v>
      </c>
      <c r="J56" s="4">
        <v>2</v>
      </c>
      <c r="K56" s="4" t="s">
        <v>30</v>
      </c>
      <c r="L56" s="4">
        <v>2014</v>
      </c>
      <c r="M56" s="4">
        <v>2014</v>
      </c>
      <c r="N56" s="4" t="s">
        <v>301</v>
      </c>
      <c r="O56" s="4" t="s">
        <v>32</v>
      </c>
      <c r="P56" s="4" t="s">
        <v>33</v>
      </c>
      <c r="Q56" s="4">
        <v>0</v>
      </c>
      <c r="R56" s="8">
        <v>44967</v>
      </c>
      <c r="S56" s="6">
        <v>44974</v>
      </c>
      <c r="T56" s="4" t="s">
        <v>34</v>
      </c>
      <c r="U56" s="4">
        <v>2014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306</v>
      </c>
      <c r="F57" s="6">
        <v>44967</v>
      </c>
      <c r="G57" s="6">
        <v>44971</v>
      </c>
      <c r="H57" s="4">
        <v>1</v>
      </c>
      <c r="I57" s="4">
        <v>4</v>
      </c>
      <c r="J57" s="4">
        <v>4</v>
      </c>
      <c r="K57" s="4" t="s">
        <v>30</v>
      </c>
      <c r="L57" s="4">
        <v>1408</v>
      </c>
      <c r="M57" s="4">
        <v>1408</v>
      </c>
      <c r="N57" s="4" t="s">
        <v>307</v>
      </c>
      <c r="O57" s="4" t="s">
        <v>32</v>
      </c>
      <c r="P57" s="4" t="s">
        <v>33</v>
      </c>
      <c r="Q57" s="4">
        <v>0</v>
      </c>
      <c r="R57" s="8">
        <v>44967</v>
      </c>
      <c r="S57" s="6">
        <v>44974</v>
      </c>
      <c r="T57" s="4" t="s">
        <v>34</v>
      </c>
      <c r="U57" s="4">
        <v>1408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44967</v>
      </c>
      <c r="G58" s="6">
        <v>44971</v>
      </c>
      <c r="H58" s="4">
        <v>1</v>
      </c>
      <c r="I58" s="4">
        <v>4</v>
      </c>
      <c r="J58" s="4">
        <v>4</v>
      </c>
      <c r="K58" s="4" t="s">
        <v>30</v>
      </c>
      <c r="L58" s="4">
        <v>3900</v>
      </c>
      <c r="M58" s="4">
        <v>3900</v>
      </c>
      <c r="N58" s="4" t="s">
        <v>313</v>
      </c>
      <c r="O58" s="4" t="s">
        <v>32</v>
      </c>
      <c r="P58" s="4" t="s">
        <v>33</v>
      </c>
      <c r="Q58" s="4">
        <v>0</v>
      </c>
      <c r="R58" s="8">
        <v>44967</v>
      </c>
      <c r="S58" s="6">
        <v>44974</v>
      </c>
      <c r="T58" s="4" t="s">
        <v>34</v>
      </c>
      <c r="U58" s="4">
        <v>3900</v>
      </c>
      <c r="V58" s="4">
        <v>0</v>
      </c>
      <c r="W58" s="4">
        <v>0</v>
      </c>
      <c r="X58" s="4" t="s">
        <v>314</v>
      </c>
      <c r="Y58" s="4" t="s">
        <v>35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316</v>
      </c>
      <c r="E59" s="4" t="s">
        <v>317</v>
      </c>
      <c r="F59" s="6">
        <v>44967</v>
      </c>
      <c r="G59" s="6">
        <v>44971</v>
      </c>
      <c r="H59" s="4">
        <v>1</v>
      </c>
      <c r="I59" s="4">
        <v>4</v>
      </c>
      <c r="J59" s="4">
        <v>4</v>
      </c>
      <c r="K59" s="4" t="s">
        <v>30</v>
      </c>
      <c r="L59" s="4">
        <v>5022</v>
      </c>
      <c r="M59" s="4">
        <v>5022</v>
      </c>
      <c r="N59" s="4" t="s">
        <v>318</v>
      </c>
      <c r="O59" s="4" t="s">
        <v>32</v>
      </c>
      <c r="P59" s="4" t="s">
        <v>33</v>
      </c>
      <c r="Q59" s="4">
        <v>0</v>
      </c>
      <c r="R59" s="8">
        <v>44967</v>
      </c>
      <c r="S59" s="6">
        <v>44974</v>
      </c>
      <c r="T59" s="4" t="s">
        <v>34</v>
      </c>
      <c r="U59" s="4">
        <v>5022</v>
      </c>
      <c r="V59" s="4">
        <v>0</v>
      </c>
      <c r="W59" s="4">
        <v>0</v>
      </c>
      <c r="X59" s="4" t="s">
        <v>319</v>
      </c>
      <c r="Y59" s="4" t="s">
        <v>320</v>
      </c>
    </row>
    <row r="60" s="4" customFormat="1" spans="1:25">
      <c r="A60" s="4" t="s">
        <v>310</v>
      </c>
      <c r="B60" s="4" t="s">
        <v>26</v>
      </c>
      <c r="C60" s="4" t="s">
        <v>139</v>
      </c>
      <c r="D60" s="4" t="s">
        <v>311</v>
      </c>
      <c r="E60" s="4" t="s">
        <v>312</v>
      </c>
      <c r="F60" s="6">
        <v>44967</v>
      </c>
      <c r="G60" s="6">
        <v>44971</v>
      </c>
      <c r="H60" s="4">
        <v>1</v>
      </c>
      <c r="I60" s="4">
        <v>4</v>
      </c>
      <c r="J60" s="4">
        <v>4</v>
      </c>
      <c r="K60" s="4" t="s">
        <v>30</v>
      </c>
      <c r="L60" s="4">
        <v>-3900</v>
      </c>
      <c r="M60" s="4">
        <v>-3900</v>
      </c>
      <c r="N60" s="4" t="s">
        <v>313</v>
      </c>
      <c r="O60" s="4" t="s">
        <v>32</v>
      </c>
      <c r="P60" s="4" t="s">
        <v>33</v>
      </c>
      <c r="Q60" s="4">
        <v>0</v>
      </c>
      <c r="R60" s="8">
        <v>44967</v>
      </c>
      <c r="S60" s="6">
        <v>44974</v>
      </c>
      <c r="T60" s="4" t="s">
        <v>34</v>
      </c>
      <c r="U60" s="4">
        <v>-3900</v>
      </c>
      <c r="V60" s="4">
        <v>0</v>
      </c>
      <c r="W60" s="4">
        <v>0</v>
      </c>
      <c r="X60" s="4" t="s">
        <v>314</v>
      </c>
      <c r="Y60" s="4" t="s">
        <v>35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322</v>
      </c>
      <c r="E61" s="4" t="s">
        <v>323</v>
      </c>
      <c r="F61" s="6">
        <v>44967</v>
      </c>
      <c r="G61" s="6">
        <v>44971</v>
      </c>
      <c r="H61" s="4">
        <v>1</v>
      </c>
      <c r="I61" s="4">
        <v>4</v>
      </c>
      <c r="J61" s="4">
        <v>4</v>
      </c>
      <c r="K61" s="4" t="s">
        <v>30</v>
      </c>
      <c r="L61" s="4">
        <v>4252</v>
      </c>
      <c r="M61" s="4">
        <v>4252</v>
      </c>
      <c r="N61" s="4" t="s">
        <v>324</v>
      </c>
      <c r="O61" s="4" t="s">
        <v>32</v>
      </c>
      <c r="P61" s="4" t="s">
        <v>33</v>
      </c>
      <c r="Q61" s="4">
        <v>0</v>
      </c>
      <c r="R61" s="8">
        <v>44967</v>
      </c>
      <c r="S61" s="6">
        <v>44974</v>
      </c>
      <c r="T61" s="4" t="s">
        <v>34</v>
      </c>
      <c r="U61" s="4">
        <v>4252</v>
      </c>
      <c r="V61" s="4">
        <v>0</v>
      </c>
      <c r="W61" s="4">
        <v>0</v>
      </c>
      <c r="X61" s="4" t="s">
        <v>325</v>
      </c>
      <c r="Y61" s="4" t="s">
        <v>35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327</v>
      </c>
      <c r="E62" s="4" t="s">
        <v>328</v>
      </c>
      <c r="F62" s="6">
        <v>44969</v>
      </c>
      <c r="G62" s="6">
        <v>44971</v>
      </c>
      <c r="H62" s="4">
        <v>1</v>
      </c>
      <c r="I62" s="4">
        <v>2</v>
      </c>
      <c r="J62" s="4">
        <v>2</v>
      </c>
      <c r="K62" s="4" t="s">
        <v>30</v>
      </c>
      <c r="L62" s="4">
        <v>1208</v>
      </c>
      <c r="M62" s="4">
        <v>1208</v>
      </c>
      <c r="N62" s="4" t="s">
        <v>329</v>
      </c>
      <c r="O62" s="4" t="s">
        <v>32</v>
      </c>
      <c r="P62" s="4" t="s">
        <v>33</v>
      </c>
      <c r="Q62" s="4">
        <v>0</v>
      </c>
      <c r="R62" s="8">
        <v>44967</v>
      </c>
      <c r="S62" s="6">
        <v>44974</v>
      </c>
      <c r="T62" s="4" t="s">
        <v>34</v>
      </c>
      <c r="U62" s="4">
        <v>1208</v>
      </c>
      <c r="V62" s="4">
        <v>0</v>
      </c>
      <c r="W62" s="4">
        <v>0</v>
      </c>
      <c r="X62" s="4" t="s">
        <v>330</v>
      </c>
      <c r="Y62" s="4" t="s">
        <v>35</v>
      </c>
    </row>
    <row r="63" s="4" customFormat="1" spans="1:25">
      <c r="A63" s="4" t="s">
        <v>331</v>
      </c>
      <c r="B63" s="4" t="s">
        <v>26</v>
      </c>
      <c r="C63" s="4" t="s">
        <v>27</v>
      </c>
      <c r="D63" s="4" t="s">
        <v>332</v>
      </c>
      <c r="E63" s="4" t="s">
        <v>120</v>
      </c>
      <c r="F63" s="6">
        <v>44970</v>
      </c>
      <c r="G63" s="6">
        <v>44971</v>
      </c>
      <c r="H63" s="4">
        <v>1</v>
      </c>
      <c r="I63" s="4">
        <v>1</v>
      </c>
      <c r="J63" s="4">
        <v>1</v>
      </c>
      <c r="K63" s="4" t="s">
        <v>30</v>
      </c>
      <c r="L63" s="4">
        <v>995</v>
      </c>
      <c r="M63" s="4">
        <v>995</v>
      </c>
      <c r="N63" s="4" t="s">
        <v>333</v>
      </c>
      <c r="O63" s="4" t="s">
        <v>32</v>
      </c>
      <c r="P63" s="4" t="s">
        <v>33</v>
      </c>
      <c r="Q63" s="4">
        <v>0</v>
      </c>
      <c r="R63" s="8">
        <v>44967</v>
      </c>
      <c r="S63" s="6">
        <v>44974</v>
      </c>
      <c r="T63" s="4" t="s">
        <v>34</v>
      </c>
      <c r="U63" s="4">
        <v>995</v>
      </c>
      <c r="V63" s="4">
        <v>0</v>
      </c>
      <c r="W63" s="4">
        <v>0</v>
      </c>
      <c r="X63" s="4" t="s">
        <v>334</v>
      </c>
      <c r="Y63" s="4" t="s">
        <v>335</v>
      </c>
    </row>
    <row r="64" s="4" customFormat="1" spans="1:26">
      <c r="A64" s="4" t="s">
        <v>336</v>
      </c>
      <c r="B64" s="4" t="s">
        <v>26</v>
      </c>
      <c r="C64" s="4" t="s">
        <v>27</v>
      </c>
      <c r="D64" s="4" t="s">
        <v>337</v>
      </c>
      <c r="E64" s="4" t="s">
        <v>151</v>
      </c>
      <c r="F64" s="6">
        <v>44970</v>
      </c>
      <c r="G64" s="6">
        <v>44971</v>
      </c>
      <c r="H64" s="4">
        <v>2</v>
      </c>
      <c r="I64" s="4">
        <v>1</v>
      </c>
      <c r="J64" s="4">
        <v>2</v>
      </c>
      <c r="K64" s="4" t="s">
        <v>30</v>
      </c>
      <c r="L64" s="4">
        <v>810</v>
      </c>
      <c r="M64" s="4">
        <v>810</v>
      </c>
      <c r="N64" s="4" t="s">
        <v>338</v>
      </c>
      <c r="O64" s="4" t="s">
        <v>32</v>
      </c>
      <c r="P64" s="4" t="s">
        <v>33</v>
      </c>
      <c r="Q64" s="4">
        <v>0</v>
      </c>
      <c r="R64" s="8">
        <v>44968</v>
      </c>
      <c r="S64" s="6">
        <v>44974</v>
      </c>
      <c r="T64" s="4" t="s">
        <v>34</v>
      </c>
      <c r="U64" s="4">
        <v>810</v>
      </c>
      <c r="V64" s="4">
        <v>0</v>
      </c>
      <c r="W64" s="4">
        <v>0</v>
      </c>
      <c r="X64" s="4" t="s">
        <v>339</v>
      </c>
      <c r="Y64" s="4">
        <v>171656799</v>
      </c>
      <c r="Z64" s="4" t="s">
        <v>340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342</v>
      </c>
      <c r="E65" s="4" t="s">
        <v>343</v>
      </c>
      <c r="F65" s="6">
        <v>44968</v>
      </c>
      <c r="G65" s="6">
        <v>44971</v>
      </c>
      <c r="H65" s="4">
        <v>1</v>
      </c>
      <c r="I65" s="4">
        <v>3</v>
      </c>
      <c r="J65" s="4">
        <v>3</v>
      </c>
      <c r="K65" s="4" t="s">
        <v>30</v>
      </c>
      <c r="L65" s="4">
        <v>1401</v>
      </c>
      <c r="M65" s="4">
        <v>1401</v>
      </c>
      <c r="N65" s="4" t="s">
        <v>344</v>
      </c>
      <c r="O65" s="4" t="s">
        <v>32</v>
      </c>
      <c r="P65" s="4" t="s">
        <v>33</v>
      </c>
      <c r="Q65" s="4">
        <v>0</v>
      </c>
      <c r="R65" s="8">
        <v>44968</v>
      </c>
      <c r="S65" s="6">
        <v>44974</v>
      </c>
      <c r="T65" s="4" t="s">
        <v>34</v>
      </c>
      <c r="U65" s="4">
        <v>1401</v>
      </c>
      <c r="V65" s="4">
        <v>0</v>
      </c>
      <c r="W65" s="4">
        <v>0</v>
      </c>
      <c r="X65" s="4" t="s">
        <v>345</v>
      </c>
      <c r="Y65" s="4" t="s">
        <v>346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348</v>
      </c>
      <c r="E66" s="4" t="s">
        <v>349</v>
      </c>
      <c r="F66" s="6">
        <v>44970</v>
      </c>
      <c r="G66" s="6">
        <v>44971</v>
      </c>
      <c r="H66" s="4">
        <v>1</v>
      </c>
      <c r="I66" s="4">
        <v>1</v>
      </c>
      <c r="J66" s="4">
        <v>1</v>
      </c>
      <c r="K66" s="4" t="s">
        <v>30</v>
      </c>
      <c r="L66" s="4">
        <v>414</v>
      </c>
      <c r="M66" s="4">
        <v>414</v>
      </c>
      <c r="N66" s="4" t="s">
        <v>350</v>
      </c>
      <c r="O66" s="4" t="s">
        <v>32</v>
      </c>
      <c r="P66" s="4" t="s">
        <v>33</v>
      </c>
      <c r="Q66" s="4">
        <v>0</v>
      </c>
      <c r="R66" s="8">
        <v>44968</v>
      </c>
      <c r="S66" s="6">
        <v>44974</v>
      </c>
      <c r="T66" s="4" t="s">
        <v>34</v>
      </c>
      <c r="U66" s="4">
        <v>414</v>
      </c>
      <c r="V66" s="4">
        <v>0</v>
      </c>
      <c r="W66" s="4">
        <v>0</v>
      </c>
      <c r="X66" s="4" t="s">
        <v>351</v>
      </c>
      <c r="Y66" s="4" t="s">
        <v>352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44970</v>
      </c>
      <c r="G67" s="6">
        <v>44971</v>
      </c>
      <c r="H67" s="4">
        <v>1</v>
      </c>
      <c r="I67" s="4">
        <v>1</v>
      </c>
      <c r="J67" s="4">
        <v>1</v>
      </c>
      <c r="K67" s="4" t="s">
        <v>30</v>
      </c>
      <c r="L67" s="4">
        <v>892</v>
      </c>
      <c r="M67" s="4">
        <v>892</v>
      </c>
      <c r="N67" s="4" t="s">
        <v>356</v>
      </c>
      <c r="O67" s="4" t="s">
        <v>32</v>
      </c>
      <c r="P67" s="4" t="s">
        <v>33</v>
      </c>
      <c r="Q67" s="4">
        <v>0</v>
      </c>
      <c r="R67" s="8">
        <v>44968</v>
      </c>
      <c r="S67" s="6">
        <v>44974</v>
      </c>
      <c r="T67" s="4" t="s">
        <v>34</v>
      </c>
      <c r="U67" s="4">
        <v>892</v>
      </c>
      <c r="V67" s="4">
        <v>0</v>
      </c>
      <c r="W67" s="4">
        <v>0</v>
      </c>
      <c r="X67" s="4" t="s">
        <v>357</v>
      </c>
      <c r="Y67" s="4" t="s">
        <v>358</v>
      </c>
    </row>
    <row r="68" s="4" customFormat="1" spans="1:25">
      <c r="A68" s="4" t="s">
        <v>359</v>
      </c>
      <c r="B68" s="4" t="s">
        <v>26</v>
      </c>
      <c r="C68" s="4" t="s">
        <v>27</v>
      </c>
      <c r="D68" s="4" t="s">
        <v>327</v>
      </c>
      <c r="E68" s="4" t="s">
        <v>67</v>
      </c>
      <c r="F68" s="6">
        <v>44969</v>
      </c>
      <c r="G68" s="6">
        <v>44971</v>
      </c>
      <c r="H68" s="4">
        <v>1</v>
      </c>
      <c r="I68" s="4">
        <v>2</v>
      </c>
      <c r="J68" s="4">
        <v>2</v>
      </c>
      <c r="K68" s="4" t="s">
        <v>30</v>
      </c>
      <c r="L68" s="4">
        <v>1316</v>
      </c>
      <c r="M68" s="4">
        <v>1316</v>
      </c>
      <c r="N68" s="4" t="s">
        <v>360</v>
      </c>
      <c r="O68" s="4" t="s">
        <v>32</v>
      </c>
      <c r="P68" s="4" t="s">
        <v>33</v>
      </c>
      <c r="Q68" s="4">
        <v>0</v>
      </c>
      <c r="R68" s="8">
        <v>44968</v>
      </c>
      <c r="S68" s="6">
        <v>44974</v>
      </c>
      <c r="T68" s="4" t="s">
        <v>34</v>
      </c>
      <c r="U68" s="4">
        <v>1316</v>
      </c>
      <c r="V68" s="4">
        <v>0</v>
      </c>
      <c r="W68" s="4">
        <v>0</v>
      </c>
      <c r="X68" s="4" t="s">
        <v>361</v>
      </c>
      <c r="Y68" s="4" t="s">
        <v>35</v>
      </c>
    </row>
    <row r="69" s="4" customFormat="1" spans="1:25">
      <c r="A69" s="4" t="s">
        <v>362</v>
      </c>
      <c r="B69" s="4" t="s">
        <v>26</v>
      </c>
      <c r="C69" s="4" t="s">
        <v>27</v>
      </c>
      <c r="D69" s="4" t="s">
        <v>363</v>
      </c>
      <c r="E69" s="4" t="s">
        <v>364</v>
      </c>
      <c r="F69" s="6">
        <v>44969</v>
      </c>
      <c r="G69" s="6">
        <v>44971</v>
      </c>
      <c r="H69" s="4">
        <v>1</v>
      </c>
      <c r="I69" s="4">
        <v>2</v>
      </c>
      <c r="J69" s="4">
        <v>2</v>
      </c>
      <c r="K69" s="4" t="s">
        <v>30</v>
      </c>
      <c r="L69" s="4">
        <v>1358</v>
      </c>
      <c r="M69" s="4">
        <v>1358</v>
      </c>
      <c r="N69" s="4" t="s">
        <v>365</v>
      </c>
      <c r="O69" s="4" t="s">
        <v>32</v>
      </c>
      <c r="P69" s="4" t="s">
        <v>33</v>
      </c>
      <c r="Q69" s="4">
        <v>0</v>
      </c>
      <c r="R69" s="8">
        <v>44968</v>
      </c>
      <c r="S69" s="6">
        <v>44974</v>
      </c>
      <c r="T69" s="4" t="s">
        <v>34</v>
      </c>
      <c r="U69" s="4">
        <v>1358</v>
      </c>
      <c r="V69" s="4">
        <v>0</v>
      </c>
      <c r="W69" s="4">
        <v>0</v>
      </c>
      <c r="X69" s="4" t="s">
        <v>366</v>
      </c>
      <c r="Y69" s="4" t="s">
        <v>367</v>
      </c>
    </row>
    <row r="70" s="4" customFormat="1" spans="1:25">
      <c r="A70" s="4" t="s">
        <v>368</v>
      </c>
      <c r="B70" s="4" t="s">
        <v>26</v>
      </c>
      <c r="C70" s="4" t="s">
        <v>27</v>
      </c>
      <c r="D70" s="4" t="s">
        <v>119</v>
      </c>
      <c r="E70" s="4" t="s">
        <v>120</v>
      </c>
      <c r="F70" s="6">
        <v>44970</v>
      </c>
      <c r="G70" s="6">
        <v>44971</v>
      </c>
      <c r="H70" s="4">
        <v>1</v>
      </c>
      <c r="I70" s="4">
        <v>1</v>
      </c>
      <c r="J70" s="4">
        <v>1</v>
      </c>
      <c r="K70" s="4" t="s">
        <v>30</v>
      </c>
      <c r="L70" s="4">
        <v>919</v>
      </c>
      <c r="M70" s="4">
        <v>919</v>
      </c>
      <c r="N70" s="4" t="s">
        <v>369</v>
      </c>
      <c r="O70" s="4" t="s">
        <v>32</v>
      </c>
      <c r="P70" s="4" t="s">
        <v>33</v>
      </c>
      <c r="Q70" s="4">
        <v>0</v>
      </c>
      <c r="R70" s="8">
        <v>44968</v>
      </c>
      <c r="S70" s="6">
        <v>44974</v>
      </c>
      <c r="T70" s="4" t="s">
        <v>34</v>
      </c>
      <c r="U70" s="4">
        <v>919</v>
      </c>
      <c r="V70" s="4">
        <v>0</v>
      </c>
      <c r="W70" s="4">
        <v>0</v>
      </c>
      <c r="X70" s="4" t="s">
        <v>370</v>
      </c>
      <c r="Y70" s="4" t="s">
        <v>371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374</v>
      </c>
      <c r="F71" s="6">
        <v>44970</v>
      </c>
      <c r="G71" s="6">
        <v>44971</v>
      </c>
      <c r="H71" s="4">
        <v>1</v>
      </c>
      <c r="I71" s="4">
        <v>1</v>
      </c>
      <c r="J71" s="4">
        <v>1</v>
      </c>
      <c r="K71" s="4" t="s">
        <v>30</v>
      </c>
      <c r="L71" s="4">
        <v>117</v>
      </c>
      <c r="M71" s="4">
        <v>117</v>
      </c>
      <c r="N71" s="4" t="s">
        <v>375</v>
      </c>
      <c r="O71" s="4" t="s">
        <v>32</v>
      </c>
      <c r="P71" s="4" t="s">
        <v>33</v>
      </c>
      <c r="Q71" s="4">
        <v>0</v>
      </c>
      <c r="R71" s="8">
        <v>44968</v>
      </c>
      <c r="S71" s="6">
        <v>44974</v>
      </c>
      <c r="T71" s="4" t="s">
        <v>34</v>
      </c>
      <c r="U71" s="4">
        <v>117</v>
      </c>
      <c r="V71" s="4">
        <v>0</v>
      </c>
      <c r="W71" s="4">
        <v>0</v>
      </c>
      <c r="X71" s="4" t="s">
        <v>376</v>
      </c>
      <c r="Y71" s="4" t="s">
        <v>35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44969</v>
      </c>
      <c r="G72" s="6">
        <v>44971</v>
      </c>
      <c r="H72" s="4">
        <v>1</v>
      </c>
      <c r="I72" s="4">
        <v>2</v>
      </c>
      <c r="J72" s="4">
        <v>2</v>
      </c>
      <c r="K72" s="4" t="s">
        <v>30</v>
      </c>
      <c r="L72" s="4">
        <v>239</v>
      </c>
      <c r="M72" s="4">
        <v>239</v>
      </c>
      <c r="N72" s="4" t="s">
        <v>380</v>
      </c>
      <c r="O72" s="4" t="s">
        <v>32</v>
      </c>
      <c r="P72" s="4" t="s">
        <v>33</v>
      </c>
      <c r="Q72" s="4">
        <v>0</v>
      </c>
      <c r="R72" s="8">
        <v>44968</v>
      </c>
      <c r="S72" s="6">
        <v>44974</v>
      </c>
      <c r="T72" s="4" t="s">
        <v>34</v>
      </c>
      <c r="U72" s="4">
        <v>239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65</v>
      </c>
      <c r="B73" s="4" t="s">
        <v>26</v>
      </c>
      <c r="C73" s="4" t="s">
        <v>139</v>
      </c>
      <c r="D73" s="4" t="s">
        <v>66</v>
      </c>
      <c r="E73" s="4" t="s">
        <v>67</v>
      </c>
      <c r="F73" s="6">
        <v>44970</v>
      </c>
      <c r="G73" s="6">
        <v>44971</v>
      </c>
      <c r="H73" s="4">
        <v>1</v>
      </c>
      <c r="I73" s="4">
        <v>1</v>
      </c>
      <c r="J73" s="4">
        <v>1</v>
      </c>
      <c r="K73" s="4" t="s">
        <v>30</v>
      </c>
      <c r="L73" s="4">
        <v>-680</v>
      </c>
      <c r="M73" s="4">
        <v>-680</v>
      </c>
      <c r="N73" s="4" t="s">
        <v>68</v>
      </c>
      <c r="O73" s="4" t="s">
        <v>32</v>
      </c>
      <c r="P73" s="4" t="s">
        <v>33</v>
      </c>
      <c r="Q73" s="4">
        <v>0</v>
      </c>
      <c r="R73" s="8">
        <v>44937</v>
      </c>
      <c r="S73" s="6">
        <v>44974</v>
      </c>
      <c r="T73" s="4" t="s">
        <v>34</v>
      </c>
      <c r="U73" s="4">
        <v>-680</v>
      </c>
      <c r="V73" s="4">
        <v>0</v>
      </c>
      <c r="W73" s="4">
        <v>0</v>
      </c>
      <c r="X73" s="4" t="s">
        <v>69</v>
      </c>
      <c r="Y73" s="4" t="s">
        <v>35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44969</v>
      </c>
      <c r="G74" s="6">
        <v>44971</v>
      </c>
      <c r="H74" s="4">
        <v>1</v>
      </c>
      <c r="I74" s="4">
        <v>2</v>
      </c>
      <c r="J74" s="4">
        <v>2</v>
      </c>
      <c r="K74" s="4" t="s">
        <v>30</v>
      </c>
      <c r="L74" s="4">
        <v>3642</v>
      </c>
      <c r="M74" s="4">
        <v>3642</v>
      </c>
      <c r="N74" s="4" t="s">
        <v>386</v>
      </c>
      <c r="O74" s="4" t="s">
        <v>32</v>
      </c>
      <c r="P74" s="4" t="s">
        <v>33</v>
      </c>
      <c r="Q74" s="4">
        <v>0</v>
      </c>
      <c r="R74" s="8">
        <v>44969</v>
      </c>
      <c r="S74" s="6">
        <v>44974</v>
      </c>
      <c r="T74" s="4" t="s">
        <v>34</v>
      </c>
      <c r="U74" s="4">
        <v>3642</v>
      </c>
      <c r="V74" s="4">
        <v>0</v>
      </c>
      <c r="W74" s="4">
        <v>0</v>
      </c>
      <c r="X74" s="4" t="s">
        <v>35</v>
      </c>
      <c r="Y74" s="4" t="s">
        <v>387</v>
      </c>
    </row>
    <row r="75" s="4" customFormat="1" spans="1:25">
      <c r="A75" s="4" t="s">
        <v>388</v>
      </c>
      <c r="B75" s="4" t="s">
        <v>26</v>
      </c>
      <c r="C75" s="4" t="s">
        <v>27</v>
      </c>
      <c r="D75" s="4" t="s">
        <v>389</v>
      </c>
      <c r="E75" s="4" t="s">
        <v>390</v>
      </c>
      <c r="F75" s="6">
        <v>44970</v>
      </c>
      <c r="G75" s="6">
        <v>44971</v>
      </c>
      <c r="H75" s="4">
        <v>1</v>
      </c>
      <c r="I75" s="4">
        <v>1</v>
      </c>
      <c r="J75" s="4">
        <v>1</v>
      </c>
      <c r="K75" s="4" t="s">
        <v>30</v>
      </c>
      <c r="L75" s="4">
        <v>241</v>
      </c>
      <c r="M75" s="4">
        <v>241</v>
      </c>
      <c r="N75" s="4" t="s">
        <v>391</v>
      </c>
      <c r="O75" s="4" t="s">
        <v>32</v>
      </c>
      <c r="P75" s="4" t="s">
        <v>33</v>
      </c>
      <c r="Q75" s="4">
        <v>0</v>
      </c>
      <c r="R75" s="8">
        <v>44969</v>
      </c>
      <c r="S75" s="6">
        <v>44974</v>
      </c>
      <c r="T75" s="4" t="s">
        <v>34</v>
      </c>
      <c r="U75" s="4">
        <v>241</v>
      </c>
      <c r="V75" s="4">
        <v>0</v>
      </c>
      <c r="W75" s="4">
        <v>0</v>
      </c>
      <c r="X75" s="4" t="s">
        <v>392</v>
      </c>
      <c r="Y75" s="4" t="s">
        <v>393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44970</v>
      </c>
      <c r="G76" s="6">
        <v>44971</v>
      </c>
      <c r="H76" s="4">
        <v>1</v>
      </c>
      <c r="I76" s="4">
        <v>1</v>
      </c>
      <c r="J76" s="4">
        <v>1</v>
      </c>
      <c r="K76" s="4" t="s">
        <v>30</v>
      </c>
      <c r="L76" s="4">
        <v>520</v>
      </c>
      <c r="M76" s="4">
        <v>520</v>
      </c>
      <c r="N76" s="4" t="s">
        <v>397</v>
      </c>
      <c r="O76" s="4" t="s">
        <v>32</v>
      </c>
      <c r="P76" s="4" t="s">
        <v>33</v>
      </c>
      <c r="Q76" s="4">
        <v>0</v>
      </c>
      <c r="R76" s="8">
        <v>44969</v>
      </c>
      <c r="S76" s="6">
        <v>44974</v>
      </c>
      <c r="T76" s="4" t="s">
        <v>34</v>
      </c>
      <c r="U76" s="4">
        <v>520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44969</v>
      </c>
      <c r="G77" s="6">
        <v>44971</v>
      </c>
      <c r="H77" s="4">
        <v>1</v>
      </c>
      <c r="I77" s="4">
        <v>2</v>
      </c>
      <c r="J77" s="4">
        <v>2</v>
      </c>
      <c r="K77" s="4" t="s">
        <v>30</v>
      </c>
      <c r="L77" s="4">
        <v>394</v>
      </c>
      <c r="M77" s="4">
        <v>394</v>
      </c>
      <c r="N77" s="4" t="s">
        <v>403</v>
      </c>
      <c r="O77" s="4" t="s">
        <v>32</v>
      </c>
      <c r="P77" s="4" t="s">
        <v>33</v>
      </c>
      <c r="Q77" s="4">
        <v>0</v>
      </c>
      <c r="R77" s="8">
        <v>44969</v>
      </c>
      <c r="S77" s="6">
        <v>44974</v>
      </c>
      <c r="T77" s="4" t="s">
        <v>34</v>
      </c>
      <c r="U77" s="4">
        <v>394</v>
      </c>
      <c r="V77" s="4">
        <v>0</v>
      </c>
      <c r="W77" s="4">
        <v>0</v>
      </c>
      <c r="X77" s="4" t="s">
        <v>35</v>
      </c>
      <c r="Y77" s="4" t="s">
        <v>404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275</v>
      </c>
      <c r="F78" s="6">
        <v>44970</v>
      </c>
      <c r="G78" s="6">
        <v>44971</v>
      </c>
      <c r="H78" s="4">
        <v>1</v>
      </c>
      <c r="I78" s="4">
        <v>1</v>
      </c>
      <c r="J78" s="4">
        <v>1</v>
      </c>
      <c r="K78" s="4" t="s">
        <v>30</v>
      </c>
      <c r="L78" s="4">
        <v>248</v>
      </c>
      <c r="M78" s="4">
        <v>248</v>
      </c>
      <c r="N78" s="4" t="s">
        <v>407</v>
      </c>
      <c r="O78" s="4" t="s">
        <v>32</v>
      </c>
      <c r="P78" s="4" t="s">
        <v>33</v>
      </c>
      <c r="Q78" s="4">
        <v>0</v>
      </c>
      <c r="R78" s="8">
        <v>44969</v>
      </c>
      <c r="S78" s="6">
        <v>44974</v>
      </c>
      <c r="T78" s="4" t="s">
        <v>34</v>
      </c>
      <c r="U78" s="4">
        <v>248</v>
      </c>
      <c r="V78" s="4">
        <v>0</v>
      </c>
      <c r="W78" s="4">
        <v>0</v>
      </c>
      <c r="X78" s="4" t="s">
        <v>408</v>
      </c>
      <c r="Y78" s="4" t="s">
        <v>409</v>
      </c>
    </row>
    <row r="79" s="4" customFormat="1" spans="1:25">
      <c r="A79" s="4" t="s">
        <v>410</v>
      </c>
      <c r="B79" s="4" t="s">
        <v>26</v>
      </c>
      <c r="C79" s="4" t="s">
        <v>27</v>
      </c>
      <c r="D79" s="4" t="s">
        <v>411</v>
      </c>
      <c r="E79" s="4" t="s">
        <v>67</v>
      </c>
      <c r="F79" s="6">
        <v>44970</v>
      </c>
      <c r="G79" s="6">
        <v>44971</v>
      </c>
      <c r="H79" s="4">
        <v>1</v>
      </c>
      <c r="I79" s="4">
        <v>1</v>
      </c>
      <c r="J79" s="4">
        <v>1</v>
      </c>
      <c r="K79" s="4" t="s">
        <v>30</v>
      </c>
      <c r="L79" s="4">
        <v>676</v>
      </c>
      <c r="M79" s="4">
        <v>676</v>
      </c>
      <c r="N79" s="4" t="s">
        <v>412</v>
      </c>
      <c r="O79" s="4" t="s">
        <v>32</v>
      </c>
      <c r="P79" s="4" t="s">
        <v>33</v>
      </c>
      <c r="Q79" s="4">
        <v>0</v>
      </c>
      <c r="R79" s="8">
        <v>44969</v>
      </c>
      <c r="S79" s="6">
        <v>44974</v>
      </c>
      <c r="T79" s="4" t="s">
        <v>34</v>
      </c>
      <c r="U79" s="4">
        <v>676</v>
      </c>
      <c r="V79" s="4">
        <v>0</v>
      </c>
      <c r="W79" s="4">
        <v>0</v>
      </c>
      <c r="X79" s="4" t="s">
        <v>413</v>
      </c>
      <c r="Y79" s="4" t="s">
        <v>414</v>
      </c>
    </row>
    <row r="80" s="4" customFormat="1" spans="1:25">
      <c r="A80" s="4" t="s">
        <v>415</v>
      </c>
      <c r="B80" s="4" t="s">
        <v>26</v>
      </c>
      <c r="C80" s="4" t="s">
        <v>27</v>
      </c>
      <c r="D80" s="4" t="s">
        <v>416</v>
      </c>
      <c r="E80" s="4" t="s">
        <v>84</v>
      </c>
      <c r="F80" s="6">
        <v>44970</v>
      </c>
      <c r="G80" s="6">
        <v>44971</v>
      </c>
      <c r="H80" s="4">
        <v>2</v>
      </c>
      <c r="I80" s="4">
        <v>1</v>
      </c>
      <c r="J80" s="4">
        <v>2</v>
      </c>
      <c r="K80" s="4" t="s">
        <v>30</v>
      </c>
      <c r="L80" s="4">
        <v>1204</v>
      </c>
      <c r="M80" s="4">
        <v>1204</v>
      </c>
      <c r="N80" s="4" t="s">
        <v>417</v>
      </c>
      <c r="O80" s="4" t="s">
        <v>32</v>
      </c>
      <c r="P80" s="4" t="s">
        <v>33</v>
      </c>
      <c r="Q80" s="4">
        <v>0</v>
      </c>
      <c r="R80" s="8">
        <v>44969</v>
      </c>
      <c r="S80" s="6">
        <v>44974</v>
      </c>
      <c r="T80" s="4" t="s">
        <v>34</v>
      </c>
      <c r="U80" s="4">
        <v>1204</v>
      </c>
      <c r="V80" s="4">
        <v>0</v>
      </c>
      <c r="W80" s="4">
        <v>0</v>
      </c>
      <c r="X80" s="4" t="s">
        <v>418</v>
      </c>
      <c r="Y80" s="4" t="s">
        <v>419</v>
      </c>
    </row>
    <row r="81" s="4" customFormat="1" spans="1:25">
      <c r="A81" s="4" t="s">
        <v>420</v>
      </c>
      <c r="B81" s="4" t="s">
        <v>26</v>
      </c>
      <c r="C81" s="4" t="s">
        <v>27</v>
      </c>
      <c r="D81" s="4" t="s">
        <v>421</v>
      </c>
      <c r="E81" s="4" t="s">
        <v>84</v>
      </c>
      <c r="F81" s="6">
        <v>44970</v>
      </c>
      <c r="G81" s="6">
        <v>44971</v>
      </c>
      <c r="H81" s="4">
        <v>1</v>
      </c>
      <c r="I81" s="4">
        <v>1</v>
      </c>
      <c r="J81" s="4">
        <v>1</v>
      </c>
      <c r="K81" s="4" t="s">
        <v>30</v>
      </c>
      <c r="L81" s="4">
        <v>475</v>
      </c>
      <c r="M81" s="4">
        <v>475</v>
      </c>
      <c r="N81" s="4" t="s">
        <v>422</v>
      </c>
      <c r="O81" s="4" t="s">
        <v>32</v>
      </c>
      <c r="P81" s="4" t="s">
        <v>33</v>
      </c>
      <c r="Q81" s="4">
        <v>0</v>
      </c>
      <c r="R81" s="8">
        <v>44970</v>
      </c>
      <c r="S81" s="6">
        <v>44974</v>
      </c>
      <c r="T81" s="4" t="s">
        <v>34</v>
      </c>
      <c r="U81" s="4">
        <v>475</v>
      </c>
      <c r="V81" s="4">
        <v>0</v>
      </c>
      <c r="W81" s="4">
        <v>0</v>
      </c>
      <c r="X81" s="4" t="s">
        <v>423</v>
      </c>
      <c r="Y81" s="4" t="s">
        <v>35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425</v>
      </c>
      <c r="E82" s="4" t="s">
        <v>151</v>
      </c>
      <c r="F82" s="6">
        <v>44970</v>
      </c>
      <c r="G82" s="6">
        <v>44971</v>
      </c>
      <c r="H82" s="4">
        <v>1</v>
      </c>
      <c r="I82" s="4">
        <v>1</v>
      </c>
      <c r="J82" s="4">
        <v>1</v>
      </c>
      <c r="K82" s="4" t="s">
        <v>30</v>
      </c>
      <c r="L82" s="4">
        <v>248</v>
      </c>
      <c r="M82" s="4">
        <v>248</v>
      </c>
      <c r="N82" s="4" t="s">
        <v>426</v>
      </c>
      <c r="O82" s="4" t="s">
        <v>32</v>
      </c>
      <c r="P82" s="4" t="s">
        <v>33</v>
      </c>
      <c r="Q82" s="4">
        <v>0</v>
      </c>
      <c r="R82" s="8">
        <v>44970</v>
      </c>
      <c r="S82" s="6">
        <v>44974</v>
      </c>
      <c r="T82" s="4" t="s">
        <v>34</v>
      </c>
      <c r="U82" s="4">
        <v>248</v>
      </c>
      <c r="V82" s="4">
        <v>0</v>
      </c>
      <c r="W82" s="4">
        <v>0</v>
      </c>
      <c r="X82" s="4" t="s">
        <v>427</v>
      </c>
      <c r="Y82" s="4" t="s">
        <v>428</v>
      </c>
    </row>
    <row r="83" s="4" customFormat="1" spans="1:25">
      <c r="A83" s="4" t="s">
        <v>429</v>
      </c>
      <c r="B83" s="4" t="s">
        <v>26</v>
      </c>
      <c r="C83" s="4" t="s">
        <v>27</v>
      </c>
      <c r="D83" s="4" t="s">
        <v>94</v>
      </c>
      <c r="E83" s="4" t="s">
        <v>430</v>
      </c>
      <c r="F83" s="6">
        <v>44970</v>
      </c>
      <c r="G83" s="6">
        <v>44971</v>
      </c>
      <c r="H83" s="4">
        <v>1</v>
      </c>
      <c r="I83" s="4">
        <v>1</v>
      </c>
      <c r="J83" s="4">
        <v>1</v>
      </c>
      <c r="K83" s="4" t="s">
        <v>30</v>
      </c>
      <c r="L83" s="4">
        <v>1038</v>
      </c>
      <c r="M83" s="4">
        <v>1038</v>
      </c>
      <c r="N83" s="4" t="s">
        <v>431</v>
      </c>
      <c r="O83" s="4" t="s">
        <v>32</v>
      </c>
      <c r="P83" s="4" t="s">
        <v>33</v>
      </c>
      <c r="Q83" s="4">
        <v>0</v>
      </c>
      <c r="R83" s="8">
        <v>44970</v>
      </c>
      <c r="S83" s="6">
        <v>44974</v>
      </c>
      <c r="T83" s="4" t="s">
        <v>34</v>
      </c>
      <c r="U83" s="4">
        <v>1038</v>
      </c>
      <c r="V83" s="4">
        <v>0</v>
      </c>
      <c r="W83" s="4">
        <v>0</v>
      </c>
      <c r="X83" s="4" t="s">
        <v>432</v>
      </c>
      <c r="Y83" s="4" t="s">
        <v>433</v>
      </c>
    </row>
    <row r="84" s="4" customFormat="1" spans="1:25">
      <c r="A84" s="4" t="s">
        <v>434</v>
      </c>
      <c r="B84" s="4" t="s">
        <v>26</v>
      </c>
      <c r="C84" s="4" t="s">
        <v>27</v>
      </c>
      <c r="D84" s="4" t="s">
        <v>435</v>
      </c>
      <c r="E84" s="4" t="s">
        <v>131</v>
      </c>
      <c r="F84" s="6">
        <v>44970</v>
      </c>
      <c r="G84" s="6">
        <v>44971</v>
      </c>
      <c r="H84" s="4">
        <v>1</v>
      </c>
      <c r="I84" s="4">
        <v>1</v>
      </c>
      <c r="J84" s="4">
        <v>1</v>
      </c>
      <c r="K84" s="4" t="s">
        <v>30</v>
      </c>
      <c r="L84" s="4">
        <v>535</v>
      </c>
      <c r="M84" s="4">
        <v>535</v>
      </c>
      <c r="N84" s="4" t="s">
        <v>436</v>
      </c>
      <c r="O84" s="4" t="s">
        <v>32</v>
      </c>
      <c r="P84" s="4" t="s">
        <v>33</v>
      </c>
      <c r="Q84" s="4">
        <v>0</v>
      </c>
      <c r="R84" s="8">
        <v>44970</v>
      </c>
      <c r="S84" s="6">
        <v>44974</v>
      </c>
      <c r="T84" s="4" t="s">
        <v>34</v>
      </c>
      <c r="U84" s="4">
        <v>535</v>
      </c>
      <c r="V84" s="4">
        <v>0</v>
      </c>
      <c r="W84" s="4">
        <v>0</v>
      </c>
      <c r="X84" s="4" t="s">
        <v>437</v>
      </c>
      <c r="Y84" s="4" t="s">
        <v>35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44970</v>
      </c>
      <c r="G85" s="6">
        <v>44971</v>
      </c>
      <c r="H85" s="4">
        <v>1</v>
      </c>
      <c r="I85" s="4">
        <v>1</v>
      </c>
      <c r="J85" s="4">
        <v>1</v>
      </c>
      <c r="K85" s="4" t="s">
        <v>30</v>
      </c>
      <c r="L85" s="4">
        <v>209</v>
      </c>
      <c r="M85" s="4">
        <v>209</v>
      </c>
      <c r="N85" s="4" t="s">
        <v>441</v>
      </c>
      <c r="O85" s="4" t="s">
        <v>32</v>
      </c>
      <c r="P85" s="4" t="s">
        <v>33</v>
      </c>
      <c r="Q85" s="4">
        <v>0</v>
      </c>
      <c r="R85" s="8">
        <v>44970</v>
      </c>
      <c r="S85" s="6">
        <v>44974</v>
      </c>
      <c r="T85" s="4" t="s">
        <v>34</v>
      </c>
      <c r="U85" s="4">
        <v>209</v>
      </c>
      <c r="V85" s="4">
        <v>0</v>
      </c>
      <c r="W85" s="4">
        <v>0</v>
      </c>
      <c r="X85" s="4" t="s">
        <v>442</v>
      </c>
      <c r="Y85" s="4" t="s">
        <v>443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445</v>
      </c>
      <c r="E86" s="4" t="s">
        <v>446</v>
      </c>
      <c r="F86" s="6">
        <v>44970</v>
      </c>
      <c r="G86" s="6">
        <v>44971</v>
      </c>
      <c r="H86" s="4">
        <v>1</v>
      </c>
      <c r="I86" s="4">
        <v>1</v>
      </c>
      <c r="J86" s="4">
        <v>1</v>
      </c>
      <c r="K86" s="4" t="s">
        <v>30</v>
      </c>
      <c r="L86" s="4">
        <v>472</v>
      </c>
      <c r="M86" s="4">
        <v>472</v>
      </c>
      <c r="N86" s="4" t="s">
        <v>447</v>
      </c>
      <c r="O86" s="4" t="s">
        <v>32</v>
      </c>
      <c r="P86" s="4" t="s">
        <v>33</v>
      </c>
      <c r="Q86" s="4">
        <v>0</v>
      </c>
      <c r="R86" s="8">
        <v>44970</v>
      </c>
      <c r="S86" s="6">
        <v>44974</v>
      </c>
      <c r="T86" s="4" t="s">
        <v>34</v>
      </c>
      <c r="U86" s="4">
        <v>472</v>
      </c>
      <c r="V86" s="4">
        <v>0</v>
      </c>
      <c r="W86" s="4">
        <v>0</v>
      </c>
      <c r="X86" s="4" t="s">
        <v>448</v>
      </c>
      <c r="Y86" s="4" t="s">
        <v>449</v>
      </c>
    </row>
    <row r="87" s="4" customFormat="1" spans="1:25">
      <c r="A87" s="4" t="s">
        <v>450</v>
      </c>
      <c r="B87" s="4" t="s">
        <v>26</v>
      </c>
      <c r="C87" s="4" t="s">
        <v>27</v>
      </c>
      <c r="D87" s="4" t="s">
        <v>451</v>
      </c>
      <c r="E87" s="4" t="s">
        <v>452</v>
      </c>
      <c r="F87" s="6">
        <v>44970</v>
      </c>
      <c r="G87" s="6">
        <v>44971</v>
      </c>
      <c r="H87" s="4">
        <v>1</v>
      </c>
      <c r="I87" s="4">
        <v>1</v>
      </c>
      <c r="J87" s="4">
        <v>1</v>
      </c>
      <c r="K87" s="4" t="s">
        <v>30</v>
      </c>
      <c r="L87" s="4">
        <v>596</v>
      </c>
      <c r="M87" s="4">
        <v>596</v>
      </c>
      <c r="N87" s="4" t="s">
        <v>453</v>
      </c>
      <c r="O87" s="4" t="s">
        <v>32</v>
      </c>
      <c r="P87" s="4" t="s">
        <v>33</v>
      </c>
      <c r="Q87" s="4">
        <v>0</v>
      </c>
      <c r="R87" s="8">
        <v>44970</v>
      </c>
      <c r="S87" s="6">
        <v>44974</v>
      </c>
      <c r="T87" s="4" t="s">
        <v>34</v>
      </c>
      <c r="U87" s="4">
        <v>596</v>
      </c>
      <c r="V87" s="4">
        <v>0</v>
      </c>
      <c r="W87" s="4">
        <v>0</v>
      </c>
      <c r="X87" s="4" t="s">
        <v>454</v>
      </c>
      <c r="Y87" s="4" t="s">
        <v>35</v>
      </c>
    </row>
    <row r="88" s="4" customFormat="1" spans="1:25">
      <c r="A88" s="4" t="s">
        <v>455</v>
      </c>
      <c r="B88" s="4" t="s">
        <v>26</v>
      </c>
      <c r="C88" s="4" t="s">
        <v>27</v>
      </c>
      <c r="D88" s="4" t="s">
        <v>456</v>
      </c>
      <c r="E88" s="4" t="s">
        <v>457</v>
      </c>
      <c r="F88" s="6">
        <v>44970</v>
      </c>
      <c r="G88" s="6">
        <v>44971</v>
      </c>
      <c r="H88" s="4">
        <v>2</v>
      </c>
      <c r="I88" s="4">
        <v>1</v>
      </c>
      <c r="J88" s="4">
        <v>2</v>
      </c>
      <c r="K88" s="4" t="s">
        <v>30</v>
      </c>
      <c r="L88" s="4">
        <v>1190</v>
      </c>
      <c r="M88" s="4">
        <v>1190</v>
      </c>
      <c r="N88" s="4" t="s">
        <v>458</v>
      </c>
      <c r="O88" s="4" t="s">
        <v>32</v>
      </c>
      <c r="P88" s="4" t="s">
        <v>33</v>
      </c>
      <c r="Q88" s="4">
        <v>0</v>
      </c>
      <c r="R88" s="8">
        <v>44970</v>
      </c>
      <c r="S88" s="6">
        <v>44974</v>
      </c>
      <c r="T88" s="4" t="s">
        <v>34</v>
      </c>
      <c r="U88" s="4">
        <v>1190</v>
      </c>
      <c r="V88" s="4">
        <v>0</v>
      </c>
      <c r="W88" s="4">
        <v>0</v>
      </c>
      <c r="X88" s="4" t="s">
        <v>459</v>
      </c>
      <c r="Y88" s="4" t="s">
        <v>35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155</v>
      </c>
      <c r="F89" s="6">
        <v>44970</v>
      </c>
      <c r="G89" s="6">
        <v>44971</v>
      </c>
      <c r="H89" s="4">
        <v>1</v>
      </c>
      <c r="I89" s="4">
        <v>1</v>
      </c>
      <c r="J89" s="4">
        <v>1</v>
      </c>
      <c r="K89" s="4" t="s">
        <v>30</v>
      </c>
      <c r="L89" s="4">
        <v>100</v>
      </c>
      <c r="M89" s="4">
        <v>100</v>
      </c>
      <c r="N89" s="4" t="s">
        <v>462</v>
      </c>
      <c r="O89" s="4" t="s">
        <v>32</v>
      </c>
      <c r="P89" s="4" t="s">
        <v>33</v>
      </c>
      <c r="Q89" s="4">
        <v>0</v>
      </c>
      <c r="R89" s="8">
        <v>44970</v>
      </c>
      <c r="S89" s="6">
        <v>44974</v>
      </c>
      <c r="T89" s="4" t="s">
        <v>34</v>
      </c>
      <c r="U89" s="4">
        <v>100</v>
      </c>
      <c r="V89" s="4">
        <v>0</v>
      </c>
      <c r="W89" s="4">
        <v>0</v>
      </c>
      <c r="X89" s="4" t="s">
        <v>463</v>
      </c>
      <c r="Y89" s="4" t="s">
        <v>35</v>
      </c>
    </row>
    <row r="90" s="4" customFormat="1" spans="1:25">
      <c r="A90" s="4" t="s">
        <v>464</v>
      </c>
      <c r="B90" s="4" t="s">
        <v>26</v>
      </c>
      <c r="C90" s="4" t="s">
        <v>27</v>
      </c>
      <c r="D90" s="4" t="s">
        <v>465</v>
      </c>
      <c r="E90" s="4" t="s">
        <v>328</v>
      </c>
      <c r="F90" s="6">
        <v>44970</v>
      </c>
      <c r="G90" s="6">
        <v>44971</v>
      </c>
      <c r="H90" s="4">
        <v>1</v>
      </c>
      <c r="I90" s="4">
        <v>1</v>
      </c>
      <c r="J90" s="4">
        <v>1</v>
      </c>
      <c r="K90" s="4" t="s">
        <v>30</v>
      </c>
      <c r="L90" s="4">
        <v>131</v>
      </c>
      <c r="M90" s="4">
        <v>131</v>
      </c>
      <c r="N90" s="4" t="s">
        <v>466</v>
      </c>
      <c r="O90" s="4" t="s">
        <v>32</v>
      </c>
      <c r="P90" s="4" t="s">
        <v>33</v>
      </c>
      <c r="Q90" s="4">
        <v>0</v>
      </c>
      <c r="R90" s="8">
        <v>44970</v>
      </c>
      <c r="S90" s="6">
        <v>44974</v>
      </c>
      <c r="T90" s="4" t="s">
        <v>34</v>
      </c>
      <c r="U90" s="4">
        <v>131</v>
      </c>
      <c r="V90" s="4">
        <v>0</v>
      </c>
      <c r="W90" s="4">
        <v>0</v>
      </c>
      <c r="X90" s="4" t="s">
        <v>467</v>
      </c>
      <c r="Y90" s="4" t="s">
        <v>35</v>
      </c>
    </row>
    <row r="91" s="4" customFormat="1" spans="1:25">
      <c r="A91" s="4" t="s">
        <v>468</v>
      </c>
      <c r="B91" s="4" t="s">
        <v>26</v>
      </c>
      <c r="C91" s="4" t="s">
        <v>27</v>
      </c>
      <c r="D91" s="4" t="s">
        <v>389</v>
      </c>
      <c r="E91" s="4" t="s">
        <v>390</v>
      </c>
      <c r="F91" s="6">
        <v>44970</v>
      </c>
      <c r="G91" s="6">
        <v>44971</v>
      </c>
      <c r="H91" s="4">
        <v>1</v>
      </c>
      <c r="I91" s="4">
        <v>1</v>
      </c>
      <c r="J91" s="4">
        <v>1</v>
      </c>
      <c r="K91" s="4" t="s">
        <v>30</v>
      </c>
      <c r="L91" s="4">
        <v>248</v>
      </c>
      <c r="M91" s="4">
        <v>248</v>
      </c>
      <c r="N91" s="4" t="s">
        <v>469</v>
      </c>
      <c r="O91" s="4" t="s">
        <v>32</v>
      </c>
      <c r="P91" s="4" t="s">
        <v>33</v>
      </c>
      <c r="Q91" s="4">
        <v>0</v>
      </c>
      <c r="R91" s="8">
        <v>44970</v>
      </c>
      <c r="S91" s="6">
        <v>44974</v>
      </c>
      <c r="T91" s="4" t="s">
        <v>34</v>
      </c>
      <c r="U91" s="4">
        <v>248</v>
      </c>
      <c r="V91" s="4">
        <v>0</v>
      </c>
      <c r="W91" s="4">
        <v>0</v>
      </c>
      <c r="X91" s="4" t="s">
        <v>470</v>
      </c>
      <c r="Y91" s="4" t="s">
        <v>471</v>
      </c>
    </row>
    <row r="92" s="4" customFormat="1" spans="1:25">
      <c r="A92" s="4" t="s">
        <v>472</v>
      </c>
      <c r="B92" s="4" t="s">
        <v>26</v>
      </c>
      <c r="C92" s="4" t="s">
        <v>27</v>
      </c>
      <c r="D92" s="4" t="s">
        <v>473</v>
      </c>
      <c r="E92" s="4" t="s">
        <v>474</v>
      </c>
      <c r="F92" s="6">
        <v>44970</v>
      </c>
      <c r="G92" s="6">
        <v>44971</v>
      </c>
      <c r="H92" s="4">
        <v>3</v>
      </c>
      <c r="I92" s="4">
        <v>1</v>
      </c>
      <c r="J92" s="4">
        <v>3</v>
      </c>
      <c r="K92" s="4" t="s">
        <v>30</v>
      </c>
      <c r="L92" s="4">
        <v>1887</v>
      </c>
      <c r="M92" s="4">
        <v>1887</v>
      </c>
      <c r="N92" s="4" t="s">
        <v>475</v>
      </c>
      <c r="O92" s="4" t="s">
        <v>32</v>
      </c>
      <c r="P92" s="4" t="s">
        <v>33</v>
      </c>
      <c r="Q92" s="4">
        <v>0</v>
      </c>
      <c r="R92" s="8">
        <v>44970</v>
      </c>
      <c r="S92" s="6">
        <v>44974</v>
      </c>
      <c r="T92" s="4" t="s">
        <v>34</v>
      </c>
      <c r="U92" s="4">
        <v>1887</v>
      </c>
      <c r="V92" s="4">
        <v>0</v>
      </c>
      <c r="W92" s="4">
        <v>0</v>
      </c>
      <c r="X92" s="4" t="s">
        <v>476</v>
      </c>
      <c r="Y92" s="4" t="s">
        <v>35</v>
      </c>
    </row>
    <row r="93" s="4" customFormat="1" spans="1:25">
      <c r="A93" s="4" t="s">
        <v>477</v>
      </c>
      <c r="B93" s="4" t="s">
        <v>26</v>
      </c>
      <c r="C93" s="4" t="s">
        <v>27</v>
      </c>
      <c r="D93" s="4" t="s">
        <v>478</v>
      </c>
      <c r="E93" s="4" t="s">
        <v>479</v>
      </c>
      <c r="F93" s="6">
        <v>44970</v>
      </c>
      <c r="G93" s="6">
        <v>44971</v>
      </c>
      <c r="H93" s="4">
        <v>1</v>
      </c>
      <c r="I93" s="4">
        <v>1</v>
      </c>
      <c r="J93" s="4">
        <v>1</v>
      </c>
      <c r="K93" s="4" t="s">
        <v>30</v>
      </c>
      <c r="L93" s="4">
        <v>275</v>
      </c>
      <c r="M93" s="4">
        <v>275</v>
      </c>
      <c r="N93" s="4" t="s">
        <v>480</v>
      </c>
      <c r="O93" s="4" t="s">
        <v>32</v>
      </c>
      <c r="P93" s="4" t="s">
        <v>33</v>
      </c>
      <c r="Q93" s="4">
        <v>0</v>
      </c>
      <c r="R93" s="8">
        <v>44970</v>
      </c>
      <c r="S93" s="6">
        <v>44974</v>
      </c>
      <c r="T93" s="4" t="s">
        <v>34</v>
      </c>
      <c r="U93" s="4">
        <v>275</v>
      </c>
      <c r="V93" s="4">
        <v>0</v>
      </c>
      <c r="W93" s="4">
        <v>0</v>
      </c>
      <c r="X93" s="4" t="s">
        <v>481</v>
      </c>
      <c r="Y93" s="4" t="s">
        <v>482</v>
      </c>
    </row>
    <row r="94" s="4" customFormat="1" spans="1:25">
      <c r="A94" s="4" t="s">
        <v>483</v>
      </c>
      <c r="B94" s="4" t="s">
        <v>26</v>
      </c>
      <c r="C94" s="4" t="s">
        <v>27</v>
      </c>
      <c r="D94" s="4" t="s">
        <v>484</v>
      </c>
      <c r="E94" s="4" t="s">
        <v>485</v>
      </c>
      <c r="F94" s="6">
        <v>44970</v>
      </c>
      <c r="G94" s="6">
        <v>44971</v>
      </c>
      <c r="H94" s="4">
        <v>1</v>
      </c>
      <c r="I94" s="4">
        <v>1</v>
      </c>
      <c r="J94" s="4">
        <v>1</v>
      </c>
      <c r="K94" s="4" t="s">
        <v>30</v>
      </c>
      <c r="L94" s="4">
        <v>206</v>
      </c>
      <c r="M94" s="4">
        <v>206</v>
      </c>
      <c r="N94" s="4" t="s">
        <v>486</v>
      </c>
      <c r="O94" s="4" t="s">
        <v>32</v>
      </c>
      <c r="P94" s="4" t="s">
        <v>33</v>
      </c>
      <c r="Q94" s="4">
        <v>0</v>
      </c>
      <c r="R94" s="8">
        <v>44970</v>
      </c>
      <c r="S94" s="6">
        <v>44974</v>
      </c>
      <c r="T94" s="4" t="s">
        <v>34</v>
      </c>
      <c r="U94" s="4">
        <v>206</v>
      </c>
      <c r="V94" s="4">
        <v>0</v>
      </c>
      <c r="W94" s="4">
        <v>0</v>
      </c>
      <c r="X94" s="4" t="s">
        <v>487</v>
      </c>
      <c r="Y94" s="4" t="s">
        <v>35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485</v>
      </c>
      <c r="F95" s="6">
        <v>44970</v>
      </c>
      <c r="G95" s="6">
        <v>44971</v>
      </c>
      <c r="H95" s="4">
        <v>1</v>
      </c>
      <c r="I95" s="4">
        <v>1</v>
      </c>
      <c r="J95" s="4">
        <v>1</v>
      </c>
      <c r="K95" s="4" t="s">
        <v>30</v>
      </c>
      <c r="L95" s="4">
        <v>154</v>
      </c>
      <c r="M95" s="4">
        <v>154</v>
      </c>
      <c r="N95" s="4" t="s">
        <v>490</v>
      </c>
      <c r="O95" s="4" t="s">
        <v>32</v>
      </c>
      <c r="P95" s="4" t="s">
        <v>33</v>
      </c>
      <c r="Q95" s="4">
        <v>0</v>
      </c>
      <c r="R95" s="8">
        <v>44970</v>
      </c>
      <c r="S95" s="6">
        <v>44974</v>
      </c>
      <c r="T95" s="4" t="s">
        <v>34</v>
      </c>
      <c r="U95" s="4">
        <v>154</v>
      </c>
      <c r="V95" s="4">
        <v>0</v>
      </c>
      <c r="W95" s="4">
        <v>0</v>
      </c>
      <c r="X95" s="4" t="s">
        <v>491</v>
      </c>
      <c r="Y95" s="4" t="s">
        <v>35</v>
      </c>
    </row>
    <row r="96" s="4" customFormat="1" spans="1:25">
      <c r="A96" s="4" t="s">
        <v>492</v>
      </c>
      <c r="B96" s="4" t="s">
        <v>26</v>
      </c>
      <c r="C96" s="4" t="s">
        <v>27</v>
      </c>
      <c r="D96" s="4" t="s">
        <v>493</v>
      </c>
      <c r="E96" s="4" t="s">
        <v>494</v>
      </c>
      <c r="F96" s="6">
        <v>44970</v>
      </c>
      <c r="G96" s="6">
        <v>44971</v>
      </c>
      <c r="H96" s="4">
        <v>1</v>
      </c>
      <c r="I96" s="4">
        <v>1</v>
      </c>
      <c r="J96" s="4">
        <v>1</v>
      </c>
      <c r="K96" s="4" t="s">
        <v>30</v>
      </c>
      <c r="L96" s="4">
        <v>468</v>
      </c>
      <c r="M96" s="4">
        <v>468</v>
      </c>
      <c r="N96" s="4" t="s">
        <v>495</v>
      </c>
      <c r="O96" s="4" t="s">
        <v>32</v>
      </c>
      <c r="P96" s="4" t="s">
        <v>33</v>
      </c>
      <c r="Q96" s="4">
        <v>0</v>
      </c>
      <c r="R96" s="8">
        <v>44970</v>
      </c>
      <c r="S96" s="6">
        <v>44974</v>
      </c>
      <c r="T96" s="4" t="s">
        <v>34</v>
      </c>
      <c r="U96" s="4">
        <v>468</v>
      </c>
      <c r="V96" s="4">
        <v>0</v>
      </c>
      <c r="W96" s="4">
        <v>0</v>
      </c>
      <c r="X96" s="4" t="s">
        <v>496</v>
      </c>
      <c r="Y96" s="4" t="s">
        <v>497</v>
      </c>
    </row>
    <row r="97" s="4" customFormat="1" spans="1:25">
      <c r="A97" s="4" t="s">
        <v>498</v>
      </c>
      <c r="B97" s="4" t="s">
        <v>26</v>
      </c>
      <c r="C97" s="4" t="s">
        <v>27</v>
      </c>
      <c r="D97" s="4" t="s">
        <v>489</v>
      </c>
      <c r="E97" s="4" t="s">
        <v>485</v>
      </c>
      <c r="F97" s="6">
        <v>44970</v>
      </c>
      <c r="G97" s="6">
        <v>44971</v>
      </c>
      <c r="H97" s="4">
        <v>1</v>
      </c>
      <c r="I97" s="4">
        <v>1</v>
      </c>
      <c r="J97" s="4">
        <v>1</v>
      </c>
      <c r="K97" s="4" t="s">
        <v>30</v>
      </c>
      <c r="L97" s="4">
        <v>154</v>
      </c>
      <c r="M97" s="4">
        <v>154</v>
      </c>
      <c r="N97" s="4" t="s">
        <v>499</v>
      </c>
      <c r="O97" s="4" t="s">
        <v>32</v>
      </c>
      <c r="P97" s="4" t="s">
        <v>33</v>
      </c>
      <c r="Q97" s="4">
        <v>0</v>
      </c>
      <c r="R97" s="8">
        <v>44970</v>
      </c>
      <c r="S97" s="6">
        <v>44974</v>
      </c>
      <c r="T97" s="4" t="s">
        <v>34</v>
      </c>
      <c r="U97" s="4">
        <v>154</v>
      </c>
      <c r="V97" s="4">
        <v>0</v>
      </c>
      <c r="W97" s="4">
        <v>0</v>
      </c>
      <c r="X97" s="4" t="s">
        <v>500</v>
      </c>
      <c r="Y97" s="4" t="s">
        <v>35</v>
      </c>
    </row>
    <row r="98" s="4" customFormat="1" spans="1:25">
      <c r="A98" s="4" t="s">
        <v>501</v>
      </c>
      <c r="B98" s="4" t="s">
        <v>26</v>
      </c>
      <c r="C98" s="4" t="s">
        <v>27</v>
      </c>
      <c r="D98" s="4" t="s">
        <v>502</v>
      </c>
      <c r="E98" s="4" t="s">
        <v>131</v>
      </c>
      <c r="F98" s="6">
        <v>44970</v>
      </c>
      <c r="G98" s="6">
        <v>44971</v>
      </c>
      <c r="H98" s="4">
        <v>2</v>
      </c>
      <c r="I98" s="4">
        <v>1</v>
      </c>
      <c r="J98" s="4">
        <v>2</v>
      </c>
      <c r="K98" s="4" t="s">
        <v>30</v>
      </c>
      <c r="L98" s="4">
        <v>418</v>
      </c>
      <c r="M98" s="4">
        <v>418</v>
      </c>
      <c r="N98" s="4" t="s">
        <v>503</v>
      </c>
      <c r="O98" s="4" t="s">
        <v>32</v>
      </c>
      <c r="P98" s="4" t="s">
        <v>33</v>
      </c>
      <c r="Q98" s="4">
        <v>0</v>
      </c>
      <c r="R98" s="8">
        <v>44970</v>
      </c>
      <c r="S98" s="6">
        <v>44974</v>
      </c>
      <c r="T98" s="4" t="s">
        <v>34</v>
      </c>
      <c r="U98" s="4">
        <v>418</v>
      </c>
      <c r="V98" s="4">
        <v>0</v>
      </c>
      <c r="W98" s="4">
        <v>0</v>
      </c>
      <c r="X98" s="4" t="s">
        <v>504</v>
      </c>
      <c r="Y98" s="4" t="s">
        <v>35</v>
      </c>
    </row>
    <row r="99" s="4" customFormat="1" spans="1:25">
      <c r="A99" s="4" t="s">
        <v>505</v>
      </c>
      <c r="B99" s="4" t="s">
        <v>26</v>
      </c>
      <c r="C99" s="4" t="s">
        <v>27</v>
      </c>
      <c r="D99" s="4" t="s">
        <v>506</v>
      </c>
      <c r="E99" s="4" t="s">
        <v>84</v>
      </c>
      <c r="F99" s="6">
        <v>44970</v>
      </c>
      <c r="G99" s="6">
        <v>44971</v>
      </c>
      <c r="H99" s="4">
        <v>1</v>
      </c>
      <c r="I99" s="4">
        <v>1</v>
      </c>
      <c r="J99" s="4">
        <v>1</v>
      </c>
      <c r="K99" s="4" t="s">
        <v>30</v>
      </c>
      <c r="L99" s="4">
        <v>2816</v>
      </c>
      <c r="M99" s="4">
        <v>2816</v>
      </c>
      <c r="N99" s="4" t="s">
        <v>507</v>
      </c>
      <c r="O99" s="4" t="s">
        <v>32</v>
      </c>
      <c r="P99" s="4" t="s">
        <v>33</v>
      </c>
      <c r="Q99" s="4">
        <v>0</v>
      </c>
      <c r="R99" s="8">
        <v>44970</v>
      </c>
      <c r="S99" s="6">
        <v>44974</v>
      </c>
      <c r="T99" s="4" t="s">
        <v>34</v>
      </c>
      <c r="U99" s="4">
        <v>2816</v>
      </c>
      <c r="V99" s="4">
        <v>0</v>
      </c>
      <c r="W99" s="4">
        <v>0</v>
      </c>
      <c r="X99" s="4" t="s">
        <v>508</v>
      </c>
      <c r="Y99" s="4" t="s">
        <v>387</v>
      </c>
    </row>
    <row r="100" s="4" customFormat="1" spans="1:25">
      <c r="A100" s="4" t="s">
        <v>509</v>
      </c>
      <c r="B100" s="4" t="s">
        <v>26</v>
      </c>
      <c r="C100" s="4" t="s">
        <v>27</v>
      </c>
      <c r="D100" s="4" t="s">
        <v>510</v>
      </c>
      <c r="E100" s="4" t="s">
        <v>511</v>
      </c>
      <c r="F100" s="6">
        <v>44970</v>
      </c>
      <c r="G100" s="6">
        <v>44971</v>
      </c>
      <c r="H100" s="4">
        <v>1</v>
      </c>
      <c r="I100" s="4">
        <v>1</v>
      </c>
      <c r="J100" s="4">
        <v>1</v>
      </c>
      <c r="K100" s="4" t="s">
        <v>30</v>
      </c>
      <c r="L100" s="4">
        <v>173</v>
      </c>
      <c r="M100" s="4">
        <v>173</v>
      </c>
      <c r="N100" s="4" t="s">
        <v>512</v>
      </c>
      <c r="O100" s="4" t="s">
        <v>32</v>
      </c>
      <c r="P100" s="4" t="s">
        <v>33</v>
      </c>
      <c r="Q100" s="4">
        <v>0</v>
      </c>
      <c r="R100" s="8">
        <v>44970</v>
      </c>
      <c r="S100" s="6">
        <v>44974</v>
      </c>
      <c r="T100" s="4" t="s">
        <v>34</v>
      </c>
      <c r="U100" s="4">
        <v>173</v>
      </c>
      <c r="V100" s="4">
        <v>0</v>
      </c>
      <c r="W100" s="4">
        <v>0</v>
      </c>
      <c r="X100" s="4" t="s">
        <v>513</v>
      </c>
      <c r="Y100" s="4" t="s">
        <v>514</v>
      </c>
    </row>
    <row r="101" s="4" customFormat="1" spans="1:25">
      <c r="A101" s="4" t="s">
        <v>405</v>
      </c>
      <c r="B101" s="4" t="s">
        <v>26</v>
      </c>
      <c r="C101" s="4" t="s">
        <v>139</v>
      </c>
      <c r="D101" s="4" t="s">
        <v>406</v>
      </c>
      <c r="E101" s="4" t="s">
        <v>275</v>
      </c>
      <c r="F101" s="6">
        <v>44970</v>
      </c>
      <c r="G101" s="6">
        <v>44971</v>
      </c>
      <c r="H101" s="4">
        <v>1</v>
      </c>
      <c r="I101" s="4">
        <v>1</v>
      </c>
      <c r="J101" s="4">
        <v>1</v>
      </c>
      <c r="K101" s="4" t="s">
        <v>30</v>
      </c>
      <c r="L101" s="4">
        <v>-248</v>
      </c>
      <c r="M101" s="4">
        <v>-248</v>
      </c>
      <c r="N101" s="4" t="s">
        <v>407</v>
      </c>
      <c r="O101" s="4" t="s">
        <v>32</v>
      </c>
      <c r="P101" s="4" t="s">
        <v>33</v>
      </c>
      <c r="Q101" s="4">
        <v>0</v>
      </c>
      <c r="R101" s="8">
        <v>44969</v>
      </c>
      <c r="S101" s="6">
        <v>44974</v>
      </c>
      <c r="T101" s="4" t="s">
        <v>34</v>
      </c>
      <c r="U101" s="4">
        <v>-248</v>
      </c>
      <c r="V101" s="4">
        <v>0</v>
      </c>
      <c r="W101" s="4">
        <v>0</v>
      </c>
      <c r="X101" s="4" t="s">
        <v>408</v>
      </c>
      <c r="Y101" s="4" t="s">
        <v>409</v>
      </c>
    </row>
    <row r="102" s="4" customFormat="1" spans="1:25">
      <c r="A102" s="4" t="s">
        <v>515</v>
      </c>
      <c r="B102" s="4" t="s">
        <v>26</v>
      </c>
      <c r="C102" s="4" t="s">
        <v>27</v>
      </c>
      <c r="D102" s="4" t="s">
        <v>516</v>
      </c>
      <c r="E102" s="4" t="s">
        <v>517</v>
      </c>
      <c r="F102" s="6">
        <v>44970</v>
      </c>
      <c r="G102" s="6">
        <v>44971</v>
      </c>
      <c r="H102" s="4">
        <v>1</v>
      </c>
      <c r="I102" s="4">
        <v>1</v>
      </c>
      <c r="J102" s="4">
        <v>1</v>
      </c>
      <c r="K102" s="4" t="s">
        <v>30</v>
      </c>
      <c r="L102" s="4">
        <v>144</v>
      </c>
      <c r="M102" s="4">
        <v>144</v>
      </c>
      <c r="N102" s="4" t="s">
        <v>518</v>
      </c>
      <c r="O102" s="4" t="s">
        <v>32</v>
      </c>
      <c r="P102" s="4" t="s">
        <v>33</v>
      </c>
      <c r="Q102" s="4">
        <v>0</v>
      </c>
      <c r="R102" s="8">
        <v>44970</v>
      </c>
      <c r="S102" s="6">
        <v>44974</v>
      </c>
      <c r="T102" s="4" t="s">
        <v>34</v>
      </c>
      <c r="U102" s="4">
        <v>144</v>
      </c>
      <c r="V102" s="4">
        <v>0</v>
      </c>
      <c r="W102" s="4">
        <v>0</v>
      </c>
      <c r="X102" s="4" t="s">
        <v>519</v>
      </c>
      <c r="Y102" s="4" t="s">
        <v>35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521</v>
      </c>
      <c r="E103" s="4" t="s">
        <v>522</v>
      </c>
      <c r="F103" s="6">
        <v>44970</v>
      </c>
      <c r="G103" s="6">
        <v>44971</v>
      </c>
      <c r="H103" s="4">
        <v>1</v>
      </c>
      <c r="I103" s="4">
        <v>1</v>
      </c>
      <c r="J103" s="4">
        <v>1</v>
      </c>
      <c r="K103" s="4" t="s">
        <v>30</v>
      </c>
      <c r="L103" s="4">
        <v>176</v>
      </c>
      <c r="M103" s="4">
        <v>176</v>
      </c>
      <c r="N103" s="4" t="s">
        <v>523</v>
      </c>
      <c r="O103" s="4" t="s">
        <v>32</v>
      </c>
      <c r="P103" s="4" t="s">
        <v>33</v>
      </c>
      <c r="Q103" s="4">
        <v>0</v>
      </c>
      <c r="R103" s="8">
        <v>44970</v>
      </c>
      <c r="S103" s="6">
        <v>44974</v>
      </c>
      <c r="T103" s="4" t="s">
        <v>34</v>
      </c>
      <c r="U103" s="4">
        <v>176</v>
      </c>
      <c r="V103" s="4">
        <v>0</v>
      </c>
      <c r="W103" s="4">
        <v>0</v>
      </c>
      <c r="X103" s="4" t="s">
        <v>524</v>
      </c>
      <c r="Y103" s="4" t="s">
        <v>35</v>
      </c>
    </row>
    <row r="104" s="4" customFormat="1" spans="1:25">
      <c r="A104" s="4" t="s">
        <v>525</v>
      </c>
      <c r="B104" s="4" t="s">
        <v>26</v>
      </c>
      <c r="C104" s="4" t="s">
        <v>27</v>
      </c>
      <c r="D104" s="4" t="s">
        <v>526</v>
      </c>
      <c r="E104" s="4" t="s">
        <v>84</v>
      </c>
      <c r="F104" s="6">
        <v>44970</v>
      </c>
      <c r="G104" s="6">
        <v>44971</v>
      </c>
      <c r="H104" s="4">
        <v>1</v>
      </c>
      <c r="I104" s="4">
        <v>1</v>
      </c>
      <c r="J104" s="4">
        <v>1</v>
      </c>
      <c r="K104" s="4" t="s">
        <v>30</v>
      </c>
      <c r="L104" s="4">
        <v>195</v>
      </c>
      <c r="M104" s="4">
        <v>195</v>
      </c>
      <c r="N104" s="4" t="s">
        <v>527</v>
      </c>
      <c r="O104" s="4" t="s">
        <v>32</v>
      </c>
      <c r="P104" s="4" t="s">
        <v>33</v>
      </c>
      <c r="Q104" s="4">
        <v>0</v>
      </c>
      <c r="R104" s="8">
        <v>44970</v>
      </c>
      <c r="S104" s="6">
        <v>44974</v>
      </c>
      <c r="T104" s="4" t="s">
        <v>34</v>
      </c>
      <c r="U104" s="4">
        <v>195</v>
      </c>
      <c r="V104" s="4">
        <v>0</v>
      </c>
      <c r="W104" s="4">
        <v>0</v>
      </c>
      <c r="X104" s="4" t="s">
        <v>528</v>
      </c>
      <c r="Y104" s="4" t="s">
        <v>35</v>
      </c>
    </row>
    <row r="105" s="4" customFormat="1" spans="1:25">
      <c r="A105" s="4" t="s">
        <v>529</v>
      </c>
      <c r="B105" s="4" t="s">
        <v>26</v>
      </c>
      <c r="C105" s="4" t="s">
        <v>27</v>
      </c>
      <c r="D105" s="4" t="s">
        <v>530</v>
      </c>
      <c r="E105" s="4" t="s">
        <v>531</v>
      </c>
      <c r="F105" s="6">
        <v>44970</v>
      </c>
      <c r="G105" s="6">
        <v>44971</v>
      </c>
      <c r="H105" s="4">
        <v>1</v>
      </c>
      <c r="I105" s="4">
        <v>1</v>
      </c>
      <c r="J105" s="4">
        <v>1</v>
      </c>
      <c r="K105" s="4" t="s">
        <v>30</v>
      </c>
      <c r="L105" s="4">
        <v>235</v>
      </c>
      <c r="M105" s="4">
        <v>235</v>
      </c>
      <c r="N105" s="4" t="s">
        <v>532</v>
      </c>
      <c r="O105" s="4" t="s">
        <v>32</v>
      </c>
      <c r="P105" s="4" t="s">
        <v>33</v>
      </c>
      <c r="Q105" s="4">
        <v>0</v>
      </c>
      <c r="R105" s="8">
        <v>44970</v>
      </c>
      <c r="S105" s="6">
        <v>44974</v>
      </c>
      <c r="T105" s="4" t="s">
        <v>34</v>
      </c>
      <c r="U105" s="4">
        <v>235</v>
      </c>
      <c r="V105" s="4">
        <v>0</v>
      </c>
      <c r="W105" s="4">
        <v>0</v>
      </c>
      <c r="X105" s="4" t="s">
        <v>533</v>
      </c>
      <c r="Y105" s="4" t="s">
        <v>534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536</v>
      </c>
      <c r="E106" s="4" t="s">
        <v>537</v>
      </c>
      <c r="F106" s="6">
        <v>44970</v>
      </c>
      <c r="G106" s="6">
        <v>44971</v>
      </c>
      <c r="H106" s="4">
        <v>1</v>
      </c>
      <c r="I106" s="4">
        <v>1</v>
      </c>
      <c r="J106" s="4">
        <v>1</v>
      </c>
      <c r="K106" s="4" t="s">
        <v>30</v>
      </c>
      <c r="L106" s="4">
        <v>764</v>
      </c>
      <c r="M106" s="4">
        <v>764</v>
      </c>
      <c r="N106" s="4" t="s">
        <v>538</v>
      </c>
      <c r="O106" s="4" t="s">
        <v>32</v>
      </c>
      <c r="P106" s="4" t="s">
        <v>33</v>
      </c>
      <c r="Q106" s="4">
        <v>0</v>
      </c>
      <c r="R106" s="8">
        <v>44970</v>
      </c>
      <c r="S106" s="6">
        <v>44974</v>
      </c>
      <c r="T106" s="4" t="s">
        <v>34</v>
      </c>
      <c r="U106" s="4">
        <v>764</v>
      </c>
      <c r="V106" s="4">
        <v>0</v>
      </c>
      <c r="W106" s="4">
        <v>0</v>
      </c>
      <c r="X106" s="4" t="s">
        <v>539</v>
      </c>
      <c r="Y106" s="4" t="s">
        <v>35</v>
      </c>
    </row>
    <row r="107" s="4" customFormat="1" spans="1:25">
      <c r="A107" s="4" t="s">
        <v>540</v>
      </c>
      <c r="B107" s="4" t="s">
        <v>26</v>
      </c>
      <c r="C107" s="4" t="s">
        <v>541</v>
      </c>
      <c r="D107" s="4" t="s">
        <v>542</v>
      </c>
      <c r="E107" s="4" t="s">
        <v>67</v>
      </c>
      <c r="F107" s="6">
        <v>44967</v>
      </c>
      <c r="G107" s="6">
        <v>44968</v>
      </c>
      <c r="H107" s="4">
        <v>1</v>
      </c>
      <c r="I107" s="4">
        <v>1</v>
      </c>
      <c r="J107" s="4">
        <v>1</v>
      </c>
      <c r="K107" s="4" t="s">
        <v>30</v>
      </c>
      <c r="L107" s="4">
        <v>-672</v>
      </c>
      <c r="M107" s="4">
        <v>-672</v>
      </c>
      <c r="N107" s="4" t="s">
        <v>543</v>
      </c>
      <c r="O107" s="4" t="s">
        <v>32</v>
      </c>
      <c r="P107" s="4" t="s">
        <v>33</v>
      </c>
      <c r="Q107" s="4">
        <v>0</v>
      </c>
      <c r="R107" s="8">
        <v>44967.0108912037</v>
      </c>
      <c r="S107" s="6">
        <v>44974</v>
      </c>
      <c r="T107" s="4" t="s">
        <v>34</v>
      </c>
      <c r="U107" s="4">
        <v>-672</v>
      </c>
      <c r="V107" s="4">
        <v>0</v>
      </c>
      <c r="W107" s="4">
        <v>0</v>
      </c>
      <c r="X107" s="4" t="s">
        <v>544</v>
      </c>
      <c r="Y107" s="4" t="s">
        <v>545</v>
      </c>
    </row>
    <row r="108" s="4" customFormat="1" spans="1:25">
      <c r="A108" s="4" t="s">
        <v>546</v>
      </c>
      <c r="B108" s="4" t="s">
        <v>26</v>
      </c>
      <c r="C108" s="4" t="s">
        <v>547</v>
      </c>
      <c r="D108" s="4" t="s">
        <v>548</v>
      </c>
      <c r="E108" s="4" t="s">
        <v>67</v>
      </c>
      <c r="F108" s="6">
        <v>44919</v>
      </c>
      <c r="G108" s="6">
        <v>44922</v>
      </c>
      <c r="H108" s="4">
        <v>2</v>
      </c>
      <c r="I108" s="4">
        <v>3</v>
      </c>
      <c r="J108" s="4">
        <v>6</v>
      </c>
      <c r="K108" s="4" t="s">
        <v>30</v>
      </c>
      <c r="L108" s="4">
        <v>530.34</v>
      </c>
      <c r="M108" s="4">
        <v>530.34</v>
      </c>
      <c r="N108" s="4" t="s">
        <v>549</v>
      </c>
      <c r="O108" s="4" t="s">
        <v>32</v>
      </c>
      <c r="P108" s="4" t="s">
        <v>33</v>
      </c>
      <c r="Q108" s="4">
        <v>0</v>
      </c>
      <c r="R108" s="8">
        <v>44906.0526851852</v>
      </c>
      <c r="S108" s="6">
        <v>44974</v>
      </c>
      <c r="T108" s="4" t="s">
        <v>34</v>
      </c>
      <c r="U108" s="4">
        <v>530.34</v>
      </c>
      <c r="V108" s="4">
        <v>0</v>
      </c>
      <c r="W108" s="4">
        <v>0</v>
      </c>
      <c r="X108" s="4" t="s">
        <v>550</v>
      </c>
      <c r="Y108" s="4" t="s">
        <v>551</v>
      </c>
    </row>
    <row r="109" s="4" customFormat="1" spans="1:25">
      <c r="A109" s="4" t="s">
        <v>552</v>
      </c>
      <c r="B109" s="4" t="s">
        <v>26</v>
      </c>
      <c r="C109" s="4" t="s">
        <v>541</v>
      </c>
      <c r="D109" s="4" t="s">
        <v>553</v>
      </c>
      <c r="E109" s="4" t="s">
        <v>554</v>
      </c>
      <c r="F109" s="6">
        <v>44967</v>
      </c>
      <c r="G109" s="6">
        <v>44968</v>
      </c>
      <c r="H109" s="4">
        <v>1</v>
      </c>
      <c r="I109" s="4">
        <v>1</v>
      </c>
      <c r="J109" s="4">
        <v>1</v>
      </c>
      <c r="K109" s="4" t="s">
        <v>30</v>
      </c>
      <c r="L109" s="4">
        <v>-482</v>
      </c>
      <c r="M109" s="4">
        <v>-482</v>
      </c>
      <c r="N109" s="4" t="s">
        <v>555</v>
      </c>
      <c r="O109" s="4" t="s">
        <v>32</v>
      </c>
      <c r="P109" s="4" t="s">
        <v>33</v>
      </c>
      <c r="Q109" s="4">
        <v>0</v>
      </c>
      <c r="R109" s="8">
        <v>44964.0969675926</v>
      </c>
      <c r="S109" s="6">
        <v>44974</v>
      </c>
      <c r="T109" s="4" t="s">
        <v>34</v>
      </c>
      <c r="U109" s="4">
        <v>-482</v>
      </c>
      <c r="V109" s="4">
        <v>0</v>
      </c>
      <c r="W109" s="4">
        <v>0</v>
      </c>
      <c r="X109" s="4" t="s">
        <v>556</v>
      </c>
      <c r="Y109" s="4" t="s">
        <v>557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2"/>
  <sheetViews>
    <sheetView tabSelected="1" workbookViewId="0">
      <selection activeCell="A110" sqref="A110:C11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558</v>
      </c>
    </row>
    <row r="2" s="4" customFormat="1" hidden="1" spans="1:9">
      <c r="A2" s="5">
        <v>21012112983</v>
      </c>
      <c r="B2" s="6">
        <v>44964</v>
      </c>
      <c r="C2" s="6">
        <v>44971</v>
      </c>
      <c r="D2" s="4">
        <v>4032</v>
      </c>
      <c r="E2" s="4" t="str">
        <f>VLOOKUP(A2,HOP!A:L,12,0)</f>
        <v>4032.00</v>
      </c>
      <c r="F2" s="4" t="str">
        <f>VLOOKUP(A2,HOP!A:C,3,0)</f>
        <v>2692300</v>
      </c>
      <c r="G2" s="4">
        <f>D2-E2</f>
        <v>0</v>
      </c>
      <c r="H2" s="4" t="str">
        <f>$H$1&amp;F2</f>
        <v>，2692300</v>
      </c>
      <c r="I2" s="4" t="str">
        <f>VLOOKUP(A2,HOP!A:U,21,0)</f>
        <v>直连</v>
      </c>
    </row>
    <row r="3" s="4" customFormat="1" hidden="1" spans="1:9">
      <c r="A3" s="5">
        <v>999221779980874</v>
      </c>
      <c r="B3" s="6">
        <v>44970</v>
      </c>
      <c r="C3" s="6">
        <v>44971</v>
      </c>
      <c r="D3" s="4">
        <v>386</v>
      </c>
      <c r="E3" s="4" t="str">
        <f>VLOOKUP(A3,HOP!A:L,12,0)</f>
        <v>386.00</v>
      </c>
      <c r="F3" s="4" t="str">
        <f>VLOOKUP(A3,HOP!A:C,3,0)</f>
        <v>2792476</v>
      </c>
      <c r="G3" s="4">
        <f t="shared" ref="G3:G34" si="0">D3-E3</f>
        <v>0</v>
      </c>
      <c r="H3" s="4" t="str">
        <f t="shared" ref="H3:H34" si="1">$H$1&amp;F3</f>
        <v>，2792476</v>
      </c>
      <c r="I3" s="4" t="str">
        <f>VLOOKUP(A3,HOP!A:U,21,0)</f>
        <v>直连</v>
      </c>
    </row>
    <row r="4" s="4" customFormat="1" hidden="1" spans="1:9">
      <c r="A4" s="5">
        <v>999221857770449</v>
      </c>
      <c r="B4" s="6">
        <v>44967</v>
      </c>
      <c r="C4" s="6">
        <v>44971</v>
      </c>
      <c r="D4" s="4">
        <v>3060</v>
      </c>
      <c r="E4" s="4" t="str">
        <f>VLOOKUP(A4,HOP!A:L,12,0)</f>
        <v>3060.00</v>
      </c>
      <c r="F4" s="4" t="str">
        <f>VLOOKUP(A4,HOP!A:C,3,0)</f>
        <v>2853198</v>
      </c>
      <c r="G4" s="4">
        <f t="shared" si="0"/>
        <v>0</v>
      </c>
      <c r="H4" s="4" t="str">
        <f t="shared" si="1"/>
        <v>，2853198</v>
      </c>
      <c r="I4" s="4" t="str">
        <f>VLOOKUP(A4,HOP!A:U,21,0)</f>
        <v>直连</v>
      </c>
    </row>
    <row r="5" s="4" customFormat="1" hidden="1" spans="1:9">
      <c r="A5" s="5">
        <v>999221989196007</v>
      </c>
      <c r="B5" s="6">
        <v>44970</v>
      </c>
      <c r="C5" s="6">
        <v>44971</v>
      </c>
      <c r="D5" s="4">
        <v>1500</v>
      </c>
      <c r="E5" s="4" t="str">
        <f>VLOOKUP(A5,HOP!A:L,12,0)</f>
        <v>1500.00</v>
      </c>
      <c r="F5" s="4" t="str">
        <f>VLOOKUP(A5,HOP!A:C,3,0)</f>
        <v>2896622</v>
      </c>
      <c r="G5" s="4">
        <f t="shared" si="0"/>
        <v>0</v>
      </c>
      <c r="H5" s="4" t="str">
        <f t="shared" si="1"/>
        <v>，2896622</v>
      </c>
      <c r="I5" s="4" t="str">
        <f>VLOOKUP(A5,HOP!A:U,21,0)</f>
        <v>直采</v>
      </c>
    </row>
    <row r="6" s="4" customFormat="1" hidden="1" spans="1:9">
      <c r="A6" s="5">
        <v>999222094433113</v>
      </c>
      <c r="B6" s="6">
        <v>44968</v>
      </c>
      <c r="C6" s="6">
        <v>44971</v>
      </c>
      <c r="D6" s="4">
        <v>3366</v>
      </c>
      <c r="E6" s="4" t="str">
        <f>VLOOKUP(A6,HOP!A:L,12,0)</f>
        <v>3366.00</v>
      </c>
      <c r="F6" s="4" t="str">
        <f>VLOOKUP(A6,HOP!A:C,3,0)</f>
        <v>2924918</v>
      </c>
      <c r="G6" s="4">
        <f t="shared" si="0"/>
        <v>0</v>
      </c>
      <c r="H6" s="4" t="str">
        <f t="shared" si="1"/>
        <v>，2924918</v>
      </c>
      <c r="I6" s="4" t="str">
        <f>VLOOKUP(A6,HOP!A:U,21,0)</f>
        <v>直连</v>
      </c>
    </row>
    <row r="7" s="4" customFormat="1" hidden="1" spans="1:9">
      <c r="A7" s="5">
        <v>999222139560343</v>
      </c>
      <c r="B7" s="6">
        <v>44969</v>
      </c>
      <c r="C7" s="6">
        <v>44971</v>
      </c>
      <c r="D7" s="4">
        <v>720</v>
      </c>
      <c r="E7" s="4" t="str">
        <f>VLOOKUP(A7,HOP!A:L,12,0)</f>
        <v>720.00</v>
      </c>
      <c r="F7" s="4" t="str">
        <f>VLOOKUP(A7,HOP!A:C,3,0)</f>
        <v>2936173</v>
      </c>
      <c r="G7" s="4">
        <f t="shared" si="0"/>
        <v>0</v>
      </c>
      <c r="H7" s="4" t="str">
        <f t="shared" si="1"/>
        <v>，2936173</v>
      </c>
      <c r="I7" s="4" t="str">
        <f>VLOOKUP(A7,HOP!A:U,21,0)</f>
        <v>直连</v>
      </c>
    </row>
    <row r="8" s="4" customFormat="1" hidden="1" spans="1:9">
      <c r="A8" s="5">
        <v>999222155244593</v>
      </c>
      <c r="B8" s="6">
        <v>44970</v>
      </c>
      <c r="C8" s="6">
        <v>44971</v>
      </c>
      <c r="D8" s="4">
        <v>0</v>
      </c>
      <c r="E8" s="4" t="str">
        <f>VLOOKUP(A8,HOP!A:L,12,0)</f>
        <v>0.00</v>
      </c>
      <c r="F8" s="4" t="str">
        <f>VLOOKUP(A8,HOP!A:C,3,0)</f>
        <v>2939904</v>
      </c>
      <c r="G8" s="4">
        <f t="shared" si="0"/>
        <v>0</v>
      </c>
      <c r="H8" s="4" t="str">
        <f t="shared" si="1"/>
        <v>，2939904</v>
      </c>
      <c r="I8" s="4" t="str">
        <f>VLOOKUP(A8,HOP!A:U,21,0)</f>
        <v>直连</v>
      </c>
    </row>
    <row r="9" s="4" customFormat="1" hidden="1" spans="1:9">
      <c r="A9" s="5">
        <v>999222156645792</v>
      </c>
      <c r="B9" s="6">
        <v>44968</v>
      </c>
      <c r="C9" s="6">
        <v>44971</v>
      </c>
      <c r="D9" s="4">
        <v>882</v>
      </c>
      <c r="E9" s="4" t="str">
        <f>VLOOKUP(A9,HOP!A:L,12,0)</f>
        <v>882.00</v>
      </c>
      <c r="F9" s="4" t="str">
        <f>VLOOKUP(A9,HOP!A:C,3,0)</f>
        <v>2940461</v>
      </c>
      <c r="G9" s="4">
        <f t="shared" si="0"/>
        <v>0</v>
      </c>
      <c r="H9" s="4" t="str">
        <f t="shared" si="1"/>
        <v>，2940461</v>
      </c>
      <c r="I9" s="4" t="str">
        <f>VLOOKUP(A9,HOP!A:U,21,0)</f>
        <v>直采</v>
      </c>
    </row>
    <row r="10" s="4" customFormat="1" hidden="1" spans="1:9">
      <c r="A10" s="5">
        <v>999222164041650</v>
      </c>
      <c r="B10" s="6">
        <v>44969</v>
      </c>
      <c r="C10" s="6">
        <v>44971</v>
      </c>
      <c r="D10" s="4">
        <v>1320</v>
      </c>
      <c r="E10" s="4" t="str">
        <f>VLOOKUP(A10,HOP!A:L,12,0)</f>
        <v>1320.00</v>
      </c>
      <c r="F10" s="4" t="str">
        <f>VLOOKUP(A10,HOP!A:C,3,0)</f>
        <v>2942254</v>
      </c>
      <c r="G10" s="4">
        <f t="shared" si="0"/>
        <v>0</v>
      </c>
      <c r="H10" s="4" t="str">
        <f t="shared" si="1"/>
        <v>，2942254</v>
      </c>
      <c r="I10" s="4" t="str">
        <f>VLOOKUP(A10,HOP!A:U,21,0)</f>
        <v>直连</v>
      </c>
    </row>
    <row r="11" s="4" customFormat="1" hidden="1" spans="1:9">
      <c r="A11" s="5">
        <v>999222181390115</v>
      </c>
      <c r="B11" s="6">
        <v>44970</v>
      </c>
      <c r="C11" s="6">
        <v>44971</v>
      </c>
      <c r="D11" s="4">
        <v>292</v>
      </c>
      <c r="E11" s="4" t="str">
        <f>VLOOKUP(A11,HOP!A:L,12,0)</f>
        <v>292.00</v>
      </c>
      <c r="F11" s="4" t="str">
        <f>VLOOKUP(A11,HOP!A:C,3,0)</f>
        <v>2946139</v>
      </c>
      <c r="G11" s="4">
        <f t="shared" si="0"/>
        <v>0</v>
      </c>
      <c r="H11" s="4" t="str">
        <f t="shared" si="1"/>
        <v>，2946139</v>
      </c>
      <c r="I11" s="4" t="str">
        <f>VLOOKUP(A11,HOP!A:U,21,0)</f>
        <v>直采</v>
      </c>
    </row>
    <row r="12" s="4" customFormat="1" hidden="1" spans="1:9">
      <c r="A12" s="5">
        <v>999222185117973</v>
      </c>
      <c r="B12" s="6">
        <v>44969</v>
      </c>
      <c r="C12" s="6">
        <v>44971</v>
      </c>
      <c r="D12" s="4">
        <v>1308</v>
      </c>
      <c r="E12" s="4" t="str">
        <f>VLOOKUP(A12,HOP!A:L,12,0)</f>
        <v>1308.00</v>
      </c>
      <c r="F12" s="4" t="str">
        <f>VLOOKUP(A12,HOP!A:C,3,0)</f>
        <v>2946578</v>
      </c>
      <c r="G12" s="4">
        <f t="shared" si="0"/>
        <v>0</v>
      </c>
      <c r="H12" s="4" t="str">
        <f t="shared" si="1"/>
        <v>，2946578</v>
      </c>
      <c r="I12" s="4" t="str">
        <f>VLOOKUP(A12,HOP!A:U,21,0)</f>
        <v>直采</v>
      </c>
    </row>
    <row r="13" s="4" customFormat="1" hidden="1" spans="1:9">
      <c r="A13" s="5">
        <v>999222239371191</v>
      </c>
      <c r="B13" s="6">
        <v>44970</v>
      </c>
      <c r="C13" s="6">
        <v>44971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999222239487587</v>
      </c>
      <c r="B14" s="6">
        <v>44970</v>
      </c>
      <c r="C14" s="6">
        <v>44971</v>
      </c>
      <c r="D14" s="4">
        <v>472</v>
      </c>
      <c r="E14" s="4" t="str">
        <f>VLOOKUP(A14,HOP!A:L,12,0)</f>
        <v>472.00</v>
      </c>
      <c r="F14" s="4" t="str">
        <f>VLOOKUP(A14,HOP!A:C,3,0)</f>
        <v>2956020</v>
      </c>
      <c r="G14" s="4">
        <f t="shared" si="0"/>
        <v>0</v>
      </c>
      <c r="H14" s="4" t="str">
        <f t="shared" si="1"/>
        <v>，2956020</v>
      </c>
      <c r="I14" s="4" t="str">
        <f>VLOOKUP(A14,HOP!A:U,21,0)</f>
        <v>直连</v>
      </c>
    </row>
    <row r="15" s="4" customFormat="1" hidden="1" spans="1:9">
      <c r="A15" s="5">
        <v>999222280943662</v>
      </c>
      <c r="B15" s="6">
        <v>44970</v>
      </c>
      <c r="C15" s="6">
        <v>44971</v>
      </c>
      <c r="D15" s="4">
        <v>437</v>
      </c>
      <c r="E15" s="4" t="str">
        <f>VLOOKUP(A15,HOP!A:L,12,0)</f>
        <v>437.00</v>
      </c>
      <c r="F15" s="4" t="str">
        <f>VLOOKUP(A15,HOP!A:C,3,0)</f>
        <v>2965413</v>
      </c>
      <c r="G15" s="4">
        <f t="shared" si="0"/>
        <v>0</v>
      </c>
      <c r="H15" s="4" t="str">
        <f t="shared" si="1"/>
        <v>，2965413</v>
      </c>
      <c r="I15" s="4" t="str">
        <f>VLOOKUP(A15,HOP!A:U,21,0)</f>
        <v>直连</v>
      </c>
    </row>
    <row r="16" s="4" customFormat="1" hidden="1" spans="1:9">
      <c r="A16" s="5">
        <v>999222285807196</v>
      </c>
      <c r="B16" s="6">
        <v>44970</v>
      </c>
      <c r="C16" s="6">
        <v>44971</v>
      </c>
      <c r="D16" s="4">
        <v>753</v>
      </c>
      <c r="E16" s="4" t="str">
        <f>VLOOKUP(A16,HOP!A:L,12,0)</f>
        <v>753.00</v>
      </c>
      <c r="F16" s="4" t="str">
        <f>VLOOKUP(A16,HOP!A:C,3,0)</f>
        <v>2966138</v>
      </c>
      <c r="G16" s="4">
        <f t="shared" si="0"/>
        <v>0</v>
      </c>
      <c r="H16" s="4" t="str">
        <f t="shared" si="1"/>
        <v>，2966138</v>
      </c>
      <c r="I16" s="4" t="str">
        <f>VLOOKUP(A16,HOP!A:U,21,0)</f>
        <v>直连</v>
      </c>
    </row>
    <row r="17" s="4" customFormat="1" hidden="1" spans="1:9">
      <c r="A17" s="5">
        <v>999222289080819</v>
      </c>
      <c r="B17" s="6">
        <v>44970</v>
      </c>
      <c r="C17" s="6">
        <v>44971</v>
      </c>
      <c r="D17" s="4">
        <v>1784</v>
      </c>
      <c r="E17" s="4" t="str">
        <f>VLOOKUP(A17,HOP!A:L,12,0)</f>
        <v>1784.00</v>
      </c>
      <c r="F17" s="4" t="str">
        <f>VLOOKUP(A17,HOP!A:C,3,0)</f>
        <v>2966816</v>
      </c>
      <c r="G17" s="4">
        <f t="shared" si="0"/>
        <v>0</v>
      </c>
      <c r="H17" s="4" t="str">
        <f t="shared" si="1"/>
        <v>，2966816</v>
      </c>
      <c r="I17" s="4" t="str">
        <f>VLOOKUP(A17,HOP!A:U,21,0)</f>
        <v>直连</v>
      </c>
    </row>
    <row r="18" s="4" customFormat="1" hidden="1" spans="1:9">
      <c r="A18" s="5">
        <v>999222290145825</v>
      </c>
      <c r="B18" s="6">
        <v>44968</v>
      </c>
      <c r="C18" s="6">
        <v>44971</v>
      </c>
      <c r="D18" s="4">
        <v>2361</v>
      </c>
      <c r="E18" s="4" t="str">
        <f>VLOOKUP(A18,HOP!A:L,12,0)</f>
        <v>2361.00</v>
      </c>
      <c r="F18" s="4" t="str">
        <f>VLOOKUP(A18,HOP!A:C,3,0)</f>
        <v>2967047</v>
      </c>
      <c r="G18" s="4">
        <f t="shared" si="0"/>
        <v>0</v>
      </c>
      <c r="H18" s="4" t="str">
        <f t="shared" si="1"/>
        <v>，2967047</v>
      </c>
      <c r="I18" s="4" t="str">
        <f>VLOOKUP(A18,HOP!A:U,21,0)</f>
        <v>直连</v>
      </c>
    </row>
    <row r="19" s="4" customFormat="1" hidden="1" spans="1:9">
      <c r="A19" s="5">
        <v>999222309590332</v>
      </c>
      <c r="B19" s="6">
        <v>44970</v>
      </c>
      <c r="C19" s="6">
        <v>44971</v>
      </c>
      <c r="D19" s="4">
        <v>543</v>
      </c>
      <c r="E19" s="4" t="str">
        <f>VLOOKUP(A19,HOP!A:L,12,0)</f>
        <v>543.00</v>
      </c>
      <c r="F19" s="4" t="str">
        <f>VLOOKUP(A19,HOP!A:C,3,0)</f>
        <v>2970729</v>
      </c>
      <c r="G19" s="4">
        <f t="shared" si="0"/>
        <v>0</v>
      </c>
      <c r="H19" s="4" t="str">
        <f t="shared" si="1"/>
        <v>，2970729</v>
      </c>
      <c r="I19" s="4" t="str">
        <f>VLOOKUP(A19,HOP!A:U,21,0)</f>
        <v>直连</v>
      </c>
    </row>
    <row r="20" s="4" customFormat="1" hidden="1" spans="1:9">
      <c r="A20" s="5">
        <v>999222316793813</v>
      </c>
      <c r="B20" s="6">
        <v>44966</v>
      </c>
      <c r="C20" s="6">
        <v>44971</v>
      </c>
      <c r="D20" s="4">
        <v>7595</v>
      </c>
      <c r="E20" s="4" t="str">
        <f>VLOOKUP(A20,HOP!A:L,12,0)</f>
        <v>7595.00</v>
      </c>
      <c r="F20" s="4" t="str">
        <f>VLOOKUP(A20,HOP!A:C,3,0)</f>
        <v>2972405</v>
      </c>
      <c r="G20" s="4">
        <f t="shared" si="0"/>
        <v>0</v>
      </c>
      <c r="H20" s="4" t="str">
        <f t="shared" si="1"/>
        <v>，2972405</v>
      </c>
      <c r="I20" s="4" t="str">
        <f>VLOOKUP(A20,HOP!A:U,21,0)</f>
        <v>直连</v>
      </c>
    </row>
    <row r="21" s="4" customFormat="1" hidden="1" spans="1:9">
      <c r="A21" s="5">
        <v>999222322892669</v>
      </c>
      <c r="B21" s="6">
        <v>44970</v>
      </c>
      <c r="C21" s="6">
        <v>44971</v>
      </c>
      <c r="D21" s="4">
        <v>1015</v>
      </c>
      <c r="E21" s="4" t="str">
        <f>VLOOKUP(A21,HOP!A:L,12,0)</f>
        <v>1015.00</v>
      </c>
      <c r="F21" s="4" t="str">
        <f>VLOOKUP(A21,HOP!A:C,3,0)</f>
        <v>2973563</v>
      </c>
      <c r="G21" s="4">
        <f t="shared" si="0"/>
        <v>0</v>
      </c>
      <c r="H21" s="4" t="str">
        <f t="shared" si="1"/>
        <v>，2973563</v>
      </c>
      <c r="I21" s="4" t="str">
        <f>VLOOKUP(A21,HOP!A:U,21,0)</f>
        <v>直连</v>
      </c>
    </row>
    <row r="22" s="4" customFormat="1" hidden="1" spans="1:9">
      <c r="A22" s="5">
        <v>999222371186667</v>
      </c>
      <c r="B22" s="6">
        <v>44970</v>
      </c>
      <c r="C22" s="6">
        <v>44971</v>
      </c>
      <c r="D22" s="4">
        <v>242</v>
      </c>
      <c r="E22" s="4" t="str">
        <f>VLOOKUP(A22,HOP!A:L,12,0)</f>
        <v>242.00</v>
      </c>
      <c r="F22" s="4" t="str">
        <f>VLOOKUP(A22,HOP!A:C,3,0)</f>
        <v>2980865</v>
      </c>
      <c r="G22" s="4">
        <f t="shared" si="0"/>
        <v>0</v>
      </c>
      <c r="H22" s="4" t="str">
        <f t="shared" si="1"/>
        <v>，2980865</v>
      </c>
      <c r="I22" s="4" t="str">
        <f>VLOOKUP(A22,HOP!A:U,21,0)</f>
        <v>直连</v>
      </c>
    </row>
    <row r="23" s="4" customFormat="1" hidden="1" spans="1:9">
      <c r="A23" s="5">
        <v>999222371720070</v>
      </c>
      <c r="B23" s="6">
        <v>44970</v>
      </c>
      <c r="C23" s="6">
        <v>44971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999222387044929</v>
      </c>
      <c r="B24" s="6">
        <v>44969</v>
      </c>
      <c r="C24" s="6">
        <v>44971</v>
      </c>
      <c r="D24" s="4">
        <v>848</v>
      </c>
      <c r="E24" s="4" t="str">
        <f>VLOOKUP(A24,HOP!A:L,12,0)</f>
        <v>848.00</v>
      </c>
      <c r="F24" s="4" t="str">
        <f>VLOOKUP(A24,HOP!A:C,3,0)</f>
        <v>2983493</v>
      </c>
      <c r="G24" s="4">
        <f t="shared" si="0"/>
        <v>0</v>
      </c>
      <c r="H24" s="4" t="str">
        <f t="shared" si="1"/>
        <v>，2983493</v>
      </c>
      <c r="I24" s="4" t="str">
        <f>VLOOKUP(A24,HOP!A:U,21,0)</f>
        <v>直连</v>
      </c>
    </row>
    <row r="25" s="4" customFormat="1" hidden="1" spans="1:9">
      <c r="A25" s="5">
        <v>999222417990471</v>
      </c>
      <c r="B25" s="6">
        <v>44957</v>
      </c>
      <c r="C25" s="6">
        <v>44971</v>
      </c>
      <c r="D25" s="4">
        <v>9912</v>
      </c>
      <c r="E25" s="4" t="str">
        <f>VLOOKUP(A25,HOP!A:L,12,0)</f>
        <v>9912.00</v>
      </c>
      <c r="F25" s="4" t="str">
        <f>VLOOKUP(A25,HOP!A:C,3,0)</f>
        <v>2988434</v>
      </c>
      <c r="G25" s="4">
        <f t="shared" si="0"/>
        <v>0</v>
      </c>
      <c r="H25" s="4" t="str">
        <f t="shared" si="1"/>
        <v>，2988434</v>
      </c>
      <c r="I25" s="4" t="str">
        <f>VLOOKUP(A25,HOP!A:U,21,0)</f>
        <v>直采</v>
      </c>
    </row>
    <row r="26" s="4" customFormat="1" hidden="1" spans="1:9">
      <c r="A26" s="5">
        <v>999222435020690</v>
      </c>
      <c r="B26" s="6">
        <v>44964</v>
      </c>
      <c r="C26" s="6">
        <v>44971</v>
      </c>
      <c r="D26" s="4">
        <v>3290</v>
      </c>
      <c r="E26" s="4" t="str">
        <f>VLOOKUP(A26,HOP!A:L,12,0)</f>
        <v>3290.00</v>
      </c>
      <c r="F26" s="4" t="str">
        <f>VLOOKUP(A26,HOP!A:C,3,0)</f>
        <v>2990904</v>
      </c>
      <c r="G26" s="4">
        <f t="shared" si="0"/>
        <v>0</v>
      </c>
      <c r="H26" s="4" t="str">
        <f t="shared" si="1"/>
        <v>，2990904</v>
      </c>
      <c r="I26" s="4" t="str">
        <f>VLOOKUP(A26,HOP!A:U,21,0)</f>
        <v>直连</v>
      </c>
    </row>
    <row r="27" s="4" customFormat="1" hidden="1" spans="1:9">
      <c r="A27" s="5">
        <v>999222438401006</v>
      </c>
      <c r="B27" s="6">
        <v>44970</v>
      </c>
      <c r="C27" s="6">
        <v>44971</v>
      </c>
      <c r="D27" s="4">
        <v>1441</v>
      </c>
      <c r="E27" s="4" t="str">
        <f>VLOOKUP(A27,HOP!A:L,12,0)</f>
        <v>1441.00</v>
      </c>
      <c r="F27" s="4" t="str">
        <f>VLOOKUP(A27,HOP!A:C,3,0)</f>
        <v>2991526</v>
      </c>
      <c r="G27" s="4">
        <f t="shared" si="0"/>
        <v>0</v>
      </c>
      <c r="H27" s="4" t="str">
        <f t="shared" si="1"/>
        <v>，2991526</v>
      </c>
      <c r="I27" s="4" t="str">
        <f>VLOOKUP(A27,HOP!A:U,21,0)</f>
        <v>直连</v>
      </c>
    </row>
    <row r="28" s="4" customFormat="1" hidden="1" spans="1:9">
      <c r="A28" s="5">
        <v>999222444437855</v>
      </c>
      <c r="B28" s="6">
        <v>44970</v>
      </c>
      <c r="C28" s="6">
        <v>44971</v>
      </c>
      <c r="D28" s="4">
        <v>464</v>
      </c>
      <c r="E28" s="4" t="str">
        <f>VLOOKUP(A28,HOP!A:L,12,0)</f>
        <v>464.00</v>
      </c>
      <c r="F28" s="4" t="str">
        <f>VLOOKUP(A28,HOP!A:C,3,0)</f>
        <v>2992230</v>
      </c>
      <c r="G28" s="4">
        <f t="shared" si="0"/>
        <v>0</v>
      </c>
      <c r="H28" s="4" t="str">
        <f t="shared" si="1"/>
        <v>，2992230</v>
      </c>
      <c r="I28" s="4" t="str">
        <f>VLOOKUP(A28,HOP!A:U,21,0)</f>
        <v>直连</v>
      </c>
    </row>
    <row r="29" s="4" customFormat="1" hidden="1" spans="1:9">
      <c r="A29" s="5">
        <v>999222446653223</v>
      </c>
      <c r="B29" s="6">
        <v>44967</v>
      </c>
      <c r="C29" s="6">
        <v>44971</v>
      </c>
      <c r="D29" s="4">
        <v>3576</v>
      </c>
      <c r="E29" s="4" t="str">
        <f>VLOOKUP(A29,HOP!A:L,12,0)</f>
        <v>3576.00</v>
      </c>
      <c r="F29" s="4" t="str">
        <f>VLOOKUP(A29,HOP!A:C,3,0)</f>
        <v>2992643</v>
      </c>
      <c r="G29" s="4">
        <f t="shared" si="0"/>
        <v>0</v>
      </c>
      <c r="H29" s="4" t="str">
        <f t="shared" si="1"/>
        <v>，2992643</v>
      </c>
      <c r="I29" s="4" t="str">
        <f>VLOOKUP(A29,HOP!A:U,21,0)</f>
        <v>直连</v>
      </c>
    </row>
    <row r="30" s="4" customFormat="1" hidden="1" spans="1:9">
      <c r="A30" s="5">
        <v>999222466246558</v>
      </c>
      <c r="B30" s="6">
        <v>44970</v>
      </c>
      <c r="C30" s="6">
        <v>44971</v>
      </c>
      <c r="D30" s="4">
        <v>568</v>
      </c>
      <c r="E30" s="4" t="str">
        <f>VLOOKUP(A30,HOP!A:L,12,0)</f>
        <v>568.00</v>
      </c>
      <c r="F30" s="4" t="str">
        <f>VLOOKUP(A30,HOP!A:C,3,0)</f>
        <v>2995158</v>
      </c>
      <c r="G30" s="4">
        <f t="shared" si="0"/>
        <v>0</v>
      </c>
      <c r="H30" s="4" t="str">
        <f t="shared" si="1"/>
        <v>，2995158</v>
      </c>
      <c r="I30" s="4" t="str">
        <f>VLOOKUP(A30,HOP!A:U,21,0)</f>
        <v>直连</v>
      </c>
    </row>
    <row r="31" s="4" customFormat="1" hidden="1" spans="1:9">
      <c r="A31" s="5">
        <v>999222485377883</v>
      </c>
      <c r="B31" s="6">
        <v>44970</v>
      </c>
      <c r="C31" s="6">
        <v>44971</v>
      </c>
      <c r="D31" s="4">
        <v>585</v>
      </c>
      <c r="E31" s="4" t="str">
        <f>VLOOKUP(A31,HOP!A:L,12,0)</f>
        <v>585.00</v>
      </c>
      <c r="F31" s="4" t="str">
        <f>VLOOKUP(A31,HOP!A:C,3,0)</f>
        <v>2998436</v>
      </c>
      <c r="G31" s="4">
        <f t="shared" si="0"/>
        <v>0</v>
      </c>
      <c r="H31" s="4" t="str">
        <f t="shared" si="1"/>
        <v>，2998436</v>
      </c>
      <c r="I31" s="4" t="str">
        <f>VLOOKUP(A31,HOP!A:U,21,0)</f>
        <v>直连</v>
      </c>
    </row>
    <row r="32" s="4" customFormat="1" hidden="1" spans="1:9">
      <c r="A32" s="5">
        <v>999222485577086</v>
      </c>
      <c r="B32" s="6">
        <v>44970</v>
      </c>
      <c r="C32" s="6">
        <v>44971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999222493242055</v>
      </c>
      <c r="B33" s="6">
        <v>44970</v>
      </c>
      <c r="C33" s="6">
        <v>44971</v>
      </c>
      <c r="D33" s="4">
        <v>577</v>
      </c>
      <c r="E33" s="4" t="str">
        <f>VLOOKUP(A33,HOP!A:L,12,0)</f>
        <v>577.00</v>
      </c>
      <c r="F33" s="4" t="str">
        <f>VLOOKUP(A33,HOP!A:C,3,0)</f>
        <v>2999142</v>
      </c>
      <c r="G33" s="4">
        <f t="shared" si="0"/>
        <v>0</v>
      </c>
      <c r="H33" s="4" t="str">
        <f t="shared" si="1"/>
        <v>，2999142</v>
      </c>
      <c r="I33" s="4" t="str">
        <f>VLOOKUP(A33,HOP!A:U,21,0)</f>
        <v>直连</v>
      </c>
    </row>
    <row r="34" s="4" customFormat="1" hidden="1" spans="1:9">
      <c r="A34" s="5">
        <v>999222494644299</v>
      </c>
      <c r="B34" s="6">
        <v>44970</v>
      </c>
      <c r="C34" s="6">
        <v>44971</v>
      </c>
      <c r="D34" s="4">
        <v>8601</v>
      </c>
      <c r="E34" s="4" t="str">
        <f>VLOOKUP(A34,HOP!A:L,12,0)</f>
        <v>8601.00</v>
      </c>
      <c r="F34" s="4" t="str">
        <f>VLOOKUP(A34,HOP!A:C,3,0)</f>
        <v>2999403</v>
      </c>
      <c r="G34" s="4">
        <f t="shared" si="0"/>
        <v>0</v>
      </c>
      <c r="H34" s="4" t="str">
        <f t="shared" si="1"/>
        <v>，2999403</v>
      </c>
      <c r="I34" s="4" t="str">
        <f>VLOOKUP(A34,HOP!A:U,21,0)</f>
        <v>直连</v>
      </c>
    </row>
    <row r="35" s="4" customFormat="1" hidden="1" spans="1:9">
      <c r="A35" s="5">
        <v>999222563660184</v>
      </c>
      <c r="B35" s="6">
        <v>44970</v>
      </c>
      <c r="C35" s="6">
        <v>44971</v>
      </c>
      <c r="D35" s="4">
        <v>1220</v>
      </c>
      <c r="E35" s="4" t="str">
        <f>VLOOKUP(A35,HOP!A:L,12,0)</f>
        <v>1220.00</v>
      </c>
      <c r="F35" s="4" t="str">
        <f>VLOOKUP(A35,HOP!A:C,3,0)</f>
        <v>3009416</v>
      </c>
      <c r="G35" s="4">
        <f t="shared" ref="G35:G66" si="2">D35-E35</f>
        <v>0</v>
      </c>
      <c r="H35" s="4" t="str">
        <f t="shared" ref="H35:H66" si="3">$H$1&amp;F35</f>
        <v>，3009416</v>
      </c>
      <c r="I35" s="4" t="str">
        <f>VLOOKUP(A35,HOP!A:U,21,0)</f>
        <v>直连</v>
      </c>
    </row>
    <row r="36" s="4" customFormat="1" hidden="1" spans="1:9">
      <c r="A36" s="5">
        <v>999222564728925</v>
      </c>
      <c r="B36" s="6">
        <v>44968</v>
      </c>
      <c r="C36" s="6">
        <v>44971</v>
      </c>
      <c r="D36" s="4">
        <v>2076</v>
      </c>
      <c r="E36" s="4" t="str">
        <f>VLOOKUP(A36,HOP!A:L,12,0)</f>
        <v>2076.00</v>
      </c>
      <c r="F36" s="4" t="str">
        <f>VLOOKUP(A36,HOP!A:C,3,0)</f>
        <v>3009660</v>
      </c>
      <c r="G36" s="4">
        <f t="shared" si="2"/>
        <v>0</v>
      </c>
      <c r="H36" s="4" t="str">
        <f t="shared" si="3"/>
        <v>，3009660</v>
      </c>
      <c r="I36" s="4" t="str">
        <f>VLOOKUP(A36,HOP!A:U,21,0)</f>
        <v>直连</v>
      </c>
    </row>
    <row r="37" s="4" customFormat="1" hidden="1" spans="1:9">
      <c r="A37" s="5">
        <v>999222570232344</v>
      </c>
      <c r="B37" s="6">
        <v>44970</v>
      </c>
      <c r="C37" s="6">
        <v>44971</v>
      </c>
      <c r="D37" s="4">
        <v>833</v>
      </c>
      <c r="E37" s="4" t="str">
        <f>VLOOKUP(A37,HOP!A:L,12,0)</f>
        <v>833.00</v>
      </c>
      <c r="F37" s="4" t="str">
        <f>VLOOKUP(A37,HOP!A:C,3,0)</f>
        <v>3010224</v>
      </c>
      <c r="G37" s="4">
        <f t="shared" si="2"/>
        <v>0</v>
      </c>
      <c r="H37" s="4" t="str">
        <f t="shared" si="3"/>
        <v>，3010224</v>
      </c>
      <c r="I37" s="4" t="str">
        <f>VLOOKUP(A37,HOP!A:U,21,0)</f>
        <v>直连</v>
      </c>
    </row>
    <row r="38" s="4" customFormat="1" hidden="1" spans="1:9">
      <c r="A38" s="5">
        <v>999222570807196</v>
      </c>
      <c r="B38" s="6">
        <v>44970</v>
      </c>
      <c r="C38" s="6">
        <v>44971</v>
      </c>
      <c r="D38" s="4">
        <v>1455</v>
      </c>
      <c r="E38" s="4" t="str">
        <f>VLOOKUP(A38,HOP!A:L,12,0)</f>
        <v>1455.00</v>
      </c>
      <c r="F38" s="4" t="str">
        <f>VLOOKUP(A38,HOP!A:C,3,0)</f>
        <v>3010399</v>
      </c>
      <c r="G38" s="4">
        <f t="shared" si="2"/>
        <v>0</v>
      </c>
      <c r="H38" s="4" t="str">
        <f t="shared" si="3"/>
        <v>，3010399</v>
      </c>
      <c r="I38" s="4" t="str">
        <f>VLOOKUP(A38,HOP!A:U,21,0)</f>
        <v>直连</v>
      </c>
    </row>
    <row r="39" s="4" customFormat="1" hidden="1" spans="1:9">
      <c r="A39" s="5">
        <v>999222590743103</v>
      </c>
      <c r="B39" s="6">
        <v>44970</v>
      </c>
      <c r="C39" s="6">
        <v>44971</v>
      </c>
      <c r="D39" s="4">
        <v>677</v>
      </c>
      <c r="E39" s="4" t="str">
        <f>VLOOKUP(A39,HOP!A:L,12,0)</f>
        <v>677.00</v>
      </c>
      <c r="F39" s="4" t="str">
        <f>VLOOKUP(A39,HOP!A:C,3,0)</f>
        <v>3013520</v>
      </c>
      <c r="G39" s="4">
        <f t="shared" si="2"/>
        <v>0</v>
      </c>
      <c r="H39" s="4" t="str">
        <f t="shared" si="3"/>
        <v>，3013520</v>
      </c>
      <c r="I39" s="4" t="str">
        <f>VLOOKUP(A39,HOP!A:U,21,0)</f>
        <v>直连</v>
      </c>
    </row>
    <row r="40" s="4" customFormat="1" hidden="1" spans="1:9">
      <c r="A40" s="5">
        <v>999222592230201</v>
      </c>
      <c r="B40" s="6">
        <v>44967</v>
      </c>
      <c r="C40" s="6">
        <v>44971</v>
      </c>
      <c r="D40" s="4">
        <v>1240</v>
      </c>
      <c r="E40" s="4" t="str">
        <f>VLOOKUP(A40,HOP!A:L,12,0)</f>
        <v>1240.00</v>
      </c>
      <c r="F40" s="4" t="str">
        <f>VLOOKUP(A40,HOP!A:C,3,0)</f>
        <v>3013725</v>
      </c>
      <c r="G40" s="4">
        <f t="shared" si="2"/>
        <v>0</v>
      </c>
      <c r="H40" s="4" t="str">
        <f t="shared" si="3"/>
        <v>，3013725</v>
      </c>
      <c r="I40" s="4" t="str">
        <f>VLOOKUP(A40,HOP!A:U,21,0)</f>
        <v>直连</v>
      </c>
    </row>
    <row r="41" s="4" customFormat="1" hidden="1" spans="1:9">
      <c r="A41" s="5">
        <v>999222602443310</v>
      </c>
      <c r="B41" s="6">
        <v>44970</v>
      </c>
      <c r="C41" s="6">
        <v>44971</v>
      </c>
      <c r="D41" s="4">
        <v>483</v>
      </c>
      <c r="E41" s="4" t="str">
        <f>VLOOKUP(A41,HOP!A:L,12,0)</f>
        <v>483.00</v>
      </c>
      <c r="F41" s="4" t="str">
        <f>VLOOKUP(A41,HOP!A:C,3,0)</f>
        <v>3014714</v>
      </c>
      <c r="G41" s="4">
        <f t="shared" si="2"/>
        <v>0</v>
      </c>
      <c r="H41" s="4" t="str">
        <f t="shared" si="3"/>
        <v>，3014714</v>
      </c>
      <c r="I41" s="4" t="str">
        <f>VLOOKUP(A41,HOP!A:U,21,0)</f>
        <v>直连</v>
      </c>
    </row>
    <row r="42" s="4" customFormat="1" spans="1:9">
      <c r="A42" s="5">
        <v>22606479760</v>
      </c>
      <c r="B42" s="6">
        <v>44968</v>
      </c>
      <c r="C42" s="6">
        <v>44971</v>
      </c>
      <c r="D42" s="4">
        <v>8500</v>
      </c>
      <c r="E42" s="4" t="str">
        <f>VLOOKUP(A42,HOP!A:L,12,0)</f>
        <v>8500.02</v>
      </c>
      <c r="F42" s="4" t="str">
        <f>VLOOKUP(A42,HOP!A:C,3,0)</f>
        <v>3015404</v>
      </c>
      <c r="G42" s="4">
        <f t="shared" si="2"/>
        <v>-0.0200000000004366</v>
      </c>
      <c r="H42" s="4" t="str">
        <f t="shared" si="3"/>
        <v>，3015404</v>
      </c>
      <c r="I42" s="4" t="str">
        <f>VLOOKUP(A42,HOP!A:U,21,0)</f>
        <v>直连</v>
      </c>
    </row>
    <row r="43" s="4" customFormat="1" hidden="1" spans="1:9">
      <c r="A43" s="5">
        <v>22606479775</v>
      </c>
      <c r="B43" s="6">
        <v>44968</v>
      </c>
      <c r="C43" s="6">
        <v>44971</v>
      </c>
      <c r="D43" s="4">
        <v>3432</v>
      </c>
      <c r="E43" s="4" t="str">
        <f>VLOOKUP(A43,HOP!A:L,12,0)</f>
        <v>3432.00</v>
      </c>
      <c r="F43" s="4" t="str">
        <f>VLOOKUP(A43,HOP!A:C,3,0)</f>
        <v>3015403</v>
      </c>
      <c r="G43" s="4">
        <f t="shared" si="2"/>
        <v>0</v>
      </c>
      <c r="H43" s="4" t="str">
        <f t="shared" si="3"/>
        <v>，3015403</v>
      </c>
      <c r="I43" s="4" t="str">
        <f>VLOOKUP(A43,HOP!A:U,21,0)</f>
        <v>直连</v>
      </c>
    </row>
    <row r="44" s="4" customFormat="1" hidden="1" spans="1:9">
      <c r="A44" s="5">
        <v>999222607799578</v>
      </c>
      <c r="B44" s="6">
        <v>44967</v>
      </c>
      <c r="C44" s="6">
        <v>44971</v>
      </c>
      <c r="D44" s="4">
        <v>816</v>
      </c>
      <c r="E44" s="4" t="str">
        <f>VLOOKUP(A44,HOP!A:L,12,0)</f>
        <v>816.00</v>
      </c>
      <c r="F44" s="4" t="str">
        <f>VLOOKUP(A44,HOP!A:C,3,0)</f>
        <v>3015608</v>
      </c>
      <c r="G44" s="4">
        <f t="shared" si="2"/>
        <v>0</v>
      </c>
      <c r="H44" s="4" t="str">
        <f t="shared" si="3"/>
        <v>，3015608</v>
      </c>
      <c r="I44" s="4" t="str">
        <f>VLOOKUP(A44,HOP!A:U,21,0)</f>
        <v>直连</v>
      </c>
    </row>
    <row r="45" s="4" customFormat="1" hidden="1" spans="1:9">
      <c r="A45" s="5">
        <v>22608630048</v>
      </c>
      <c r="B45" s="6">
        <v>44970</v>
      </c>
      <c r="C45" s="6">
        <v>44971</v>
      </c>
      <c r="D45" s="4">
        <v>835</v>
      </c>
      <c r="E45" s="4" t="str">
        <f>VLOOKUP(A45,HOP!A:L,12,0)</f>
        <v>835.00</v>
      </c>
      <c r="F45" s="4" t="str">
        <f>VLOOKUP(A45,HOP!A:C,3,0)</f>
        <v>3015788</v>
      </c>
      <c r="G45" s="4">
        <f t="shared" si="2"/>
        <v>0</v>
      </c>
      <c r="H45" s="4" t="str">
        <f t="shared" si="3"/>
        <v>，3015788</v>
      </c>
      <c r="I45" s="4" t="str">
        <f>VLOOKUP(A45,HOP!A:U,21,0)</f>
        <v>直连</v>
      </c>
    </row>
    <row r="46" s="4" customFormat="1" hidden="1" spans="1:9">
      <c r="A46" s="5">
        <v>22608894628</v>
      </c>
      <c r="B46" s="6">
        <v>44966</v>
      </c>
      <c r="C46" s="6">
        <v>44971</v>
      </c>
      <c r="D46" s="4">
        <v>3145</v>
      </c>
      <c r="E46" s="4" t="str">
        <f>VLOOKUP(A46,HOP!A:L,12,0)</f>
        <v>3145.00</v>
      </c>
      <c r="F46" s="4" t="str">
        <f>VLOOKUP(A46,HOP!A:C,3,0)</f>
        <v>3015904</v>
      </c>
      <c r="G46" s="4">
        <f t="shared" si="2"/>
        <v>0</v>
      </c>
      <c r="H46" s="4" t="str">
        <f t="shared" si="3"/>
        <v>，3015904</v>
      </c>
      <c r="I46" s="4" t="str">
        <f>VLOOKUP(A46,HOP!A:U,21,0)</f>
        <v>直连</v>
      </c>
    </row>
    <row r="47" s="4" customFormat="1" hidden="1" spans="1:9">
      <c r="A47" s="5">
        <v>999222609484220</v>
      </c>
      <c r="B47" s="6">
        <v>44966</v>
      </c>
      <c r="C47" s="6">
        <v>44971</v>
      </c>
      <c r="D47" s="4">
        <v>1668</v>
      </c>
      <c r="E47" s="4" t="str">
        <f>VLOOKUP(A47,HOP!A:L,12,0)</f>
        <v>1668.00</v>
      </c>
      <c r="F47" s="4" t="str">
        <f>VLOOKUP(A47,HOP!A:C,3,0)</f>
        <v>3016056</v>
      </c>
      <c r="G47" s="4">
        <f t="shared" si="2"/>
        <v>0</v>
      </c>
      <c r="H47" s="4" t="str">
        <f t="shared" si="3"/>
        <v>，3016056</v>
      </c>
      <c r="I47" s="4" t="str">
        <f>VLOOKUP(A47,HOP!A:U,21,0)</f>
        <v>直连</v>
      </c>
    </row>
    <row r="48" s="4" customFormat="1" hidden="1" spans="1:9">
      <c r="A48" s="5">
        <v>999222610313838</v>
      </c>
      <c r="B48" s="6">
        <v>44968</v>
      </c>
      <c r="C48" s="6">
        <v>44971</v>
      </c>
      <c r="D48" s="4">
        <v>4251</v>
      </c>
      <c r="E48" s="4" t="str">
        <f>VLOOKUP(A48,HOP!A:L,12,0)</f>
        <v>4251.00</v>
      </c>
      <c r="F48" s="4" t="str">
        <f>VLOOKUP(A48,HOP!A:C,3,0)</f>
        <v>3016276</v>
      </c>
      <c r="G48" s="4">
        <f t="shared" si="2"/>
        <v>0</v>
      </c>
      <c r="H48" s="4" t="str">
        <f t="shared" si="3"/>
        <v>，3016276</v>
      </c>
      <c r="I48" s="4" t="str">
        <f>VLOOKUP(A48,HOP!A:U,21,0)</f>
        <v>直连</v>
      </c>
    </row>
    <row r="49" s="4" customFormat="1" hidden="1" spans="1:9">
      <c r="A49" s="5">
        <v>999222610521615</v>
      </c>
      <c r="B49" s="6">
        <v>44970</v>
      </c>
      <c r="C49" s="6">
        <v>44971</v>
      </c>
      <c r="D49" s="4">
        <v>391</v>
      </c>
      <c r="E49" s="4" t="str">
        <f>VLOOKUP(A49,HOP!A:L,12,0)</f>
        <v>391.00</v>
      </c>
      <c r="F49" s="4" t="str">
        <f>VLOOKUP(A49,HOP!A:C,3,0)</f>
        <v>3016335</v>
      </c>
      <c r="G49" s="4">
        <f t="shared" si="2"/>
        <v>0</v>
      </c>
      <c r="H49" s="4" t="str">
        <f t="shared" si="3"/>
        <v>，3016335</v>
      </c>
      <c r="I49" s="4" t="str">
        <f>VLOOKUP(A49,HOP!A:U,21,0)</f>
        <v>直连</v>
      </c>
    </row>
    <row r="50" s="4" customFormat="1" hidden="1" spans="1:9">
      <c r="A50" s="5">
        <v>999222622446679</v>
      </c>
      <c r="B50" s="6">
        <v>44970</v>
      </c>
      <c r="C50" s="6">
        <v>44971</v>
      </c>
      <c r="D50" s="4">
        <v>719</v>
      </c>
      <c r="E50" s="4" t="str">
        <f>VLOOKUP(A50,HOP!A:L,12,0)</f>
        <v>719.00</v>
      </c>
      <c r="F50" s="4" t="str">
        <f>VLOOKUP(A50,HOP!A:C,3,0)</f>
        <v>3017663</v>
      </c>
      <c r="G50" s="4">
        <f t="shared" si="2"/>
        <v>0</v>
      </c>
      <c r="H50" s="4" t="str">
        <f t="shared" si="3"/>
        <v>，3017663</v>
      </c>
      <c r="I50" s="4" t="str">
        <f>VLOOKUP(A50,HOP!A:U,21,0)</f>
        <v>直连</v>
      </c>
    </row>
    <row r="51" s="4" customFormat="1" hidden="1" spans="1:9">
      <c r="A51" s="5">
        <v>999222624544231</v>
      </c>
      <c r="B51" s="6">
        <v>44968</v>
      </c>
      <c r="C51" s="6">
        <v>44971</v>
      </c>
      <c r="D51" s="4">
        <v>5599</v>
      </c>
      <c r="E51" s="4" t="str">
        <f>VLOOKUP(A51,HOP!A:L,12,0)</f>
        <v>5599.00</v>
      </c>
      <c r="F51" s="4" t="str">
        <f>VLOOKUP(A51,HOP!A:C,3,0)</f>
        <v>3018033</v>
      </c>
      <c r="G51" s="4">
        <f t="shared" si="2"/>
        <v>0</v>
      </c>
      <c r="H51" s="4" t="str">
        <f t="shared" si="3"/>
        <v>，3018033</v>
      </c>
      <c r="I51" s="4" t="str">
        <f>VLOOKUP(A51,HOP!A:U,21,0)</f>
        <v>直连</v>
      </c>
    </row>
    <row r="52" s="4" customFormat="1" hidden="1" spans="1:9">
      <c r="A52" s="5">
        <v>999222626414505</v>
      </c>
      <c r="B52" s="6">
        <v>44970</v>
      </c>
      <c r="C52" s="6">
        <v>44971</v>
      </c>
      <c r="D52" s="4">
        <v>1445</v>
      </c>
      <c r="E52" s="4" t="str">
        <f>VLOOKUP(A52,HOP!A:L,12,0)</f>
        <v>1445.00</v>
      </c>
      <c r="F52" s="4" t="str">
        <f>VLOOKUP(A52,HOP!A:C,3,0)</f>
        <v>3018396</v>
      </c>
      <c r="G52" s="4">
        <f t="shared" si="2"/>
        <v>0</v>
      </c>
      <c r="H52" s="4" t="str">
        <f t="shared" si="3"/>
        <v>，3018396</v>
      </c>
      <c r="I52" s="4" t="str">
        <f>VLOOKUP(A52,HOP!A:U,21,0)</f>
        <v>直连</v>
      </c>
    </row>
    <row r="53" s="4" customFormat="1" hidden="1" spans="1:9">
      <c r="A53" s="5">
        <v>999222630490624</v>
      </c>
      <c r="B53" s="6">
        <v>44969</v>
      </c>
      <c r="C53" s="6">
        <v>44971</v>
      </c>
      <c r="D53" s="4">
        <v>2014</v>
      </c>
      <c r="E53" s="4" t="str">
        <f>VLOOKUP(A53,HOP!A:L,12,0)</f>
        <v>2014.00</v>
      </c>
      <c r="F53" s="4" t="str">
        <f>VLOOKUP(A53,HOP!A:C,3,0)</f>
        <v>3018565</v>
      </c>
      <c r="G53" s="4">
        <f t="shared" si="2"/>
        <v>0</v>
      </c>
      <c r="H53" s="4" t="str">
        <f t="shared" si="3"/>
        <v>，3018565</v>
      </c>
      <c r="I53" s="4" t="str">
        <f>VLOOKUP(A53,HOP!A:U,21,0)</f>
        <v>直连</v>
      </c>
    </row>
    <row r="54" s="4" customFormat="1" hidden="1" spans="1:9">
      <c r="A54" s="5">
        <v>999222630794110</v>
      </c>
      <c r="B54" s="6">
        <v>44967</v>
      </c>
      <c r="C54" s="6">
        <v>44971</v>
      </c>
      <c r="D54" s="4">
        <v>1408</v>
      </c>
      <c r="E54" s="4" t="str">
        <f>VLOOKUP(A54,HOP!A:L,12,0)</f>
        <v>1408.00</v>
      </c>
      <c r="F54" s="4" t="str">
        <f>VLOOKUP(A54,HOP!A:C,3,0)</f>
        <v>3018593</v>
      </c>
      <c r="G54" s="4">
        <f t="shared" si="2"/>
        <v>0</v>
      </c>
      <c r="H54" s="4" t="str">
        <f t="shared" si="3"/>
        <v>，3018593</v>
      </c>
      <c r="I54" s="4" t="str">
        <f>VLOOKUP(A54,HOP!A:U,21,0)</f>
        <v>直连</v>
      </c>
    </row>
    <row r="55" s="4" customFormat="1" hidden="1" spans="1:9">
      <c r="A55" s="5">
        <v>999222631550030</v>
      </c>
      <c r="B55" s="6">
        <v>44967</v>
      </c>
      <c r="C55" s="6">
        <v>44971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999222632150761</v>
      </c>
      <c r="B56" s="6">
        <v>44967</v>
      </c>
      <c r="C56" s="6">
        <v>44971</v>
      </c>
      <c r="D56" s="4">
        <v>5022</v>
      </c>
      <c r="E56" s="4" t="str">
        <f>VLOOKUP(A56,HOP!A:L,12,0)</f>
        <v>5022.00</v>
      </c>
      <c r="F56" s="4" t="str">
        <f>VLOOKUP(A56,HOP!A:C,3,0)</f>
        <v>3018807</v>
      </c>
      <c r="G56" s="4">
        <f t="shared" si="2"/>
        <v>0</v>
      </c>
      <c r="H56" s="4" t="str">
        <f t="shared" si="3"/>
        <v>，3018807</v>
      </c>
      <c r="I56" s="4" t="str">
        <f>VLOOKUP(A56,HOP!A:U,21,0)</f>
        <v>直连</v>
      </c>
    </row>
    <row r="57" s="4" customFormat="1" hidden="1" spans="1:9">
      <c r="A57" s="5">
        <v>999222636686319</v>
      </c>
      <c r="B57" s="6">
        <v>44967</v>
      </c>
      <c r="C57" s="6">
        <v>44971</v>
      </c>
      <c r="D57" s="4">
        <v>4252</v>
      </c>
      <c r="E57" s="4" t="str">
        <f>VLOOKUP(A57,HOP!A:L,12,0)</f>
        <v>4252.00</v>
      </c>
      <c r="F57" s="4" t="str">
        <f>VLOOKUP(A57,HOP!A:C,3,0)</f>
        <v>3019446</v>
      </c>
      <c r="G57" s="4">
        <f t="shared" si="2"/>
        <v>0</v>
      </c>
      <c r="H57" s="4" t="str">
        <f t="shared" si="3"/>
        <v>，3019446</v>
      </c>
      <c r="I57" s="4" t="str">
        <f>VLOOKUP(A57,HOP!A:U,21,0)</f>
        <v>直连</v>
      </c>
    </row>
    <row r="58" s="4" customFormat="1" hidden="1" spans="1:9">
      <c r="A58" s="5">
        <v>999222642327452</v>
      </c>
      <c r="B58" s="6">
        <v>44969</v>
      </c>
      <c r="C58" s="6">
        <v>44971</v>
      </c>
      <c r="D58" s="4">
        <v>1208</v>
      </c>
      <c r="E58" s="4" t="str">
        <f>VLOOKUP(A58,HOP!A:L,12,0)</f>
        <v>1208.00</v>
      </c>
      <c r="F58" s="4" t="str">
        <f>VLOOKUP(A58,HOP!A:C,3,0)</f>
        <v>3020381</v>
      </c>
      <c r="G58" s="4">
        <f t="shared" si="2"/>
        <v>0</v>
      </c>
      <c r="H58" s="4" t="str">
        <f t="shared" si="3"/>
        <v>，3020381</v>
      </c>
      <c r="I58" s="4" t="str">
        <f>VLOOKUP(A58,HOP!A:U,21,0)</f>
        <v>直连</v>
      </c>
    </row>
    <row r="59" s="4" customFormat="1" hidden="1" spans="1:9">
      <c r="A59" s="5">
        <v>999222643762604</v>
      </c>
      <c r="B59" s="6">
        <v>44970</v>
      </c>
      <c r="C59" s="6">
        <v>44971</v>
      </c>
      <c r="D59" s="4">
        <v>995</v>
      </c>
      <c r="E59" s="4" t="str">
        <f>VLOOKUP(A59,HOP!A:L,12,0)</f>
        <v>995.00</v>
      </c>
      <c r="F59" s="4" t="str">
        <f>VLOOKUP(A59,HOP!A:C,3,0)</f>
        <v>3020660</v>
      </c>
      <c r="G59" s="4">
        <f t="shared" si="2"/>
        <v>0</v>
      </c>
      <c r="H59" s="4" t="str">
        <f t="shared" si="3"/>
        <v>，3020660</v>
      </c>
      <c r="I59" s="4" t="str">
        <f>VLOOKUP(A59,HOP!A:U,21,0)</f>
        <v>直连</v>
      </c>
    </row>
    <row r="60" s="4" customFormat="1" hidden="1" spans="1:9">
      <c r="A60" s="5">
        <v>999222652179119</v>
      </c>
      <c r="B60" s="6">
        <v>44970</v>
      </c>
      <c r="C60" s="6">
        <v>44971</v>
      </c>
      <c r="D60" s="4">
        <v>810</v>
      </c>
      <c r="E60" s="4" t="str">
        <f>VLOOKUP(A60,HOP!A:L,12,0)</f>
        <v>810.00</v>
      </c>
      <c r="F60" s="4" t="str">
        <f>VLOOKUP(A60,HOP!A:C,3,0)</f>
        <v>3021468</v>
      </c>
      <c r="G60" s="4">
        <f t="shared" si="2"/>
        <v>0</v>
      </c>
      <c r="H60" s="4" t="str">
        <f t="shared" si="3"/>
        <v>，3021468</v>
      </c>
      <c r="I60" s="4" t="str">
        <f>VLOOKUP(A60,HOP!A:U,21,0)</f>
        <v>直连</v>
      </c>
    </row>
    <row r="61" s="4" customFormat="1" hidden="1" spans="1:9">
      <c r="A61" s="5">
        <v>999222652925892</v>
      </c>
      <c r="B61" s="6">
        <v>44968</v>
      </c>
      <c r="C61" s="6">
        <v>44971</v>
      </c>
      <c r="D61" s="4">
        <v>1401</v>
      </c>
      <c r="E61" s="4" t="str">
        <f>VLOOKUP(A61,HOP!A:L,12,0)</f>
        <v>1401.00</v>
      </c>
      <c r="F61" s="4" t="str">
        <f>VLOOKUP(A61,HOP!A:C,3,0)</f>
        <v>3021617</v>
      </c>
      <c r="G61" s="4">
        <f t="shared" si="2"/>
        <v>0</v>
      </c>
      <c r="H61" s="4" t="str">
        <f t="shared" si="3"/>
        <v>，3021617</v>
      </c>
      <c r="I61" s="4" t="str">
        <f>VLOOKUP(A61,HOP!A:U,21,0)</f>
        <v>直连</v>
      </c>
    </row>
    <row r="62" s="4" customFormat="1" hidden="1" spans="1:9">
      <c r="A62" s="5">
        <v>999222653871680</v>
      </c>
      <c r="B62" s="6">
        <v>44970</v>
      </c>
      <c r="C62" s="6">
        <v>44971</v>
      </c>
      <c r="D62" s="4">
        <v>414</v>
      </c>
      <c r="E62" s="4" t="str">
        <f>VLOOKUP(A62,HOP!A:L,12,0)</f>
        <v>414.00</v>
      </c>
      <c r="F62" s="4" t="str">
        <f>VLOOKUP(A62,HOP!A:C,3,0)</f>
        <v>3021780</v>
      </c>
      <c r="G62" s="4">
        <f t="shared" si="2"/>
        <v>0</v>
      </c>
      <c r="H62" s="4" t="str">
        <f t="shared" si="3"/>
        <v>，3021780</v>
      </c>
      <c r="I62" s="4" t="str">
        <f>VLOOKUP(A62,HOP!A:U,21,0)</f>
        <v>直连</v>
      </c>
    </row>
    <row r="63" s="4" customFormat="1" hidden="1" spans="1:9">
      <c r="A63" s="5">
        <v>999222655184931</v>
      </c>
      <c r="B63" s="6">
        <v>44970</v>
      </c>
      <c r="C63" s="6">
        <v>44971</v>
      </c>
      <c r="D63" s="4">
        <v>892</v>
      </c>
      <c r="E63" s="4" t="str">
        <f>VLOOKUP(A63,HOP!A:L,12,0)</f>
        <v>892.00</v>
      </c>
      <c r="F63" s="4" t="str">
        <f>VLOOKUP(A63,HOP!A:C,3,0)</f>
        <v>3021991</v>
      </c>
      <c r="G63" s="4">
        <f t="shared" si="2"/>
        <v>0</v>
      </c>
      <c r="H63" s="4" t="str">
        <f t="shared" si="3"/>
        <v>，3021991</v>
      </c>
      <c r="I63" s="4" t="str">
        <f>VLOOKUP(A63,HOP!A:U,21,0)</f>
        <v>直连</v>
      </c>
    </row>
    <row r="64" s="4" customFormat="1" hidden="1" spans="1:9">
      <c r="A64" s="5">
        <v>999222659645311</v>
      </c>
      <c r="B64" s="6">
        <v>44969</v>
      </c>
      <c r="C64" s="6">
        <v>44971</v>
      </c>
      <c r="D64" s="4">
        <v>1316</v>
      </c>
      <c r="E64" s="4" t="str">
        <f>VLOOKUP(A64,HOP!A:L,12,0)</f>
        <v>1316.00</v>
      </c>
      <c r="F64" s="4" t="str">
        <f>VLOOKUP(A64,HOP!A:C,3,0)</f>
        <v>3022712</v>
      </c>
      <c r="G64" s="4">
        <f t="shared" si="2"/>
        <v>0</v>
      </c>
      <c r="H64" s="4" t="str">
        <f t="shared" si="3"/>
        <v>，3022712</v>
      </c>
      <c r="I64" s="4" t="str">
        <f>VLOOKUP(A64,HOP!A:U,21,0)</f>
        <v>直连</v>
      </c>
    </row>
    <row r="65" s="4" customFormat="1" hidden="1" spans="1:9">
      <c r="A65" s="5">
        <v>999222659800023</v>
      </c>
      <c r="B65" s="6">
        <v>44969</v>
      </c>
      <c r="C65" s="6">
        <v>44971</v>
      </c>
      <c r="D65" s="4">
        <v>1358</v>
      </c>
      <c r="E65" s="4" t="str">
        <f>VLOOKUP(A65,HOP!A:L,12,0)</f>
        <v>1358.00</v>
      </c>
      <c r="F65" s="4" t="str">
        <f>VLOOKUP(A65,HOP!A:C,3,0)</f>
        <v>3022739</v>
      </c>
      <c r="G65" s="4">
        <f t="shared" si="2"/>
        <v>0</v>
      </c>
      <c r="H65" s="4" t="str">
        <f t="shared" si="3"/>
        <v>，3022739</v>
      </c>
      <c r="I65" s="4" t="str">
        <f>VLOOKUP(A65,HOP!A:U,21,0)</f>
        <v>直连</v>
      </c>
    </row>
    <row r="66" s="4" customFormat="1" hidden="1" spans="1:9">
      <c r="A66" s="5">
        <v>999222660814134</v>
      </c>
      <c r="B66" s="6">
        <v>44970</v>
      </c>
      <c r="C66" s="6">
        <v>44971</v>
      </c>
      <c r="D66" s="4">
        <v>919</v>
      </c>
      <c r="E66" s="4" t="str">
        <f>VLOOKUP(A66,HOP!A:L,12,0)</f>
        <v>919.00</v>
      </c>
      <c r="F66" s="4" t="str">
        <f>VLOOKUP(A66,HOP!A:C,3,0)</f>
        <v>3022911</v>
      </c>
      <c r="G66" s="4">
        <f t="shared" si="2"/>
        <v>0</v>
      </c>
      <c r="H66" s="4" t="str">
        <f t="shared" si="3"/>
        <v>，3022911</v>
      </c>
      <c r="I66" s="4" t="str">
        <f>VLOOKUP(A66,HOP!A:U,21,0)</f>
        <v>直连</v>
      </c>
    </row>
    <row r="67" s="4" customFormat="1" hidden="1" spans="1:9">
      <c r="A67" s="5">
        <v>999222666387481</v>
      </c>
      <c r="B67" s="6">
        <v>44970</v>
      </c>
      <c r="C67" s="6">
        <v>44971</v>
      </c>
      <c r="D67" s="4">
        <v>117</v>
      </c>
      <c r="E67" s="4" t="str">
        <f>VLOOKUP(A67,HOP!A:L,12,0)</f>
        <v>117.00</v>
      </c>
      <c r="F67" s="4" t="str">
        <f>VLOOKUP(A67,HOP!A:C,3,0)</f>
        <v>3023033</v>
      </c>
      <c r="G67" s="4">
        <f t="shared" ref="G67:G103" si="4">D67-E67</f>
        <v>0</v>
      </c>
      <c r="H67" s="4" t="str">
        <f t="shared" ref="H67:H98" si="5">$H$1&amp;F67</f>
        <v>，3023033</v>
      </c>
      <c r="I67" s="4" t="str">
        <f>VLOOKUP(A67,HOP!A:U,21,0)</f>
        <v>直连</v>
      </c>
    </row>
    <row r="68" s="4" customFormat="1" hidden="1" spans="1:9">
      <c r="A68" s="5">
        <v>999222667840105</v>
      </c>
      <c r="B68" s="6">
        <v>44969</v>
      </c>
      <c r="C68" s="6">
        <v>44971</v>
      </c>
      <c r="D68" s="4">
        <v>239</v>
      </c>
      <c r="E68" s="4" t="str">
        <f>VLOOKUP(A68,HOP!A:L,12,0)</f>
        <v>239.00</v>
      </c>
      <c r="F68" s="4" t="str">
        <f>VLOOKUP(A68,HOP!A:C,3,0)</f>
        <v>3023227</v>
      </c>
      <c r="G68" s="4">
        <f t="shared" si="4"/>
        <v>0</v>
      </c>
      <c r="H68" s="4" t="str">
        <f t="shared" si="5"/>
        <v>，3023227</v>
      </c>
      <c r="I68" s="4" t="str">
        <f>VLOOKUP(A68,HOP!A:U,21,0)</f>
        <v>直连</v>
      </c>
    </row>
    <row r="69" s="4" customFormat="1" hidden="1" spans="1:9">
      <c r="A69" s="5">
        <v>999222672523463</v>
      </c>
      <c r="B69" s="6">
        <v>44969</v>
      </c>
      <c r="C69" s="6">
        <v>44971</v>
      </c>
      <c r="D69" s="4">
        <v>3642</v>
      </c>
      <c r="E69" s="4" t="str">
        <f>VLOOKUP(A69,HOP!A:L,12,0)</f>
        <v>3642.00</v>
      </c>
      <c r="F69" s="4" t="str">
        <f>VLOOKUP(A69,HOP!A:C,3,0)</f>
        <v>3024048</v>
      </c>
      <c r="G69" s="4">
        <f t="shared" si="4"/>
        <v>0</v>
      </c>
      <c r="H69" s="4" t="str">
        <f t="shared" si="5"/>
        <v>，3024048</v>
      </c>
      <c r="I69" s="4" t="str">
        <f>VLOOKUP(A69,HOP!A:U,21,0)</f>
        <v>直连</v>
      </c>
    </row>
    <row r="70" s="4" customFormat="1" hidden="1" spans="1:9">
      <c r="A70" s="5">
        <v>999222676498405</v>
      </c>
      <c r="B70" s="6">
        <v>44970</v>
      </c>
      <c r="C70" s="6">
        <v>44971</v>
      </c>
      <c r="D70" s="4">
        <v>241</v>
      </c>
      <c r="E70" s="4" t="str">
        <f>VLOOKUP(A70,HOP!A:L,12,0)</f>
        <v>241.00</v>
      </c>
      <c r="F70" s="4" t="str">
        <f>VLOOKUP(A70,HOP!A:C,3,0)</f>
        <v>3024751</v>
      </c>
      <c r="G70" s="4">
        <f t="shared" si="4"/>
        <v>0</v>
      </c>
      <c r="H70" s="4" t="str">
        <f t="shared" si="5"/>
        <v>，3024751</v>
      </c>
      <c r="I70" s="4" t="str">
        <f>VLOOKUP(A70,HOP!A:U,21,0)</f>
        <v>直连</v>
      </c>
    </row>
    <row r="71" s="4" customFormat="1" hidden="1" spans="1:9">
      <c r="A71" s="5">
        <v>999222683473376</v>
      </c>
      <c r="B71" s="6">
        <v>44970</v>
      </c>
      <c r="C71" s="6">
        <v>44971</v>
      </c>
      <c r="D71" s="4">
        <v>520</v>
      </c>
      <c r="E71" s="4" t="str">
        <f>VLOOKUP(A71,HOP!A:L,12,0)</f>
        <v>520.00</v>
      </c>
      <c r="F71" s="4" t="str">
        <f>VLOOKUP(A71,HOP!A:C,3,0)</f>
        <v>3025274</v>
      </c>
      <c r="G71" s="4">
        <f t="shared" si="4"/>
        <v>0</v>
      </c>
      <c r="H71" s="4" t="str">
        <f t="shared" si="5"/>
        <v>，3025274</v>
      </c>
      <c r="I71" s="4" t="str">
        <f>VLOOKUP(A71,HOP!A:U,21,0)</f>
        <v>直连</v>
      </c>
    </row>
    <row r="72" s="4" customFormat="1" hidden="1" spans="1:9">
      <c r="A72" s="5">
        <v>999222685807240</v>
      </c>
      <c r="B72" s="6">
        <v>44969</v>
      </c>
      <c r="C72" s="6">
        <v>44971</v>
      </c>
      <c r="D72" s="4">
        <v>394</v>
      </c>
      <c r="E72" s="4" t="str">
        <f>VLOOKUP(A72,HOP!A:L,12,0)</f>
        <v>394.00</v>
      </c>
      <c r="F72" s="4" t="str">
        <f>VLOOKUP(A72,HOP!A:C,3,0)</f>
        <v>3025709</v>
      </c>
      <c r="G72" s="4">
        <f t="shared" si="4"/>
        <v>0</v>
      </c>
      <c r="H72" s="4" t="str">
        <f t="shared" si="5"/>
        <v>，3025709</v>
      </c>
      <c r="I72" s="4" t="str">
        <f>VLOOKUP(A72,HOP!A:U,21,0)</f>
        <v>直连</v>
      </c>
    </row>
    <row r="73" s="4" customFormat="1" hidden="1" spans="1:9">
      <c r="A73" s="5">
        <v>999222685967328</v>
      </c>
      <c r="B73" s="6">
        <v>44970</v>
      </c>
      <c r="C73" s="6">
        <v>44971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999222687607376</v>
      </c>
      <c r="B74" s="6">
        <v>44970</v>
      </c>
      <c r="C74" s="6">
        <v>44971</v>
      </c>
      <c r="D74" s="4">
        <v>676</v>
      </c>
      <c r="E74" s="4" t="str">
        <f>VLOOKUP(A74,HOP!A:L,12,0)</f>
        <v>676.00</v>
      </c>
      <c r="F74" s="4" t="str">
        <f>VLOOKUP(A74,HOP!A:C,3,0)</f>
        <v>3026072</v>
      </c>
      <c r="G74" s="4">
        <f t="shared" si="4"/>
        <v>0</v>
      </c>
      <c r="H74" s="4" t="str">
        <f t="shared" si="5"/>
        <v>，3026072</v>
      </c>
      <c r="I74" s="4" t="str">
        <f>VLOOKUP(A74,HOP!A:U,21,0)</f>
        <v>直连</v>
      </c>
    </row>
    <row r="75" s="4" customFormat="1" hidden="1" spans="1:9">
      <c r="A75" s="5">
        <v>999222689444982</v>
      </c>
      <c r="B75" s="6">
        <v>44970</v>
      </c>
      <c r="C75" s="6">
        <v>44971</v>
      </c>
      <c r="D75" s="4">
        <v>1204</v>
      </c>
      <c r="E75" s="4" t="str">
        <f>VLOOKUP(A75,HOP!A:L,12,0)</f>
        <v>1204.00</v>
      </c>
      <c r="F75" s="4" t="str">
        <f>VLOOKUP(A75,HOP!A:C,3,0)</f>
        <v>3026431</v>
      </c>
      <c r="G75" s="4">
        <f t="shared" si="4"/>
        <v>0</v>
      </c>
      <c r="H75" s="4" t="str">
        <f t="shared" si="5"/>
        <v>，3026431</v>
      </c>
      <c r="I75" s="4" t="str">
        <f>VLOOKUP(A75,HOP!A:U,21,0)</f>
        <v>直连</v>
      </c>
    </row>
    <row r="76" s="4" customFormat="1" hidden="1" spans="1:9">
      <c r="A76" s="5">
        <v>999222689622696</v>
      </c>
      <c r="B76" s="6">
        <v>44970</v>
      </c>
      <c r="C76" s="6">
        <v>44971</v>
      </c>
      <c r="D76" s="4">
        <v>475</v>
      </c>
      <c r="E76" s="4" t="str">
        <f>VLOOKUP(A76,HOP!A:L,12,0)</f>
        <v>475.00</v>
      </c>
      <c r="F76" s="4" t="str">
        <f>VLOOKUP(A76,HOP!A:C,3,0)</f>
        <v>3026466</v>
      </c>
      <c r="G76" s="4">
        <f t="shared" si="4"/>
        <v>0</v>
      </c>
      <c r="H76" s="4" t="str">
        <f t="shared" si="5"/>
        <v>，3026466</v>
      </c>
      <c r="I76" s="4" t="str">
        <f>VLOOKUP(A76,HOP!A:U,21,0)</f>
        <v>直连</v>
      </c>
    </row>
    <row r="77" s="4" customFormat="1" hidden="1" spans="1:9">
      <c r="A77" s="5">
        <v>999222690690061</v>
      </c>
      <c r="B77" s="6">
        <v>44970</v>
      </c>
      <c r="C77" s="6">
        <v>44971</v>
      </c>
      <c r="D77" s="4">
        <v>248</v>
      </c>
      <c r="E77" s="4" t="str">
        <f>VLOOKUP(A77,HOP!A:L,12,0)</f>
        <v>248.00</v>
      </c>
      <c r="F77" s="4" t="str">
        <f>VLOOKUP(A77,HOP!A:C,3,0)</f>
        <v>3026672</v>
      </c>
      <c r="G77" s="4">
        <f t="shared" si="4"/>
        <v>0</v>
      </c>
      <c r="H77" s="4" t="str">
        <f t="shared" si="5"/>
        <v>，3026672</v>
      </c>
      <c r="I77" s="4" t="str">
        <f>VLOOKUP(A77,HOP!A:U,21,0)</f>
        <v>直连</v>
      </c>
    </row>
    <row r="78" s="4" customFormat="1" hidden="1" spans="1:9">
      <c r="A78" s="5">
        <v>999222690929348</v>
      </c>
      <c r="B78" s="6">
        <v>44970</v>
      </c>
      <c r="C78" s="6">
        <v>44971</v>
      </c>
      <c r="D78" s="4">
        <v>1038</v>
      </c>
      <c r="E78" s="4" t="str">
        <f>VLOOKUP(A78,HOP!A:L,12,0)</f>
        <v>1038.00</v>
      </c>
      <c r="F78" s="4" t="str">
        <f>VLOOKUP(A78,HOP!A:C,3,0)</f>
        <v>3026754</v>
      </c>
      <c r="G78" s="4">
        <f t="shared" si="4"/>
        <v>0</v>
      </c>
      <c r="H78" s="4" t="str">
        <f t="shared" si="5"/>
        <v>，3026754</v>
      </c>
      <c r="I78" s="4" t="str">
        <f>VLOOKUP(A78,HOP!A:U,21,0)</f>
        <v>直连</v>
      </c>
    </row>
    <row r="79" s="4" customFormat="1" hidden="1" spans="1:9">
      <c r="A79" s="5">
        <v>999222691064210</v>
      </c>
      <c r="B79" s="6">
        <v>44970</v>
      </c>
      <c r="C79" s="6">
        <v>44971</v>
      </c>
      <c r="D79" s="4">
        <v>535</v>
      </c>
      <c r="E79" s="4" t="str">
        <f>VLOOKUP(A79,HOP!A:L,12,0)</f>
        <v>535.00</v>
      </c>
      <c r="F79" s="4" t="str">
        <f>VLOOKUP(A79,HOP!A:C,3,0)</f>
        <v>3026792</v>
      </c>
      <c r="G79" s="4">
        <f t="shared" si="4"/>
        <v>0</v>
      </c>
      <c r="H79" s="4" t="str">
        <f t="shared" si="5"/>
        <v>，3026792</v>
      </c>
      <c r="I79" s="4" t="str">
        <f>VLOOKUP(A79,HOP!A:U,21,0)</f>
        <v>直连</v>
      </c>
    </row>
    <row r="80" s="4" customFormat="1" hidden="1" spans="1:9">
      <c r="A80" s="5">
        <v>999222691320719</v>
      </c>
      <c r="B80" s="6">
        <v>44970</v>
      </c>
      <c r="C80" s="6">
        <v>44971</v>
      </c>
      <c r="D80" s="4">
        <v>209</v>
      </c>
      <c r="E80" s="4" t="str">
        <f>VLOOKUP(A80,HOP!A:L,12,0)</f>
        <v>209.00</v>
      </c>
      <c r="F80" s="4" t="str">
        <f>VLOOKUP(A80,HOP!A:C,3,0)</f>
        <v>3026833</v>
      </c>
      <c r="G80" s="4">
        <f t="shared" si="4"/>
        <v>0</v>
      </c>
      <c r="H80" s="4" t="str">
        <f t="shared" si="5"/>
        <v>，3026833</v>
      </c>
      <c r="I80" s="4" t="str">
        <f>VLOOKUP(A80,HOP!A:U,21,0)</f>
        <v>直连</v>
      </c>
    </row>
    <row r="81" s="4" customFormat="1" hidden="1" spans="1:9">
      <c r="A81" s="5">
        <v>999222691342491</v>
      </c>
      <c r="B81" s="6">
        <v>44970</v>
      </c>
      <c r="C81" s="6">
        <v>44971</v>
      </c>
      <c r="D81" s="4">
        <v>472</v>
      </c>
      <c r="E81" s="4" t="str">
        <f>VLOOKUP(A81,HOP!A:L,12,0)</f>
        <v>472.00</v>
      </c>
      <c r="F81" s="4" t="str">
        <f>VLOOKUP(A81,HOP!A:C,3,0)</f>
        <v>3026836</v>
      </c>
      <c r="G81" s="4">
        <f t="shared" si="4"/>
        <v>0</v>
      </c>
      <c r="H81" s="4" t="str">
        <f t="shared" si="5"/>
        <v>，3026836</v>
      </c>
      <c r="I81" s="4" t="str">
        <f>VLOOKUP(A81,HOP!A:U,21,0)</f>
        <v>直连</v>
      </c>
    </row>
    <row r="82" s="4" customFormat="1" hidden="1" spans="1:9">
      <c r="A82" s="5">
        <v>999222691759129</v>
      </c>
      <c r="B82" s="6">
        <v>44970</v>
      </c>
      <c r="C82" s="6">
        <v>44971</v>
      </c>
      <c r="D82" s="4">
        <v>596</v>
      </c>
      <c r="E82" s="4" t="str">
        <f>VLOOKUP(A82,HOP!A:L,12,0)</f>
        <v>596.00</v>
      </c>
      <c r="F82" s="4" t="str">
        <f>VLOOKUP(A82,HOP!A:C,3,0)</f>
        <v>3026911</v>
      </c>
      <c r="G82" s="4">
        <f t="shared" si="4"/>
        <v>0</v>
      </c>
      <c r="H82" s="4" t="str">
        <f t="shared" si="5"/>
        <v>，3026911</v>
      </c>
      <c r="I82" s="4" t="str">
        <f>VLOOKUP(A82,HOP!A:U,21,0)</f>
        <v>直连</v>
      </c>
    </row>
    <row r="83" s="4" customFormat="1" hidden="1" spans="1:9">
      <c r="A83" s="5">
        <v>999222691996965</v>
      </c>
      <c r="B83" s="6">
        <v>44970</v>
      </c>
      <c r="C83" s="6">
        <v>44971</v>
      </c>
      <c r="D83" s="4">
        <v>1190</v>
      </c>
      <c r="E83" s="4" t="str">
        <f>VLOOKUP(A83,HOP!A:L,12,0)</f>
        <v>1190.00</v>
      </c>
      <c r="F83" s="4" t="str">
        <f>VLOOKUP(A83,HOP!A:C,3,0)</f>
        <v>3026956</v>
      </c>
      <c r="G83" s="4">
        <f t="shared" si="4"/>
        <v>0</v>
      </c>
      <c r="H83" s="4" t="str">
        <f t="shared" si="5"/>
        <v>，3026956</v>
      </c>
      <c r="I83" s="4" t="str">
        <f>VLOOKUP(A83,HOP!A:U,21,0)</f>
        <v>直连</v>
      </c>
    </row>
    <row r="84" s="4" customFormat="1" hidden="1" spans="1:9">
      <c r="A84" s="5">
        <v>999222692194662</v>
      </c>
      <c r="B84" s="6">
        <v>44970</v>
      </c>
      <c r="C84" s="6">
        <v>44971</v>
      </c>
      <c r="D84" s="4">
        <v>100</v>
      </c>
      <c r="E84" s="4" t="str">
        <f>VLOOKUP(A84,HOP!A:L,12,0)</f>
        <v>100.00</v>
      </c>
      <c r="F84" s="4" t="str">
        <f>VLOOKUP(A84,HOP!A:C,3,0)</f>
        <v>3026981</v>
      </c>
      <c r="G84" s="4">
        <f t="shared" si="4"/>
        <v>0</v>
      </c>
      <c r="H84" s="4" t="str">
        <f t="shared" si="5"/>
        <v>，3026981</v>
      </c>
      <c r="I84" s="4" t="str">
        <f>VLOOKUP(A84,HOP!A:U,21,0)</f>
        <v>直连</v>
      </c>
    </row>
    <row r="85" s="4" customFormat="1" hidden="1" spans="1:9">
      <c r="A85" s="5">
        <v>999222692410285</v>
      </c>
      <c r="B85" s="6">
        <v>44970</v>
      </c>
      <c r="C85" s="6">
        <v>44971</v>
      </c>
      <c r="D85" s="4">
        <v>131</v>
      </c>
      <c r="E85" s="4" t="str">
        <f>VLOOKUP(A85,HOP!A:L,12,0)</f>
        <v>131.00</v>
      </c>
      <c r="F85" s="4" t="str">
        <f>VLOOKUP(A85,HOP!A:C,3,0)</f>
        <v>3027020</v>
      </c>
      <c r="G85" s="4">
        <f t="shared" si="4"/>
        <v>0</v>
      </c>
      <c r="H85" s="4" t="str">
        <f t="shared" si="5"/>
        <v>，3027020</v>
      </c>
      <c r="I85" s="4" t="str">
        <f>VLOOKUP(A85,HOP!A:U,21,0)</f>
        <v>直连</v>
      </c>
    </row>
    <row r="86" s="4" customFormat="1" hidden="1" spans="1:9">
      <c r="A86" s="5">
        <v>999222692498910</v>
      </c>
      <c r="B86" s="6">
        <v>44970</v>
      </c>
      <c r="C86" s="6">
        <v>44971</v>
      </c>
      <c r="D86" s="4">
        <v>248</v>
      </c>
      <c r="E86" s="4" t="str">
        <f>VLOOKUP(A86,HOP!A:L,12,0)</f>
        <v>248.00</v>
      </c>
      <c r="F86" s="4" t="str">
        <f>VLOOKUP(A86,HOP!A:C,3,0)</f>
        <v>3027039</v>
      </c>
      <c r="G86" s="4">
        <f t="shared" si="4"/>
        <v>0</v>
      </c>
      <c r="H86" s="4" t="str">
        <f t="shared" si="5"/>
        <v>，3027039</v>
      </c>
      <c r="I86" s="4" t="str">
        <f>VLOOKUP(A86,HOP!A:U,21,0)</f>
        <v>直连</v>
      </c>
    </row>
    <row r="87" s="4" customFormat="1" hidden="1" spans="1:9">
      <c r="A87" s="5">
        <v>999222692558443</v>
      </c>
      <c r="B87" s="6">
        <v>44970</v>
      </c>
      <c r="C87" s="6">
        <v>44971</v>
      </c>
      <c r="D87" s="4">
        <v>1887</v>
      </c>
      <c r="E87" s="4" t="str">
        <f>VLOOKUP(A87,HOP!A:L,12,0)</f>
        <v>1887.00</v>
      </c>
      <c r="F87" s="4" t="str">
        <f>VLOOKUP(A87,HOP!A:C,3,0)</f>
        <v>3027057</v>
      </c>
      <c r="G87" s="4">
        <f t="shared" si="4"/>
        <v>0</v>
      </c>
      <c r="H87" s="4" t="str">
        <f t="shared" si="5"/>
        <v>，3027057</v>
      </c>
      <c r="I87" s="4" t="str">
        <f>VLOOKUP(A87,HOP!A:U,21,0)</f>
        <v>直连</v>
      </c>
    </row>
    <row r="88" s="4" customFormat="1" hidden="1" spans="1:9">
      <c r="A88" s="5">
        <v>999222692847264</v>
      </c>
      <c r="B88" s="6">
        <v>44970</v>
      </c>
      <c r="C88" s="6">
        <v>44971</v>
      </c>
      <c r="D88" s="4">
        <v>275</v>
      </c>
      <c r="E88" s="4" t="str">
        <f>VLOOKUP(A88,HOP!A:L,12,0)</f>
        <v>275.00</v>
      </c>
      <c r="F88" s="4" t="str">
        <f>VLOOKUP(A88,HOP!A:C,3,0)</f>
        <v>3027117</v>
      </c>
      <c r="G88" s="4">
        <f t="shared" si="4"/>
        <v>0</v>
      </c>
      <c r="H88" s="4" t="str">
        <f t="shared" si="5"/>
        <v>，3027117</v>
      </c>
      <c r="I88" s="4" t="str">
        <f>VLOOKUP(A88,HOP!A:U,21,0)</f>
        <v>直连</v>
      </c>
    </row>
    <row r="89" s="4" customFormat="1" hidden="1" spans="1:9">
      <c r="A89" s="5">
        <v>999222693722707</v>
      </c>
      <c r="B89" s="6">
        <v>44970</v>
      </c>
      <c r="C89" s="6">
        <v>44971</v>
      </c>
      <c r="D89" s="4">
        <v>206</v>
      </c>
      <c r="E89" s="4" t="str">
        <f>VLOOKUP(A89,HOP!A:L,12,0)</f>
        <v>206.00</v>
      </c>
      <c r="F89" s="4" t="str">
        <f>VLOOKUP(A89,HOP!A:C,3,0)</f>
        <v>3027239</v>
      </c>
      <c r="G89" s="4">
        <f t="shared" si="4"/>
        <v>0</v>
      </c>
      <c r="H89" s="4" t="str">
        <f t="shared" si="5"/>
        <v>，3027239</v>
      </c>
      <c r="I89" s="4" t="str">
        <f>VLOOKUP(A89,HOP!A:U,21,0)</f>
        <v>直连</v>
      </c>
    </row>
    <row r="90" s="4" customFormat="1" hidden="1" spans="1:9">
      <c r="A90" s="5">
        <v>999222697986027</v>
      </c>
      <c r="B90" s="6">
        <v>44970</v>
      </c>
      <c r="C90" s="6">
        <v>44971</v>
      </c>
      <c r="D90" s="4">
        <v>154</v>
      </c>
      <c r="E90" s="4" t="str">
        <f>VLOOKUP(A90,HOP!A:L,12,0)</f>
        <v>154.00</v>
      </c>
      <c r="F90" s="4" t="str">
        <f>VLOOKUP(A90,HOP!A:C,3,0)</f>
        <v>3027397</v>
      </c>
      <c r="G90" s="4">
        <f t="shared" si="4"/>
        <v>0</v>
      </c>
      <c r="H90" s="4" t="str">
        <f t="shared" si="5"/>
        <v>，3027397</v>
      </c>
      <c r="I90" s="4" t="str">
        <f>VLOOKUP(A90,HOP!A:U,21,0)</f>
        <v>直连</v>
      </c>
    </row>
    <row r="91" s="4" customFormat="1" hidden="1" spans="1:9">
      <c r="A91" s="5">
        <v>999222698156969</v>
      </c>
      <c r="B91" s="6">
        <v>44970</v>
      </c>
      <c r="C91" s="6">
        <v>44971</v>
      </c>
      <c r="D91" s="4">
        <v>468</v>
      </c>
      <c r="E91" s="4" t="str">
        <f>VLOOKUP(A91,HOP!A:L,12,0)</f>
        <v>468.00</v>
      </c>
      <c r="F91" s="4" t="str">
        <f>VLOOKUP(A91,HOP!A:C,3,0)</f>
        <v>3027415</v>
      </c>
      <c r="G91" s="4">
        <f t="shared" si="4"/>
        <v>0</v>
      </c>
      <c r="H91" s="4" t="str">
        <f t="shared" si="5"/>
        <v>，3027415</v>
      </c>
      <c r="I91" s="4" t="str">
        <f>VLOOKUP(A91,HOP!A:U,21,0)</f>
        <v>直连</v>
      </c>
    </row>
    <row r="92" s="4" customFormat="1" hidden="1" spans="1:9">
      <c r="A92" s="5">
        <v>999222700101248</v>
      </c>
      <c r="B92" s="6">
        <v>44970</v>
      </c>
      <c r="C92" s="6">
        <v>44971</v>
      </c>
      <c r="D92" s="4">
        <v>154</v>
      </c>
      <c r="E92" s="4" t="str">
        <f>VLOOKUP(A92,HOP!A:L,12,0)</f>
        <v>154.00</v>
      </c>
      <c r="F92" s="4" t="str">
        <f>VLOOKUP(A92,HOP!A:C,3,0)</f>
        <v>3027579</v>
      </c>
      <c r="G92" s="4">
        <f t="shared" si="4"/>
        <v>0</v>
      </c>
      <c r="H92" s="4" t="str">
        <f t="shared" si="5"/>
        <v>，3027579</v>
      </c>
      <c r="I92" s="4" t="str">
        <f>VLOOKUP(A92,HOP!A:U,21,0)</f>
        <v>直连</v>
      </c>
    </row>
    <row r="93" s="4" customFormat="1" hidden="1" spans="1:9">
      <c r="A93" s="5">
        <v>999222702327535</v>
      </c>
      <c r="B93" s="6">
        <v>44970</v>
      </c>
      <c r="C93" s="6">
        <v>44971</v>
      </c>
      <c r="D93" s="4">
        <v>418</v>
      </c>
      <c r="E93" s="4" t="str">
        <f>VLOOKUP(A93,HOP!A:L,12,0)</f>
        <v>418.00</v>
      </c>
      <c r="F93" s="4" t="str">
        <f>VLOOKUP(A93,HOP!A:C,3,0)</f>
        <v>3027851</v>
      </c>
      <c r="G93" s="4">
        <f t="shared" si="4"/>
        <v>0</v>
      </c>
      <c r="H93" s="4" t="str">
        <f t="shared" si="5"/>
        <v>，3027851</v>
      </c>
      <c r="I93" s="4" t="str">
        <f>VLOOKUP(A93,HOP!A:U,21,0)</f>
        <v>直连</v>
      </c>
    </row>
    <row r="94" s="4" customFormat="1" hidden="1" spans="1:9">
      <c r="A94" s="5">
        <v>999222702535890</v>
      </c>
      <c r="B94" s="6">
        <v>44970</v>
      </c>
      <c r="C94" s="6">
        <v>44971</v>
      </c>
      <c r="D94" s="4">
        <v>2816</v>
      </c>
      <c r="E94" s="4" t="str">
        <f>VLOOKUP(A94,HOP!A:L,12,0)</f>
        <v>2816.00</v>
      </c>
      <c r="F94" s="4" t="str">
        <f>VLOOKUP(A94,HOP!A:C,3,0)</f>
        <v>3027869</v>
      </c>
      <c r="G94" s="4">
        <f t="shared" si="4"/>
        <v>0</v>
      </c>
      <c r="H94" s="4" t="str">
        <f t="shared" si="5"/>
        <v>，3027869</v>
      </c>
      <c r="I94" s="4" t="str">
        <f>VLOOKUP(A94,HOP!A:U,21,0)</f>
        <v>直连</v>
      </c>
    </row>
    <row r="95" s="4" customFormat="1" hidden="1" spans="1:9">
      <c r="A95" s="5">
        <v>999222703159731</v>
      </c>
      <c r="B95" s="6">
        <v>44970</v>
      </c>
      <c r="C95" s="6">
        <v>44971</v>
      </c>
      <c r="D95" s="4">
        <v>173</v>
      </c>
      <c r="E95" s="4" t="str">
        <f>VLOOKUP(A95,HOP!A:L,12,0)</f>
        <v>173.00</v>
      </c>
      <c r="F95" s="4" t="str">
        <f>VLOOKUP(A95,HOP!A:C,3,0)</f>
        <v>3027929</v>
      </c>
      <c r="G95" s="4">
        <f t="shared" si="4"/>
        <v>0</v>
      </c>
      <c r="H95" s="4" t="str">
        <f t="shared" si="5"/>
        <v>，3027929</v>
      </c>
      <c r="I95" s="4" t="str">
        <f>VLOOKUP(A95,HOP!A:U,21,0)</f>
        <v>直连</v>
      </c>
    </row>
    <row r="96" s="4" customFormat="1" hidden="1" spans="1:9">
      <c r="A96" s="5">
        <v>999222704818047</v>
      </c>
      <c r="B96" s="6">
        <v>44970</v>
      </c>
      <c r="C96" s="6">
        <v>44971</v>
      </c>
      <c r="D96" s="4">
        <v>144</v>
      </c>
      <c r="E96" s="4" t="str">
        <f>VLOOKUP(A96,HOP!A:L,12,0)</f>
        <v>144.00</v>
      </c>
      <c r="F96" s="4" t="str">
        <f>VLOOKUP(A96,HOP!A:C,3,0)</f>
        <v>3028221</v>
      </c>
      <c r="G96" s="4">
        <f t="shared" si="4"/>
        <v>0</v>
      </c>
      <c r="H96" s="4" t="str">
        <f t="shared" si="5"/>
        <v>，3028221</v>
      </c>
      <c r="I96" s="4" t="str">
        <f>VLOOKUP(A96,HOP!A:U,21,0)</f>
        <v>直连</v>
      </c>
    </row>
    <row r="97" s="4" customFormat="1" hidden="1" spans="1:9">
      <c r="A97" s="5">
        <v>999222706116462</v>
      </c>
      <c r="B97" s="6">
        <v>44970</v>
      </c>
      <c r="C97" s="6">
        <v>44971</v>
      </c>
      <c r="D97" s="4">
        <v>176</v>
      </c>
      <c r="E97" s="4" t="str">
        <f>VLOOKUP(A97,HOP!A:L,12,0)</f>
        <v>176.00</v>
      </c>
      <c r="F97" s="4" t="str">
        <f>VLOOKUP(A97,HOP!A:C,3,0)</f>
        <v>3028453</v>
      </c>
      <c r="G97" s="4">
        <f t="shared" si="4"/>
        <v>0</v>
      </c>
      <c r="H97" s="4" t="str">
        <f t="shared" si="5"/>
        <v>，3028453</v>
      </c>
      <c r="I97" s="4" t="str">
        <f>VLOOKUP(A97,HOP!A:U,21,0)</f>
        <v>直连</v>
      </c>
    </row>
    <row r="98" s="4" customFormat="1" hidden="1" spans="1:9">
      <c r="A98" s="5">
        <v>999222706803332</v>
      </c>
      <c r="B98" s="6">
        <v>44970</v>
      </c>
      <c r="C98" s="6">
        <v>44971</v>
      </c>
      <c r="D98" s="4">
        <v>195</v>
      </c>
      <c r="E98" s="4" t="str">
        <f>VLOOKUP(A98,HOP!A:L,12,0)</f>
        <v>195.00</v>
      </c>
      <c r="F98" s="4" t="str">
        <f>VLOOKUP(A98,HOP!A:C,3,0)</f>
        <v>3028564</v>
      </c>
      <c r="G98" s="4">
        <f t="shared" si="4"/>
        <v>0</v>
      </c>
      <c r="H98" s="4" t="str">
        <f t="shared" si="5"/>
        <v>，3028564</v>
      </c>
      <c r="I98" s="4" t="str">
        <f>VLOOKUP(A98,HOP!A:U,21,0)</f>
        <v>直连</v>
      </c>
    </row>
    <row r="99" s="4" customFormat="1" hidden="1" spans="1:9">
      <c r="A99" s="5">
        <v>999222707189657</v>
      </c>
      <c r="B99" s="6">
        <v>44970</v>
      </c>
      <c r="C99" s="6">
        <v>44971</v>
      </c>
      <c r="D99" s="4">
        <v>235</v>
      </c>
      <c r="E99" s="4" t="str">
        <f>VLOOKUP(A99,HOP!A:L,12,0)</f>
        <v>235.00</v>
      </c>
      <c r="F99" s="4" t="str">
        <f>VLOOKUP(A99,HOP!A:C,3,0)</f>
        <v>3028647</v>
      </c>
      <c r="G99" s="4">
        <f t="shared" si="4"/>
        <v>0</v>
      </c>
      <c r="H99" s="4" t="str">
        <f>$H$1&amp;F99</f>
        <v>，3028647</v>
      </c>
      <c r="I99" s="4" t="str">
        <f>VLOOKUP(A99,HOP!A:U,21,0)</f>
        <v>直连</v>
      </c>
    </row>
    <row r="100" s="4" customFormat="1" hidden="1" spans="1:9">
      <c r="A100" s="5">
        <v>999222707635810</v>
      </c>
      <c r="B100" s="6">
        <v>44970</v>
      </c>
      <c r="C100" s="6">
        <v>44971</v>
      </c>
      <c r="D100" s="4">
        <v>764</v>
      </c>
      <c r="E100" s="4" t="str">
        <f>VLOOKUP(A100,HOP!A:L,12,0)</f>
        <v>764.00</v>
      </c>
      <c r="F100" s="4" t="str">
        <f>VLOOKUP(A100,HOP!A:C,3,0)</f>
        <v>3028725</v>
      </c>
      <c r="G100" s="4">
        <f t="shared" si="4"/>
        <v>0</v>
      </c>
      <c r="H100" s="4" t="str">
        <f>$H$1&amp;F100</f>
        <v>，3028725</v>
      </c>
      <c r="I100" s="4" t="str">
        <f>VLOOKUP(A100,HOP!A:U,21,0)</f>
        <v>直连</v>
      </c>
    </row>
    <row r="101" s="4" customFormat="1" spans="1:10">
      <c r="A101" s="9" t="s">
        <v>559</v>
      </c>
      <c r="B101" s="6">
        <v>44967</v>
      </c>
      <c r="C101" s="6">
        <v>44968</v>
      </c>
      <c r="D101" s="4">
        <v>-672</v>
      </c>
      <c r="E101" s="4" t="e">
        <f>VLOOKUP(A101,HOP!A:L,12,0)</f>
        <v>#N/A</v>
      </c>
      <c r="F101" s="7">
        <v>3018407</v>
      </c>
      <c r="G101" s="7" t="e">
        <f t="shared" si="4"/>
        <v>#N/A</v>
      </c>
      <c r="H101" s="7" t="str">
        <f>$H$1&amp;F101</f>
        <v>，3018407</v>
      </c>
      <c r="I101" s="7" t="e">
        <f>VLOOKUP(A101,HOP!A:U,21,0)</f>
        <v>#N/A</v>
      </c>
      <c r="J101" s="7" t="s">
        <v>560</v>
      </c>
    </row>
    <row r="102" s="4" customFormat="1" spans="1:10">
      <c r="A102" s="5">
        <v>21885910746</v>
      </c>
      <c r="B102" s="6">
        <v>44919</v>
      </c>
      <c r="C102" s="6">
        <v>44922</v>
      </c>
      <c r="D102" s="4">
        <v>530.34</v>
      </c>
      <c r="E102" s="4" t="e">
        <f>VLOOKUP(A102,HOP!A:L,12,0)</f>
        <v>#N/A</v>
      </c>
      <c r="F102" s="7">
        <v>2864377</v>
      </c>
      <c r="G102" s="7" t="e">
        <f t="shared" si="4"/>
        <v>#N/A</v>
      </c>
      <c r="H102" s="7" t="str">
        <f>$H$1&amp;F102</f>
        <v>，2864377</v>
      </c>
      <c r="I102" s="7" t="e">
        <f>VLOOKUP(A102,HOP!A:U,21,0)</f>
        <v>#N/A</v>
      </c>
      <c r="J102" s="7" t="s">
        <v>561</v>
      </c>
    </row>
    <row r="103" s="4" customFormat="1" spans="1:10">
      <c r="A103" s="5">
        <v>999222569877395</v>
      </c>
      <c r="B103" s="6">
        <v>44967</v>
      </c>
      <c r="C103" s="6">
        <v>44968</v>
      </c>
      <c r="D103" s="4">
        <v>-482</v>
      </c>
      <c r="E103" s="4" t="e">
        <f>VLOOKUP(A103,HOP!A:L,12,0)</f>
        <v>#N/A</v>
      </c>
      <c r="F103" s="7">
        <v>3010184</v>
      </c>
      <c r="G103" s="7" t="e">
        <f t="shared" si="4"/>
        <v>#N/A</v>
      </c>
      <c r="H103" s="7" t="str">
        <f>$H$1&amp;F103</f>
        <v>，3010184</v>
      </c>
      <c r="I103" s="7" t="e">
        <f>VLOOKUP(A103,HOP!A:U,21,0)</f>
        <v>#N/A</v>
      </c>
      <c r="J103" s="7" t="s">
        <v>562</v>
      </c>
    </row>
    <row r="105" spans="4:4">
      <c r="D105" s="4">
        <f>SUM(D2:D104)</f>
        <v>142440.34</v>
      </c>
    </row>
    <row r="107" spans="4:4">
      <c r="D107" s="4" t="s">
        <v>563</v>
      </c>
    </row>
    <row r="110" spans="1:3">
      <c r="A110" s="4" t="s">
        <v>564</v>
      </c>
      <c r="C110" s="4">
        <v>13894</v>
      </c>
    </row>
    <row r="111" spans="1:3">
      <c r="A111" s="4" t="s">
        <v>565</v>
      </c>
      <c r="C111" s="4">
        <v>128546.34</v>
      </c>
    </row>
    <row r="112" spans="1:3">
      <c r="A112" s="4" t="s">
        <v>566</v>
      </c>
      <c r="C112" s="4">
        <f>SUBTOTAL(9,C110:C111)</f>
        <v>142440.34</v>
      </c>
    </row>
  </sheetData>
  <autoFilter ref="A1:X103">
    <filterColumn colId="3">
      <filters>
        <filter val="100"/>
        <filter val="1500"/>
        <filter val="8500"/>
        <filter val="1401"/>
        <filter val="8601"/>
        <filter val="1204"/>
        <filter val="206"/>
        <filter val="1208"/>
        <filter val="1308"/>
        <filter val="1408"/>
        <filter val="209"/>
        <filter val="810"/>
        <filter val="9912"/>
        <filter val="414"/>
        <filter val="2014"/>
        <filter val="1015"/>
        <filter val="816"/>
        <filter val="1316"/>
        <filter val="2816"/>
        <filter val="117"/>
        <filter val="418"/>
        <filter val="719"/>
        <filter val="919"/>
        <filter val="520"/>
        <filter val="720"/>
        <filter val="1220"/>
        <filter val="1320"/>
        <filter val="5022"/>
        <filter val="131"/>
        <filter val="3432"/>
        <filter val="4032"/>
        <filter val="833"/>
        <filter val="530.34"/>
        <filter val="235"/>
        <filter val="535"/>
        <filter val="835"/>
        <filter val="437"/>
        <filter val="1038"/>
        <filter val="239"/>
        <filter val="1240"/>
        <filter val="241"/>
        <filter val="1441"/>
        <filter val="242"/>
        <filter val="3642"/>
        <filter val="543"/>
        <filter val="144"/>
        <filter val="1445"/>
        <filter val="3145"/>
        <filter val="248"/>
        <filter val="848"/>
        <filter val="4251"/>
        <filter val="4252"/>
        <filter val="753"/>
        <filter val="154"/>
        <filter val="1455"/>
        <filter val="1358"/>
        <filter val="3060"/>
        <filter val="2361"/>
        <filter val="464"/>
        <filter val="764"/>
        <filter val="3366"/>
        <filter val="468"/>
        <filter val="568"/>
        <filter val="1668"/>
        <filter val="472"/>
        <filter val="-672"/>
        <filter val="173"/>
        <filter val="275"/>
        <filter val="475"/>
        <filter val="176"/>
        <filter val="676"/>
        <filter val="2076"/>
        <filter val="3576"/>
        <filter val="577"/>
        <filter val="677"/>
        <filter val="882"/>
        <filter val="-482"/>
        <filter val="483"/>
        <filter val="1784"/>
        <filter val="585"/>
        <filter val="386"/>
        <filter val="1887"/>
        <filter val="1190"/>
        <filter val="3290"/>
        <filter val="391"/>
        <filter val="292"/>
        <filter val="892"/>
        <filter val="394"/>
        <filter val="195"/>
        <filter val="995"/>
        <filter val="7595"/>
        <filter val="596"/>
        <filter val="5599"/>
      </filters>
    </filterColumn>
    <filterColumn colId="6">
      <filters>
        <filter val="#N/A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567</v>
      </c>
      <c r="B1" s="2" t="s">
        <v>568</v>
      </c>
      <c r="C1" s="2" t="s">
        <v>569</v>
      </c>
      <c r="D1" s="2" t="s">
        <v>570</v>
      </c>
      <c r="E1" s="2" t="s">
        <v>13</v>
      </c>
      <c r="F1" s="2" t="s">
        <v>5</v>
      </c>
      <c r="G1" s="2" t="s">
        <v>6</v>
      </c>
      <c r="H1" s="2" t="s">
        <v>571</v>
      </c>
      <c r="I1" s="2" t="s">
        <v>572</v>
      </c>
      <c r="J1" s="2" t="s">
        <v>573</v>
      </c>
      <c r="K1" s="2" t="s">
        <v>574</v>
      </c>
      <c r="L1" s="2" t="s">
        <v>575</v>
      </c>
      <c r="M1" s="2" t="s">
        <v>576</v>
      </c>
      <c r="N1" s="2" t="s">
        <v>577</v>
      </c>
      <c r="O1" s="2" t="s">
        <v>578</v>
      </c>
      <c r="P1" s="2" t="s">
        <v>579</v>
      </c>
      <c r="Q1" s="2" t="s">
        <v>580</v>
      </c>
      <c r="R1" s="2" t="s">
        <v>581</v>
      </c>
      <c r="S1" s="2" t="s">
        <v>582</v>
      </c>
      <c r="T1" s="2" t="s">
        <v>583</v>
      </c>
      <c r="U1" s="2" t="s">
        <v>584</v>
      </c>
      <c r="V1" s="2" t="s">
        <v>585</v>
      </c>
    </row>
    <row r="2" s="1" customFormat="1" spans="1:22">
      <c r="A2" s="3">
        <v>999222707635810</v>
      </c>
      <c r="B2" s="1" t="s">
        <v>586</v>
      </c>
      <c r="C2" s="1" t="s">
        <v>587</v>
      </c>
      <c r="D2" s="1" t="s">
        <v>588</v>
      </c>
      <c r="E2" s="1" t="s">
        <v>589</v>
      </c>
      <c r="F2" s="1" t="s">
        <v>586</v>
      </c>
      <c r="G2" s="1" t="s">
        <v>590</v>
      </c>
      <c r="H2" s="1" t="s">
        <v>591</v>
      </c>
      <c r="I2" s="1" t="s">
        <v>592</v>
      </c>
      <c r="J2" s="1" t="s">
        <v>30</v>
      </c>
      <c r="K2" s="1" t="s">
        <v>593</v>
      </c>
      <c r="L2" s="1" t="s">
        <v>593</v>
      </c>
      <c r="M2" s="1" t="s">
        <v>594</v>
      </c>
      <c r="N2" s="1" t="s">
        <v>594</v>
      </c>
      <c r="O2" s="1" t="s">
        <v>595</v>
      </c>
      <c r="P2" s="1" t="s">
        <v>596</v>
      </c>
      <c r="Q2" s="1" t="s">
        <v>597</v>
      </c>
      <c r="R2" s="1" t="s">
        <v>598</v>
      </c>
      <c r="S2" s="1" t="s">
        <v>599</v>
      </c>
      <c r="T2" s="1" t="s">
        <v>600</v>
      </c>
      <c r="U2" s="1" t="s">
        <v>601</v>
      </c>
      <c r="V2" s="1" t="s">
        <v>602</v>
      </c>
    </row>
    <row r="3" s="1" customFormat="1" spans="1:22">
      <c r="A3" s="3">
        <v>999222707189657</v>
      </c>
      <c r="B3" s="1" t="s">
        <v>586</v>
      </c>
      <c r="C3" s="1" t="s">
        <v>603</v>
      </c>
      <c r="D3" s="1" t="s">
        <v>604</v>
      </c>
      <c r="E3" s="1" t="s">
        <v>605</v>
      </c>
      <c r="F3" s="1" t="s">
        <v>586</v>
      </c>
      <c r="G3" s="1" t="s">
        <v>590</v>
      </c>
      <c r="H3" s="1" t="s">
        <v>591</v>
      </c>
      <c r="I3" s="1" t="s">
        <v>606</v>
      </c>
      <c r="J3" s="1" t="s">
        <v>30</v>
      </c>
      <c r="K3" s="1" t="s">
        <v>607</v>
      </c>
      <c r="L3" s="1" t="s">
        <v>607</v>
      </c>
      <c r="M3" s="1" t="s">
        <v>594</v>
      </c>
      <c r="N3" s="1" t="s">
        <v>594</v>
      </c>
      <c r="O3" s="1" t="s">
        <v>595</v>
      </c>
      <c r="P3" s="1" t="s">
        <v>596</v>
      </c>
      <c r="Q3" s="1" t="s">
        <v>597</v>
      </c>
      <c r="R3" s="1" t="s">
        <v>608</v>
      </c>
      <c r="S3" s="1" t="s">
        <v>599</v>
      </c>
      <c r="T3" s="1" t="s">
        <v>600</v>
      </c>
      <c r="U3" s="1" t="s">
        <v>601</v>
      </c>
      <c r="V3" s="1" t="s">
        <v>609</v>
      </c>
    </row>
    <row r="4" s="1" customFormat="1" spans="1:22">
      <c r="A4" s="3">
        <v>999222706803332</v>
      </c>
      <c r="B4" s="1" t="s">
        <v>586</v>
      </c>
      <c r="C4" s="1" t="s">
        <v>610</v>
      </c>
      <c r="D4" s="1" t="s">
        <v>611</v>
      </c>
      <c r="E4" s="1" t="s">
        <v>612</v>
      </c>
      <c r="F4" s="1" t="s">
        <v>586</v>
      </c>
      <c r="G4" s="1" t="s">
        <v>590</v>
      </c>
      <c r="H4" s="1" t="s">
        <v>591</v>
      </c>
      <c r="I4" s="1" t="s">
        <v>613</v>
      </c>
      <c r="J4" s="1" t="s">
        <v>30</v>
      </c>
      <c r="K4" s="1" t="s">
        <v>614</v>
      </c>
      <c r="L4" s="1" t="s">
        <v>614</v>
      </c>
      <c r="M4" s="1" t="s">
        <v>594</v>
      </c>
      <c r="N4" s="1" t="s">
        <v>594</v>
      </c>
      <c r="O4" s="1" t="s">
        <v>595</v>
      </c>
      <c r="P4" s="1" t="s">
        <v>596</v>
      </c>
      <c r="Q4" s="1" t="s">
        <v>597</v>
      </c>
      <c r="R4" s="1" t="s">
        <v>615</v>
      </c>
      <c r="S4" s="1" t="s">
        <v>599</v>
      </c>
      <c r="T4" s="1" t="s">
        <v>600</v>
      </c>
      <c r="U4" s="1" t="s">
        <v>601</v>
      </c>
      <c r="V4" s="1" t="s">
        <v>609</v>
      </c>
    </row>
    <row r="5" s="1" customFormat="1" spans="1:22">
      <c r="A5" s="3">
        <v>999222706116462</v>
      </c>
      <c r="B5" s="1" t="s">
        <v>586</v>
      </c>
      <c r="C5" s="1" t="s">
        <v>616</v>
      </c>
      <c r="D5" s="1" t="s">
        <v>617</v>
      </c>
      <c r="E5" s="1" t="s">
        <v>618</v>
      </c>
      <c r="F5" s="1" t="s">
        <v>586</v>
      </c>
      <c r="G5" s="1" t="s">
        <v>590</v>
      </c>
      <c r="H5" s="1" t="s">
        <v>591</v>
      </c>
      <c r="I5" s="1" t="s">
        <v>619</v>
      </c>
      <c r="J5" s="1" t="s">
        <v>30</v>
      </c>
      <c r="K5" s="1" t="s">
        <v>620</v>
      </c>
      <c r="L5" s="1" t="s">
        <v>620</v>
      </c>
      <c r="M5" s="1" t="s">
        <v>594</v>
      </c>
      <c r="N5" s="1" t="s">
        <v>594</v>
      </c>
      <c r="O5" s="1" t="s">
        <v>595</v>
      </c>
      <c r="P5" s="1" t="s">
        <v>596</v>
      </c>
      <c r="Q5" s="1" t="s">
        <v>597</v>
      </c>
      <c r="R5" s="1" t="s">
        <v>621</v>
      </c>
      <c r="S5" s="1" t="s">
        <v>599</v>
      </c>
      <c r="T5" s="1" t="s">
        <v>600</v>
      </c>
      <c r="U5" s="1" t="s">
        <v>601</v>
      </c>
      <c r="V5" s="1" t="s">
        <v>622</v>
      </c>
    </row>
    <row r="6" s="1" customFormat="1" spans="1:22">
      <c r="A6" s="3">
        <v>999222704818047</v>
      </c>
      <c r="B6" s="1" t="s">
        <v>586</v>
      </c>
      <c r="C6" s="1" t="s">
        <v>623</v>
      </c>
      <c r="D6" s="1" t="s">
        <v>624</v>
      </c>
      <c r="E6" s="1" t="s">
        <v>625</v>
      </c>
      <c r="F6" s="1" t="s">
        <v>586</v>
      </c>
      <c r="G6" s="1" t="s">
        <v>590</v>
      </c>
      <c r="H6" s="1" t="s">
        <v>591</v>
      </c>
      <c r="I6" s="1" t="s">
        <v>626</v>
      </c>
      <c r="J6" s="1" t="s">
        <v>30</v>
      </c>
      <c r="K6" s="1" t="s">
        <v>627</v>
      </c>
      <c r="L6" s="1" t="s">
        <v>627</v>
      </c>
      <c r="M6" s="1" t="s">
        <v>594</v>
      </c>
      <c r="N6" s="1" t="s">
        <v>594</v>
      </c>
      <c r="O6" s="1" t="s">
        <v>595</v>
      </c>
      <c r="P6" s="1" t="s">
        <v>596</v>
      </c>
      <c r="Q6" s="1" t="s">
        <v>597</v>
      </c>
      <c r="R6" s="1" t="s">
        <v>628</v>
      </c>
      <c r="S6" s="1" t="s">
        <v>599</v>
      </c>
      <c r="T6" s="1" t="s">
        <v>600</v>
      </c>
      <c r="U6" s="1" t="s">
        <v>601</v>
      </c>
      <c r="V6" s="1" t="s">
        <v>629</v>
      </c>
    </row>
    <row r="7" s="1" customFormat="1" spans="1:22">
      <c r="A7" s="3">
        <v>999222703159731</v>
      </c>
      <c r="B7" s="1" t="s">
        <v>586</v>
      </c>
      <c r="C7" s="1" t="s">
        <v>630</v>
      </c>
      <c r="D7" s="1" t="s">
        <v>631</v>
      </c>
      <c r="E7" s="1" t="s">
        <v>632</v>
      </c>
      <c r="F7" s="1" t="s">
        <v>586</v>
      </c>
      <c r="G7" s="1" t="s">
        <v>590</v>
      </c>
      <c r="H7" s="1" t="s">
        <v>591</v>
      </c>
      <c r="I7" s="1" t="s">
        <v>633</v>
      </c>
      <c r="J7" s="1" t="s">
        <v>30</v>
      </c>
      <c r="K7" s="1" t="s">
        <v>634</v>
      </c>
      <c r="L7" s="1" t="s">
        <v>634</v>
      </c>
      <c r="M7" s="1" t="s">
        <v>594</v>
      </c>
      <c r="N7" s="1" t="s">
        <v>594</v>
      </c>
      <c r="O7" s="1" t="s">
        <v>595</v>
      </c>
      <c r="P7" s="1" t="s">
        <v>596</v>
      </c>
      <c r="Q7" s="1" t="s">
        <v>597</v>
      </c>
      <c r="R7" s="1" t="s">
        <v>635</v>
      </c>
      <c r="S7" s="1" t="s">
        <v>599</v>
      </c>
      <c r="T7" s="1" t="s">
        <v>600</v>
      </c>
      <c r="U7" s="1" t="s">
        <v>601</v>
      </c>
      <c r="V7" s="1" t="s">
        <v>609</v>
      </c>
    </row>
    <row r="8" s="1" customFormat="1" spans="1:22">
      <c r="A8" s="3">
        <v>999222702535890</v>
      </c>
      <c r="B8" s="1" t="s">
        <v>586</v>
      </c>
      <c r="C8" s="1" t="s">
        <v>636</v>
      </c>
      <c r="D8" s="1" t="s">
        <v>637</v>
      </c>
      <c r="E8" s="1" t="s">
        <v>638</v>
      </c>
      <c r="F8" s="1" t="s">
        <v>586</v>
      </c>
      <c r="G8" s="1" t="s">
        <v>590</v>
      </c>
      <c r="H8" s="1" t="s">
        <v>591</v>
      </c>
      <c r="I8" s="1" t="s">
        <v>639</v>
      </c>
      <c r="J8" s="1" t="s">
        <v>30</v>
      </c>
      <c r="K8" s="1" t="s">
        <v>640</v>
      </c>
      <c r="L8" s="1" t="s">
        <v>640</v>
      </c>
      <c r="M8" s="1" t="s">
        <v>594</v>
      </c>
      <c r="N8" s="1" t="s">
        <v>594</v>
      </c>
      <c r="O8" s="1" t="s">
        <v>595</v>
      </c>
      <c r="P8" s="1" t="s">
        <v>596</v>
      </c>
      <c r="Q8" s="1" t="s">
        <v>597</v>
      </c>
      <c r="R8" s="1" t="s">
        <v>641</v>
      </c>
      <c r="S8" s="1" t="s">
        <v>599</v>
      </c>
      <c r="T8" s="1" t="s">
        <v>600</v>
      </c>
      <c r="U8" s="1" t="s">
        <v>601</v>
      </c>
      <c r="V8" s="1" t="s">
        <v>642</v>
      </c>
    </row>
    <row r="9" s="1" customFormat="1" spans="1:22">
      <c r="A9" s="3">
        <v>999222702327535</v>
      </c>
      <c r="B9" s="1" t="s">
        <v>586</v>
      </c>
      <c r="C9" s="1" t="s">
        <v>643</v>
      </c>
      <c r="D9" s="1" t="s">
        <v>644</v>
      </c>
      <c r="E9" s="1" t="s">
        <v>645</v>
      </c>
      <c r="F9" s="1" t="s">
        <v>586</v>
      </c>
      <c r="G9" s="1" t="s">
        <v>590</v>
      </c>
      <c r="H9" s="1" t="s">
        <v>591</v>
      </c>
      <c r="I9" s="1" t="s">
        <v>646</v>
      </c>
      <c r="J9" s="1" t="s">
        <v>30</v>
      </c>
      <c r="K9" s="1" t="s">
        <v>647</v>
      </c>
      <c r="L9" s="1" t="s">
        <v>647</v>
      </c>
      <c r="M9" s="1" t="s">
        <v>594</v>
      </c>
      <c r="N9" s="1" t="s">
        <v>594</v>
      </c>
      <c r="O9" s="1" t="s">
        <v>595</v>
      </c>
      <c r="P9" s="1" t="s">
        <v>596</v>
      </c>
      <c r="Q9" s="1" t="s">
        <v>597</v>
      </c>
      <c r="R9" s="1" t="s">
        <v>648</v>
      </c>
      <c r="S9" s="1" t="s">
        <v>599</v>
      </c>
      <c r="T9" s="1" t="s">
        <v>600</v>
      </c>
      <c r="U9" s="1" t="s">
        <v>601</v>
      </c>
      <c r="V9" s="1" t="s">
        <v>622</v>
      </c>
    </row>
    <row r="10" s="1" customFormat="1" spans="1:22">
      <c r="A10" s="3">
        <v>999222700101248</v>
      </c>
      <c r="B10" s="1" t="s">
        <v>586</v>
      </c>
      <c r="C10" s="1" t="s">
        <v>649</v>
      </c>
      <c r="D10" s="1" t="s">
        <v>650</v>
      </c>
      <c r="E10" s="1" t="s">
        <v>651</v>
      </c>
      <c r="F10" s="1" t="s">
        <v>586</v>
      </c>
      <c r="G10" s="1" t="s">
        <v>590</v>
      </c>
      <c r="H10" s="1" t="s">
        <v>591</v>
      </c>
      <c r="I10" s="1" t="s">
        <v>652</v>
      </c>
      <c r="J10" s="1" t="s">
        <v>30</v>
      </c>
      <c r="K10" s="1" t="s">
        <v>653</v>
      </c>
      <c r="L10" s="1" t="s">
        <v>653</v>
      </c>
      <c r="M10" s="1" t="s">
        <v>594</v>
      </c>
      <c r="N10" s="1" t="s">
        <v>594</v>
      </c>
      <c r="O10" s="1" t="s">
        <v>595</v>
      </c>
      <c r="P10" s="1" t="s">
        <v>596</v>
      </c>
      <c r="Q10" s="1" t="s">
        <v>597</v>
      </c>
      <c r="R10" s="1" t="s">
        <v>654</v>
      </c>
      <c r="S10" s="1" t="s">
        <v>599</v>
      </c>
      <c r="T10" s="1" t="s">
        <v>600</v>
      </c>
      <c r="U10" s="1" t="s">
        <v>601</v>
      </c>
      <c r="V10" s="1" t="s">
        <v>622</v>
      </c>
    </row>
    <row r="11" s="1" customFormat="1" spans="1:22">
      <c r="A11" s="3">
        <v>999222698156969</v>
      </c>
      <c r="B11" s="1" t="s">
        <v>586</v>
      </c>
      <c r="C11" s="1" t="s">
        <v>655</v>
      </c>
      <c r="D11" s="1" t="s">
        <v>656</v>
      </c>
      <c r="E11" s="1" t="s">
        <v>657</v>
      </c>
      <c r="F11" s="1" t="s">
        <v>586</v>
      </c>
      <c r="G11" s="1" t="s">
        <v>590</v>
      </c>
      <c r="H11" s="1" t="s">
        <v>591</v>
      </c>
      <c r="I11" s="1" t="s">
        <v>658</v>
      </c>
      <c r="J11" s="1" t="s">
        <v>30</v>
      </c>
      <c r="K11" s="1" t="s">
        <v>659</v>
      </c>
      <c r="L11" s="1" t="s">
        <v>659</v>
      </c>
      <c r="M11" s="1" t="s">
        <v>594</v>
      </c>
      <c r="N11" s="1" t="s">
        <v>594</v>
      </c>
      <c r="O11" s="1" t="s">
        <v>595</v>
      </c>
      <c r="P11" s="1" t="s">
        <v>596</v>
      </c>
      <c r="Q11" s="1" t="s">
        <v>597</v>
      </c>
      <c r="R11" s="1" t="s">
        <v>660</v>
      </c>
      <c r="S11" s="1" t="s">
        <v>599</v>
      </c>
      <c r="T11" s="1" t="s">
        <v>600</v>
      </c>
      <c r="U11" s="1" t="s">
        <v>601</v>
      </c>
      <c r="V11" s="1" t="s">
        <v>661</v>
      </c>
    </row>
    <row r="12" s="1" customFormat="1" spans="1:22">
      <c r="A12" s="3">
        <v>999222697986027</v>
      </c>
      <c r="B12" s="1" t="s">
        <v>586</v>
      </c>
      <c r="C12" s="1" t="s">
        <v>662</v>
      </c>
      <c r="D12" s="1" t="s">
        <v>650</v>
      </c>
      <c r="E12" s="1" t="s">
        <v>663</v>
      </c>
      <c r="F12" s="1" t="s">
        <v>586</v>
      </c>
      <c r="G12" s="1" t="s">
        <v>590</v>
      </c>
      <c r="H12" s="1" t="s">
        <v>591</v>
      </c>
      <c r="I12" s="1" t="s">
        <v>652</v>
      </c>
      <c r="J12" s="1" t="s">
        <v>30</v>
      </c>
      <c r="K12" s="1" t="s">
        <v>653</v>
      </c>
      <c r="L12" s="1" t="s">
        <v>653</v>
      </c>
      <c r="M12" s="1" t="s">
        <v>594</v>
      </c>
      <c r="N12" s="1" t="s">
        <v>594</v>
      </c>
      <c r="O12" s="1" t="s">
        <v>595</v>
      </c>
      <c r="P12" s="1" t="s">
        <v>596</v>
      </c>
      <c r="Q12" s="1" t="s">
        <v>597</v>
      </c>
      <c r="R12" s="1" t="s">
        <v>664</v>
      </c>
      <c r="S12" s="1" t="s">
        <v>599</v>
      </c>
      <c r="T12" s="1" t="s">
        <v>600</v>
      </c>
      <c r="U12" s="1" t="s">
        <v>601</v>
      </c>
      <c r="V12" s="1" t="s">
        <v>622</v>
      </c>
    </row>
    <row r="13" s="1" customFormat="1" spans="1:22">
      <c r="A13" s="3">
        <v>999222693722707</v>
      </c>
      <c r="B13" s="1" t="s">
        <v>586</v>
      </c>
      <c r="C13" s="1" t="s">
        <v>665</v>
      </c>
      <c r="D13" s="1" t="s">
        <v>666</v>
      </c>
      <c r="E13" s="1" t="s">
        <v>667</v>
      </c>
      <c r="F13" s="1" t="s">
        <v>586</v>
      </c>
      <c r="G13" s="1" t="s">
        <v>590</v>
      </c>
      <c r="H13" s="1" t="s">
        <v>591</v>
      </c>
      <c r="I13" s="1" t="s">
        <v>668</v>
      </c>
      <c r="J13" s="1" t="s">
        <v>30</v>
      </c>
      <c r="K13" s="1" t="s">
        <v>669</v>
      </c>
      <c r="L13" s="1" t="s">
        <v>669</v>
      </c>
      <c r="M13" s="1" t="s">
        <v>594</v>
      </c>
      <c r="N13" s="1" t="s">
        <v>594</v>
      </c>
      <c r="O13" s="1" t="s">
        <v>595</v>
      </c>
      <c r="P13" s="1" t="s">
        <v>596</v>
      </c>
      <c r="Q13" s="1" t="s">
        <v>597</v>
      </c>
      <c r="R13" s="1" t="s">
        <v>670</v>
      </c>
      <c r="S13" s="1" t="s">
        <v>599</v>
      </c>
      <c r="T13" s="1" t="s">
        <v>600</v>
      </c>
      <c r="U13" s="1" t="s">
        <v>601</v>
      </c>
      <c r="V13" s="1" t="s">
        <v>622</v>
      </c>
    </row>
    <row r="14" s="1" customFormat="1" spans="1:22">
      <c r="A14" s="3">
        <v>999222692847264</v>
      </c>
      <c r="B14" s="1" t="s">
        <v>586</v>
      </c>
      <c r="C14" s="1" t="s">
        <v>671</v>
      </c>
      <c r="D14" s="1" t="s">
        <v>672</v>
      </c>
      <c r="E14" s="1" t="s">
        <v>673</v>
      </c>
      <c r="F14" s="1" t="s">
        <v>586</v>
      </c>
      <c r="G14" s="1" t="s">
        <v>590</v>
      </c>
      <c r="H14" s="1" t="s">
        <v>591</v>
      </c>
      <c r="I14" s="1" t="s">
        <v>674</v>
      </c>
      <c r="J14" s="1" t="s">
        <v>30</v>
      </c>
      <c r="K14" s="1" t="s">
        <v>675</v>
      </c>
      <c r="L14" s="1" t="s">
        <v>675</v>
      </c>
      <c r="M14" s="1" t="s">
        <v>594</v>
      </c>
      <c r="N14" s="1" t="s">
        <v>594</v>
      </c>
      <c r="O14" s="1" t="s">
        <v>595</v>
      </c>
      <c r="P14" s="1" t="s">
        <v>596</v>
      </c>
      <c r="Q14" s="1" t="s">
        <v>597</v>
      </c>
      <c r="R14" s="1" t="s">
        <v>676</v>
      </c>
      <c r="S14" s="1" t="s">
        <v>599</v>
      </c>
      <c r="T14" s="1" t="s">
        <v>600</v>
      </c>
      <c r="U14" s="1" t="s">
        <v>601</v>
      </c>
      <c r="V14" s="1" t="s">
        <v>609</v>
      </c>
    </row>
    <row r="15" s="1" customFormat="1" spans="1:22">
      <c r="A15" s="3">
        <v>999222692558443</v>
      </c>
      <c r="B15" s="1" t="s">
        <v>586</v>
      </c>
      <c r="C15" s="1" t="s">
        <v>677</v>
      </c>
      <c r="D15" s="1" t="s">
        <v>678</v>
      </c>
      <c r="E15" s="1" t="s">
        <v>679</v>
      </c>
      <c r="F15" s="1" t="s">
        <v>586</v>
      </c>
      <c r="G15" s="1" t="s">
        <v>590</v>
      </c>
      <c r="H15" s="1" t="s">
        <v>591</v>
      </c>
      <c r="I15" s="1" t="s">
        <v>680</v>
      </c>
      <c r="J15" s="1" t="s">
        <v>30</v>
      </c>
      <c r="K15" s="1" t="s">
        <v>681</v>
      </c>
      <c r="L15" s="1" t="s">
        <v>681</v>
      </c>
      <c r="M15" s="1" t="s">
        <v>594</v>
      </c>
      <c r="N15" s="1" t="s">
        <v>594</v>
      </c>
      <c r="O15" s="1" t="s">
        <v>595</v>
      </c>
      <c r="P15" s="1" t="s">
        <v>596</v>
      </c>
      <c r="Q15" s="1" t="s">
        <v>597</v>
      </c>
      <c r="R15" s="1" t="s">
        <v>682</v>
      </c>
      <c r="S15" s="1" t="s">
        <v>599</v>
      </c>
      <c r="T15" s="1" t="s">
        <v>600</v>
      </c>
      <c r="U15" s="1" t="s">
        <v>601</v>
      </c>
      <c r="V15" s="1" t="s">
        <v>642</v>
      </c>
    </row>
    <row r="16" s="1" customFormat="1" spans="1:22">
      <c r="A16" s="3">
        <v>999222692498910</v>
      </c>
      <c r="B16" s="1" t="s">
        <v>586</v>
      </c>
      <c r="C16" s="1" t="s">
        <v>683</v>
      </c>
      <c r="D16" s="1" t="s">
        <v>684</v>
      </c>
      <c r="E16" s="1" t="s">
        <v>685</v>
      </c>
      <c r="F16" s="1" t="s">
        <v>586</v>
      </c>
      <c r="G16" s="1" t="s">
        <v>590</v>
      </c>
      <c r="H16" s="1" t="s">
        <v>591</v>
      </c>
      <c r="I16" s="1" t="s">
        <v>686</v>
      </c>
      <c r="J16" s="1" t="s">
        <v>30</v>
      </c>
      <c r="K16" s="1" t="s">
        <v>687</v>
      </c>
      <c r="L16" s="1" t="s">
        <v>687</v>
      </c>
      <c r="M16" s="1" t="s">
        <v>594</v>
      </c>
      <c r="N16" s="1" t="s">
        <v>594</v>
      </c>
      <c r="O16" s="1" t="s">
        <v>595</v>
      </c>
      <c r="P16" s="1" t="s">
        <v>596</v>
      </c>
      <c r="Q16" s="1" t="s">
        <v>597</v>
      </c>
      <c r="R16" s="1" t="s">
        <v>688</v>
      </c>
      <c r="S16" s="1" t="s">
        <v>599</v>
      </c>
      <c r="T16" s="1" t="s">
        <v>600</v>
      </c>
      <c r="U16" s="1" t="s">
        <v>601</v>
      </c>
      <c r="V16" s="1" t="s">
        <v>629</v>
      </c>
    </row>
    <row r="17" s="1" customFormat="1" spans="1:22">
      <c r="A17" s="3">
        <v>999222692410285</v>
      </c>
      <c r="B17" s="1" t="s">
        <v>586</v>
      </c>
      <c r="C17" s="1" t="s">
        <v>689</v>
      </c>
      <c r="D17" s="1" t="s">
        <v>690</v>
      </c>
      <c r="E17" s="1" t="s">
        <v>691</v>
      </c>
      <c r="F17" s="1" t="s">
        <v>586</v>
      </c>
      <c r="G17" s="1" t="s">
        <v>590</v>
      </c>
      <c r="H17" s="1" t="s">
        <v>591</v>
      </c>
      <c r="I17" s="1" t="s">
        <v>692</v>
      </c>
      <c r="J17" s="1" t="s">
        <v>30</v>
      </c>
      <c r="K17" s="1" t="s">
        <v>693</v>
      </c>
      <c r="L17" s="1" t="s">
        <v>693</v>
      </c>
      <c r="M17" s="1" t="s">
        <v>594</v>
      </c>
      <c r="N17" s="1" t="s">
        <v>594</v>
      </c>
      <c r="O17" s="1" t="s">
        <v>595</v>
      </c>
      <c r="P17" s="1" t="s">
        <v>596</v>
      </c>
      <c r="Q17" s="1" t="s">
        <v>597</v>
      </c>
      <c r="R17" s="1" t="s">
        <v>694</v>
      </c>
      <c r="S17" s="1" t="s">
        <v>599</v>
      </c>
      <c r="T17" s="1" t="s">
        <v>600</v>
      </c>
      <c r="U17" s="1" t="s">
        <v>601</v>
      </c>
      <c r="V17" s="1" t="s">
        <v>622</v>
      </c>
    </row>
    <row r="18" s="1" customFormat="1" spans="1:22">
      <c r="A18" s="3">
        <v>999222692194662</v>
      </c>
      <c r="B18" s="1" t="s">
        <v>586</v>
      </c>
      <c r="C18" s="1" t="s">
        <v>695</v>
      </c>
      <c r="D18" s="1" t="s">
        <v>696</v>
      </c>
      <c r="E18" s="1" t="s">
        <v>697</v>
      </c>
      <c r="F18" s="1" t="s">
        <v>586</v>
      </c>
      <c r="G18" s="1" t="s">
        <v>590</v>
      </c>
      <c r="H18" s="1" t="s">
        <v>591</v>
      </c>
      <c r="I18" s="1" t="s">
        <v>698</v>
      </c>
      <c r="J18" s="1" t="s">
        <v>30</v>
      </c>
      <c r="K18" s="1" t="s">
        <v>699</v>
      </c>
      <c r="L18" s="1" t="s">
        <v>699</v>
      </c>
      <c r="M18" s="1" t="s">
        <v>594</v>
      </c>
      <c r="N18" s="1" t="s">
        <v>594</v>
      </c>
      <c r="O18" s="1" t="s">
        <v>595</v>
      </c>
      <c r="P18" s="1" t="s">
        <v>596</v>
      </c>
      <c r="Q18" s="1" t="s">
        <v>597</v>
      </c>
      <c r="R18" s="1" t="s">
        <v>700</v>
      </c>
      <c r="S18" s="1" t="s">
        <v>599</v>
      </c>
      <c r="T18" s="1" t="s">
        <v>600</v>
      </c>
      <c r="U18" s="1" t="s">
        <v>601</v>
      </c>
      <c r="V18" s="1" t="s">
        <v>701</v>
      </c>
    </row>
    <row r="19" s="1" customFormat="1" spans="1:22">
      <c r="A19" s="3">
        <v>999222691996965</v>
      </c>
      <c r="B19" s="1" t="s">
        <v>586</v>
      </c>
      <c r="C19" s="1" t="s">
        <v>702</v>
      </c>
      <c r="D19" s="1" t="s">
        <v>703</v>
      </c>
      <c r="E19" s="1" t="s">
        <v>704</v>
      </c>
      <c r="F19" s="1" t="s">
        <v>586</v>
      </c>
      <c r="G19" s="1" t="s">
        <v>590</v>
      </c>
      <c r="H19" s="1" t="s">
        <v>591</v>
      </c>
      <c r="I19" s="1" t="s">
        <v>705</v>
      </c>
      <c r="J19" s="1" t="s">
        <v>30</v>
      </c>
      <c r="K19" s="1" t="s">
        <v>706</v>
      </c>
      <c r="L19" s="1" t="s">
        <v>706</v>
      </c>
      <c r="M19" s="1" t="s">
        <v>594</v>
      </c>
      <c r="N19" s="1" t="s">
        <v>594</v>
      </c>
      <c r="O19" s="1" t="s">
        <v>595</v>
      </c>
      <c r="P19" s="1" t="s">
        <v>596</v>
      </c>
      <c r="Q19" s="1" t="s">
        <v>597</v>
      </c>
      <c r="R19" s="1" t="s">
        <v>707</v>
      </c>
      <c r="S19" s="1" t="s">
        <v>599</v>
      </c>
      <c r="T19" s="1" t="s">
        <v>600</v>
      </c>
      <c r="U19" s="1" t="s">
        <v>601</v>
      </c>
      <c r="V19" s="1" t="s">
        <v>602</v>
      </c>
    </row>
    <row r="20" s="1" customFormat="1" spans="1:22">
      <c r="A20" s="3">
        <v>999222691759129</v>
      </c>
      <c r="B20" s="1" t="s">
        <v>586</v>
      </c>
      <c r="C20" s="1" t="s">
        <v>708</v>
      </c>
      <c r="D20" s="1" t="s">
        <v>709</v>
      </c>
      <c r="E20" s="1" t="s">
        <v>710</v>
      </c>
      <c r="F20" s="1" t="s">
        <v>586</v>
      </c>
      <c r="G20" s="1" t="s">
        <v>590</v>
      </c>
      <c r="H20" s="1" t="s">
        <v>591</v>
      </c>
      <c r="I20" s="1" t="s">
        <v>711</v>
      </c>
      <c r="J20" s="1" t="s">
        <v>30</v>
      </c>
      <c r="K20" s="1" t="s">
        <v>712</v>
      </c>
      <c r="L20" s="1" t="s">
        <v>712</v>
      </c>
      <c r="M20" s="1" t="s">
        <v>594</v>
      </c>
      <c r="N20" s="1" t="s">
        <v>594</v>
      </c>
      <c r="O20" s="1" t="s">
        <v>595</v>
      </c>
      <c r="P20" s="1" t="s">
        <v>596</v>
      </c>
      <c r="Q20" s="1" t="s">
        <v>597</v>
      </c>
      <c r="R20" s="1" t="s">
        <v>713</v>
      </c>
      <c r="S20" s="1" t="s">
        <v>599</v>
      </c>
      <c r="T20" s="1" t="s">
        <v>600</v>
      </c>
      <c r="U20" s="1" t="s">
        <v>601</v>
      </c>
      <c r="V20" s="1" t="s">
        <v>642</v>
      </c>
    </row>
    <row r="21" s="1" customFormat="1" spans="1:22">
      <c r="A21" s="3">
        <v>999222691342491</v>
      </c>
      <c r="B21" s="1" t="s">
        <v>586</v>
      </c>
      <c r="C21" s="1" t="s">
        <v>714</v>
      </c>
      <c r="D21" s="1" t="s">
        <v>715</v>
      </c>
      <c r="E21" s="1" t="s">
        <v>716</v>
      </c>
      <c r="F21" s="1" t="s">
        <v>586</v>
      </c>
      <c r="G21" s="1" t="s">
        <v>590</v>
      </c>
      <c r="H21" s="1" t="s">
        <v>591</v>
      </c>
      <c r="I21" s="1" t="s">
        <v>717</v>
      </c>
      <c r="J21" s="1" t="s">
        <v>30</v>
      </c>
      <c r="K21" s="1" t="s">
        <v>718</v>
      </c>
      <c r="L21" s="1" t="s">
        <v>718</v>
      </c>
      <c r="M21" s="1" t="s">
        <v>594</v>
      </c>
      <c r="N21" s="1" t="s">
        <v>594</v>
      </c>
      <c r="O21" s="1" t="s">
        <v>595</v>
      </c>
      <c r="P21" s="1" t="s">
        <v>596</v>
      </c>
      <c r="Q21" s="1" t="s">
        <v>597</v>
      </c>
      <c r="R21" s="1" t="s">
        <v>719</v>
      </c>
      <c r="S21" s="1" t="s">
        <v>599</v>
      </c>
      <c r="T21" s="1" t="s">
        <v>600</v>
      </c>
      <c r="U21" s="1" t="s">
        <v>601</v>
      </c>
      <c r="V21" s="1" t="s">
        <v>602</v>
      </c>
    </row>
    <row r="22" s="1" customFormat="1" spans="1:22">
      <c r="A22" s="3">
        <v>999222691320719</v>
      </c>
      <c r="B22" s="1" t="s">
        <v>586</v>
      </c>
      <c r="C22" s="1" t="s">
        <v>720</v>
      </c>
      <c r="D22" s="1" t="s">
        <v>721</v>
      </c>
      <c r="E22" s="1" t="s">
        <v>722</v>
      </c>
      <c r="F22" s="1" t="s">
        <v>586</v>
      </c>
      <c r="G22" s="1" t="s">
        <v>590</v>
      </c>
      <c r="H22" s="1" t="s">
        <v>591</v>
      </c>
      <c r="I22" s="1" t="s">
        <v>723</v>
      </c>
      <c r="J22" s="1" t="s">
        <v>30</v>
      </c>
      <c r="K22" s="1" t="s">
        <v>724</v>
      </c>
      <c r="L22" s="1" t="s">
        <v>724</v>
      </c>
      <c r="M22" s="1" t="s">
        <v>594</v>
      </c>
      <c r="N22" s="1" t="s">
        <v>594</v>
      </c>
      <c r="O22" s="1" t="s">
        <v>595</v>
      </c>
      <c r="P22" s="1" t="s">
        <v>596</v>
      </c>
      <c r="Q22" s="1" t="s">
        <v>597</v>
      </c>
      <c r="R22" s="1" t="s">
        <v>725</v>
      </c>
      <c r="S22" s="1" t="s">
        <v>599</v>
      </c>
      <c r="T22" s="1" t="s">
        <v>600</v>
      </c>
      <c r="U22" s="1" t="s">
        <v>601</v>
      </c>
      <c r="V22" s="1" t="s">
        <v>629</v>
      </c>
    </row>
    <row r="23" s="1" customFormat="1" spans="1:22">
      <c r="A23" s="3">
        <v>999222691064210</v>
      </c>
      <c r="B23" s="1" t="s">
        <v>586</v>
      </c>
      <c r="C23" s="1" t="s">
        <v>726</v>
      </c>
      <c r="D23" s="1" t="s">
        <v>727</v>
      </c>
      <c r="E23" s="1" t="s">
        <v>728</v>
      </c>
      <c r="F23" s="1" t="s">
        <v>586</v>
      </c>
      <c r="G23" s="1" t="s">
        <v>590</v>
      </c>
      <c r="H23" s="1" t="s">
        <v>591</v>
      </c>
      <c r="I23" s="1" t="s">
        <v>729</v>
      </c>
      <c r="J23" s="1" t="s">
        <v>30</v>
      </c>
      <c r="K23" s="1" t="s">
        <v>730</v>
      </c>
      <c r="L23" s="1" t="s">
        <v>730</v>
      </c>
      <c r="M23" s="1" t="s">
        <v>594</v>
      </c>
      <c r="N23" s="1" t="s">
        <v>594</v>
      </c>
      <c r="O23" s="1" t="s">
        <v>595</v>
      </c>
      <c r="P23" s="1" t="s">
        <v>596</v>
      </c>
      <c r="Q23" s="1" t="s">
        <v>597</v>
      </c>
      <c r="R23" s="1" t="s">
        <v>731</v>
      </c>
      <c r="S23" s="1" t="s">
        <v>599</v>
      </c>
      <c r="T23" s="1" t="s">
        <v>600</v>
      </c>
      <c r="U23" s="1" t="s">
        <v>601</v>
      </c>
      <c r="V23" s="1" t="s">
        <v>732</v>
      </c>
    </row>
    <row r="24" s="1" customFormat="1" spans="1:22">
      <c r="A24" s="3">
        <v>999222690929348</v>
      </c>
      <c r="B24" s="1" t="s">
        <v>586</v>
      </c>
      <c r="C24" s="1" t="s">
        <v>733</v>
      </c>
      <c r="D24" s="1" t="s">
        <v>734</v>
      </c>
      <c r="E24" s="1" t="s">
        <v>735</v>
      </c>
      <c r="F24" s="1" t="s">
        <v>586</v>
      </c>
      <c r="G24" s="1" t="s">
        <v>590</v>
      </c>
      <c r="H24" s="1" t="s">
        <v>591</v>
      </c>
      <c r="I24" s="1" t="s">
        <v>736</v>
      </c>
      <c r="J24" s="1" t="s">
        <v>30</v>
      </c>
      <c r="K24" s="1" t="s">
        <v>737</v>
      </c>
      <c r="L24" s="1" t="s">
        <v>737</v>
      </c>
      <c r="M24" s="1" t="s">
        <v>594</v>
      </c>
      <c r="N24" s="1" t="s">
        <v>594</v>
      </c>
      <c r="O24" s="1" t="s">
        <v>595</v>
      </c>
      <c r="P24" s="1" t="s">
        <v>596</v>
      </c>
      <c r="Q24" s="1" t="s">
        <v>597</v>
      </c>
      <c r="R24" s="1" t="s">
        <v>738</v>
      </c>
      <c r="S24" s="1" t="s">
        <v>599</v>
      </c>
      <c r="T24" s="1" t="s">
        <v>600</v>
      </c>
      <c r="U24" s="1" t="s">
        <v>601</v>
      </c>
      <c r="V24" s="1" t="s">
        <v>602</v>
      </c>
    </row>
    <row r="25" s="1" customFormat="1" spans="1:22">
      <c r="A25" s="3">
        <v>999222690690061</v>
      </c>
      <c r="B25" s="1" t="s">
        <v>586</v>
      </c>
      <c r="C25" s="1" t="s">
        <v>739</v>
      </c>
      <c r="D25" s="1" t="s">
        <v>740</v>
      </c>
      <c r="E25" s="1" t="s">
        <v>741</v>
      </c>
      <c r="F25" s="1" t="s">
        <v>586</v>
      </c>
      <c r="G25" s="1" t="s">
        <v>590</v>
      </c>
      <c r="H25" s="1" t="s">
        <v>591</v>
      </c>
      <c r="I25" s="1" t="s">
        <v>686</v>
      </c>
      <c r="J25" s="1" t="s">
        <v>30</v>
      </c>
      <c r="K25" s="1" t="s">
        <v>687</v>
      </c>
      <c r="L25" s="1" t="s">
        <v>687</v>
      </c>
      <c r="M25" s="1" t="s">
        <v>594</v>
      </c>
      <c r="N25" s="1" t="s">
        <v>594</v>
      </c>
      <c r="O25" s="1" t="s">
        <v>595</v>
      </c>
      <c r="P25" s="1" t="s">
        <v>596</v>
      </c>
      <c r="Q25" s="1" t="s">
        <v>597</v>
      </c>
      <c r="R25" s="1" t="s">
        <v>742</v>
      </c>
      <c r="S25" s="1" t="s">
        <v>599</v>
      </c>
      <c r="T25" s="1" t="s">
        <v>600</v>
      </c>
      <c r="U25" s="1" t="s">
        <v>601</v>
      </c>
      <c r="V25" s="1" t="s">
        <v>609</v>
      </c>
    </row>
    <row r="26" s="1" customFormat="1" spans="1:22">
      <c r="A26" s="3">
        <v>999222689622696</v>
      </c>
      <c r="B26" s="1" t="s">
        <v>586</v>
      </c>
      <c r="C26" s="1" t="s">
        <v>743</v>
      </c>
      <c r="D26" s="1" t="s">
        <v>744</v>
      </c>
      <c r="E26" s="1" t="s">
        <v>745</v>
      </c>
      <c r="F26" s="1" t="s">
        <v>586</v>
      </c>
      <c r="G26" s="1" t="s">
        <v>590</v>
      </c>
      <c r="H26" s="1" t="s">
        <v>591</v>
      </c>
      <c r="I26" s="1" t="s">
        <v>746</v>
      </c>
      <c r="J26" s="1" t="s">
        <v>30</v>
      </c>
      <c r="K26" s="1" t="s">
        <v>747</v>
      </c>
      <c r="L26" s="1" t="s">
        <v>747</v>
      </c>
      <c r="M26" s="1" t="s">
        <v>594</v>
      </c>
      <c r="N26" s="1" t="s">
        <v>594</v>
      </c>
      <c r="O26" s="1" t="s">
        <v>595</v>
      </c>
      <c r="P26" s="1" t="s">
        <v>596</v>
      </c>
      <c r="Q26" s="1" t="s">
        <v>597</v>
      </c>
      <c r="R26" s="1" t="s">
        <v>748</v>
      </c>
      <c r="S26" s="1" t="s">
        <v>599</v>
      </c>
      <c r="T26" s="1" t="s">
        <v>600</v>
      </c>
      <c r="U26" s="1" t="s">
        <v>601</v>
      </c>
      <c r="V26" s="1" t="s">
        <v>609</v>
      </c>
    </row>
    <row r="27" s="1" customFormat="1" spans="1:22">
      <c r="A27" s="3">
        <v>999222689444982</v>
      </c>
      <c r="B27" s="1" t="s">
        <v>749</v>
      </c>
      <c r="C27" s="1" t="s">
        <v>750</v>
      </c>
      <c r="D27" s="1" t="s">
        <v>751</v>
      </c>
      <c r="E27" s="1" t="s">
        <v>752</v>
      </c>
      <c r="F27" s="1" t="s">
        <v>586</v>
      </c>
      <c r="G27" s="1" t="s">
        <v>590</v>
      </c>
      <c r="H27" s="1" t="s">
        <v>591</v>
      </c>
      <c r="I27" s="1" t="s">
        <v>753</v>
      </c>
      <c r="J27" s="1" t="s">
        <v>30</v>
      </c>
      <c r="K27" s="1" t="s">
        <v>754</v>
      </c>
      <c r="L27" s="1" t="s">
        <v>754</v>
      </c>
      <c r="M27" s="1" t="s">
        <v>594</v>
      </c>
      <c r="N27" s="1" t="s">
        <v>594</v>
      </c>
      <c r="O27" s="1" t="s">
        <v>595</v>
      </c>
      <c r="P27" s="1" t="s">
        <v>596</v>
      </c>
      <c r="Q27" s="1" t="s">
        <v>597</v>
      </c>
      <c r="R27" s="1" t="s">
        <v>755</v>
      </c>
      <c r="S27" s="1" t="s">
        <v>599</v>
      </c>
      <c r="T27" s="1" t="s">
        <v>600</v>
      </c>
      <c r="U27" s="1" t="s">
        <v>601</v>
      </c>
      <c r="V27" s="1" t="s">
        <v>629</v>
      </c>
    </row>
    <row r="28" s="1" customFormat="1" spans="1:22">
      <c r="A28" s="3">
        <v>999222687607376</v>
      </c>
      <c r="B28" s="1" t="s">
        <v>749</v>
      </c>
      <c r="C28" s="1" t="s">
        <v>756</v>
      </c>
      <c r="D28" s="1" t="s">
        <v>757</v>
      </c>
      <c r="E28" s="1" t="s">
        <v>758</v>
      </c>
      <c r="F28" s="1" t="s">
        <v>586</v>
      </c>
      <c r="G28" s="1" t="s">
        <v>590</v>
      </c>
      <c r="H28" s="1" t="s">
        <v>591</v>
      </c>
      <c r="I28" s="1" t="s">
        <v>759</v>
      </c>
      <c r="J28" s="1" t="s">
        <v>30</v>
      </c>
      <c r="K28" s="1" t="s">
        <v>760</v>
      </c>
      <c r="L28" s="1" t="s">
        <v>760</v>
      </c>
      <c r="M28" s="1" t="s">
        <v>594</v>
      </c>
      <c r="N28" s="1" t="s">
        <v>594</v>
      </c>
      <c r="O28" s="1" t="s">
        <v>595</v>
      </c>
      <c r="P28" s="1" t="s">
        <v>596</v>
      </c>
      <c r="Q28" s="1" t="s">
        <v>597</v>
      </c>
      <c r="R28" s="1" t="s">
        <v>761</v>
      </c>
      <c r="S28" s="1" t="s">
        <v>599</v>
      </c>
      <c r="T28" s="1" t="s">
        <v>600</v>
      </c>
      <c r="U28" s="1" t="s">
        <v>601</v>
      </c>
      <c r="V28" s="1" t="s">
        <v>762</v>
      </c>
    </row>
    <row r="29" s="1" customFormat="1" spans="1:22">
      <c r="A29" s="3">
        <v>999222685807240</v>
      </c>
      <c r="B29" s="1" t="s">
        <v>749</v>
      </c>
      <c r="C29" s="1" t="s">
        <v>763</v>
      </c>
      <c r="D29" s="1" t="s">
        <v>764</v>
      </c>
      <c r="E29" s="1" t="s">
        <v>765</v>
      </c>
      <c r="F29" s="1" t="s">
        <v>749</v>
      </c>
      <c r="G29" s="1" t="s">
        <v>590</v>
      </c>
      <c r="H29" s="1" t="s">
        <v>591</v>
      </c>
      <c r="I29" s="1" t="s">
        <v>766</v>
      </c>
      <c r="J29" s="1" t="s">
        <v>30</v>
      </c>
      <c r="K29" s="1" t="s">
        <v>767</v>
      </c>
      <c r="L29" s="1" t="s">
        <v>767</v>
      </c>
      <c r="M29" s="1" t="s">
        <v>594</v>
      </c>
      <c r="N29" s="1" t="s">
        <v>594</v>
      </c>
      <c r="O29" s="1" t="s">
        <v>595</v>
      </c>
      <c r="P29" s="1" t="s">
        <v>596</v>
      </c>
      <c r="Q29" s="1" t="s">
        <v>597</v>
      </c>
      <c r="R29" s="1" t="s">
        <v>768</v>
      </c>
      <c r="S29" s="1" t="s">
        <v>599</v>
      </c>
      <c r="T29" s="1" t="s">
        <v>600</v>
      </c>
      <c r="U29" s="1" t="s">
        <v>601</v>
      </c>
      <c r="V29" s="1" t="s">
        <v>609</v>
      </c>
    </row>
    <row r="30" s="1" customFormat="1" spans="1:22">
      <c r="A30" s="3">
        <v>999222683473376</v>
      </c>
      <c r="B30" s="1" t="s">
        <v>749</v>
      </c>
      <c r="C30" s="1" t="s">
        <v>769</v>
      </c>
      <c r="D30" s="1" t="s">
        <v>770</v>
      </c>
      <c r="E30" s="1" t="s">
        <v>771</v>
      </c>
      <c r="F30" s="1" t="s">
        <v>586</v>
      </c>
      <c r="G30" s="1" t="s">
        <v>590</v>
      </c>
      <c r="H30" s="1" t="s">
        <v>591</v>
      </c>
      <c r="I30" s="1" t="s">
        <v>772</v>
      </c>
      <c r="J30" s="1" t="s">
        <v>30</v>
      </c>
      <c r="K30" s="1" t="s">
        <v>773</v>
      </c>
      <c r="L30" s="1" t="s">
        <v>773</v>
      </c>
      <c r="M30" s="1" t="s">
        <v>594</v>
      </c>
      <c r="N30" s="1" t="s">
        <v>594</v>
      </c>
      <c r="O30" s="1" t="s">
        <v>595</v>
      </c>
      <c r="P30" s="1" t="s">
        <v>596</v>
      </c>
      <c r="Q30" s="1" t="s">
        <v>597</v>
      </c>
      <c r="R30" s="1" t="s">
        <v>774</v>
      </c>
      <c r="S30" s="1" t="s">
        <v>599</v>
      </c>
      <c r="T30" s="1" t="s">
        <v>600</v>
      </c>
      <c r="U30" s="1" t="s">
        <v>601</v>
      </c>
      <c r="V30" s="1" t="s">
        <v>775</v>
      </c>
    </row>
    <row r="31" s="1" customFormat="1" spans="1:22">
      <c r="A31" s="3">
        <v>999222676498405</v>
      </c>
      <c r="B31" s="1" t="s">
        <v>749</v>
      </c>
      <c r="C31" s="1" t="s">
        <v>776</v>
      </c>
      <c r="D31" s="1" t="s">
        <v>684</v>
      </c>
      <c r="E31" s="1" t="s">
        <v>777</v>
      </c>
      <c r="F31" s="1" t="s">
        <v>586</v>
      </c>
      <c r="G31" s="1" t="s">
        <v>590</v>
      </c>
      <c r="H31" s="1" t="s">
        <v>591</v>
      </c>
      <c r="I31" s="1" t="s">
        <v>778</v>
      </c>
      <c r="J31" s="1" t="s">
        <v>30</v>
      </c>
      <c r="K31" s="1" t="s">
        <v>779</v>
      </c>
      <c r="L31" s="1" t="s">
        <v>779</v>
      </c>
      <c r="M31" s="1" t="s">
        <v>594</v>
      </c>
      <c r="N31" s="1" t="s">
        <v>594</v>
      </c>
      <c r="O31" s="1" t="s">
        <v>595</v>
      </c>
      <c r="P31" s="1" t="s">
        <v>596</v>
      </c>
      <c r="Q31" s="1" t="s">
        <v>597</v>
      </c>
      <c r="R31" s="1" t="s">
        <v>780</v>
      </c>
      <c r="S31" s="1" t="s">
        <v>599</v>
      </c>
      <c r="T31" s="1" t="s">
        <v>600</v>
      </c>
      <c r="U31" s="1" t="s">
        <v>601</v>
      </c>
      <c r="V31" s="1" t="s">
        <v>629</v>
      </c>
    </row>
    <row r="32" s="1" customFormat="1" spans="1:22">
      <c r="A32" s="3">
        <v>999222672523463</v>
      </c>
      <c r="B32" s="1" t="s">
        <v>749</v>
      </c>
      <c r="C32" s="1" t="s">
        <v>781</v>
      </c>
      <c r="D32" s="1" t="s">
        <v>782</v>
      </c>
      <c r="E32" s="1" t="s">
        <v>783</v>
      </c>
      <c r="F32" s="1" t="s">
        <v>749</v>
      </c>
      <c r="G32" s="1" t="s">
        <v>590</v>
      </c>
      <c r="H32" s="1" t="s">
        <v>591</v>
      </c>
      <c r="I32" s="1" t="s">
        <v>784</v>
      </c>
      <c r="J32" s="1" t="s">
        <v>30</v>
      </c>
      <c r="K32" s="1" t="s">
        <v>785</v>
      </c>
      <c r="L32" s="1" t="s">
        <v>785</v>
      </c>
      <c r="M32" s="1" t="s">
        <v>594</v>
      </c>
      <c r="N32" s="1" t="s">
        <v>594</v>
      </c>
      <c r="O32" s="1" t="s">
        <v>595</v>
      </c>
      <c r="P32" s="1" t="s">
        <v>596</v>
      </c>
      <c r="Q32" s="1" t="s">
        <v>597</v>
      </c>
      <c r="R32" s="1" t="s">
        <v>786</v>
      </c>
      <c r="S32" s="1" t="s">
        <v>599</v>
      </c>
      <c r="T32" s="1" t="s">
        <v>600</v>
      </c>
      <c r="U32" s="1" t="s">
        <v>601</v>
      </c>
      <c r="V32" s="1" t="s">
        <v>642</v>
      </c>
    </row>
    <row r="33" s="1" customFormat="1" spans="1:22">
      <c r="A33" s="3">
        <v>999222667840105</v>
      </c>
      <c r="B33" s="1" t="s">
        <v>787</v>
      </c>
      <c r="C33" s="1" t="s">
        <v>788</v>
      </c>
      <c r="D33" s="1" t="s">
        <v>789</v>
      </c>
      <c r="E33" s="1" t="s">
        <v>790</v>
      </c>
      <c r="F33" s="1" t="s">
        <v>749</v>
      </c>
      <c r="G33" s="1" t="s">
        <v>590</v>
      </c>
      <c r="H33" s="1" t="s">
        <v>591</v>
      </c>
      <c r="I33" s="1" t="s">
        <v>791</v>
      </c>
      <c r="J33" s="1" t="s">
        <v>30</v>
      </c>
      <c r="K33" s="1" t="s">
        <v>792</v>
      </c>
      <c r="L33" s="1" t="s">
        <v>792</v>
      </c>
      <c r="M33" s="1" t="s">
        <v>594</v>
      </c>
      <c r="N33" s="1" t="s">
        <v>594</v>
      </c>
      <c r="O33" s="1" t="s">
        <v>595</v>
      </c>
      <c r="P33" s="1" t="s">
        <v>596</v>
      </c>
      <c r="Q33" s="1" t="s">
        <v>597</v>
      </c>
      <c r="R33" s="1" t="s">
        <v>793</v>
      </c>
      <c r="S33" s="1" t="s">
        <v>599</v>
      </c>
      <c r="T33" s="1" t="s">
        <v>600</v>
      </c>
      <c r="U33" s="1" t="s">
        <v>601</v>
      </c>
      <c r="V33" s="1" t="s">
        <v>622</v>
      </c>
    </row>
    <row r="34" s="1" customFormat="1" spans="1:22">
      <c r="A34" s="3">
        <v>999222666387481</v>
      </c>
      <c r="B34" s="1" t="s">
        <v>787</v>
      </c>
      <c r="C34" s="1" t="s">
        <v>794</v>
      </c>
      <c r="D34" s="1" t="s">
        <v>795</v>
      </c>
      <c r="E34" s="1" t="s">
        <v>796</v>
      </c>
      <c r="F34" s="1" t="s">
        <v>586</v>
      </c>
      <c r="G34" s="1" t="s">
        <v>590</v>
      </c>
      <c r="H34" s="1" t="s">
        <v>591</v>
      </c>
      <c r="I34" s="1" t="s">
        <v>797</v>
      </c>
      <c r="J34" s="1" t="s">
        <v>30</v>
      </c>
      <c r="K34" s="1" t="s">
        <v>798</v>
      </c>
      <c r="L34" s="1" t="s">
        <v>798</v>
      </c>
      <c r="M34" s="1" t="s">
        <v>594</v>
      </c>
      <c r="N34" s="1" t="s">
        <v>594</v>
      </c>
      <c r="O34" s="1" t="s">
        <v>595</v>
      </c>
      <c r="P34" s="1" t="s">
        <v>596</v>
      </c>
      <c r="Q34" s="1" t="s">
        <v>597</v>
      </c>
      <c r="R34" s="1" t="s">
        <v>799</v>
      </c>
      <c r="S34" s="1" t="s">
        <v>599</v>
      </c>
      <c r="T34" s="1" t="s">
        <v>600</v>
      </c>
      <c r="U34" s="1" t="s">
        <v>601</v>
      </c>
      <c r="V34" s="1" t="s">
        <v>609</v>
      </c>
    </row>
    <row r="35" s="1" customFormat="1" spans="1:22">
      <c r="A35" s="3">
        <v>999222660814134</v>
      </c>
      <c r="B35" s="1" t="s">
        <v>787</v>
      </c>
      <c r="C35" s="1" t="s">
        <v>800</v>
      </c>
      <c r="D35" s="1" t="s">
        <v>801</v>
      </c>
      <c r="E35" s="1" t="s">
        <v>802</v>
      </c>
      <c r="F35" s="1" t="s">
        <v>586</v>
      </c>
      <c r="G35" s="1" t="s">
        <v>590</v>
      </c>
      <c r="H35" s="1" t="s">
        <v>591</v>
      </c>
      <c r="I35" s="1" t="s">
        <v>803</v>
      </c>
      <c r="J35" s="1" t="s">
        <v>30</v>
      </c>
      <c r="K35" s="1" t="s">
        <v>804</v>
      </c>
      <c r="L35" s="1" t="s">
        <v>804</v>
      </c>
      <c r="M35" s="1" t="s">
        <v>594</v>
      </c>
      <c r="N35" s="1" t="s">
        <v>594</v>
      </c>
      <c r="O35" s="1" t="s">
        <v>595</v>
      </c>
      <c r="P35" s="1" t="s">
        <v>596</v>
      </c>
      <c r="Q35" s="1" t="s">
        <v>597</v>
      </c>
      <c r="R35" s="1" t="s">
        <v>805</v>
      </c>
      <c r="S35" s="1" t="s">
        <v>599</v>
      </c>
      <c r="T35" s="1" t="s">
        <v>600</v>
      </c>
      <c r="U35" s="1" t="s">
        <v>601</v>
      </c>
      <c r="V35" s="1" t="s">
        <v>806</v>
      </c>
    </row>
    <row r="36" s="1" customFormat="1" spans="1:22">
      <c r="A36" s="3">
        <v>999222659800023</v>
      </c>
      <c r="B36" s="1" t="s">
        <v>787</v>
      </c>
      <c r="C36" s="1" t="s">
        <v>807</v>
      </c>
      <c r="D36" s="1" t="s">
        <v>808</v>
      </c>
      <c r="E36" s="1" t="s">
        <v>809</v>
      </c>
      <c r="F36" s="1" t="s">
        <v>749</v>
      </c>
      <c r="G36" s="1" t="s">
        <v>590</v>
      </c>
      <c r="H36" s="1" t="s">
        <v>591</v>
      </c>
      <c r="I36" s="1" t="s">
        <v>810</v>
      </c>
      <c r="J36" s="1" t="s">
        <v>30</v>
      </c>
      <c r="K36" s="1" t="s">
        <v>811</v>
      </c>
      <c r="L36" s="1" t="s">
        <v>811</v>
      </c>
      <c r="M36" s="1" t="s">
        <v>594</v>
      </c>
      <c r="N36" s="1" t="s">
        <v>594</v>
      </c>
      <c r="O36" s="1" t="s">
        <v>595</v>
      </c>
      <c r="P36" s="1" t="s">
        <v>596</v>
      </c>
      <c r="Q36" s="1" t="s">
        <v>597</v>
      </c>
      <c r="R36" s="1" t="s">
        <v>812</v>
      </c>
      <c r="S36" s="1" t="s">
        <v>599</v>
      </c>
      <c r="T36" s="1" t="s">
        <v>600</v>
      </c>
      <c r="U36" s="1" t="s">
        <v>601</v>
      </c>
      <c r="V36" s="1" t="s">
        <v>701</v>
      </c>
    </row>
    <row r="37" s="1" customFormat="1" spans="1:22">
      <c r="A37" s="3">
        <v>999222659645311</v>
      </c>
      <c r="B37" s="1" t="s">
        <v>787</v>
      </c>
      <c r="C37" s="1" t="s">
        <v>813</v>
      </c>
      <c r="D37" s="1" t="s">
        <v>814</v>
      </c>
      <c r="E37" s="1" t="s">
        <v>815</v>
      </c>
      <c r="F37" s="1" t="s">
        <v>749</v>
      </c>
      <c r="G37" s="1" t="s">
        <v>590</v>
      </c>
      <c r="H37" s="1" t="s">
        <v>591</v>
      </c>
      <c r="I37" s="1" t="s">
        <v>816</v>
      </c>
      <c r="J37" s="1" t="s">
        <v>30</v>
      </c>
      <c r="K37" s="1" t="s">
        <v>817</v>
      </c>
      <c r="L37" s="1" t="s">
        <v>817</v>
      </c>
      <c r="M37" s="1" t="s">
        <v>594</v>
      </c>
      <c r="N37" s="1" t="s">
        <v>594</v>
      </c>
      <c r="O37" s="1" t="s">
        <v>595</v>
      </c>
      <c r="P37" s="1" t="s">
        <v>596</v>
      </c>
      <c r="Q37" s="1" t="s">
        <v>597</v>
      </c>
      <c r="R37" s="1" t="s">
        <v>818</v>
      </c>
      <c r="S37" s="1" t="s">
        <v>599</v>
      </c>
      <c r="T37" s="1" t="s">
        <v>600</v>
      </c>
      <c r="U37" s="1" t="s">
        <v>601</v>
      </c>
      <c r="V37" s="1" t="s">
        <v>819</v>
      </c>
    </row>
    <row r="38" s="1" customFormat="1" spans="1:22">
      <c r="A38" s="3">
        <v>999222655184931</v>
      </c>
      <c r="B38" s="1" t="s">
        <v>787</v>
      </c>
      <c r="C38" s="1" t="s">
        <v>820</v>
      </c>
      <c r="D38" s="1" t="s">
        <v>821</v>
      </c>
      <c r="E38" s="1" t="s">
        <v>822</v>
      </c>
      <c r="F38" s="1" t="s">
        <v>586</v>
      </c>
      <c r="G38" s="1" t="s">
        <v>590</v>
      </c>
      <c r="H38" s="1" t="s">
        <v>591</v>
      </c>
      <c r="I38" s="1" t="s">
        <v>823</v>
      </c>
      <c r="J38" s="1" t="s">
        <v>30</v>
      </c>
      <c r="K38" s="1" t="s">
        <v>824</v>
      </c>
      <c r="L38" s="1" t="s">
        <v>824</v>
      </c>
      <c r="M38" s="1" t="s">
        <v>594</v>
      </c>
      <c r="N38" s="1" t="s">
        <v>594</v>
      </c>
      <c r="O38" s="1" t="s">
        <v>595</v>
      </c>
      <c r="P38" s="1" t="s">
        <v>596</v>
      </c>
      <c r="Q38" s="1" t="s">
        <v>597</v>
      </c>
      <c r="R38" s="1" t="s">
        <v>825</v>
      </c>
      <c r="S38" s="1" t="s">
        <v>599</v>
      </c>
      <c r="T38" s="1" t="s">
        <v>600</v>
      </c>
      <c r="U38" s="1" t="s">
        <v>601</v>
      </c>
      <c r="V38" s="1" t="s">
        <v>826</v>
      </c>
    </row>
    <row r="39" s="1" customFormat="1" spans="1:22">
      <c r="A39" s="3">
        <v>999222653871680</v>
      </c>
      <c r="B39" s="1" t="s">
        <v>787</v>
      </c>
      <c r="C39" s="1" t="s">
        <v>827</v>
      </c>
      <c r="D39" s="1" t="s">
        <v>828</v>
      </c>
      <c r="E39" s="1" t="s">
        <v>829</v>
      </c>
      <c r="F39" s="1" t="s">
        <v>586</v>
      </c>
      <c r="G39" s="1" t="s">
        <v>590</v>
      </c>
      <c r="H39" s="1" t="s">
        <v>591</v>
      </c>
      <c r="I39" s="1" t="s">
        <v>830</v>
      </c>
      <c r="J39" s="1" t="s">
        <v>30</v>
      </c>
      <c r="K39" s="1" t="s">
        <v>831</v>
      </c>
      <c r="L39" s="1" t="s">
        <v>831</v>
      </c>
      <c r="M39" s="1" t="s">
        <v>594</v>
      </c>
      <c r="N39" s="1" t="s">
        <v>594</v>
      </c>
      <c r="O39" s="1" t="s">
        <v>595</v>
      </c>
      <c r="P39" s="1" t="s">
        <v>596</v>
      </c>
      <c r="Q39" s="1" t="s">
        <v>597</v>
      </c>
      <c r="R39" s="1" t="s">
        <v>832</v>
      </c>
      <c r="S39" s="1" t="s">
        <v>599</v>
      </c>
      <c r="T39" s="1" t="s">
        <v>600</v>
      </c>
      <c r="U39" s="1" t="s">
        <v>601</v>
      </c>
      <c r="V39" s="1" t="s">
        <v>701</v>
      </c>
    </row>
    <row r="40" s="1" customFormat="1" spans="1:22">
      <c r="A40" s="3">
        <v>999222652925892</v>
      </c>
      <c r="B40" s="1" t="s">
        <v>787</v>
      </c>
      <c r="C40" s="1" t="s">
        <v>833</v>
      </c>
      <c r="D40" s="1" t="s">
        <v>834</v>
      </c>
      <c r="E40" s="1" t="s">
        <v>835</v>
      </c>
      <c r="F40" s="1" t="s">
        <v>787</v>
      </c>
      <c r="G40" s="1" t="s">
        <v>590</v>
      </c>
      <c r="H40" s="1" t="s">
        <v>591</v>
      </c>
      <c r="I40" s="1" t="s">
        <v>836</v>
      </c>
      <c r="J40" s="1" t="s">
        <v>30</v>
      </c>
      <c r="K40" s="1" t="s">
        <v>837</v>
      </c>
      <c r="L40" s="1" t="s">
        <v>837</v>
      </c>
      <c r="M40" s="1" t="s">
        <v>594</v>
      </c>
      <c r="N40" s="1" t="s">
        <v>594</v>
      </c>
      <c r="O40" s="1" t="s">
        <v>595</v>
      </c>
      <c r="P40" s="1" t="s">
        <v>596</v>
      </c>
      <c r="Q40" s="1" t="s">
        <v>597</v>
      </c>
      <c r="R40" s="1" t="s">
        <v>838</v>
      </c>
      <c r="S40" s="1" t="s">
        <v>599</v>
      </c>
      <c r="T40" s="1" t="s">
        <v>600</v>
      </c>
      <c r="U40" s="1" t="s">
        <v>601</v>
      </c>
      <c r="V40" s="1" t="s">
        <v>839</v>
      </c>
    </row>
    <row r="41" s="1" customFormat="1" spans="1:22">
      <c r="A41" s="3">
        <v>999222652179119</v>
      </c>
      <c r="B41" s="1" t="s">
        <v>787</v>
      </c>
      <c r="C41" s="1" t="s">
        <v>840</v>
      </c>
      <c r="D41" s="1" t="s">
        <v>841</v>
      </c>
      <c r="E41" s="1" t="s">
        <v>842</v>
      </c>
      <c r="F41" s="1" t="s">
        <v>586</v>
      </c>
      <c r="G41" s="1" t="s">
        <v>590</v>
      </c>
      <c r="H41" s="1" t="s">
        <v>591</v>
      </c>
      <c r="I41" s="1" t="s">
        <v>843</v>
      </c>
      <c r="J41" s="1" t="s">
        <v>30</v>
      </c>
      <c r="K41" s="1" t="s">
        <v>844</v>
      </c>
      <c r="L41" s="1" t="s">
        <v>844</v>
      </c>
      <c r="M41" s="1" t="s">
        <v>594</v>
      </c>
      <c r="N41" s="1" t="s">
        <v>594</v>
      </c>
      <c r="O41" s="1" t="s">
        <v>595</v>
      </c>
      <c r="P41" s="1" t="s">
        <v>596</v>
      </c>
      <c r="Q41" s="1" t="s">
        <v>597</v>
      </c>
      <c r="R41" s="1" t="s">
        <v>845</v>
      </c>
      <c r="S41" s="1" t="s">
        <v>599</v>
      </c>
      <c r="T41" s="1" t="s">
        <v>600</v>
      </c>
      <c r="U41" s="1" t="s">
        <v>601</v>
      </c>
      <c r="V41" s="1" t="s">
        <v>629</v>
      </c>
    </row>
    <row r="42" s="1" customFormat="1" spans="1:22">
      <c r="A42" s="3">
        <v>999222643762604</v>
      </c>
      <c r="B42" s="1" t="s">
        <v>846</v>
      </c>
      <c r="C42" s="1" t="s">
        <v>847</v>
      </c>
      <c r="D42" s="1" t="s">
        <v>848</v>
      </c>
      <c r="E42" s="1" t="s">
        <v>849</v>
      </c>
      <c r="F42" s="1" t="s">
        <v>586</v>
      </c>
      <c r="G42" s="1" t="s">
        <v>590</v>
      </c>
      <c r="H42" s="1" t="s">
        <v>591</v>
      </c>
      <c r="I42" s="1" t="s">
        <v>850</v>
      </c>
      <c r="J42" s="1" t="s">
        <v>30</v>
      </c>
      <c r="K42" s="1" t="s">
        <v>851</v>
      </c>
      <c r="L42" s="1" t="s">
        <v>851</v>
      </c>
      <c r="M42" s="1" t="s">
        <v>594</v>
      </c>
      <c r="N42" s="1" t="s">
        <v>594</v>
      </c>
      <c r="O42" s="1" t="s">
        <v>595</v>
      </c>
      <c r="P42" s="1" t="s">
        <v>596</v>
      </c>
      <c r="Q42" s="1" t="s">
        <v>597</v>
      </c>
      <c r="R42" s="1" t="s">
        <v>852</v>
      </c>
      <c r="S42" s="1" t="s">
        <v>599</v>
      </c>
      <c r="T42" s="1" t="s">
        <v>600</v>
      </c>
      <c r="U42" s="1" t="s">
        <v>601</v>
      </c>
      <c r="V42" s="1" t="s">
        <v>853</v>
      </c>
    </row>
    <row r="43" s="1" customFormat="1" spans="1:22">
      <c r="A43" s="3">
        <v>999222642327452</v>
      </c>
      <c r="B43" s="1" t="s">
        <v>846</v>
      </c>
      <c r="C43" s="1" t="s">
        <v>854</v>
      </c>
      <c r="D43" s="1" t="s">
        <v>814</v>
      </c>
      <c r="E43" s="1" t="s">
        <v>855</v>
      </c>
      <c r="F43" s="1" t="s">
        <v>749</v>
      </c>
      <c r="G43" s="1" t="s">
        <v>590</v>
      </c>
      <c r="H43" s="1" t="s">
        <v>591</v>
      </c>
      <c r="I43" s="1" t="s">
        <v>856</v>
      </c>
      <c r="J43" s="1" t="s">
        <v>30</v>
      </c>
      <c r="K43" s="1" t="s">
        <v>857</v>
      </c>
      <c r="L43" s="1" t="s">
        <v>857</v>
      </c>
      <c r="M43" s="1" t="s">
        <v>594</v>
      </c>
      <c r="N43" s="1" t="s">
        <v>594</v>
      </c>
      <c r="O43" s="1" t="s">
        <v>595</v>
      </c>
      <c r="P43" s="1" t="s">
        <v>596</v>
      </c>
      <c r="Q43" s="1" t="s">
        <v>597</v>
      </c>
      <c r="R43" s="1" t="s">
        <v>858</v>
      </c>
      <c r="S43" s="1" t="s">
        <v>599</v>
      </c>
      <c r="T43" s="1" t="s">
        <v>600</v>
      </c>
      <c r="U43" s="1" t="s">
        <v>601</v>
      </c>
      <c r="V43" s="1" t="s">
        <v>819</v>
      </c>
    </row>
    <row r="44" s="1" customFormat="1" spans="1:22">
      <c r="A44" s="3">
        <v>999222636686319</v>
      </c>
      <c r="B44" s="1" t="s">
        <v>846</v>
      </c>
      <c r="C44" s="1" t="s">
        <v>859</v>
      </c>
      <c r="D44" s="1" t="s">
        <v>860</v>
      </c>
      <c r="E44" s="1" t="s">
        <v>861</v>
      </c>
      <c r="F44" s="1" t="s">
        <v>846</v>
      </c>
      <c r="G44" s="1" t="s">
        <v>590</v>
      </c>
      <c r="H44" s="1" t="s">
        <v>591</v>
      </c>
      <c r="I44" s="1" t="s">
        <v>862</v>
      </c>
      <c r="J44" s="1" t="s">
        <v>30</v>
      </c>
      <c r="K44" s="1" t="s">
        <v>863</v>
      </c>
      <c r="L44" s="1" t="s">
        <v>863</v>
      </c>
      <c r="M44" s="1" t="s">
        <v>594</v>
      </c>
      <c r="N44" s="1" t="s">
        <v>594</v>
      </c>
      <c r="O44" s="1" t="s">
        <v>595</v>
      </c>
      <c r="P44" s="1" t="s">
        <v>596</v>
      </c>
      <c r="Q44" s="1" t="s">
        <v>597</v>
      </c>
      <c r="R44" s="1" t="s">
        <v>864</v>
      </c>
      <c r="S44" s="1" t="s">
        <v>599</v>
      </c>
      <c r="T44" s="1" t="s">
        <v>600</v>
      </c>
      <c r="U44" s="1" t="s">
        <v>601</v>
      </c>
      <c r="V44" s="1" t="s">
        <v>602</v>
      </c>
    </row>
    <row r="45" s="1" customFormat="1" spans="1:22">
      <c r="A45" s="3">
        <v>999222632150761</v>
      </c>
      <c r="B45" s="1" t="s">
        <v>846</v>
      </c>
      <c r="C45" s="1" t="s">
        <v>865</v>
      </c>
      <c r="D45" s="1" t="s">
        <v>866</v>
      </c>
      <c r="E45" s="1" t="s">
        <v>867</v>
      </c>
      <c r="F45" s="1" t="s">
        <v>846</v>
      </c>
      <c r="G45" s="1" t="s">
        <v>590</v>
      </c>
      <c r="H45" s="1" t="s">
        <v>591</v>
      </c>
      <c r="I45" s="1" t="s">
        <v>868</v>
      </c>
      <c r="J45" s="1" t="s">
        <v>30</v>
      </c>
      <c r="K45" s="1" t="s">
        <v>869</v>
      </c>
      <c r="L45" s="1" t="s">
        <v>869</v>
      </c>
      <c r="M45" s="1" t="s">
        <v>594</v>
      </c>
      <c r="N45" s="1" t="s">
        <v>594</v>
      </c>
      <c r="O45" s="1" t="s">
        <v>595</v>
      </c>
      <c r="P45" s="1" t="s">
        <v>596</v>
      </c>
      <c r="Q45" s="1" t="s">
        <v>597</v>
      </c>
      <c r="R45" s="1" t="s">
        <v>870</v>
      </c>
      <c r="S45" s="1" t="s">
        <v>599</v>
      </c>
      <c r="T45" s="1" t="s">
        <v>600</v>
      </c>
      <c r="U45" s="1" t="s">
        <v>601</v>
      </c>
      <c r="V45" s="1" t="s">
        <v>622</v>
      </c>
    </row>
    <row r="46" s="1" customFormat="1" spans="1:22">
      <c r="A46" s="3">
        <v>999222630794110</v>
      </c>
      <c r="B46" s="1" t="s">
        <v>846</v>
      </c>
      <c r="C46" s="1" t="s">
        <v>871</v>
      </c>
      <c r="D46" s="1" t="s">
        <v>872</v>
      </c>
      <c r="E46" s="1" t="s">
        <v>873</v>
      </c>
      <c r="F46" s="1" t="s">
        <v>846</v>
      </c>
      <c r="G46" s="1" t="s">
        <v>590</v>
      </c>
      <c r="H46" s="1" t="s">
        <v>591</v>
      </c>
      <c r="I46" s="1" t="s">
        <v>874</v>
      </c>
      <c r="J46" s="1" t="s">
        <v>30</v>
      </c>
      <c r="K46" s="1" t="s">
        <v>875</v>
      </c>
      <c r="L46" s="1" t="s">
        <v>875</v>
      </c>
      <c r="M46" s="1" t="s">
        <v>594</v>
      </c>
      <c r="N46" s="1" t="s">
        <v>594</v>
      </c>
      <c r="O46" s="1" t="s">
        <v>595</v>
      </c>
      <c r="P46" s="1" t="s">
        <v>596</v>
      </c>
      <c r="Q46" s="1" t="s">
        <v>597</v>
      </c>
      <c r="R46" s="1" t="s">
        <v>876</v>
      </c>
      <c r="S46" s="1" t="s">
        <v>599</v>
      </c>
      <c r="T46" s="1" t="s">
        <v>600</v>
      </c>
      <c r="U46" s="1" t="s">
        <v>601</v>
      </c>
      <c r="V46" s="1" t="s">
        <v>877</v>
      </c>
    </row>
    <row r="47" s="1" customFormat="1" spans="1:22">
      <c r="A47" s="3">
        <v>999222630490624</v>
      </c>
      <c r="B47" s="1" t="s">
        <v>846</v>
      </c>
      <c r="C47" s="1" t="s">
        <v>878</v>
      </c>
      <c r="D47" s="1" t="s">
        <v>879</v>
      </c>
      <c r="E47" s="1" t="s">
        <v>880</v>
      </c>
      <c r="F47" s="1" t="s">
        <v>749</v>
      </c>
      <c r="G47" s="1" t="s">
        <v>590</v>
      </c>
      <c r="H47" s="1" t="s">
        <v>591</v>
      </c>
      <c r="I47" s="1" t="s">
        <v>881</v>
      </c>
      <c r="J47" s="1" t="s">
        <v>30</v>
      </c>
      <c r="K47" s="1" t="s">
        <v>882</v>
      </c>
      <c r="L47" s="1" t="s">
        <v>882</v>
      </c>
      <c r="M47" s="1" t="s">
        <v>594</v>
      </c>
      <c r="N47" s="1" t="s">
        <v>594</v>
      </c>
      <c r="O47" s="1" t="s">
        <v>595</v>
      </c>
      <c r="P47" s="1" t="s">
        <v>596</v>
      </c>
      <c r="Q47" s="1" t="s">
        <v>597</v>
      </c>
      <c r="R47" s="1" t="s">
        <v>883</v>
      </c>
      <c r="S47" s="1" t="s">
        <v>599</v>
      </c>
      <c r="T47" s="1" t="s">
        <v>600</v>
      </c>
      <c r="U47" s="1" t="s">
        <v>601</v>
      </c>
      <c r="V47" s="1" t="s">
        <v>884</v>
      </c>
    </row>
    <row r="48" s="1" customFormat="1" spans="1:22">
      <c r="A48" s="3">
        <v>999222626414505</v>
      </c>
      <c r="B48" s="1" t="s">
        <v>846</v>
      </c>
      <c r="C48" s="1" t="s">
        <v>885</v>
      </c>
      <c r="D48" s="1" t="s">
        <v>886</v>
      </c>
      <c r="E48" s="1" t="s">
        <v>887</v>
      </c>
      <c r="F48" s="1" t="s">
        <v>586</v>
      </c>
      <c r="G48" s="1" t="s">
        <v>590</v>
      </c>
      <c r="H48" s="1" t="s">
        <v>591</v>
      </c>
      <c r="I48" s="1" t="s">
        <v>888</v>
      </c>
      <c r="J48" s="1" t="s">
        <v>30</v>
      </c>
      <c r="K48" s="1" t="s">
        <v>889</v>
      </c>
      <c r="L48" s="1" t="s">
        <v>889</v>
      </c>
      <c r="M48" s="1" t="s">
        <v>594</v>
      </c>
      <c r="N48" s="1" t="s">
        <v>594</v>
      </c>
      <c r="O48" s="1" t="s">
        <v>595</v>
      </c>
      <c r="P48" s="1" t="s">
        <v>596</v>
      </c>
      <c r="Q48" s="1" t="s">
        <v>597</v>
      </c>
      <c r="R48" s="1" t="s">
        <v>890</v>
      </c>
      <c r="S48" s="1" t="s">
        <v>599</v>
      </c>
      <c r="T48" s="1" t="s">
        <v>600</v>
      </c>
      <c r="U48" s="1" t="s">
        <v>601</v>
      </c>
      <c r="V48" s="1" t="s">
        <v>602</v>
      </c>
    </row>
    <row r="49" s="1" customFormat="1" spans="1:22">
      <c r="A49" s="3">
        <v>999222624544231</v>
      </c>
      <c r="B49" s="1" t="s">
        <v>891</v>
      </c>
      <c r="C49" s="1" t="s">
        <v>892</v>
      </c>
      <c r="D49" s="1" t="s">
        <v>893</v>
      </c>
      <c r="E49" s="1" t="s">
        <v>894</v>
      </c>
      <c r="F49" s="1" t="s">
        <v>787</v>
      </c>
      <c r="G49" s="1" t="s">
        <v>590</v>
      </c>
      <c r="H49" s="1" t="s">
        <v>591</v>
      </c>
      <c r="I49" s="1" t="s">
        <v>895</v>
      </c>
      <c r="J49" s="1" t="s">
        <v>30</v>
      </c>
      <c r="K49" s="1" t="s">
        <v>896</v>
      </c>
      <c r="L49" s="1" t="s">
        <v>896</v>
      </c>
      <c r="M49" s="1" t="s">
        <v>594</v>
      </c>
      <c r="N49" s="1" t="s">
        <v>594</v>
      </c>
      <c r="O49" s="1" t="s">
        <v>595</v>
      </c>
      <c r="P49" s="1" t="s">
        <v>596</v>
      </c>
      <c r="Q49" s="1" t="s">
        <v>597</v>
      </c>
      <c r="R49" s="1" t="s">
        <v>897</v>
      </c>
      <c r="S49" s="1" t="s">
        <v>599</v>
      </c>
      <c r="T49" s="1" t="s">
        <v>600</v>
      </c>
      <c r="U49" s="1" t="s">
        <v>601</v>
      </c>
      <c r="V49" s="1" t="s">
        <v>609</v>
      </c>
    </row>
    <row r="50" s="1" customFormat="1" spans="1:22">
      <c r="A50" s="3">
        <v>999222622446679</v>
      </c>
      <c r="B50" s="1" t="s">
        <v>891</v>
      </c>
      <c r="C50" s="1" t="s">
        <v>898</v>
      </c>
      <c r="D50" s="1" t="s">
        <v>899</v>
      </c>
      <c r="E50" s="1" t="s">
        <v>900</v>
      </c>
      <c r="F50" s="1" t="s">
        <v>586</v>
      </c>
      <c r="G50" s="1" t="s">
        <v>590</v>
      </c>
      <c r="H50" s="1" t="s">
        <v>591</v>
      </c>
      <c r="I50" s="1" t="s">
        <v>901</v>
      </c>
      <c r="J50" s="1" t="s">
        <v>30</v>
      </c>
      <c r="K50" s="1" t="s">
        <v>902</v>
      </c>
      <c r="L50" s="1" t="s">
        <v>902</v>
      </c>
      <c r="M50" s="1" t="s">
        <v>594</v>
      </c>
      <c r="N50" s="1" t="s">
        <v>594</v>
      </c>
      <c r="O50" s="1" t="s">
        <v>595</v>
      </c>
      <c r="P50" s="1" t="s">
        <v>596</v>
      </c>
      <c r="Q50" s="1" t="s">
        <v>597</v>
      </c>
      <c r="R50" s="1" t="s">
        <v>903</v>
      </c>
      <c r="S50" s="1" t="s">
        <v>599</v>
      </c>
      <c r="T50" s="1" t="s">
        <v>600</v>
      </c>
      <c r="U50" s="1" t="s">
        <v>601</v>
      </c>
      <c r="V50" s="1" t="s">
        <v>904</v>
      </c>
    </row>
    <row r="51" s="1" customFormat="1" spans="1:22">
      <c r="A51" s="3">
        <v>999222610521615</v>
      </c>
      <c r="B51" s="1" t="s">
        <v>891</v>
      </c>
      <c r="C51" s="1" t="s">
        <v>905</v>
      </c>
      <c r="D51" s="1" t="s">
        <v>906</v>
      </c>
      <c r="E51" s="1" t="s">
        <v>907</v>
      </c>
      <c r="F51" s="1" t="s">
        <v>586</v>
      </c>
      <c r="G51" s="1" t="s">
        <v>590</v>
      </c>
      <c r="H51" s="1" t="s">
        <v>591</v>
      </c>
      <c r="I51" s="1" t="s">
        <v>908</v>
      </c>
      <c r="J51" s="1" t="s">
        <v>30</v>
      </c>
      <c r="K51" s="1" t="s">
        <v>909</v>
      </c>
      <c r="L51" s="1" t="s">
        <v>909</v>
      </c>
      <c r="M51" s="1" t="s">
        <v>594</v>
      </c>
      <c r="N51" s="1" t="s">
        <v>594</v>
      </c>
      <c r="O51" s="1" t="s">
        <v>595</v>
      </c>
      <c r="P51" s="1" t="s">
        <v>596</v>
      </c>
      <c r="Q51" s="1" t="s">
        <v>597</v>
      </c>
      <c r="R51" s="1" t="s">
        <v>910</v>
      </c>
      <c r="S51" s="1" t="s">
        <v>599</v>
      </c>
      <c r="T51" s="1" t="s">
        <v>600</v>
      </c>
      <c r="U51" s="1" t="s">
        <v>601</v>
      </c>
      <c r="V51" s="1" t="s">
        <v>877</v>
      </c>
    </row>
    <row r="52" s="1" customFormat="1" spans="1:22">
      <c r="A52" s="3">
        <v>999222610313838</v>
      </c>
      <c r="B52" s="1" t="s">
        <v>891</v>
      </c>
      <c r="C52" s="1" t="s">
        <v>911</v>
      </c>
      <c r="D52" s="1" t="s">
        <v>912</v>
      </c>
      <c r="E52" s="1" t="s">
        <v>913</v>
      </c>
      <c r="F52" s="1" t="s">
        <v>787</v>
      </c>
      <c r="G52" s="1" t="s">
        <v>590</v>
      </c>
      <c r="H52" s="1" t="s">
        <v>591</v>
      </c>
      <c r="I52" s="1" t="s">
        <v>914</v>
      </c>
      <c r="J52" s="1" t="s">
        <v>30</v>
      </c>
      <c r="K52" s="1" t="s">
        <v>915</v>
      </c>
      <c r="L52" s="1" t="s">
        <v>915</v>
      </c>
      <c r="M52" s="1" t="s">
        <v>594</v>
      </c>
      <c r="N52" s="1" t="s">
        <v>594</v>
      </c>
      <c r="O52" s="1" t="s">
        <v>595</v>
      </c>
      <c r="P52" s="1" t="s">
        <v>596</v>
      </c>
      <c r="Q52" s="1" t="s">
        <v>597</v>
      </c>
      <c r="R52" s="1" t="s">
        <v>916</v>
      </c>
      <c r="S52" s="1" t="s">
        <v>599</v>
      </c>
      <c r="T52" s="1" t="s">
        <v>600</v>
      </c>
      <c r="U52" s="1" t="s">
        <v>601</v>
      </c>
      <c r="V52" s="1" t="s">
        <v>602</v>
      </c>
    </row>
    <row r="53" s="1" customFormat="1" spans="1:22">
      <c r="A53" s="3">
        <v>999222609484220</v>
      </c>
      <c r="B53" s="1" t="s">
        <v>891</v>
      </c>
      <c r="C53" s="1" t="s">
        <v>917</v>
      </c>
      <c r="D53" s="1" t="s">
        <v>918</v>
      </c>
      <c r="E53" s="1" t="s">
        <v>919</v>
      </c>
      <c r="F53" s="1" t="s">
        <v>891</v>
      </c>
      <c r="G53" s="1" t="s">
        <v>590</v>
      </c>
      <c r="H53" s="1" t="s">
        <v>591</v>
      </c>
      <c r="I53" s="1" t="s">
        <v>920</v>
      </c>
      <c r="J53" s="1" t="s">
        <v>30</v>
      </c>
      <c r="K53" s="1" t="s">
        <v>921</v>
      </c>
      <c r="L53" s="1" t="s">
        <v>921</v>
      </c>
      <c r="M53" s="1" t="s">
        <v>594</v>
      </c>
      <c r="N53" s="1" t="s">
        <v>594</v>
      </c>
      <c r="O53" s="1" t="s">
        <v>595</v>
      </c>
      <c r="P53" s="1" t="s">
        <v>596</v>
      </c>
      <c r="Q53" s="1" t="s">
        <v>597</v>
      </c>
      <c r="R53" s="1" t="s">
        <v>922</v>
      </c>
      <c r="S53" s="1" t="s">
        <v>599</v>
      </c>
      <c r="T53" s="1" t="s">
        <v>600</v>
      </c>
      <c r="U53" s="1" t="s">
        <v>601</v>
      </c>
      <c r="V53" s="1" t="s">
        <v>602</v>
      </c>
    </row>
    <row r="54" s="1" customFormat="1" spans="1:22">
      <c r="A54" s="3">
        <v>22608894628</v>
      </c>
      <c r="B54" s="1" t="s">
        <v>891</v>
      </c>
      <c r="C54" s="1" t="s">
        <v>923</v>
      </c>
      <c r="D54" s="1" t="s">
        <v>924</v>
      </c>
      <c r="E54" s="1" t="s">
        <v>925</v>
      </c>
      <c r="F54" s="1" t="s">
        <v>891</v>
      </c>
      <c r="G54" s="1" t="s">
        <v>590</v>
      </c>
      <c r="H54" s="1" t="s">
        <v>591</v>
      </c>
      <c r="I54" s="1" t="s">
        <v>926</v>
      </c>
      <c r="J54" s="1" t="s">
        <v>30</v>
      </c>
      <c r="K54" s="1" t="s">
        <v>927</v>
      </c>
      <c r="L54" s="1" t="s">
        <v>927</v>
      </c>
      <c r="M54" s="1" t="s">
        <v>594</v>
      </c>
      <c r="N54" s="1" t="s">
        <v>594</v>
      </c>
      <c r="O54" s="1" t="s">
        <v>595</v>
      </c>
      <c r="P54" s="1" t="s">
        <v>596</v>
      </c>
      <c r="Q54" s="1" t="s">
        <v>597</v>
      </c>
      <c r="R54" s="1" t="s">
        <v>928</v>
      </c>
      <c r="S54" s="1" t="s">
        <v>599</v>
      </c>
      <c r="T54" s="1" t="s">
        <v>600</v>
      </c>
      <c r="U54" s="1" t="s">
        <v>601</v>
      </c>
      <c r="V54" s="1" t="s">
        <v>602</v>
      </c>
    </row>
    <row r="55" s="1" customFormat="1" spans="1:22">
      <c r="A55" s="3">
        <v>22608630048</v>
      </c>
      <c r="B55" s="1" t="s">
        <v>891</v>
      </c>
      <c r="C55" s="1" t="s">
        <v>929</v>
      </c>
      <c r="D55" s="1" t="s">
        <v>801</v>
      </c>
      <c r="E55" s="1" t="s">
        <v>930</v>
      </c>
      <c r="F55" s="1" t="s">
        <v>586</v>
      </c>
      <c r="G55" s="1" t="s">
        <v>590</v>
      </c>
      <c r="H55" s="1" t="s">
        <v>591</v>
      </c>
      <c r="I55" s="1" t="s">
        <v>931</v>
      </c>
      <c r="J55" s="1" t="s">
        <v>30</v>
      </c>
      <c r="K55" s="1" t="s">
        <v>932</v>
      </c>
      <c r="L55" s="1" t="s">
        <v>932</v>
      </c>
      <c r="M55" s="1" t="s">
        <v>594</v>
      </c>
      <c r="N55" s="1" t="s">
        <v>594</v>
      </c>
      <c r="O55" s="1" t="s">
        <v>595</v>
      </c>
      <c r="P55" s="1" t="s">
        <v>596</v>
      </c>
      <c r="Q55" s="1" t="s">
        <v>597</v>
      </c>
      <c r="R55" s="1" t="s">
        <v>933</v>
      </c>
      <c r="S55" s="1" t="s">
        <v>599</v>
      </c>
      <c r="T55" s="1" t="s">
        <v>600</v>
      </c>
      <c r="U55" s="1" t="s">
        <v>601</v>
      </c>
      <c r="V55" s="1" t="s">
        <v>806</v>
      </c>
    </row>
    <row r="56" s="1" customFormat="1" spans="1:22">
      <c r="A56" s="3">
        <v>999222607799578</v>
      </c>
      <c r="B56" s="1" t="s">
        <v>891</v>
      </c>
      <c r="C56" s="1" t="s">
        <v>934</v>
      </c>
      <c r="D56" s="1" t="s">
        <v>935</v>
      </c>
      <c r="E56" s="1" t="s">
        <v>936</v>
      </c>
      <c r="F56" s="1" t="s">
        <v>846</v>
      </c>
      <c r="G56" s="1" t="s">
        <v>590</v>
      </c>
      <c r="H56" s="1" t="s">
        <v>591</v>
      </c>
      <c r="I56" s="1" t="s">
        <v>937</v>
      </c>
      <c r="J56" s="1" t="s">
        <v>30</v>
      </c>
      <c r="K56" s="1" t="s">
        <v>938</v>
      </c>
      <c r="L56" s="1" t="s">
        <v>938</v>
      </c>
      <c r="M56" s="1" t="s">
        <v>594</v>
      </c>
      <c r="N56" s="1" t="s">
        <v>594</v>
      </c>
      <c r="O56" s="1" t="s">
        <v>595</v>
      </c>
      <c r="P56" s="1" t="s">
        <v>596</v>
      </c>
      <c r="Q56" s="1" t="s">
        <v>597</v>
      </c>
      <c r="R56" s="1" t="s">
        <v>939</v>
      </c>
      <c r="S56" s="1" t="s">
        <v>599</v>
      </c>
      <c r="T56" s="1" t="s">
        <v>600</v>
      </c>
      <c r="U56" s="1" t="s">
        <v>601</v>
      </c>
      <c r="V56" s="1" t="s">
        <v>877</v>
      </c>
    </row>
    <row r="57" s="1" customFormat="1" spans="1:22">
      <c r="A57" s="3">
        <v>22606479760</v>
      </c>
      <c r="B57" s="1" t="s">
        <v>940</v>
      </c>
      <c r="C57" s="1" t="s">
        <v>941</v>
      </c>
      <c r="D57" s="1" t="s">
        <v>942</v>
      </c>
      <c r="E57" s="1" t="s">
        <v>943</v>
      </c>
      <c r="F57" s="1" t="s">
        <v>787</v>
      </c>
      <c r="G57" s="1" t="s">
        <v>590</v>
      </c>
      <c r="H57" s="1" t="s">
        <v>591</v>
      </c>
      <c r="I57" s="1" t="s">
        <v>944</v>
      </c>
      <c r="J57" s="1" t="s">
        <v>30</v>
      </c>
      <c r="K57" s="1" t="s">
        <v>945</v>
      </c>
      <c r="L57" s="1" t="s">
        <v>945</v>
      </c>
      <c r="M57" s="1" t="s">
        <v>594</v>
      </c>
      <c r="N57" s="1" t="s">
        <v>594</v>
      </c>
      <c r="O57" s="1" t="s">
        <v>595</v>
      </c>
      <c r="P57" s="1" t="s">
        <v>596</v>
      </c>
      <c r="Q57" s="1" t="s">
        <v>597</v>
      </c>
      <c r="R57" s="1" t="s">
        <v>946</v>
      </c>
      <c r="S57" s="1" t="s">
        <v>599</v>
      </c>
      <c r="T57" s="1" t="s">
        <v>600</v>
      </c>
      <c r="U57" s="1" t="s">
        <v>601</v>
      </c>
      <c r="V57" s="1" t="s">
        <v>642</v>
      </c>
    </row>
    <row r="58" s="1" customFormat="1" spans="1:22">
      <c r="A58" s="3">
        <v>22606479775</v>
      </c>
      <c r="B58" s="1" t="s">
        <v>940</v>
      </c>
      <c r="C58" s="1" t="s">
        <v>947</v>
      </c>
      <c r="D58" s="1" t="s">
        <v>942</v>
      </c>
      <c r="E58" s="1" t="s">
        <v>948</v>
      </c>
      <c r="F58" s="1" t="s">
        <v>787</v>
      </c>
      <c r="G58" s="1" t="s">
        <v>590</v>
      </c>
      <c r="H58" s="1" t="s">
        <v>591</v>
      </c>
      <c r="I58" s="1" t="s">
        <v>949</v>
      </c>
      <c r="J58" s="1" t="s">
        <v>30</v>
      </c>
      <c r="K58" s="1" t="s">
        <v>950</v>
      </c>
      <c r="L58" s="1" t="s">
        <v>950</v>
      </c>
      <c r="M58" s="1" t="s">
        <v>594</v>
      </c>
      <c r="N58" s="1" t="s">
        <v>594</v>
      </c>
      <c r="O58" s="1" t="s">
        <v>595</v>
      </c>
      <c r="P58" s="1" t="s">
        <v>596</v>
      </c>
      <c r="Q58" s="1" t="s">
        <v>597</v>
      </c>
      <c r="R58" s="1" t="s">
        <v>946</v>
      </c>
      <c r="S58" s="1" t="s">
        <v>599</v>
      </c>
      <c r="T58" s="1" t="s">
        <v>600</v>
      </c>
      <c r="U58" s="1" t="s">
        <v>601</v>
      </c>
      <c r="V58" s="1" t="s">
        <v>642</v>
      </c>
    </row>
    <row r="59" s="1" customFormat="1" spans="1:22">
      <c r="A59" s="3">
        <v>999222602443310</v>
      </c>
      <c r="B59" s="1" t="s">
        <v>940</v>
      </c>
      <c r="C59" s="1" t="s">
        <v>951</v>
      </c>
      <c r="D59" s="1" t="s">
        <v>952</v>
      </c>
      <c r="E59" s="1" t="s">
        <v>953</v>
      </c>
      <c r="F59" s="1" t="s">
        <v>586</v>
      </c>
      <c r="G59" s="1" t="s">
        <v>590</v>
      </c>
      <c r="H59" s="1" t="s">
        <v>591</v>
      </c>
      <c r="I59" s="1" t="s">
        <v>954</v>
      </c>
      <c r="J59" s="1" t="s">
        <v>30</v>
      </c>
      <c r="K59" s="1" t="s">
        <v>955</v>
      </c>
      <c r="L59" s="1" t="s">
        <v>955</v>
      </c>
      <c r="M59" s="1" t="s">
        <v>594</v>
      </c>
      <c r="N59" s="1" t="s">
        <v>594</v>
      </c>
      <c r="O59" s="1" t="s">
        <v>595</v>
      </c>
      <c r="P59" s="1" t="s">
        <v>596</v>
      </c>
      <c r="Q59" s="1" t="s">
        <v>597</v>
      </c>
      <c r="R59" s="1" t="s">
        <v>956</v>
      </c>
      <c r="S59" s="1" t="s">
        <v>599</v>
      </c>
      <c r="T59" s="1" t="s">
        <v>600</v>
      </c>
      <c r="U59" s="1" t="s">
        <v>601</v>
      </c>
      <c r="V59" s="1" t="s">
        <v>762</v>
      </c>
    </row>
    <row r="60" s="1" customFormat="1" spans="1:22">
      <c r="A60" s="3">
        <v>999222592230201</v>
      </c>
      <c r="B60" s="1" t="s">
        <v>940</v>
      </c>
      <c r="C60" s="1" t="s">
        <v>957</v>
      </c>
      <c r="D60" s="1" t="s">
        <v>958</v>
      </c>
      <c r="E60" s="1" t="s">
        <v>959</v>
      </c>
      <c r="F60" s="1" t="s">
        <v>846</v>
      </c>
      <c r="G60" s="1" t="s">
        <v>590</v>
      </c>
      <c r="H60" s="1" t="s">
        <v>591</v>
      </c>
      <c r="I60" s="1" t="s">
        <v>960</v>
      </c>
      <c r="J60" s="1" t="s">
        <v>30</v>
      </c>
      <c r="K60" s="1" t="s">
        <v>961</v>
      </c>
      <c r="L60" s="1" t="s">
        <v>961</v>
      </c>
      <c r="M60" s="1" t="s">
        <v>594</v>
      </c>
      <c r="N60" s="1" t="s">
        <v>594</v>
      </c>
      <c r="O60" s="1" t="s">
        <v>595</v>
      </c>
      <c r="P60" s="1" t="s">
        <v>596</v>
      </c>
      <c r="Q60" s="1" t="s">
        <v>597</v>
      </c>
      <c r="R60" s="1" t="s">
        <v>962</v>
      </c>
      <c r="S60" s="1" t="s">
        <v>599</v>
      </c>
      <c r="T60" s="1" t="s">
        <v>600</v>
      </c>
      <c r="U60" s="1" t="s">
        <v>601</v>
      </c>
      <c r="V60" s="1" t="s">
        <v>622</v>
      </c>
    </row>
    <row r="61" s="1" customFormat="1" spans="1:22">
      <c r="A61" s="3">
        <v>999222590743103</v>
      </c>
      <c r="B61" s="1" t="s">
        <v>940</v>
      </c>
      <c r="C61" s="1" t="s">
        <v>963</v>
      </c>
      <c r="D61" s="1" t="s">
        <v>964</v>
      </c>
      <c r="E61" s="1" t="s">
        <v>965</v>
      </c>
      <c r="F61" s="1" t="s">
        <v>586</v>
      </c>
      <c r="G61" s="1" t="s">
        <v>590</v>
      </c>
      <c r="H61" s="1" t="s">
        <v>591</v>
      </c>
      <c r="I61" s="1" t="s">
        <v>966</v>
      </c>
      <c r="J61" s="1" t="s">
        <v>30</v>
      </c>
      <c r="K61" s="1" t="s">
        <v>967</v>
      </c>
      <c r="L61" s="1" t="s">
        <v>967</v>
      </c>
      <c r="M61" s="1" t="s">
        <v>594</v>
      </c>
      <c r="N61" s="1" t="s">
        <v>594</v>
      </c>
      <c r="O61" s="1" t="s">
        <v>595</v>
      </c>
      <c r="P61" s="1" t="s">
        <v>596</v>
      </c>
      <c r="Q61" s="1" t="s">
        <v>597</v>
      </c>
      <c r="R61" s="1" t="s">
        <v>968</v>
      </c>
      <c r="S61" s="1" t="s">
        <v>599</v>
      </c>
      <c r="T61" s="1" t="s">
        <v>600</v>
      </c>
      <c r="U61" s="1" t="s">
        <v>601</v>
      </c>
      <c r="V61" s="1" t="s">
        <v>602</v>
      </c>
    </row>
    <row r="62" s="1" customFormat="1" spans="1:22">
      <c r="A62" s="3">
        <v>999222570807196</v>
      </c>
      <c r="B62" s="1" t="s">
        <v>969</v>
      </c>
      <c r="C62" s="1" t="s">
        <v>970</v>
      </c>
      <c r="D62" s="1" t="s">
        <v>971</v>
      </c>
      <c r="E62" s="1" t="s">
        <v>972</v>
      </c>
      <c r="F62" s="1" t="s">
        <v>586</v>
      </c>
      <c r="G62" s="1" t="s">
        <v>590</v>
      </c>
      <c r="H62" s="1" t="s">
        <v>591</v>
      </c>
      <c r="I62" s="1" t="s">
        <v>973</v>
      </c>
      <c r="J62" s="1" t="s">
        <v>30</v>
      </c>
      <c r="K62" s="1" t="s">
        <v>974</v>
      </c>
      <c r="L62" s="1" t="s">
        <v>974</v>
      </c>
      <c r="M62" s="1" t="s">
        <v>594</v>
      </c>
      <c r="N62" s="1" t="s">
        <v>594</v>
      </c>
      <c r="O62" s="1" t="s">
        <v>595</v>
      </c>
      <c r="P62" s="1" t="s">
        <v>596</v>
      </c>
      <c r="Q62" s="1" t="s">
        <v>597</v>
      </c>
      <c r="R62" s="1" t="s">
        <v>975</v>
      </c>
      <c r="S62" s="1" t="s">
        <v>599</v>
      </c>
      <c r="T62" s="1" t="s">
        <v>600</v>
      </c>
      <c r="U62" s="1" t="s">
        <v>601</v>
      </c>
      <c r="V62" s="1" t="s">
        <v>762</v>
      </c>
    </row>
    <row r="63" s="1" customFormat="1" spans="1:22">
      <c r="A63" s="3">
        <v>999222570232344</v>
      </c>
      <c r="B63" s="1" t="s">
        <v>969</v>
      </c>
      <c r="C63" s="1" t="s">
        <v>976</v>
      </c>
      <c r="D63" s="1" t="s">
        <v>977</v>
      </c>
      <c r="E63" s="1" t="s">
        <v>978</v>
      </c>
      <c r="F63" s="1" t="s">
        <v>586</v>
      </c>
      <c r="G63" s="1" t="s">
        <v>590</v>
      </c>
      <c r="H63" s="1" t="s">
        <v>591</v>
      </c>
      <c r="I63" s="1" t="s">
        <v>979</v>
      </c>
      <c r="J63" s="1" t="s">
        <v>30</v>
      </c>
      <c r="K63" s="1" t="s">
        <v>980</v>
      </c>
      <c r="L63" s="1" t="s">
        <v>980</v>
      </c>
      <c r="M63" s="1" t="s">
        <v>594</v>
      </c>
      <c r="N63" s="1" t="s">
        <v>594</v>
      </c>
      <c r="O63" s="1" t="s">
        <v>595</v>
      </c>
      <c r="P63" s="1" t="s">
        <v>596</v>
      </c>
      <c r="Q63" s="1" t="s">
        <v>597</v>
      </c>
      <c r="R63" s="1" t="s">
        <v>981</v>
      </c>
      <c r="S63" s="1" t="s">
        <v>599</v>
      </c>
      <c r="T63" s="1" t="s">
        <v>600</v>
      </c>
      <c r="U63" s="1" t="s">
        <v>601</v>
      </c>
      <c r="V63" s="1" t="s">
        <v>602</v>
      </c>
    </row>
    <row r="64" s="1" customFormat="1" spans="1:22">
      <c r="A64" s="3">
        <v>999222564728925</v>
      </c>
      <c r="B64" s="1" t="s">
        <v>982</v>
      </c>
      <c r="C64" s="1" t="s">
        <v>983</v>
      </c>
      <c r="D64" s="1" t="s">
        <v>899</v>
      </c>
      <c r="E64" s="1" t="s">
        <v>984</v>
      </c>
      <c r="F64" s="1" t="s">
        <v>787</v>
      </c>
      <c r="G64" s="1" t="s">
        <v>590</v>
      </c>
      <c r="H64" s="1" t="s">
        <v>591</v>
      </c>
      <c r="I64" s="1" t="s">
        <v>985</v>
      </c>
      <c r="J64" s="1" t="s">
        <v>30</v>
      </c>
      <c r="K64" s="1" t="s">
        <v>986</v>
      </c>
      <c r="L64" s="1" t="s">
        <v>986</v>
      </c>
      <c r="M64" s="1" t="s">
        <v>594</v>
      </c>
      <c r="N64" s="1" t="s">
        <v>594</v>
      </c>
      <c r="O64" s="1" t="s">
        <v>595</v>
      </c>
      <c r="P64" s="1" t="s">
        <v>596</v>
      </c>
      <c r="Q64" s="1" t="s">
        <v>597</v>
      </c>
      <c r="R64" s="1" t="s">
        <v>987</v>
      </c>
      <c r="S64" s="1" t="s">
        <v>599</v>
      </c>
      <c r="T64" s="1" t="s">
        <v>600</v>
      </c>
      <c r="U64" s="1" t="s">
        <v>601</v>
      </c>
      <c r="V64" s="1" t="s">
        <v>904</v>
      </c>
    </row>
    <row r="65" s="1" customFormat="1" spans="1:22">
      <c r="A65" s="3">
        <v>999222563660184</v>
      </c>
      <c r="B65" s="1" t="s">
        <v>982</v>
      </c>
      <c r="C65" s="1" t="s">
        <v>988</v>
      </c>
      <c r="D65" s="1" t="s">
        <v>989</v>
      </c>
      <c r="E65" s="1" t="s">
        <v>990</v>
      </c>
      <c r="F65" s="1" t="s">
        <v>586</v>
      </c>
      <c r="G65" s="1" t="s">
        <v>590</v>
      </c>
      <c r="H65" s="1" t="s">
        <v>591</v>
      </c>
      <c r="I65" s="1" t="s">
        <v>991</v>
      </c>
      <c r="J65" s="1" t="s">
        <v>30</v>
      </c>
      <c r="K65" s="1" t="s">
        <v>992</v>
      </c>
      <c r="L65" s="1" t="s">
        <v>992</v>
      </c>
      <c r="M65" s="1" t="s">
        <v>594</v>
      </c>
      <c r="N65" s="1" t="s">
        <v>594</v>
      </c>
      <c r="O65" s="1" t="s">
        <v>595</v>
      </c>
      <c r="P65" s="1" t="s">
        <v>596</v>
      </c>
      <c r="Q65" s="1" t="s">
        <v>597</v>
      </c>
      <c r="R65" s="1" t="s">
        <v>993</v>
      </c>
      <c r="S65" s="1" t="s">
        <v>599</v>
      </c>
      <c r="T65" s="1" t="s">
        <v>600</v>
      </c>
      <c r="U65" s="1" t="s">
        <v>601</v>
      </c>
      <c r="V65" s="1" t="s">
        <v>762</v>
      </c>
    </row>
    <row r="66" s="1" customFormat="1" spans="1:22">
      <c r="A66" s="3">
        <v>999222494644299</v>
      </c>
      <c r="B66" s="1" t="s">
        <v>994</v>
      </c>
      <c r="C66" s="1" t="s">
        <v>995</v>
      </c>
      <c r="D66" s="1" t="s">
        <v>996</v>
      </c>
      <c r="E66" s="1" t="s">
        <v>997</v>
      </c>
      <c r="F66" s="1" t="s">
        <v>586</v>
      </c>
      <c r="G66" s="1" t="s">
        <v>590</v>
      </c>
      <c r="H66" s="1" t="s">
        <v>591</v>
      </c>
      <c r="I66" s="1" t="s">
        <v>998</v>
      </c>
      <c r="J66" s="1" t="s">
        <v>30</v>
      </c>
      <c r="K66" s="1" t="s">
        <v>999</v>
      </c>
      <c r="L66" s="1" t="s">
        <v>999</v>
      </c>
      <c r="M66" s="1" t="s">
        <v>594</v>
      </c>
      <c r="N66" s="1" t="s">
        <v>594</v>
      </c>
      <c r="O66" s="1" t="s">
        <v>595</v>
      </c>
      <c r="P66" s="1" t="s">
        <v>596</v>
      </c>
      <c r="Q66" s="1" t="s">
        <v>597</v>
      </c>
      <c r="R66" s="1" t="s">
        <v>1000</v>
      </c>
      <c r="S66" s="1" t="s">
        <v>599</v>
      </c>
      <c r="T66" s="1" t="s">
        <v>600</v>
      </c>
      <c r="U66" s="1" t="s">
        <v>601</v>
      </c>
      <c r="V66" s="1" t="s">
        <v>609</v>
      </c>
    </row>
    <row r="67" s="1" customFormat="1" spans="1:22">
      <c r="A67" s="3">
        <v>999222493242055</v>
      </c>
      <c r="B67" s="1" t="s">
        <v>1001</v>
      </c>
      <c r="C67" s="1" t="s">
        <v>1002</v>
      </c>
      <c r="D67" s="1" t="s">
        <v>1003</v>
      </c>
      <c r="E67" s="1" t="s">
        <v>1004</v>
      </c>
      <c r="F67" s="1" t="s">
        <v>586</v>
      </c>
      <c r="G67" s="1" t="s">
        <v>590</v>
      </c>
      <c r="H67" s="1" t="s">
        <v>591</v>
      </c>
      <c r="I67" s="1" t="s">
        <v>1005</v>
      </c>
      <c r="J67" s="1" t="s">
        <v>30</v>
      </c>
      <c r="K67" s="1" t="s">
        <v>1006</v>
      </c>
      <c r="L67" s="1" t="s">
        <v>1006</v>
      </c>
      <c r="M67" s="1" t="s">
        <v>594</v>
      </c>
      <c r="N67" s="1" t="s">
        <v>594</v>
      </c>
      <c r="O67" s="1" t="s">
        <v>595</v>
      </c>
      <c r="P67" s="1" t="s">
        <v>596</v>
      </c>
      <c r="Q67" s="1" t="s">
        <v>597</v>
      </c>
      <c r="R67" s="1" t="s">
        <v>1007</v>
      </c>
      <c r="S67" s="1" t="s">
        <v>599</v>
      </c>
      <c r="T67" s="1" t="s">
        <v>600</v>
      </c>
      <c r="U67" s="1" t="s">
        <v>601</v>
      </c>
      <c r="V67" s="1" t="s">
        <v>629</v>
      </c>
    </row>
    <row r="68" s="1" customFormat="1" spans="1:22">
      <c r="A68" s="3">
        <v>999222485377883</v>
      </c>
      <c r="B68" s="1" t="s">
        <v>1001</v>
      </c>
      <c r="C68" s="1" t="s">
        <v>1008</v>
      </c>
      <c r="D68" s="1" t="s">
        <v>1009</v>
      </c>
      <c r="E68" s="1" t="s">
        <v>1010</v>
      </c>
      <c r="F68" s="1" t="s">
        <v>586</v>
      </c>
      <c r="G68" s="1" t="s">
        <v>590</v>
      </c>
      <c r="H68" s="1" t="s">
        <v>591</v>
      </c>
      <c r="I68" s="1" t="s">
        <v>1011</v>
      </c>
      <c r="J68" s="1" t="s">
        <v>30</v>
      </c>
      <c r="K68" s="1" t="s">
        <v>1012</v>
      </c>
      <c r="L68" s="1" t="s">
        <v>1012</v>
      </c>
      <c r="M68" s="1" t="s">
        <v>594</v>
      </c>
      <c r="N68" s="1" t="s">
        <v>594</v>
      </c>
      <c r="O68" s="1" t="s">
        <v>595</v>
      </c>
      <c r="P68" s="1" t="s">
        <v>596</v>
      </c>
      <c r="Q68" s="1" t="s">
        <v>597</v>
      </c>
      <c r="R68" s="1" t="s">
        <v>1013</v>
      </c>
      <c r="S68" s="1" t="s">
        <v>599</v>
      </c>
      <c r="T68" s="1" t="s">
        <v>600</v>
      </c>
      <c r="U68" s="1" t="s">
        <v>601</v>
      </c>
      <c r="V68" s="1" t="s">
        <v>806</v>
      </c>
    </row>
    <row r="69" s="1" customFormat="1" spans="1:22">
      <c r="A69" s="3">
        <v>999222466246558</v>
      </c>
      <c r="B69" s="1" t="s">
        <v>1014</v>
      </c>
      <c r="C69" s="1" t="s">
        <v>1015</v>
      </c>
      <c r="D69" s="1" t="s">
        <v>1016</v>
      </c>
      <c r="E69" s="1" t="s">
        <v>1017</v>
      </c>
      <c r="F69" s="1" t="s">
        <v>586</v>
      </c>
      <c r="G69" s="1" t="s">
        <v>590</v>
      </c>
      <c r="H69" s="1" t="s">
        <v>591</v>
      </c>
      <c r="I69" s="1" t="s">
        <v>1018</v>
      </c>
      <c r="J69" s="1" t="s">
        <v>30</v>
      </c>
      <c r="K69" s="1" t="s">
        <v>1019</v>
      </c>
      <c r="L69" s="1" t="s">
        <v>1019</v>
      </c>
      <c r="M69" s="1" t="s">
        <v>594</v>
      </c>
      <c r="N69" s="1" t="s">
        <v>594</v>
      </c>
      <c r="O69" s="1" t="s">
        <v>595</v>
      </c>
      <c r="P69" s="1" t="s">
        <v>596</v>
      </c>
      <c r="Q69" s="1" t="s">
        <v>597</v>
      </c>
      <c r="R69" s="1" t="s">
        <v>1020</v>
      </c>
      <c r="S69" s="1" t="s">
        <v>599</v>
      </c>
      <c r="T69" s="1" t="s">
        <v>600</v>
      </c>
      <c r="U69" s="1" t="s">
        <v>601</v>
      </c>
      <c r="V69" s="1" t="s">
        <v>853</v>
      </c>
    </row>
    <row r="70" s="1" customFormat="1" spans="1:22">
      <c r="A70" s="3">
        <v>999222446653223</v>
      </c>
      <c r="B70" s="1" t="s">
        <v>1021</v>
      </c>
      <c r="C70" s="1" t="s">
        <v>1022</v>
      </c>
      <c r="D70" s="1" t="s">
        <v>1023</v>
      </c>
      <c r="E70" s="1" t="s">
        <v>1024</v>
      </c>
      <c r="F70" s="1" t="s">
        <v>846</v>
      </c>
      <c r="G70" s="1" t="s">
        <v>590</v>
      </c>
      <c r="H70" s="1" t="s">
        <v>591</v>
      </c>
      <c r="I70" s="1" t="s">
        <v>1025</v>
      </c>
      <c r="J70" s="1" t="s">
        <v>30</v>
      </c>
      <c r="K70" s="1" t="s">
        <v>1026</v>
      </c>
      <c r="L70" s="1" t="s">
        <v>1026</v>
      </c>
      <c r="M70" s="1" t="s">
        <v>594</v>
      </c>
      <c r="N70" s="1" t="s">
        <v>594</v>
      </c>
      <c r="O70" s="1" t="s">
        <v>595</v>
      </c>
      <c r="P70" s="1" t="s">
        <v>596</v>
      </c>
      <c r="Q70" s="1" t="s">
        <v>597</v>
      </c>
      <c r="R70" s="1" t="s">
        <v>1027</v>
      </c>
      <c r="S70" s="1" t="s">
        <v>599</v>
      </c>
      <c r="T70" s="1" t="s">
        <v>600</v>
      </c>
      <c r="U70" s="1" t="s">
        <v>601</v>
      </c>
      <c r="V70" s="1" t="s">
        <v>609</v>
      </c>
    </row>
    <row r="71" s="1" customFormat="1" spans="1:22">
      <c r="A71" s="3">
        <v>999222444437855</v>
      </c>
      <c r="B71" s="1" t="s">
        <v>1021</v>
      </c>
      <c r="C71" s="1" t="s">
        <v>1028</v>
      </c>
      <c r="D71" s="1" t="s">
        <v>1029</v>
      </c>
      <c r="E71" s="1" t="s">
        <v>1030</v>
      </c>
      <c r="F71" s="1" t="s">
        <v>586</v>
      </c>
      <c r="G71" s="1" t="s">
        <v>590</v>
      </c>
      <c r="H71" s="1" t="s">
        <v>591</v>
      </c>
      <c r="I71" s="1" t="s">
        <v>1031</v>
      </c>
      <c r="J71" s="1" t="s">
        <v>30</v>
      </c>
      <c r="K71" s="1" t="s">
        <v>1032</v>
      </c>
      <c r="L71" s="1" t="s">
        <v>1032</v>
      </c>
      <c r="M71" s="1" t="s">
        <v>594</v>
      </c>
      <c r="N71" s="1" t="s">
        <v>594</v>
      </c>
      <c r="O71" s="1" t="s">
        <v>595</v>
      </c>
      <c r="P71" s="1" t="s">
        <v>596</v>
      </c>
      <c r="Q71" s="1" t="s">
        <v>597</v>
      </c>
      <c r="R71" s="1" t="s">
        <v>1033</v>
      </c>
      <c r="S71" s="1" t="s">
        <v>599</v>
      </c>
      <c r="T71" s="1" t="s">
        <v>600</v>
      </c>
      <c r="U71" s="1" t="s">
        <v>601</v>
      </c>
      <c r="V71" s="1" t="s">
        <v>853</v>
      </c>
    </row>
    <row r="72" s="1" customFormat="1" spans="1:22">
      <c r="A72" s="3">
        <v>999222438401006</v>
      </c>
      <c r="B72" s="1" t="s">
        <v>1021</v>
      </c>
      <c r="C72" s="1" t="s">
        <v>1034</v>
      </c>
      <c r="D72" s="1" t="s">
        <v>1035</v>
      </c>
      <c r="E72" s="1" t="s">
        <v>1036</v>
      </c>
      <c r="F72" s="1" t="s">
        <v>586</v>
      </c>
      <c r="G72" s="1" t="s">
        <v>590</v>
      </c>
      <c r="H72" s="1" t="s">
        <v>591</v>
      </c>
      <c r="I72" s="1" t="s">
        <v>1037</v>
      </c>
      <c r="J72" s="1" t="s">
        <v>30</v>
      </c>
      <c r="K72" s="1" t="s">
        <v>1038</v>
      </c>
      <c r="L72" s="1" t="s">
        <v>1038</v>
      </c>
      <c r="M72" s="1" t="s">
        <v>594</v>
      </c>
      <c r="N72" s="1" t="s">
        <v>594</v>
      </c>
      <c r="O72" s="1" t="s">
        <v>595</v>
      </c>
      <c r="P72" s="1" t="s">
        <v>596</v>
      </c>
      <c r="Q72" s="1" t="s">
        <v>597</v>
      </c>
      <c r="R72" s="1" t="s">
        <v>1039</v>
      </c>
      <c r="S72" s="1" t="s">
        <v>599</v>
      </c>
      <c r="T72" s="1" t="s">
        <v>600</v>
      </c>
      <c r="U72" s="1" t="s">
        <v>601</v>
      </c>
      <c r="V72" s="1" t="s">
        <v>602</v>
      </c>
    </row>
    <row r="73" s="1" customFormat="1" spans="1:22">
      <c r="A73" s="3">
        <v>999222435020690</v>
      </c>
      <c r="B73" s="1" t="s">
        <v>1040</v>
      </c>
      <c r="C73" s="1" t="s">
        <v>1041</v>
      </c>
      <c r="D73" s="1" t="s">
        <v>1042</v>
      </c>
      <c r="E73" s="1" t="s">
        <v>1043</v>
      </c>
      <c r="F73" s="1" t="s">
        <v>969</v>
      </c>
      <c r="G73" s="1" t="s">
        <v>590</v>
      </c>
      <c r="H73" s="1" t="s">
        <v>591</v>
      </c>
      <c r="I73" s="1" t="s">
        <v>1044</v>
      </c>
      <c r="J73" s="1" t="s">
        <v>30</v>
      </c>
      <c r="K73" s="1" t="s">
        <v>1045</v>
      </c>
      <c r="L73" s="1" t="s">
        <v>1045</v>
      </c>
      <c r="M73" s="1" t="s">
        <v>594</v>
      </c>
      <c r="N73" s="1" t="s">
        <v>594</v>
      </c>
      <c r="O73" s="1" t="s">
        <v>595</v>
      </c>
      <c r="P73" s="1" t="s">
        <v>596</v>
      </c>
      <c r="Q73" s="1" t="s">
        <v>597</v>
      </c>
      <c r="R73" s="1" t="s">
        <v>1046</v>
      </c>
      <c r="S73" s="1" t="s">
        <v>599</v>
      </c>
      <c r="T73" s="1" t="s">
        <v>600</v>
      </c>
      <c r="U73" s="1" t="s">
        <v>601</v>
      </c>
      <c r="V73" s="1" t="s">
        <v>904</v>
      </c>
    </row>
    <row r="74" s="1" customFormat="1" spans="1:22">
      <c r="A74" s="3">
        <v>999222417990471</v>
      </c>
      <c r="B74" s="1" t="s">
        <v>1040</v>
      </c>
      <c r="C74" s="1" t="s">
        <v>1047</v>
      </c>
      <c r="D74" s="1" t="s">
        <v>1048</v>
      </c>
      <c r="E74" s="1" t="s">
        <v>1049</v>
      </c>
      <c r="F74" s="1" t="s">
        <v>1021</v>
      </c>
      <c r="G74" s="1" t="s">
        <v>590</v>
      </c>
      <c r="H74" s="1" t="s">
        <v>591</v>
      </c>
      <c r="I74" s="1" t="s">
        <v>1050</v>
      </c>
      <c r="J74" s="1" t="s">
        <v>30</v>
      </c>
      <c r="K74" s="1" t="s">
        <v>1051</v>
      </c>
      <c r="L74" s="1" t="s">
        <v>1051</v>
      </c>
      <c r="M74" s="1" t="s">
        <v>594</v>
      </c>
      <c r="N74" s="1" t="s">
        <v>594</v>
      </c>
      <c r="O74" s="1" t="s">
        <v>595</v>
      </c>
      <c r="P74" s="1" t="s">
        <v>596</v>
      </c>
      <c r="Q74" s="1" t="s">
        <v>597</v>
      </c>
      <c r="R74" s="1" t="s">
        <v>1052</v>
      </c>
      <c r="S74" s="1" t="s">
        <v>599</v>
      </c>
      <c r="T74" s="1" t="s">
        <v>600</v>
      </c>
      <c r="U74" s="1" t="s">
        <v>1053</v>
      </c>
      <c r="V74" s="1" t="s">
        <v>609</v>
      </c>
    </row>
    <row r="75" s="1" customFormat="1" spans="1:22">
      <c r="A75" s="3">
        <v>999222387044929</v>
      </c>
      <c r="B75" s="1" t="s">
        <v>1054</v>
      </c>
      <c r="C75" s="1" t="s">
        <v>1055</v>
      </c>
      <c r="D75" s="1" t="s">
        <v>1056</v>
      </c>
      <c r="E75" s="1" t="s">
        <v>1057</v>
      </c>
      <c r="F75" s="1" t="s">
        <v>749</v>
      </c>
      <c r="G75" s="1" t="s">
        <v>590</v>
      </c>
      <c r="H75" s="1" t="s">
        <v>591</v>
      </c>
      <c r="I75" s="1" t="s">
        <v>1058</v>
      </c>
      <c r="J75" s="1" t="s">
        <v>30</v>
      </c>
      <c r="K75" s="1" t="s">
        <v>1059</v>
      </c>
      <c r="L75" s="1" t="s">
        <v>1059</v>
      </c>
      <c r="M75" s="1" t="s">
        <v>594</v>
      </c>
      <c r="N75" s="1" t="s">
        <v>594</v>
      </c>
      <c r="O75" s="1" t="s">
        <v>595</v>
      </c>
      <c r="P75" s="1" t="s">
        <v>596</v>
      </c>
      <c r="Q75" s="1" t="s">
        <v>597</v>
      </c>
      <c r="R75" s="1" t="s">
        <v>1060</v>
      </c>
      <c r="S75" s="1" t="s">
        <v>599</v>
      </c>
      <c r="T75" s="1" t="s">
        <v>600</v>
      </c>
      <c r="U75" s="1" t="s">
        <v>601</v>
      </c>
      <c r="V75" s="1" t="s">
        <v>904</v>
      </c>
    </row>
    <row r="76" s="1" customFormat="1" spans="1:22">
      <c r="A76" s="3">
        <v>999222371186667</v>
      </c>
      <c r="B76" s="1" t="s">
        <v>1061</v>
      </c>
      <c r="C76" s="1" t="s">
        <v>1062</v>
      </c>
      <c r="D76" s="1" t="s">
        <v>1063</v>
      </c>
      <c r="E76" s="1" t="s">
        <v>1064</v>
      </c>
      <c r="F76" s="1" t="s">
        <v>586</v>
      </c>
      <c r="G76" s="1" t="s">
        <v>590</v>
      </c>
      <c r="H76" s="1" t="s">
        <v>591</v>
      </c>
      <c r="I76" s="1" t="s">
        <v>1065</v>
      </c>
      <c r="J76" s="1" t="s">
        <v>30</v>
      </c>
      <c r="K76" s="1" t="s">
        <v>1066</v>
      </c>
      <c r="L76" s="1" t="s">
        <v>1066</v>
      </c>
      <c r="M76" s="1" t="s">
        <v>594</v>
      </c>
      <c r="N76" s="1" t="s">
        <v>594</v>
      </c>
      <c r="O76" s="1" t="s">
        <v>595</v>
      </c>
      <c r="P76" s="1" t="s">
        <v>596</v>
      </c>
      <c r="Q76" s="1" t="s">
        <v>597</v>
      </c>
      <c r="R76" s="1" t="s">
        <v>1067</v>
      </c>
      <c r="S76" s="1" t="s">
        <v>599</v>
      </c>
      <c r="T76" s="1" t="s">
        <v>600</v>
      </c>
      <c r="U76" s="1" t="s">
        <v>601</v>
      </c>
      <c r="V76" s="1" t="s">
        <v>609</v>
      </c>
    </row>
    <row r="77" s="1" customFormat="1" spans="1:22">
      <c r="A77" s="3">
        <v>999222322892669</v>
      </c>
      <c r="B77" s="1" t="s">
        <v>1068</v>
      </c>
      <c r="C77" s="1" t="s">
        <v>1069</v>
      </c>
      <c r="D77" s="1" t="s">
        <v>1070</v>
      </c>
      <c r="E77" s="1" t="s">
        <v>1071</v>
      </c>
      <c r="F77" s="1" t="s">
        <v>586</v>
      </c>
      <c r="G77" s="1" t="s">
        <v>590</v>
      </c>
      <c r="H77" s="1" t="s">
        <v>591</v>
      </c>
      <c r="I77" s="1" t="s">
        <v>1072</v>
      </c>
      <c r="J77" s="1" t="s">
        <v>30</v>
      </c>
      <c r="K77" s="1" t="s">
        <v>1073</v>
      </c>
      <c r="L77" s="1" t="s">
        <v>1073</v>
      </c>
      <c r="M77" s="1" t="s">
        <v>594</v>
      </c>
      <c r="N77" s="1" t="s">
        <v>594</v>
      </c>
      <c r="O77" s="1" t="s">
        <v>595</v>
      </c>
      <c r="P77" s="1" t="s">
        <v>596</v>
      </c>
      <c r="Q77" s="1" t="s">
        <v>597</v>
      </c>
      <c r="R77" s="1" t="s">
        <v>1074</v>
      </c>
      <c r="S77" s="1" t="s">
        <v>599</v>
      </c>
      <c r="T77" s="1" t="s">
        <v>600</v>
      </c>
      <c r="U77" s="1" t="s">
        <v>601</v>
      </c>
      <c r="V77" s="1" t="s">
        <v>1075</v>
      </c>
    </row>
    <row r="78" s="1" customFormat="1" spans="1:22">
      <c r="A78" s="3">
        <v>999222316793813</v>
      </c>
      <c r="B78" s="1" t="s">
        <v>1076</v>
      </c>
      <c r="C78" s="1" t="s">
        <v>1077</v>
      </c>
      <c r="D78" s="1" t="s">
        <v>1078</v>
      </c>
      <c r="E78" s="1" t="s">
        <v>1079</v>
      </c>
      <c r="F78" s="1" t="s">
        <v>891</v>
      </c>
      <c r="G78" s="1" t="s">
        <v>590</v>
      </c>
      <c r="H78" s="1" t="s">
        <v>591</v>
      </c>
      <c r="I78" s="1" t="s">
        <v>1080</v>
      </c>
      <c r="J78" s="1" t="s">
        <v>30</v>
      </c>
      <c r="K78" s="1" t="s">
        <v>1081</v>
      </c>
      <c r="L78" s="1" t="s">
        <v>1081</v>
      </c>
      <c r="M78" s="1" t="s">
        <v>594</v>
      </c>
      <c r="N78" s="1" t="s">
        <v>594</v>
      </c>
      <c r="O78" s="1" t="s">
        <v>595</v>
      </c>
      <c r="P78" s="1" t="s">
        <v>596</v>
      </c>
      <c r="Q78" s="1" t="s">
        <v>597</v>
      </c>
      <c r="R78" s="1" t="s">
        <v>1082</v>
      </c>
      <c r="S78" s="1" t="s">
        <v>599</v>
      </c>
      <c r="T78" s="1" t="s">
        <v>600</v>
      </c>
      <c r="U78" s="1" t="s">
        <v>601</v>
      </c>
      <c r="V78" s="1" t="s">
        <v>1083</v>
      </c>
    </row>
    <row r="79" s="1" customFormat="1" spans="1:22">
      <c r="A79" s="3">
        <v>999222309590332</v>
      </c>
      <c r="B79" s="1" t="s">
        <v>1084</v>
      </c>
      <c r="C79" s="1" t="s">
        <v>1085</v>
      </c>
      <c r="D79" s="1" t="s">
        <v>1086</v>
      </c>
      <c r="E79" s="1" t="s">
        <v>1087</v>
      </c>
      <c r="F79" s="1" t="s">
        <v>586</v>
      </c>
      <c r="G79" s="1" t="s">
        <v>590</v>
      </c>
      <c r="H79" s="1" t="s">
        <v>591</v>
      </c>
      <c r="I79" s="1" t="s">
        <v>1088</v>
      </c>
      <c r="J79" s="1" t="s">
        <v>30</v>
      </c>
      <c r="K79" s="1" t="s">
        <v>1089</v>
      </c>
      <c r="L79" s="1" t="s">
        <v>1089</v>
      </c>
      <c r="M79" s="1" t="s">
        <v>594</v>
      </c>
      <c r="N79" s="1" t="s">
        <v>594</v>
      </c>
      <c r="O79" s="1" t="s">
        <v>595</v>
      </c>
      <c r="P79" s="1" t="s">
        <v>596</v>
      </c>
      <c r="Q79" s="1" t="s">
        <v>597</v>
      </c>
      <c r="R79" s="1" t="s">
        <v>1090</v>
      </c>
      <c r="S79" s="1" t="s">
        <v>599</v>
      </c>
      <c r="T79" s="1" t="s">
        <v>600</v>
      </c>
      <c r="U79" s="1" t="s">
        <v>601</v>
      </c>
      <c r="V79" s="1" t="s">
        <v>775</v>
      </c>
    </row>
    <row r="80" s="1" customFormat="1" spans="1:22">
      <c r="A80" s="3">
        <v>999222290145825</v>
      </c>
      <c r="B80" s="1" t="s">
        <v>1091</v>
      </c>
      <c r="C80" s="1" t="s">
        <v>1092</v>
      </c>
      <c r="D80" s="1" t="s">
        <v>801</v>
      </c>
      <c r="E80" s="1" t="s">
        <v>1093</v>
      </c>
      <c r="F80" s="1" t="s">
        <v>787</v>
      </c>
      <c r="G80" s="1" t="s">
        <v>590</v>
      </c>
      <c r="H80" s="1" t="s">
        <v>591</v>
      </c>
      <c r="I80" s="1" t="s">
        <v>1094</v>
      </c>
      <c r="J80" s="1" t="s">
        <v>30</v>
      </c>
      <c r="K80" s="1" t="s">
        <v>1095</v>
      </c>
      <c r="L80" s="1" t="s">
        <v>1095</v>
      </c>
      <c r="M80" s="1" t="s">
        <v>594</v>
      </c>
      <c r="N80" s="1" t="s">
        <v>594</v>
      </c>
      <c r="O80" s="1" t="s">
        <v>595</v>
      </c>
      <c r="P80" s="1" t="s">
        <v>596</v>
      </c>
      <c r="Q80" s="1" t="s">
        <v>597</v>
      </c>
      <c r="R80" s="1" t="s">
        <v>1096</v>
      </c>
      <c r="S80" s="1" t="s">
        <v>599</v>
      </c>
      <c r="T80" s="1" t="s">
        <v>600</v>
      </c>
      <c r="U80" s="1" t="s">
        <v>601</v>
      </c>
      <c r="V80" s="1" t="s">
        <v>806</v>
      </c>
    </row>
    <row r="81" s="1" customFormat="1" spans="1:22">
      <c r="A81" s="3">
        <v>999222289080819</v>
      </c>
      <c r="B81" s="1" t="s">
        <v>1097</v>
      </c>
      <c r="C81" s="1" t="s">
        <v>1098</v>
      </c>
      <c r="D81" s="1" t="s">
        <v>1099</v>
      </c>
      <c r="E81" s="1" t="s">
        <v>1100</v>
      </c>
      <c r="F81" s="1" t="s">
        <v>586</v>
      </c>
      <c r="G81" s="1" t="s">
        <v>590</v>
      </c>
      <c r="H81" s="1" t="s">
        <v>591</v>
      </c>
      <c r="I81" s="1" t="s">
        <v>1101</v>
      </c>
      <c r="J81" s="1" t="s">
        <v>30</v>
      </c>
      <c r="K81" s="1" t="s">
        <v>1102</v>
      </c>
      <c r="L81" s="1" t="s">
        <v>1102</v>
      </c>
      <c r="M81" s="1" t="s">
        <v>594</v>
      </c>
      <c r="N81" s="1" t="s">
        <v>594</v>
      </c>
      <c r="O81" s="1" t="s">
        <v>595</v>
      </c>
      <c r="P81" s="1" t="s">
        <v>596</v>
      </c>
      <c r="Q81" s="1" t="s">
        <v>597</v>
      </c>
      <c r="R81" s="1" t="s">
        <v>1103</v>
      </c>
      <c r="S81" s="1" t="s">
        <v>599</v>
      </c>
      <c r="T81" s="1" t="s">
        <v>600</v>
      </c>
      <c r="U81" s="1" t="s">
        <v>601</v>
      </c>
      <c r="V81" s="1" t="s">
        <v>762</v>
      </c>
    </row>
    <row r="82" s="1" customFormat="1" spans="1:22">
      <c r="A82" s="3">
        <v>999222285807196</v>
      </c>
      <c r="B82" s="1" t="s">
        <v>1097</v>
      </c>
      <c r="C82" s="1" t="s">
        <v>1104</v>
      </c>
      <c r="D82" s="1" t="s">
        <v>1105</v>
      </c>
      <c r="E82" s="1" t="s">
        <v>1106</v>
      </c>
      <c r="F82" s="1" t="s">
        <v>586</v>
      </c>
      <c r="G82" s="1" t="s">
        <v>590</v>
      </c>
      <c r="H82" s="1" t="s">
        <v>591</v>
      </c>
      <c r="I82" s="1" t="s">
        <v>1107</v>
      </c>
      <c r="J82" s="1" t="s">
        <v>30</v>
      </c>
      <c r="K82" s="1" t="s">
        <v>1108</v>
      </c>
      <c r="L82" s="1" t="s">
        <v>1108</v>
      </c>
      <c r="M82" s="1" t="s">
        <v>594</v>
      </c>
      <c r="N82" s="1" t="s">
        <v>594</v>
      </c>
      <c r="O82" s="1" t="s">
        <v>595</v>
      </c>
      <c r="P82" s="1" t="s">
        <v>596</v>
      </c>
      <c r="Q82" s="1" t="s">
        <v>597</v>
      </c>
      <c r="R82" s="1" t="s">
        <v>1109</v>
      </c>
      <c r="S82" s="1" t="s">
        <v>599</v>
      </c>
      <c r="T82" s="1" t="s">
        <v>600</v>
      </c>
      <c r="U82" s="1" t="s">
        <v>601</v>
      </c>
      <c r="V82" s="1" t="s">
        <v>853</v>
      </c>
    </row>
    <row r="83" s="1" customFormat="1" spans="1:22">
      <c r="A83" s="3">
        <v>999222280943662</v>
      </c>
      <c r="B83" s="1" t="s">
        <v>1097</v>
      </c>
      <c r="C83" s="1" t="s">
        <v>1110</v>
      </c>
      <c r="D83" s="1" t="s">
        <v>1111</v>
      </c>
      <c r="E83" s="1" t="s">
        <v>1112</v>
      </c>
      <c r="F83" s="1" t="s">
        <v>586</v>
      </c>
      <c r="G83" s="1" t="s">
        <v>590</v>
      </c>
      <c r="H83" s="1" t="s">
        <v>591</v>
      </c>
      <c r="I83" s="1" t="s">
        <v>1113</v>
      </c>
      <c r="J83" s="1" t="s">
        <v>30</v>
      </c>
      <c r="K83" s="1" t="s">
        <v>1114</v>
      </c>
      <c r="L83" s="1" t="s">
        <v>1114</v>
      </c>
      <c r="M83" s="1" t="s">
        <v>594</v>
      </c>
      <c r="N83" s="1" t="s">
        <v>594</v>
      </c>
      <c r="O83" s="1" t="s">
        <v>595</v>
      </c>
      <c r="P83" s="1" t="s">
        <v>596</v>
      </c>
      <c r="Q83" s="1" t="s">
        <v>597</v>
      </c>
      <c r="R83" s="1" t="s">
        <v>1115</v>
      </c>
      <c r="S83" s="1" t="s">
        <v>599</v>
      </c>
      <c r="T83" s="1" t="s">
        <v>600</v>
      </c>
      <c r="U83" s="1" t="s">
        <v>601</v>
      </c>
      <c r="V83" s="1" t="s">
        <v>629</v>
      </c>
    </row>
    <row r="84" s="1" customFormat="1" spans="1:22">
      <c r="A84" s="3">
        <v>999222239487587</v>
      </c>
      <c r="B84" s="1" t="s">
        <v>1116</v>
      </c>
      <c r="C84" s="1" t="s">
        <v>1117</v>
      </c>
      <c r="D84" s="1" t="s">
        <v>1118</v>
      </c>
      <c r="E84" s="1" t="s">
        <v>1119</v>
      </c>
      <c r="F84" s="1" t="s">
        <v>586</v>
      </c>
      <c r="G84" s="1" t="s">
        <v>590</v>
      </c>
      <c r="H84" s="1" t="s">
        <v>591</v>
      </c>
      <c r="I84" s="1" t="s">
        <v>1120</v>
      </c>
      <c r="J84" s="1" t="s">
        <v>30</v>
      </c>
      <c r="K84" s="1" t="s">
        <v>718</v>
      </c>
      <c r="L84" s="1" t="s">
        <v>718</v>
      </c>
      <c r="M84" s="1" t="s">
        <v>594</v>
      </c>
      <c r="N84" s="1" t="s">
        <v>594</v>
      </c>
      <c r="O84" s="1" t="s">
        <v>595</v>
      </c>
      <c r="P84" s="1" t="s">
        <v>596</v>
      </c>
      <c r="Q84" s="1" t="s">
        <v>597</v>
      </c>
      <c r="R84" s="1" t="s">
        <v>1121</v>
      </c>
      <c r="S84" s="1" t="s">
        <v>599</v>
      </c>
      <c r="T84" s="1" t="s">
        <v>600</v>
      </c>
      <c r="U84" s="1" t="s">
        <v>601</v>
      </c>
      <c r="V84" s="1" t="s">
        <v>853</v>
      </c>
    </row>
    <row r="85" s="1" customFormat="1" spans="1:22">
      <c r="A85" s="3">
        <v>999222185117973</v>
      </c>
      <c r="B85" s="1" t="s">
        <v>1122</v>
      </c>
      <c r="C85" s="1" t="s">
        <v>1123</v>
      </c>
      <c r="D85" s="1" t="s">
        <v>1124</v>
      </c>
      <c r="E85" s="1" t="s">
        <v>1125</v>
      </c>
      <c r="F85" s="1" t="s">
        <v>749</v>
      </c>
      <c r="G85" s="1" t="s">
        <v>590</v>
      </c>
      <c r="H85" s="1" t="s">
        <v>591</v>
      </c>
      <c r="I85" s="1" t="s">
        <v>1126</v>
      </c>
      <c r="J85" s="1" t="s">
        <v>30</v>
      </c>
      <c r="K85" s="1" t="s">
        <v>1127</v>
      </c>
      <c r="L85" s="1" t="s">
        <v>1127</v>
      </c>
      <c r="M85" s="1" t="s">
        <v>594</v>
      </c>
      <c r="N85" s="1" t="s">
        <v>594</v>
      </c>
      <c r="O85" s="1" t="s">
        <v>595</v>
      </c>
      <c r="P85" s="1" t="s">
        <v>596</v>
      </c>
      <c r="Q85" s="1" t="s">
        <v>597</v>
      </c>
      <c r="R85" s="1" t="s">
        <v>1128</v>
      </c>
      <c r="S85" s="1" t="s">
        <v>599</v>
      </c>
      <c r="T85" s="1" t="s">
        <v>600</v>
      </c>
      <c r="U85" s="1" t="s">
        <v>1053</v>
      </c>
      <c r="V85" s="1" t="s">
        <v>609</v>
      </c>
    </row>
    <row r="86" s="1" customFormat="1" spans="1:22">
      <c r="A86" s="3">
        <v>999222181390115</v>
      </c>
      <c r="B86" s="1" t="s">
        <v>1122</v>
      </c>
      <c r="C86" s="1" t="s">
        <v>1129</v>
      </c>
      <c r="D86" s="1" t="s">
        <v>1130</v>
      </c>
      <c r="E86" s="1" t="s">
        <v>1131</v>
      </c>
      <c r="F86" s="1" t="s">
        <v>586</v>
      </c>
      <c r="G86" s="1" t="s">
        <v>590</v>
      </c>
      <c r="H86" s="1" t="s">
        <v>591</v>
      </c>
      <c r="I86" s="1" t="s">
        <v>1132</v>
      </c>
      <c r="J86" s="1" t="s">
        <v>30</v>
      </c>
      <c r="K86" s="1" t="s">
        <v>1133</v>
      </c>
      <c r="L86" s="1" t="s">
        <v>1133</v>
      </c>
      <c r="M86" s="1" t="s">
        <v>594</v>
      </c>
      <c r="N86" s="1" t="s">
        <v>594</v>
      </c>
      <c r="O86" s="1" t="s">
        <v>595</v>
      </c>
      <c r="P86" s="1" t="s">
        <v>596</v>
      </c>
      <c r="Q86" s="1" t="s">
        <v>597</v>
      </c>
      <c r="R86" s="1" t="s">
        <v>1134</v>
      </c>
      <c r="S86" s="1" t="s">
        <v>599</v>
      </c>
      <c r="T86" s="1" t="s">
        <v>600</v>
      </c>
      <c r="U86" s="1" t="s">
        <v>1053</v>
      </c>
      <c r="V86" s="1" t="s">
        <v>609</v>
      </c>
    </row>
    <row r="87" s="1" customFormat="1" spans="1:22">
      <c r="A87" s="3">
        <v>999222164041650</v>
      </c>
      <c r="B87" s="1" t="s">
        <v>1135</v>
      </c>
      <c r="C87" s="1" t="s">
        <v>1136</v>
      </c>
      <c r="D87" s="1" t="s">
        <v>1137</v>
      </c>
      <c r="E87" s="1" t="s">
        <v>1138</v>
      </c>
      <c r="F87" s="1" t="s">
        <v>749</v>
      </c>
      <c r="G87" s="1" t="s">
        <v>590</v>
      </c>
      <c r="H87" s="1" t="s">
        <v>591</v>
      </c>
      <c r="I87" s="1" t="s">
        <v>1139</v>
      </c>
      <c r="J87" s="1" t="s">
        <v>30</v>
      </c>
      <c r="K87" s="1" t="s">
        <v>1140</v>
      </c>
      <c r="L87" s="1" t="s">
        <v>1140</v>
      </c>
      <c r="M87" s="1" t="s">
        <v>594</v>
      </c>
      <c r="N87" s="1" t="s">
        <v>594</v>
      </c>
      <c r="O87" s="1" t="s">
        <v>595</v>
      </c>
      <c r="P87" s="1" t="s">
        <v>596</v>
      </c>
      <c r="Q87" s="1" t="s">
        <v>597</v>
      </c>
      <c r="R87" s="1" t="s">
        <v>1141</v>
      </c>
      <c r="S87" s="1" t="s">
        <v>599</v>
      </c>
      <c r="T87" s="1" t="s">
        <v>600</v>
      </c>
      <c r="U87" s="1" t="s">
        <v>601</v>
      </c>
      <c r="V87" s="1" t="s">
        <v>701</v>
      </c>
    </row>
    <row r="88" s="1" customFormat="1" spans="1:22">
      <c r="A88" s="3">
        <v>999222156645792</v>
      </c>
      <c r="B88" s="1" t="s">
        <v>1142</v>
      </c>
      <c r="C88" s="1" t="s">
        <v>1143</v>
      </c>
      <c r="D88" s="1" t="s">
        <v>1144</v>
      </c>
      <c r="E88" s="1" t="s">
        <v>1145</v>
      </c>
      <c r="F88" s="1" t="s">
        <v>787</v>
      </c>
      <c r="G88" s="1" t="s">
        <v>590</v>
      </c>
      <c r="H88" s="1" t="s">
        <v>591</v>
      </c>
      <c r="I88" s="1" t="s">
        <v>1146</v>
      </c>
      <c r="J88" s="1" t="s">
        <v>30</v>
      </c>
      <c r="K88" s="1" t="s">
        <v>1147</v>
      </c>
      <c r="L88" s="1" t="s">
        <v>1147</v>
      </c>
      <c r="M88" s="1" t="s">
        <v>594</v>
      </c>
      <c r="N88" s="1" t="s">
        <v>594</v>
      </c>
      <c r="O88" s="1" t="s">
        <v>595</v>
      </c>
      <c r="P88" s="1" t="s">
        <v>596</v>
      </c>
      <c r="Q88" s="1" t="s">
        <v>597</v>
      </c>
      <c r="R88" s="1" t="s">
        <v>1148</v>
      </c>
      <c r="S88" s="1" t="s">
        <v>599</v>
      </c>
      <c r="T88" s="1" t="s">
        <v>600</v>
      </c>
      <c r="U88" s="1" t="s">
        <v>1053</v>
      </c>
      <c r="V88" s="1" t="s">
        <v>609</v>
      </c>
    </row>
    <row r="89" s="1" customFormat="1" spans="1:22">
      <c r="A89" s="3">
        <v>999222155244593</v>
      </c>
      <c r="B89" s="1" t="s">
        <v>1142</v>
      </c>
      <c r="C89" s="1" t="s">
        <v>1149</v>
      </c>
      <c r="D89" s="1" t="s">
        <v>1150</v>
      </c>
      <c r="E89" s="1" t="s">
        <v>1151</v>
      </c>
      <c r="F89" s="1" t="s">
        <v>586</v>
      </c>
      <c r="G89" s="1" t="s">
        <v>590</v>
      </c>
      <c r="H89" s="1" t="s">
        <v>591</v>
      </c>
      <c r="I89" s="1" t="s">
        <v>595</v>
      </c>
      <c r="J89" s="1" t="s">
        <v>30</v>
      </c>
      <c r="K89" s="1" t="s">
        <v>595</v>
      </c>
      <c r="L89" s="1" t="s">
        <v>595</v>
      </c>
      <c r="M89" s="1" t="s">
        <v>594</v>
      </c>
      <c r="N89" s="1" t="s">
        <v>594</v>
      </c>
      <c r="O89" s="1" t="s">
        <v>595</v>
      </c>
      <c r="P89" s="1" t="s">
        <v>596</v>
      </c>
      <c r="Q89" s="1" t="s">
        <v>597</v>
      </c>
      <c r="R89" s="1" t="s">
        <v>1152</v>
      </c>
      <c r="S89" s="1" t="s">
        <v>599</v>
      </c>
      <c r="T89" s="1" t="s">
        <v>600</v>
      </c>
      <c r="U89" s="1" t="s">
        <v>601</v>
      </c>
      <c r="V89" s="1" t="s">
        <v>1153</v>
      </c>
    </row>
    <row r="90" s="1" customFormat="1" spans="1:22">
      <c r="A90" s="3">
        <v>999222139560343</v>
      </c>
      <c r="B90" s="1" t="s">
        <v>1154</v>
      </c>
      <c r="C90" s="1" t="s">
        <v>1155</v>
      </c>
      <c r="D90" s="1" t="s">
        <v>1156</v>
      </c>
      <c r="E90" s="1" t="s">
        <v>1157</v>
      </c>
      <c r="F90" s="1" t="s">
        <v>749</v>
      </c>
      <c r="G90" s="1" t="s">
        <v>590</v>
      </c>
      <c r="H90" s="1" t="s">
        <v>591</v>
      </c>
      <c r="I90" s="1" t="s">
        <v>1158</v>
      </c>
      <c r="J90" s="1" t="s">
        <v>30</v>
      </c>
      <c r="K90" s="1" t="s">
        <v>1159</v>
      </c>
      <c r="L90" s="1" t="s">
        <v>1159</v>
      </c>
      <c r="M90" s="1" t="s">
        <v>594</v>
      </c>
      <c r="N90" s="1" t="s">
        <v>594</v>
      </c>
      <c r="O90" s="1" t="s">
        <v>595</v>
      </c>
      <c r="P90" s="1" t="s">
        <v>596</v>
      </c>
      <c r="Q90" s="1" t="s">
        <v>597</v>
      </c>
      <c r="R90" s="1" t="s">
        <v>1160</v>
      </c>
      <c r="S90" s="1" t="s">
        <v>599</v>
      </c>
      <c r="T90" s="1" t="s">
        <v>600</v>
      </c>
      <c r="U90" s="1" t="s">
        <v>601</v>
      </c>
      <c r="V90" s="1" t="s">
        <v>904</v>
      </c>
    </row>
    <row r="91" s="1" customFormat="1" spans="1:22">
      <c r="A91" s="3">
        <v>999222094433113</v>
      </c>
      <c r="B91" s="1" t="s">
        <v>1161</v>
      </c>
      <c r="C91" s="1" t="s">
        <v>1162</v>
      </c>
      <c r="D91" s="1" t="s">
        <v>1163</v>
      </c>
      <c r="E91" s="1" t="s">
        <v>1164</v>
      </c>
      <c r="F91" s="1" t="s">
        <v>787</v>
      </c>
      <c r="G91" s="1" t="s">
        <v>590</v>
      </c>
      <c r="H91" s="1" t="s">
        <v>591</v>
      </c>
      <c r="I91" s="1" t="s">
        <v>1165</v>
      </c>
      <c r="J91" s="1" t="s">
        <v>30</v>
      </c>
      <c r="K91" s="1" t="s">
        <v>1166</v>
      </c>
      <c r="L91" s="1" t="s">
        <v>1166</v>
      </c>
      <c r="M91" s="1" t="s">
        <v>594</v>
      </c>
      <c r="N91" s="1" t="s">
        <v>594</v>
      </c>
      <c r="O91" s="1" t="s">
        <v>595</v>
      </c>
      <c r="P91" s="1" t="s">
        <v>596</v>
      </c>
      <c r="Q91" s="1" t="s">
        <v>597</v>
      </c>
      <c r="R91" s="1" t="s">
        <v>1167</v>
      </c>
      <c r="S91" s="1" t="s">
        <v>599</v>
      </c>
      <c r="T91" s="1" t="s">
        <v>600</v>
      </c>
      <c r="U91" s="1" t="s">
        <v>601</v>
      </c>
      <c r="V91" s="1" t="s">
        <v>701</v>
      </c>
    </row>
    <row r="92" s="1" customFormat="1" spans="1:22">
      <c r="A92" s="3">
        <v>999221989196007</v>
      </c>
      <c r="B92" s="1" t="s">
        <v>1168</v>
      </c>
      <c r="C92" s="1" t="s">
        <v>1169</v>
      </c>
      <c r="D92" s="1" t="s">
        <v>1170</v>
      </c>
      <c r="E92" s="1" t="s">
        <v>1171</v>
      </c>
      <c r="F92" s="1" t="s">
        <v>586</v>
      </c>
      <c r="G92" s="1" t="s">
        <v>590</v>
      </c>
      <c r="H92" s="1" t="s">
        <v>591</v>
      </c>
      <c r="I92" s="1" t="s">
        <v>1172</v>
      </c>
      <c r="J92" s="1" t="s">
        <v>30</v>
      </c>
      <c r="K92" s="1" t="s">
        <v>1173</v>
      </c>
      <c r="L92" s="1" t="s">
        <v>1173</v>
      </c>
      <c r="M92" s="1" t="s">
        <v>594</v>
      </c>
      <c r="N92" s="1" t="s">
        <v>594</v>
      </c>
      <c r="O92" s="1" t="s">
        <v>595</v>
      </c>
      <c r="P92" s="1" t="s">
        <v>596</v>
      </c>
      <c r="Q92" s="1" t="s">
        <v>597</v>
      </c>
      <c r="R92" s="1" t="s">
        <v>1174</v>
      </c>
      <c r="S92" s="1" t="s">
        <v>599</v>
      </c>
      <c r="T92" s="1" t="s">
        <v>600</v>
      </c>
      <c r="U92" s="1" t="s">
        <v>1053</v>
      </c>
      <c r="V92" s="1" t="s">
        <v>622</v>
      </c>
    </row>
    <row r="93" s="1" customFormat="1" spans="1:22">
      <c r="A93" s="3">
        <v>999221857770449</v>
      </c>
      <c r="B93" s="1" t="s">
        <v>1175</v>
      </c>
      <c r="C93" s="1" t="s">
        <v>1176</v>
      </c>
      <c r="D93" s="1" t="s">
        <v>1177</v>
      </c>
      <c r="E93" s="1" t="s">
        <v>1178</v>
      </c>
      <c r="F93" s="1" t="s">
        <v>846</v>
      </c>
      <c r="G93" s="1" t="s">
        <v>590</v>
      </c>
      <c r="H93" s="1" t="s">
        <v>591</v>
      </c>
      <c r="I93" s="1" t="s">
        <v>1179</v>
      </c>
      <c r="J93" s="1" t="s">
        <v>30</v>
      </c>
      <c r="K93" s="1" t="s">
        <v>1180</v>
      </c>
      <c r="L93" s="1" t="s">
        <v>1180</v>
      </c>
      <c r="M93" s="1" t="s">
        <v>594</v>
      </c>
      <c r="N93" s="1" t="s">
        <v>594</v>
      </c>
      <c r="O93" s="1" t="s">
        <v>595</v>
      </c>
      <c r="P93" s="1" t="s">
        <v>596</v>
      </c>
      <c r="Q93" s="1" t="s">
        <v>597</v>
      </c>
      <c r="R93" s="1" t="s">
        <v>1181</v>
      </c>
      <c r="S93" s="1" t="s">
        <v>599</v>
      </c>
      <c r="T93" s="1" t="s">
        <v>600</v>
      </c>
      <c r="U93" s="1" t="s">
        <v>601</v>
      </c>
      <c r="V93" s="1" t="s">
        <v>602</v>
      </c>
    </row>
    <row r="94" s="1" customFormat="1" spans="1:22">
      <c r="A94" s="3">
        <v>999221779980874</v>
      </c>
      <c r="B94" s="1" t="s">
        <v>1182</v>
      </c>
      <c r="C94" s="1" t="s">
        <v>1183</v>
      </c>
      <c r="D94" s="1" t="s">
        <v>1184</v>
      </c>
      <c r="E94" s="1" t="s">
        <v>1185</v>
      </c>
      <c r="F94" s="1" t="s">
        <v>586</v>
      </c>
      <c r="G94" s="1" t="s">
        <v>590</v>
      </c>
      <c r="H94" s="1" t="s">
        <v>591</v>
      </c>
      <c r="I94" s="1" t="s">
        <v>1186</v>
      </c>
      <c r="J94" s="1" t="s">
        <v>30</v>
      </c>
      <c r="K94" s="1" t="s">
        <v>1187</v>
      </c>
      <c r="L94" s="1" t="s">
        <v>1187</v>
      </c>
      <c r="M94" s="1" t="s">
        <v>594</v>
      </c>
      <c r="N94" s="1" t="s">
        <v>594</v>
      </c>
      <c r="O94" s="1" t="s">
        <v>595</v>
      </c>
      <c r="P94" s="1" t="s">
        <v>596</v>
      </c>
      <c r="Q94" s="1" t="s">
        <v>597</v>
      </c>
      <c r="R94" s="1" t="s">
        <v>1188</v>
      </c>
      <c r="S94" s="1" t="s">
        <v>599</v>
      </c>
      <c r="T94" s="1" t="s">
        <v>600</v>
      </c>
      <c r="U94" s="1" t="s">
        <v>601</v>
      </c>
      <c r="V94" s="1" t="s">
        <v>762</v>
      </c>
    </row>
    <row r="95" s="1" customFormat="1" spans="1:22">
      <c r="A95" s="3">
        <v>21012112983</v>
      </c>
      <c r="B95" s="1" t="s">
        <v>1189</v>
      </c>
      <c r="C95" s="1" t="s">
        <v>1190</v>
      </c>
      <c r="D95" s="1" t="s">
        <v>1191</v>
      </c>
      <c r="E95" s="1" t="s">
        <v>1192</v>
      </c>
      <c r="F95" s="1" t="s">
        <v>969</v>
      </c>
      <c r="G95" s="1" t="s">
        <v>590</v>
      </c>
      <c r="H95" s="1" t="s">
        <v>591</v>
      </c>
      <c r="I95" s="1" t="s">
        <v>1193</v>
      </c>
      <c r="J95" s="1" t="s">
        <v>30</v>
      </c>
      <c r="K95" s="1" t="s">
        <v>1194</v>
      </c>
      <c r="L95" s="1" t="s">
        <v>1194</v>
      </c>
      <c r="M95" s="1" t="s">
        <v>594</v>
      </c>
      <c r="N95" s="1" t="s">
        <v>594</v>
      </c>
      <c r="O95" s="1" t="s">
        <v>595</v>
      </c>
      <c r="P95" s="1" t="s">
        <v>596</v>
      </c>
      <c r="Q95" s="1" t="s">
        <v>597</v>
      </c>
      <c r="R95" s="1" t="s">
        <v>1195</v>
      </c>
      <c r="S95" s="1" t="s">
        <v>599</v>
      </c>
      <c r="T95" s="1" t="s">
        <v>600</v>
      </c>
      <c r="U95" s="1" t="s">
        <v>601</v>
      </c>
      <c r="V95" s="1" t="s">
        <v>877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2023-02-17T02:22:00Z</dcterms:created>
  <dcterms:modified xsi:type="dcterms:W3CDTF">2023-02-20T07:37:54Z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B658D3C01167488BB53DFA1419086683</vt:lpwstr>
  </property>
  <property fmtid="{D5CDD505-2E9C-101B-9397-08002B2CF9AE}" pid="3" name="KSOProductBuildVer">
    <vt:lpwstr>2052-11.1.0.13703</vt:lpwstr>
  </property>
</Properties>
</file>