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对账!$A$1:$L$121</definedName>
  </definedNames>
  <calcPr calcId="144525"/>
</workbook>
</file>

<file path=xl/sharedStrings.xml><?xml version="1.0" encoding="utf-8"?>
<sst xmlns="http://schemas.openxmlformats.org/spreadsheetml/2006/main" count="3934" uniqueCount="1279">
  <si>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</si>
  <si>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</si>
  <si>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</si>
  <si>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</si>
  <si>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</si>
  <si>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</si>
  <si>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</si>
  <si>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</si>
  <si>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</si>
  <si>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</si>
  <si>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</si>
  <si>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</si>
  <si>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</si>
  <si>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</si>
  <si>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</si>
  <si>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</si>
  <si>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</si>
  <si>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</si>
  <si>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</si>
  <si>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</si>
  <si>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</si>
  <si>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</si>
  <si>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</si>
  <si>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</si>
  <si>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</si>
  <si>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21201822620	</t>
  </si>
  <si>
    <t>Ctrip</t>
  </si>
  <si>
    <t>正常</t>
  </si>
  <si>
    <t>[宿务]宿务塞达阿亚拉中心酒店(Seda Ayala Center Cebu)(8235038)</t>
  </si>
  <si>
    <t>豪华房&lt;双人入住&gt;&lt;双早&gt;</t>
  </si>
  <si>
    <t>CNY</t>
  </si>
  <si>
    <t>Abellera/David,Abellera/David</t>
  </si>
  <si>
    <t>CA2019230218CNY</t>
  </si>
  <si>
    <t>未提现</t>
  </si>
  <si>
    <t>携程开票</t>
  </si>
  <si>
    <t xml:space="preserve">2711146	</t>
  </si>
  <si>
    <t xml:space="preserve">2352221	</t>
  </si>
  <si>
    <t xml:space="preserve">21751593896	</t>
  </si>
  <si>
    <t>[马卡蒂]阿尔法公寓式酒店 (多用途酒店)(The Alpha Suites (Multi-use Hotel))(48244686)</t>
  </si>
  <si>
    <t>两卧室套房&lt;四人入住&gt;&lt;早餐&gt;</t>
  </si>
  <si>
    <t>Svensson/Alf Thomas</t>
  </si>
  <si>
    <t xml:space="preserve">2784812	</t>
  </si>
  <si>
    <t xml:space="preserve">150918	</t>
  </si>
  <si>
    <t xml:space="preserve">21824297507	</t>
  </si>
  <si>
    <t>[拉普拉普]宿雾迈瑞柏高碧海度假村(Bluewater Maribago Beach Resort Cebu)(7333668)</t>
  </si>
  <si>
    <t>豪华房&lt;特价大促销&gt;&lt;三人入住&gt;&lt;早餐&gt;</t>
  </si>
  <si>
    <t>CHOI/YESOL</t>
  </si>
  <si>
    <t xml:space="preserve">2808631	</t>
  </si>
  <si>
    <t xml:space="preserve">114098	</t>
  </si>
  <si>
    <t xml:space="preserve">21831322029	</t>
  </si>
  <si>
    <t>[吉隆坡]辉盛凯贝丽(Capri by Fraser Bukit Bintang)(88638672)</t>
  </si>
  <si>
    <t>行政特大床一室房&lt;双人入住&gt;&lt;双早&gt;</t>
  </si>
  <si>
    <t>Tay/Suwanto,Tay/Suwanto</t>
  </si>
  <si>
    <t xml:space="preserve">2817727	</t>
  </si>
  <si>
    <t xml:space="preserve">83695736-1	</t>
  </si>
  <si>
    <t xml:space="preserve">21848513097	</t>
  </si>
  <si>
    <t>[吉隆坡]吉隆坡皇家朱兰酒店(Royale Chulan Kuala Lumpur)(5280527)</t>
  </si>
  <si>
    <t>高级房&lt;双人入住&gt;&lt;双早&gt;</t>
  </si>
  <si>
    <t>JEON/JEONGYONG,JEON/JEONGYONG</t>
  </si>
  <si>
    <t xml:space="preserve">2836940	</t>
  </si>
  <si>
    <t xml:space="preserve">10010650168	</t>
  </si>
  <si>
    <t xml:space="preserve">21850692793	</t>
  </si>
  <si>
    <t>[二世古町]二世古绿叶休闲度假村(The Green Leaf, Niseko Village)(28524571)</t>
  </si>
  <si>
    <t>豪华房(至少提前60天预订)(连住3晚及以上)&lt;双人入住&gt;&lt;双早&gt;</t>
  </si>
  <si>
    <t>SHI/TONGXIN,Li/Jiawei</t>
  </si>
  <si>
    <t xml:space="preserve">2841173	</t>
  </si>
  <si>
    <t xml:space="preserve">#3	</t>
  </si>
  <si>
    <t xml:space="preserve">21901847622	</t>
  </si>
  <si>
    <t>[曼谷]曼谷华昌传统酒店(Hua Chang Heritage Hotel Bangkok)(4494789)</t>
  </si>
  <si>
    <t>豪华房&lt;全日特价&gt;&lt;双人入住&gt;&lt;双早&gt;</t>
  </si>
  <si>
    <t>William/Cheong,William/Cheong,William/Cheong</t>
  </si>
  <si>
    <t xml:space="preserve">2868916	</t>
  </si>
  <si>
    <t xml:space="preserve">149373	</t>
  </si>
  <si>
    <t xml:space="preserve">999221933563517	</t>
  </si>
  <si>
    <t>[曼谷]客莱福雅秀酒店 (SHA Plus+)(Hotel Clover Asoke (SHA Plus+))(18046020)</t>
  </si>
  <si>
    <t>经典房(至少提前45天预订)&lt;双人入住&gt;&lt;无早&gt;</t>
  </si>
  <si>
    <t>Huang/ShihChun,Huang/ShihChun</t>
  </si>
  <si>
    <t xml:space="preserve">2877208	</t>
  </si>
  <si>
    <t xml:space="preserve">561168	</t>
  </si>
  <si>
    <t xml:space="preserve">999221934456329	</t>
  </si>
  <si>
    <t>[奥隆阿波]中央公园礁度假村(Central Park Reef Resort)(91825762)</t>
  </si>
  <si>
    <t>行政房&lt;今日特价 &gt;&lt;双人入住&gt;&lt;双早&gt;</t>
  </si>
  <si>
    <t>Cwikla/Mark</t>
  </si>
  <si>
    <t xml:space="preserve">2877862	</t>
  </si>
  <si>
    <t xml:space="preserve">157884	</t>
  </si>
  <si>
    <t xml:space="preserve">999221974687295	</t>
  </si>
  <si>
    <t>ZHE/JIN</t>
  </si>
  <si>
    <t xml:space="preserve">2891234	</t>
  </si>
  <si>
    <t xml:space="preserve">562002	</t>
  </si>
  <si>
    <t xml:space="preserve">999222017064937	</t>
  </si>
  <si>
    <t>[长滩岛]赫纳恩棕榈滩度假酒店(Henann Palm Beach Resort)(16159799)</t>
  </si>
  <si>
    <t>至尊直通泳池房&lt;特价大促销&gt;&lt;三人入住&gt;&lt;早餐&gt;</t>
  </si>
  <si>
    <t>LIM/HYEYOUNG</t>
  </si>
  <si>
    <t xml:space="preserve">2905525	</t>
  </si>
  <si>
    <t xml:space="preserve">HPB196-2892	</t>
  </si>
  <si>
    <t xml:space="preserve">999222023960763	</t>
  </si>
  <si>
    <t>[丹戎本雅]槟城火烈鸟海滩酒店(Flamingo Hotel by The Beach, Penang)(5253402)</t>
  </si>
  <si>
    <t>海景豪华特大床房&lt;今日特价 &gt;&lt;双人入住&gt;&lt;无早&gt;</t>
  </si>
  <si>
    <t>SIVAN/SHAMANA</t>
  </si>
  <si>
    <t xml:space="preserve">2907802	</t>
  </si>
  <si>
    <t xml:space="preserve">379102	</t>
  </si>
  <si>
    <t xml:space="preserve">999222028580987	</t>
  </si>
  <si>
    <t>[芽庄]芽庄洲际酒店(InterContinental Nha Trang, an IHG Hotel)(4398930)</t>
  </si>
  <si>
    <t>海景经典双床房（高层）&lt;双人入住&gt;&lt;双早&gt;</t>
  </si>
  <si>
    <t>JEON/JIWON</t>
  </si>
  <si>
    <t xml:space="preserve">2909550	</t>
  </si>
  <si>
    <t xml:space="preserve">637693	</t>
  </si>
  <si>
    <t>取消</t>
  </si>
  <si>
    <t xml:space="preserve">999222062829303	</t>
  </si>
  <si>
    <t>[曼谷]易思廷大酒店沙吞(Eastin Grand Hotel Sathorn)(5014959)</t>
  </si>
  <si>
    <t>高级房&lt;三人入住&gt;&lt;早餐&gt;</t>
  </si>
  <si>
    <t>Woo/Yoonseuk</t>
  </si>
  <si>
    <t xml:space="preserve">2916912	</t>
  </si>
  <si>
    <t xml:space="preserve">452118	</t>
  </si>
  <si>
    <t xml:space="preserve">999222087899425	</t>
  </si>
  <si>
    <t>[TT. Sa Pa]萨帕开心果酒店(Pistachio Hotel Sapa)(103989961)</t>
  </si>
  <si>
    <t>城景高级房&lt;双人入住&gt;&lt;双早&gt;</t>
  </si>
  <si>
    <t>Sangsana/Panida,Sangsana/Panida,Sangsana/Panida,Sangsana/Panida,Sangsana/Panida,Sangsana/Panida</t>
  </si>
  <si>
    <t xml:space="preserve">2923189	</t>
  </si>
  <si>
    <t xml:space="preserve">40817	</t>
  </si>
  <si>
    <t xml:space="preserve">999222132452925	</t>
  </si>
  <si>
    <t>[邦劳]阿罗纳海滩赫纳度假村(Henann Resort Alona Beach)(5243777)</t>
  </si>
  <si>
    <t>尊贵房(至少连住2晚及以上)&lt;今日特惠&gt;&lt;三人入住&gt;&lt;早餐&gt;</t>
  </si>
  <si>
    <t>Seo/Jinha,Seo/Jinha,Seo/Jinha</t>
  </si>
  <si>
    <t xml:space="preserve">2934231	</t>
  </si>
  <si>
    <t xml:space="preserve">HBLMNL012-2073	</t>
  </si>
  <si>
    <t xml:space="preserve">999222151720575	</t>
  </si>
  <si>
    <t xml:space="preserve">	</t>
  </si>
  <si>
    <t xml:space="preserve">999222155289284	</t>
  </si>
  <si>
    <t>[曼谷]曼谷香格里拉大酒店 (政府卫生认证)(Shangri-La Bangkok)(3243791)</t>
  </si>
  <si>
    <t>香格里拉楼豪华双床房&lt;双人入住&gt;&lt;双早&gt;</t>
  </si>
  <si>
    <t>CHU/TECHEN,HUANG/HSIUPEI</t>
  </si>
  <si>
    <t xml:space="preserve">2939912	</t>
  </si>
  <si>
    <t xml:space="preserve">11486061	</t>
  </si>
  <si>
    <t xml:space="preserve">999222162165043	</t>
  </si>
  <si>
    <t>[普吉岛]纳普芭东酒店(Nap Patong)(1597714)</t>
  </si>
  <si>
    <t>美梦豪华房(连住4晚及以上)&lt;三人入住&gt;&lt;早餐&gt;</t>
  </si>
  <si>
    <t>Asawasangrut/Patsorn,Asawasangrut/Patsorn,Asawasangrut/Patsorn,Asawasangrut/Patsorn,Asawasangrut/Patsorn</t>
  </si>
  <si>
    <t xml:space="preserve">2942022	</t>
  </si>
  <si>
    <t xml:space="preserve">42220	</t>
  </si>
  <si>
    <t xml:space="preserve">999222185119565	</t>
  </si>
  <si>
    <t>[丹戎士拔]吉隆坡黄金棕榈度假村(Avani Sepang Goldcoast Resort)(5409783)</t>
  </si>
  <si>
    <t>家庭别墅(至少提前14天预订)&lt;四人入住&gt;&lt;早餐&gt;</t>
  </si>
  <si>
    <t>CHEW/DARRYL</t>
  </si>
  <si>
    <t xml:space="preserve">2946581	</t>
  </si>
  <si>
    <t xml:space="preserve">698610	</t>
  </si>
  <si>
    <t xml:space="preserve">999222186711924	</t>
  </si>
  <si>
    <t>[普吉岛]普吉岛卡利马度假村及水疗中心 (政府卫生认证)(Kalima Resort &amp; Spa Phuket (SHA Extra Plus))(3799750)</t>
  </si>
  <si>
    <t>海景浪漫房&lt;今日特价 &gt;&lt;双人入住&gt;&lt;双早&gt;</t>
  </si>
  <si>
    <t>CHU/ZHIHUI,RAO/GUIZHU</t>
  </si>
  <si>
    <t xml:space="preserve">2946835	</t>
  </si>
  <si>
    <t xml:space="preserve">542631	</t>
  </si>
  <si>
    <t xml:space="preserve">999222205534579	</t>
  </si>
  <si>
    <t>美梦豪华房&lt;特惠&gt;&lt;双人入住&gt;&lt;双早&gt;</t>
  </si>
  <si>
    <t>MARIAXAVIER/SUSANA</t>
  </si>
  <si>
    <t xml:space="preserve">2950190	</t>
  </si>
  <si>
    <t xml:space="preserve">42277	</t>
  </si>
  <si>
    <t xml:space="preserve">999222225669503	</t>
  </si>
  <si>
    <t>[拉普拉普]宿务白沙滩度假村及水疗中心(Cebu White Sands Resort and Spa)(8235003)</t>
  </si>
  <si>
    <t>家庭房&lt;特价大促销&gt;&lt;四人入住&gt;&lt;早餐&gt;</t>
  </si>
  <si>
    <t>HONG YEON/KIM</t>
  </si>
  <si>
    <t xml:space="preserve">2953250	</t>
  </si>
  <si>
    <t xml:space="preserve">69191	</t>
  </si>
  <si>
    <t xml:space="preserve">999222241517083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</si>
  <si>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</si>
  <si>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</si>
  <si>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HUANG/YU,LUO/XINGYAO</t>
  </si>
  <si>
    <t xml:space="preserve">2956647	</t>
  </si>
  <si>
    <t xml:space="preserve">BK005469/1	</t>
  </si>
  <si>
    <t xml:space="preserve">999222270749292	</t>
  </si>
  <si>
    <t>[京都]京都四季酒店(Four Seasons Hotel Kyoto)(25269387)</t>
  </si>
  <si>
    <t>豪华房(至少连住2晚及以上)&lt;单人入住&gt;&lt;中宾&gt;&lt;无早&gt;</t>
  </si>
  <si>
    <t>JIANG/ZHE</t>
  </si>
  <si>
    <t xml:space="preserve">2962599	</t>
  </si>
  <si>
    <t xml:space="preserve">12252799	</t>
  </si>
  <si>
    <t xml:space="preserve">999222322035488	</t>
  </si>
  <si>
    <t>[普吉岛]普吉岛城市海港度假酒店 (政府卫生认证)(Fishermen's Harbour Urban Resort Phuket (SHA Extra Plus))(2355959)</t>
  </si>
  <si>
    <t>CHANDRASEKARAN/KARTHIK,CHANDRASEKARAN/KARTHIK</t>
  </si>
  <si>
    <t xml:space="preserve">2973206	</t>
  </si>
  <si>
    <t xml:space="preserve">50764	</t>
  </si>
  <si>
    <t xml:space="preserve">999222338553485	</t>
  </si>
  <si>
    <t>[曼谷]曼谷河畔萨利尔酒店(The Salil Hotel Riverside Bangkok)(99980109)</t>
  </si>
  <si>
    <t>Deluxe Pool View Corner(至少连住2晚及以上)&lt;双人入住&gt;&lt;双早&gt;</t>
  </si>
  <si>
    <t>CHUI KWAN/YUE,CHUI KWAN/YUE</t>
  </si>
  <si>
    <t xml:space="preserve">2975798	</t>
  </si>
  <si>
    <t xml:space="preserve">3022	</t>
  </si>
  <si>
    <t xml:space="preserve">999222345708845	</t>
  </si>
  <si>
    <t>[仁川]仁川机场贝斯特韦斯特精品酒店(Best Western Premier Incheon Airport Hotel)(5923817)</t>
  </si>
  <si>
    <t>豪华双床房&lt;双人入住&gt;&lt;无早&gt;</t>
  </si>
  <si>
    <t>Jung/Hanna</t>
  </si>
  <si>
    <t xml:space="preserve">2977091	</t>
  </si>
  <si>
    <t xml:space="preserve">23196778	</t>
  </si>
  <si>
    <t xml:space="preserve">999222357472395	</t>
  </si>
  <si>
    <t xml:space="preserve">2978851	</t>
  </si>
  <si>
    <t xml:space="preserve">3072	</t>
  </si>
  <si>
    <t xml:space="preserve">999222360930982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</si>
  <si>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</si>
  <si>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</si>
  <si>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LIANG/PING</t>
  </si>
  <si>
    <t xml:space="preserve">2979593	</t>
  </si>
  <si>
    <t xml:space="preserve">249328703	</t>
  </si>
  <si>
    <t xml:space="preserve">999222373399396	</t>
  </si>
  <si>
    <t>[长滩岛]长滩岛摄政沙滩水疗度假村(Henann Regency Resort &amp; Spa)(5246684)</t>
  </si>
  <si>
    <t>尊贵房(至少连住2晚及以上)&lt;特惠&gt;&lt;三人入住&gt;&lt;早餐&gt;</t>
  </si>
  <si>
    <t>Basa-Morales/Cynthia,Basa-Morales/Cynthia,Basa-Morales/Cynthia,Basa-Morales/Cynthia,Basa-Morales/Cynthia,Basa-Morales/Cynthia</t>
  </si>
  <si>
    <t xml:space="preserve">2981348	</t>
  </si>
  <si>
    <t xml:space="preserve">39687902	</t>
  </si>
  <si>
    <t xml:space="preserve">999222375244315	</t>
  </si>
  <si>
    <t>[曼谷]标准酒店 - 曼谷大都会大厦(The Standard, Bangkok Mahanakhon)(91246959)</t>
  </si>
  <si>
    <t>豪华特大床房&lt;超值特惠&gt;&lt;双人入住&gt;&lt;不适用泰国客人&gt;&lt;双早&gt;</t>
  </si>
  <si>
    <t>LIM/JIA JIE</t>
  </si>
  <si>
    <t xml:space="preserve">2981831	</t>
  </si>
  <si>
    <t xml:space="preserve">212542584	</t>
  </si>
  <si>
    <t xml:space="preserve">999222388365974	</t>
  </si>
  <si>
    <t>[米里]米里帝国酒店(Imperial Hotel Miri)(28476284)</t>
  </si>
  <si>
    <t>皇后高级双床房&lt;双人入住&gt;&lt;双早&gt;</t>
  </si>
  <si>
    <t>Guan Han/Swee,Guan Han/Swee</t>
  </si>
  <si>
    <t xml:space="preserve">2983798	</t>
  </si>
  <si>
    <t xml:space="preserve">460832	</t>
  </si>
  <si>
    <t xml:space="preserve">999222402998208	</t>
  </si>
  <si>
    <t>[曼谷]曼谷阿文苏昆维特酒店(Avani Sukhumvit Bangkok)(39563757)</t>
  </si>
  <si>
    <t>阿瓦尼天际线房 1张特大床&lt;今日特价 &gt;&lt;双人入住&gt;&lt;双早&gt;</t>
  </si>
  <si>
    <t>SHUKYU/LAW,CHIYAU/LI</t>
  </si>
  <si>
    <t xml:space="preserve">2986045	</t>
  </si>
  <si>
    <t xml:space="preserve">468179	</t>
  </si>
  <si>
    <t xml:space="preserve">999222405496475	</t>
  </si>
  <si>
    <t>[曼谷]曼谷利特酒店 (政府卫生认证)(LiT BANGKOK Hotel)(3799511)</t>
  </si>
  <si>
    <t>不同温度双床房(至少连住2晚及以上)&lt;特惠专享&gt;&lt;双人入住&gt;&lt;中宾&gt;&lt;无早&gt;</t>
  </si>
  <si>
    <t>WANG/HUAN,JIANG/LILI</t>
  </si>
  <si>
    <t xml:space="preserve">2986491	</t>
  </si>
  <si>
    <t xml:space="preserve">10353	</t>
  </si>
  <si>
    <t xml:space="preserve">999222423497074	</t>
  </si>
  <si>
    <t>[班贾尔马辛]阿斯顿巴努阿班贾尔马辛酒店及会议中心(ASTON Banua Banjarmasin Hotel &amp; Convention Center)(98299882)</t>
  </si>
  <si>
    <t>豪华房&lt;双人入住&gt;&lt;预付&gt;&lt;双早&gt;</t>
  </si>
  <si>
    <t>MESPASARI/INTAN AGUSTINA</t>
  </si>
  <si>
    <t xml:space="preserve">2989042	</t>
  </si>
  <si>
    <t xml:space="preserve">999222434350359	</t>
  </si>
  <si>
    <t>[济州市]济州亚洲酒店(Asia Hotel Jeju)(102526226)</t>
  </si>
  <si>
    <t>豪华三人房&lt;三人入住&gt;&lt;无早&gt;</t>
  </si>
  <si>
    <t>LIM/JONGSEOK,WON/HYUNUNG,PARK/JONGSEO</t>
  </si>
  <si>
    <t xml:space="preserve">2990773	</t>
  </si>
  <si>
    <t xml:space="preserve">23168892	</t>
  </si>
  <si>
    <t xml:space="preserve">999222439030241	</t>
  </si>
  <si>
    <t>[宿务]宿务威斯顿泻湖酒店(Cebu Westown Lagoon)(99833716)</t>
  </si>
  <si>
    <t>派对翼豪华房&lt;今日特价 &gt;&lt;双人入住&gt;&lt;无早&gt;</t>
  </si>
  <si>
    <t>Avila/Karmena</t>
  </si>
  <si>
    <t xml:space="preserve">2991760	</t>
  </si>
  <si>
    <t xml:space="preserve">86282	</t>
  </si>
  <si>
    <t xml:space="preserve">999222457527570	</t>
  </si>
  <si>
    <t>[济州市]济州君悦酒店(Grand Hyatt Jeju)(99810240)</t>
  </si>
  <si>
    <t>65平米城景大床房&lt;双人入住&gt;&lt;无早&gt;</t>
  </si>
  <si>
    <t>LEE/DONGHYUN</t>
  </si>
  <si>
    <t xml:space="preserve">2994104	</t>
  </si>
  <si>
    <t xml:space="preserve">227064	</t>
  </si>
  <si>
    <t xml:space="preserve">999222461164341	</t>
  </si>
  <si>
    <t>[怡保]唯裕酒店(Weil Hotel Ipoh)(5702297)</t>
  </si>
  <si>
    <t>尊贵双床房&lt;三人入住&gt;&lt;双早&gt;</t>
  </si>
  <si>
    <t>Peng Ho/Kwai</t>
  </si>
  <si>
    <t xml:space="preserve">2994533	</t>
  </si>
  <si>
    <t xml:space="preserve">10297181	</t>
  </si>
  <si>
    <t xml:space="preserve">999222466303799	</t>
  </si>
  <si>
    <t>[普吉岛]Travelodge 普吉城镇酒店(Travelodge Phuket Town)(83852850)</t>
  </si>
  <si>
    <t>标准房&lt;双人入住&gt;&lt;无早&gt;</t>
  </si>
  <si>
    <t>PUSTOVALOV/ALEKSEI</t>
  </si>
  <si>
    <t xml:space="preserve">2995169	</t>
  </si>
  <si>
    <t xml:space="preserve">8119	</t>
  </si>
  <si>
    <t xml:space="preserve">999222466610938	</t>
  </si>
  <si>
    <t xml:space="preserve">2995204	</t>
  </si>
  <si>
    <t xml:space="preserve">8121	</t>
  </si>
  <si>
    <t xml:space="preserve">999222473780023	</t>
  </si>
  <si>
    <t>[芭堤雅]芭堤雅格兰德中心点酒店 (政府卫生认证)(Grande Centre Point Pattaya (SHA Extra plus))(23791733)</t>
  </si>
  <si>
    <t>全海景套房(至少连住2晚及以上)&lt;今日特价 &gt;&lt;双人入住&gt;&lt;不适用泰国客人&gt;&lt;双早&gt;</t>
  </si>
  <si>
    <t>SHENG/YUXIN,CHEN/JIGANG</t>
  </si>
  <si>
    <t xml:space="preserve">2996509	</t>
  </si>
  <si>
    <t xml:space="preserve">159172	</t>
  </si>
  <si>
    <t xml:space="preserve">999222473850117	</t>
  </si>
  <si>
    <t>[苏梅岛]苏梅岛W酒店(政府卫生认证)(W Koh Samui(SHA Plus+))(3363512)</t>
  </si>
  <si>
    <t>丛林绿洲特大床别墅&lt;今日特价 &gt;&lt;双人入住&gt;&lt;仅适用亚洲客人&gt;&lt;双早&gt;</t>
  </si>
  <si>
    <t>Zhu/Feilong,Chen/Junyi</t>
  </si>
  <si>
    <t xml:space="preserve">2996526	</t>
  </si>
  <si>
    <t xml:space="preserve">97801562	</t>
  </si>
  <si>
    <t xml:space="preserve">999222484314960	</t>
  </si>
  <si>
    <t>[普吉岛]普吉假日酒店 (政府卫生认证)(Holiday Inn Resort Phuket, an IHG Hotel  (SHA Extra Plus))(3031621)</t>
  </si>
  <si>
    <t>1大1单床标准家庭房&lt;特惠&gt;&lt;双人入住&gt;&lt;双早&gt;</t>
  </si>
  <si>
    <t>XIANG/HUAJIE,HAN/SHUPING</t>
  </si>
  <si>
    <t xml:space="preserve">2998241	</t>
  </si>
  <si>
    <t xml:space="preserve">13648797	</t>
  </si>
  <si>
    <t xml:space="preserve">999222484319637	</t>
  </si>
  <si>
    <t>尊贵泳池直通别墅（1张特大床，仅成人）&lt;双人入住&gt;&lt;双早&gt;</t>
  </si>
  <si>
    <t>SONG/JINGJUN,HE/CHUNYAN</t>
  </si>
  <si>
    <t xml:space="preserve">2998242	</t>
  </si>
  <si>
    <t xml:space="preserve">999222492119381	</t>
  </si>
  <si>
    <t>ZHOU/ZIMING,JIANG/YU</t>
  </si>
  <si>
    <t xml:space="preserve">2998922	</t>
  </si>
  <si>
    <t xml:space="preserve">999222493098414	</t>
  </si>
  <si>
    <t>[曼谷]曼谷HOMM素坤逸34街酒店(HOMM Sukhumvit34 Bangkok)(99758480)</t>
  </si>
  <si>
    <t>高级房&lt;双人入住&gt;&lt;无早&gt;</t>
  </si>
  <si>
    <t>Lohadutmani/Kornprakay,Lohadutmani/Kornprakay</t>
  </si>
  <si>
    <t xml:space="preserve">2999120	</t>
  </si>
  <si>
    <t xml:space="preserve">171081711	</t>
  </si>
  <si>
    <t xml:space="preserve">22508534911	</t>
  </si>
  <si>
    <t>CHEN/Hui,CHEN/GUOAN</t>
  </si>
  <si>
    <t xml:space="preserve">3001499	</t>
  </si>
  <si>
    <t xml:space="preserve">10010658192	</t>
  </si>
  <si>
    <t xml:space="preserve">999222522559560	</t>
  </si>
  <si>
    <t>[帕拉尼亚克]马尼拉新濠天地凯悦酒店(Hyatt Regency Manila City of Dreams)(5917305)</t>
  </si>
  <si>
    <t>凯悦豪华特大床房&lt;超值特惠&gt;&lt;双人入住&gt;&lt;不适用菲律宾客人&gt;&lt;无早&gt;</t>
  </si>
  <si>
    <t>LU/XIAOMIN</t>
  </si>
  <si>
    <t xml:space="preserve">3003233	</t>
  </si>
  <si>
    <t xml:space="preserve">53959697	</t>
  </si>
  <si>
    <t xml:space="preserve">999222529259404	</t>
  </si>
  <si>
    <t>[普吉岛]普吉岛纳卡酒店(政府卫生认证)(The Naka Phuket(SHA Extra Plus))(5477275)</t>
  </si>
  <si>
    <t>一卧泳池别墅&lt;特价大促销&gt;&lt;双人入住&gt;&lt;双早&gt;</t>
  </si>
  <si>
    <t>KE/RONGYI,CAI/HONGLING</t>
  </si>
  <si>
    <t xml:space="preserve">3004530	</t>
  </si>
  <si>
    <t xml:space="preserve">999222538488599	</t>
  </si>
  <si>
    <t>[宿务]宿务滨海前线酒店 - 北开垦(Bayfront Hotel Cebu – North Reclamation)(8235106)</t>
  </si>
  <si>
    <t>高级房&lt;今日特价 &gt;&lt;双人入住&gt;&lt;双早&gt;</t>
  </si>
  <si>
    <t>LAPASTURA/STEPHANIE SEGARRA</t>
  </si>
  <si>
    <t xml:space="preserve">3005270	</t>
  </si>
  <si>
    <t xml:space="preserve">109675	</t>
  </si>
  <si>
    <t xml:space="preserve">999222542392251	</t>
  </si>
  <si>
    <t>1特大床池景露台套房&lt;双人入住&gt;&lt;双早&gt;</t>
  </si>
  <si>
    <t>JIANG/YU,Song/Jingjun,He/Chunyan</t>
  </si>
  <si>
    <t xml:space="preserve">3006045	</t>
  </si>
  <si>
    <t xml:space="preserve">13739298	</t>
  </si>
  <si>
    <t xml:space="preserve">999222544144539	</t>
  </si>
  <si>
    <t>[普吉岛]普吉岛芭东海滩克拉丽奥酒店(Clarion Hotel Patong Beach Phuket)(101925199)</t>
  </si>
  <si>
    <t>标准房&lt;双人入住&gt;&lt;双早&gt;</t>
  </si>
  <si>
    <t>TIAN/DOUNAN</t>
  </si>
  <si>
    <t xml:space="preserve">3006463	</t>
  </si>
  <si>
    <t xml:space="preserve">23000390	</t>
  </si>
  <si>
    <t xml:space="preserve">999222554789441	</t>
  </si>
  <si>
    <t>[哥打京那巴鲁]麦哲伦丝绸度假村(The Magellan Sutera Resort)(5253519)</t>
  </si>
  <si>
    <t>麦哲伦豪华园景房&lt;双人入住&gt;&lt;不适用韩国客人&gt;&lt;双早&gt;</t>
  </si>
  <si>
    <t>KIM/SUNBIN,KIM/SUNBIN</t>
  </si>
  <si>
    <t xml:space="preserve">3007783	</t>
  </si>
  <si>
    <t xml:space="preserve">999222555837035	</t>
  </si>
  <si>
    <t>[吉隆坡]吉隆坡千禧大酒店(Grand Millennium Kuala Lumpur)(5411063)</t>
  </si>
  <si>
    <t>豪华客房(至少连住2晚及以上)&lt;特惠专享&gt;&lt;双人入住&gt;&lt;双早&gt;</t>
  </si>
  <si>
    <t>CHANG/SHU CHUN</t>
  </si>
  <si>
    <t xml:space="preserve">3007901	</t>
  </si>
  <si>
    <t xml:space="preserve">25990703	</t>
  </si>
  <si>
    <t xml:space="preserve">999222555796799	</t>
  </si>
  <si>
    <t>豪华客房(至少连住2晚及以上)&lt;双人入住&gt;&lt;双早&gt;</t>
  </si>
  <si>
    <t xml:space="preserve">3007888	</t>
  </si>
  <si>
    <t xml:space="preserve"> 25990551	</t>
  </si>
  <si>
    <t xml:space="preserve">999222562935974	</t>
  </si>
  <si>
    <t>[巴都丁宜]槟城硬石酒店(Hard Rock Hotel Penang)(4649444)</t>
  </si>
  <si>
    <t>海景豪华房&lt;双人入住&gt;&lt;双早&gt;</t>
  </si>
  <si>
    <t>LU/YING,Keah/Lian huat</t>
  </si>
  <si>
    <t xml:space="preserve">3009279	</t>
  </si>
  <si>
    <t xml:space="preserve">15697214	</t>
  </si>
  <si>
    <t xml:space="preserve">999222570330688	</t>
  </si>
  <si>
    <t>[曼谷]曼谷宜必思尚品素坤逸康福酒店(Ibis Styles Bangkok Sukhumvit Phra Khanong)(19680484)</t>
  </si>
  <si>
    <t>标准双床房&lt;双人入住&gt;&lt;不适用泰国客人&gt;&lt;无早&gt;</t>
  </si>
  <si>
    <t>CHAO/WENG NIN,CHAO/CHAO LUIS,CHAO/CHAO JORGE,CHAO/KIN IENG</t>
  </si>
  <si>
    <t xml:space="preserve">3010240	</t>
  </si>
  <si>
    <t xml:space="preserve">317510	</t>
  </si>
  <si>
    <t xml:space="preserve">999222577203064	</t>
  </si>
  <si>
    <t>[大山脚]槟城标致酒店 (槟城对抗新冠肺炎认证)(Iconic Hotel Penang (PenangFightCovid-19 Certified))(28537947)</t>
  </si>
  <si>
    <t>高级房&lt;单人入住&gt;&lt;单早&gt;</t>
  </si>
  <si>
    <t>ZHENG/WANLING,LIN/XIANGCHAO</t>
  </si>
  <si>
    <t xml:space="preserve">3011539	</t>
  </si>
  <si>
    <t xml:space="preserve">363388	</t>
  </si>
  <si>
    <t xml:space="preserve">999222578351422	</t>
  </si>
  <si>
    <t>[吉隆坡]吉隆坡柏威年酒店 · 悦榕管理(Pavilion Hotel Kuala Lumpur Managed by Banyan Tree)(25469067)</t>
  </si>
  <si>
    <t>都市特大床一室房(至少提前7天预订)&lt;双人入住&gt;&lt;双早&gt;</t>
  </si>
  <si>
    <t>JUEN KIT/HOR</t>
  </si>
  <si>
    <t xml:space="preserve">3011770	</t>
  </si>
  <si>
    <t xml:space="preserve">219012	</t>
  </si>
  <si>
    <t xml:space="preserve">999222575829410	</t>
  </si>
  <si>
    <t>LI/ZHIGANG</t>
  </si>
  <si>
    <t xml:space="preserve">3011930	</t>
  </si>
  <si>
    <t xml:space="preserve">363416	</t>
  </si>
  <si>
    <t xml:space="preserve">999222589191778	</t>
  </si>
  <si>
    <t>俱乐部特大床房&lt;超值特惠&gt;&lt;双人入住&gt;&lt;不适用菲律宾客人&gt;&lt;双早&gt;</t>
  </si>
  <si>
    <t>Yu/Qin,Jessica/Boulos</t>
  </si>
  <si>
    <t xml:space="preserve">3013234	</t>
  </si>
  <si>
    <t xml:space="preserve">3099632	</t>
  </si>
  <si>
    <t xml:space="preserve">999222590001061	</t>
  </si>
  <si>
    <t>[曼谷]曼谷素坤逸奥克伍德华庭工作室酒店(Oakwood Studios Sukhumvit Bangkok)(101528701)</t>
  </si>
  <si>
    <t>高级特大床房(至少连住2晚及以上)&lt;双人入住&gt;&lt;中宾&gt;&lt;双早&gt;</t>
  </si>
  <si>
    <t>REN/YUMENG,ZHAO/JIANQIAO</t>
  </si>
  <si>
    <t xml:space="preserve">3013408	</t>
  </si>
  <si>
    <t xml:space="preserve">8289326	</t>
  </si>
  <si>
    <t xml:space="preserve">999222590597932	</t>
  </si>
  <si>
    <t>标准双人房&lt;单人入住&gt;&lt;不适用泰国客人&gt;&lt;单早&gt;</t>
  </si>
  <si>
    <t>ZHOU/XIAOJUN</t>
  </si>
  <si>
    <t xml:space="preserve">3013503	</t>
  </si>
  <si>
    <t xml:space="preserve">acknowledge	</t>
  </si>
  <si>
    <t xml:space="preserve">999222601166791	</t>
  </si>
  <si>
    <t>工作室房&lt;双人入住&gt;&lt;双早&gt;</t>
  </si>
  <si>
    <t>MUNIANDY/ITHAYAJEEVAN</t>
  </si>
  <si>
    <t xml:space="preserve">3014497	</t>
  </si>
  <si>
    <t xml:space="preserve">10298096	</t>
  </si>
  <si>
    <t xml:space="preserve">999222604729734	</t>
  </si>
  <si>
    <t>标准双人房&lt;双人入住&gt;&lt;不适用泰国客人&gt;&lt;双早&gt;</t>
  </si>
  <si>
    <t>PURDY/JAMES</t>
  </si>
  <si>
    <t xml:space="preserve">3015077	</t>
  </si>
  <si>
    <t xml:space="preserve">acknowledged	</t>
  </si>
  <si>
    <t xml:space="preserve">999222606514995	</t>
  </si>
  <si>
    <t>[曼谷]曼谷索拉利亚西铁酒店(Solaria Nishitetsu Hotel Bangkok)(102642575)</t>
  </si>
  <si>
    <t>标准双床房&lt;双人入住&gt;&lt;无早&gt;</t>
  </si>
  <si>
    <t>LI/TSZ YAM</t>
  </si>
  <si>
    <t xml:space="preserve">3015412	</t>
  </si>
  <si>
    <t xml:space="preserve">252964081	</t>
  </si>
  <si>
    <t xml:space="preserve">999222609044140	</t>
  </si>
  <si>
    <t>KIM/DONGHYUN</t>
  </si>
  <si>
    <t xml:space="preserve">3015954	</t>
  </si>
  <si>
    <t xml:space="preserve">999222609588026	</t>
  </si>
  <si>
    <t>至尊直通泳池房(至少提前1天预订)&lt;特价大促销&gt;&lt;三人入住&gt;&lt;早餐&gt;</t>
  </si>
  <si>
    <t>May/John</t>
  </si>
  <si>
    <t xml:space="preserve">3016080	</t>
  </si>
  <si>
    <t xml:space="preserve">22610281482	</t>
  </si>
  <si>
    <t>家庭套房&lt;特惠&gt;&lt;双人入住&gt;&lt;双早&gt;</t>
  </si>
  <si>
    <t>WANG/LIJUAN</t>
  </si>
  <si>
    <t xml:space="preserve">3016271	</t>
  </si>
  <si>
    <t xml:space="preserve">13833797	</t>
  </si>
  <si>
    <t xml:space="preserve">999222615334803	</t>
  </si>
  <si>
    <t>[吉隆坡]吉隆坡 EQ 酒店(EQ Kuala Lumpur)(67313921)</t>
  </si>
  <si>
    <t>豪华特大床房(至少连住2晚及以上)&lt;单人入住&gt;&lt;单早&gt;</t>
  </si>
  <si>
    <t>TAY/SIEW LENG</t>
  </si>
  <si>
    <t xml:space="preserve">3016493	</t>
  </si>
  <si>
    <t xml:space="preserve">12121842-1	</t>
  </si>
  <si>
    <t xml:space="preserve">999222617584134	</t>
  </si>
  <si>
    <t>1大1单床标准家庭房&lt;双人入住&gt;&lt;无早&gt;</t>
  </si>
  <si>
    <t>XIAO/QIAN,LIU/YINGFEI</t>
  </si>
  <si>
    <t xml:space="preserve">3016836	</t>
  </si>
  <si>
    <t xml:space="preserve">13842797	</t>
  </si>
  <si>
    <t xml:space="preserve">999222618256349	</t>
  </si>
  <si>
    <t>[曼谷]曼谷萨通JC凯文酒店(JC Kevin Sathorn Bangkok Hotel)(4401628)</t>
  </si>
  <si>
    <t>二室套房&lt;今日特价 &gt;&lt;四人入住&gt;&lt;早餐&gt;</t>
  </si>
  <si>
    <t>CAI/XINLING,Chen/jianwen</t>
  </si>
  <si>
    <t xml:space="preserve">3016951	</t>
  </si>
  <si>
    <t xml:space="preserve">2828397	</t>
  </si>
  <si>
    <t xml:space="preserve">999222620696922	</t>
  </si>
  <si>
    <t>[济州市]济州岛阳光酒店(Jeju Sun Hotel)(101933294)</t>
  </si>
  <si>
    <t>两卧室皇家套房&lt;四人入住&gt;&lt;无早&gt;</t>
  </si>
  <si>
    <t>Choi/Wonyeong</t>
  </si>
  <si>
    <t xml:space="preserve">3017375	</t>
  </si>
  <si>
    <t xml:space="preserve">23069754	</t>
  </si>
  <si>
    <t xml:space="preserve">999222625945524	</t>
  </si>
  <si>
    <t>[依斯干达公主城]特立尼达公主港套房酒店(Trinidad Suites Puteri Harbour)(99959221)</t>
  </si>
  <si>
    <t>尊贵一室房&lt;双人入住&gt;&lt;双早&gt;</t>
  </si>
  <si>
    <t>ANTHONY/MICHAEL</t>
  </si>
  <si>
    <t xml:space="preserve">3018313	</t>
  </si>
  <si>
    <t xml:space="preserve">10873	</t>
  </si>
  <si>
    <t xml:space="preserve">999222626149981	</t>
  </si>
  <si>
    <t>[宿务]宿雾海湾酒店- 国会大厦(Bayfront Hotel Cebu - Capitol Site)(82189082)</t>
  </si>
  <si>
    <t>经典房&lt;双人入住&gt;&lt;双早&gt;</t>
  </si>
  <si>
    <t>Soechtig/Thomas,Soechtig/Thomas</t>
  </si>
  <si>
    <t xml:space="preserve">3018340	</t>
  </si>
  <si>
    <t xml:space="preserve">23684	</t>
  </si>
  <si>
    <t xml:space="preserve">999222635698084	</t>
  </si>
  <si>
    <t>[古晋]古晋帝国河岸酒店(Imperial Riverbank Hotel Kuching)(28356928)</t>
  </si>
  <si>
    <t>高级特大床房&lt;双人入住&gt;&lt;双早&gt;</t>
  </si>
  <si>
    <t>ITHNIN/NORAINI</t>
  </si>
  <si>
    <t xml:space="preserve">3019294	</t>
  </si>
  <si>
    <t xml:space="preserve">163427	</t>
  </si>
  <si>
    <t xml:space="preserve">999222638895021	</t>
  </si>
  <si>
    <t>[曼谷]曼谷铂尔曼G酒店 （政府卫生认证）(Pullman Bangkok Hotel G（SHA Extra Plus）)(2497067)</t>
  </si>
  <si>
    <t>G豪华房(至少连住2晚及以上)&lt;双人入住&gt;&lt;双早&gt;</t>
  </si>
  <si>
    <t>LIM/ANDY CHEE YUNG</t>
  </si>
  <si>
    <t xml:space="preserve">3019786	</t>
  </si>
  <si>
    <t xml:space="preserve">41480525	</t>
  </si>
  <si>
    <t xml:space="preserve">999222641862588	</t>
  </si>
  <si>
    <t>[邦帕利]盖特43机场酒店 (政府卫生认证)(Gate43 Airport Hotel (SHA Plus+))(95453304)</t>
  </si>
  <si>
    <t>湖景豪华三人房&lt;三人入住&gt;&lt;早餐&gt;</t>
  </si>
  <si>
    <t>GAO/WENHUI,LAI/ZHIFU,LIAN/HAIZHAO</t>
  </si>
  <si>
    <t xml:space="preserve">3020310	</t>
  </si>
  <si>
    <t xml:space="preserve">999222650098358	</t>
  </si>
  <si>
    <t>[大叻]高尔夫山谷酒店(Golf Valley Hotel)(104658311)</t>
  </si>
  <si>
    <t>高级双人床房(至少连住2晚及以上)&lt;双人入住&gt;&lt;双早&gt;</t>
  </si>
  <si>
    <t>CHANG/LUO</t>
  </si>
  <si>
    <t xml:space="preserve">3021177	</t>
  </si>
  <si>
    <t xml:space="preserve">103454	</t>
  </si>
  <si>
    <t xml:space="preserve">999222655979490	</t>
  </si>
  <si>
    <t>标准双人房&lt;双人入住&gt;&lt;不适用泰国客人&gt;&lt;无早&gt;</t>
  </si>
  <si>
    <t>LIU/XIANG,YANG/XIAOMIN</t>
  </si>
  <si>
    <t xml:space="preserve">3022095	</t>
  </si>
  <si>
    <t xml:space="preserve">999222658832104	</t>
  </si>
  <si>
    <t>Wang/Xu,Wang/Man</t>
  </si>
  <si>
    <t xml:space="preserve">999222659719064	</t>
  </si>
  <si>
    <t>[曼谷]曼谷大都会酒店(COMO Metropolitan Bangkok)(6035972)</t>
  </si>
  <si>
    <t>大都会特大床房(至少连住2晚及以上)&lt;双人入住&gt;&lt;不适用泰国客人&gt;&lt;双早&gt;</t>
  </si>
  <si>
    <t>ZHU/XUN</t>
  </si>
  <si>
    <t xml:space="preserve">3022725	</t>
  </si>
  <si>
    <t xml:space="preserve">1286206	</t>
  </si>
  <si>
    <t xml:space="preserve">999222665214985	</t>
  </si>
  <si>
    <t>一卧室套房&lt;双人入住&gt;&lt;双早&gt;</t>
  </si>
  <si>
    <t>TAO/JIN</t>
  </si>
  <si>
    <t xml:space="preserve">3022934	</t>
  </si>
  <si>
    <t xml:space="preserve">163156	</t>
  </si>
  <si>
    <t xml:space="preserve">999222665242090	</t>
  </si>
  <si>
    <t>SU/XUN</t>
  </si>
  <si>
    <t xml:space="preserve">3022937	</t>
  </si>
  <si>
    <t xml:space="preserve">163155	</t>
  </si>
  <si>
    <t xml:space="preserve">999222666240447	</t>
  </si>
  <si>
    <t>[八打灵再也]皇家朱兰白沙罗酒店(Royale Chulan Damansara)(28528087)</t>
  </si>
  <si>
    <t>Mohamad/Zulhilmi,Mohamad/Zulhilmi</t>
  </si>
  <si>
    <t xml:space="preserve">3023016	</t>
  </si>
  <si>
    <t xml:space="preserve">606693	</t>
  </si>
  <si>
    <t xml:space="preserve">999222666505045	</t>
  </si>
  <si>
    <t>两卧室公寓&lt;四人入住&gt;&lt;早餐&gt;</t>
  </si>
  <si>
    <t>ARIFFIN/NORSUHAILA,ARIFFIN/NORSUHAILA,ARIFFIN/NORSUHAILA,ARIFFIN/NORSUHAILA</t>
  </si>
  <si>
    <t xml:space="preserve">3023042	</t>
  </si>
  <si>
    <t xml:space="preserve">10010658797	</t>
  </si>
  <si>
    <t xml:space="preserve">999222670173271	</t>
  </si>
  <si>
    <t>Gagap And Baltazar Gagap/Luz,Gagap And Baltazar Gagap/Luz</t>
  </si>
  <si>
    <t xml:space="preserve">3023667	</t>
  </si>
  <si>
    <t xml:space="preserve">23995	</t>
  </si>
  <si>
    <t xml:space="preserve">999222670739100	</t>
  </si>
  <si>
    <t>池景尊贵房（2张单人床，带阳台）(至少连住2晚及以上)&lt;双人入住&gt;&lt;升级特惠&gt;&lt;双早&gt;</t>
  </si>
  <si>
    <t>Zhou/Peng fei,Ding/Na</t>
  </si>
  <si>
    <t xml:space="preserve">3023791	</t>
  </si>
  <si>
    <t xml:space="preserve">13921797	</t>
  </si>
  <si>
    <t xml:space="preserve">999222673247452	</t>
  </si>
  <si>
    <t>NING/JUNQING</t>
  </si>
  <si>
    <t xml:space="preserve">3024145	</t>
  </si>
  <si>
    <t xml:space="preserve">1286303	</t>
  </si>
  <si>
    <t xml:space="preserve">999222673288101	</t>
  </si>
  <si>
    <t>[迪拜]迪拜城市季节塔酒店(City Seasons Towers Hotel Dubai)(100960788)</t>
  </si>
  <si>
    <t>豪华特大床房 禁烟&lt;双人入住&gt;&lt;双早&gt;</t>
  </si>
  <si>
    <t>Jain/Akash,Jain/Akash</t>
  </si>
  <si>
    <t xml:space="preserve">3024151	</t>
  </si>
  <si>
    <t xml:space="preserve">43597	</t>
  </si>
  <si>
    <t xml:space="preserve">999222672419196	</t>
  </si>
  <si>
    <t>尊贵豪华房(至少连住2晚及以上)&lt;今日特惠&gt;&lt;双人入住&gt;&lt;双早&gt;</t>
  </si>
  <si>
    <t>LI/PENGYUN</t>
  </si>
  <si>
    <t xml:space="preserve">3024032	</t>
  </si>
  <si>
    <t xml:space="preserve">41823491	</t>
  </si>
  <si>
    <t xml:space="preserve">999222682412079	</t>
  </si>
  <si>
    <t>高级房&lt;今日特价 &gt;&lt;三人入住&gt;&lt;早餐&gt;</t>
  </si>
  <si>
    <t>Connelly/Marcelina,Connelly/Marcelina,Connelly/Marcelina</t>
  </si>
  <si>
    <t xml:space="preserve">3025151	</t>
  </si>
  <si>
    <t xml:space="preserve">110451	</t>
  </si>
  <si>
    <t xml:space="preserve">999222682463012	</t>
  </si>
  <si>
    <t>高级好莱坞房&lt;今日特价 &gt;&lt;双人入住&gt;&lt;不适用泰国客人&gt;&lt;无早&gt;</t>
  </si>
  <si>
    <t>CHEN/WANJING,DU/JIANYE</t>
  </si>
  <si>
    <t xml:space="preserve">3025152	</t>
  </si>
  <si>
    <t xml:space="preserve">253924783	</t>
  </si>
  <si>
    <t xml:space="preserve">999222684831039	</t>
  </si>
  <si>
    <t>[本那瓦镇]安纳塔拉迪沙鲁海岸度假村及别墅(Anantara Desaru Coast Resort &amp; Villas)(58221042)</t>
  </si>
  <si>
    <t>转角至尊房&lt;双人入住&gt;&lt;双早&gt;</t>
  </si>
  <si>
    <t>AZHAR/MUHAMAD FIRDAUS</t>
  </si>
  <si>
    <t xml:space="preserve">3025535	</t>
  </si>
  <si>
    <t xml:space="preserve">2463152	</t>
  </si>
  <si>
    <t xml:space="preserve">999222688924285	</t>
  </si>
  <si>
    <t>[芭堤雅]芭堤雅海双泳池别墅度假酒店(Sea Two Pool Villa Resort Pattaya)(46116758)</t>
  </si>
  <si>
    <t>高级别墅（带泳池） 禁烟&lt;特惠专享&gt;&lt;双人入住&gt;&lt;双早&gt;</t>
  </si>
  <si>
    <t>SUN/ANNING,ZHANG/TINGTING</t>
  </si>
  <si>
    <t xml:space="preserve">3026349	</t>
  </si>
  <si>
    <t xml:space="preserve">#111889	</t>
  </si>
  <si>
    <t xml:space="preserve">999222689424668	</t>
  </si>
  <si>
    <t>[科伦]科伦维斯顿度假酒店(Coron Westown Resort)(28525527)</t>
  </si>
  <si>
    <t>甄选房&lt;特价大促销&gt;&lt;三人入住&gt;&lt;无早&gt;</t>
  </si>
  <si>
    <t>Cruz/Digna,Cruz/Digna,Cruz/Digna</t>
  </si>
  <si>
    <t xml:space="preserve">3026425	</t>
  </si>
  <si>
    <t xml:space="preserve">999222689984916	</t>
  </si>
  <si>
    <t>[曼谷]金玉素万那普酒店(Golden Jade Suvarnabhumi)(28680143)</t>
  </si>
  <si>
    <t>BO/WEIJIN</t>
  </si>
  <si>
    <t xml:space="preserve">3026536	</t>
  </si>
  <si>
    <t xml:space="preserve">999222690506981	</t>
  </si>
  <si>
    <t>J Richardson Ii/Robert,J Richardson Ii/Robert</t>
  </si>
  <si>
    <t xml:space="preserve">3026628	</t>
  </si>
  <si>
    <t xml:space="preserve">24029	</t>
  </si>
  <si>
    <t xml:space="preserve">999222693781757	</t>
  </si>
  <si>
    <t>[古晋]玛格丽特大酒店(Grand Margherita Hotel)(28527726)</t>
  </si>
  <si>
    <t>高级双床房（河景）&lt;双人入住&gt;&lt;双早&gt;</t>
  </si>
  <si>
    <t>NUR HAZIM BIN MAZLAN/MUHAMAD</t>
  </si>
  <si>
    <t xml:space="preserve">3027247	</t>
  </si>
  <si>
    <t xml:space="preserve">999222693814631	</t>
  </si>
  <si>
    <t>[马卡蒂]马卡蒂塞达住宅酒店(Seda Residences Makati)(103845562)</t>
  </si>
  <si>
    <t>尊贵一室公寓&lt;三人入住&gt;</t>
  </si>
  <si>
    <t>LIU/YIZHEN</t>
  </si>
  <si>
    <t xml:space="preserve">3027260	</t>
  </si>
  <si>
    <t xml:space="preserve">999222693829686	</t>
  </si>
  <si>
    <t>[仁川]仁川松岛空中花园酒店(Hotel Skypark Incheon Songdo)(28638693)</t>
  </si>
  <si>
    <t>标准双人床房&lt;双人入住&gt;&lt;无早&gt;</t>
  </si>
  <si>
    <t>Hamilton/Tayah</t>
  </si>
  <si>
    <t xml:space="preserve">3027262	</t>
  </si>
  <si>
    <t xml:space="preserve">F1121670	</t>
  </si>
  <si>
    <t xml:space="preserve">999222701318941	</t>
  </si>
  <si>
    <t>[达沃]达沃阿卡西亚酒店(Staycation Approved)(Acacia Hotel Davao (Staycation Approved))(89981775)</t>
  </si>
  <si>
    <t>豪华大床房&lt;双人入住&gt;&lt;双早&gt;</t>
  </si>
  <si>
    <t>Joy Tabora/Cherry,Joy Tabora/Cherry</t>
  </si>
  <si>
    <t xml:space="preserve">3027734	</t>
  </si>
  <si>
    <t xml:space="preserve">172948	</t>
  </si>
  <si>
    <t xml:space="preserve">999222701416516	</t>
  </si>
  <si>
    <t>[八打灵再也]皇家朱兰曲线酒店(Royale Chulan The Curve)(28528099)</t>
  </si>
  <si>
    <t>YEANG HENG/SIAW</t>
  </si>
  <si>
    <t xml:space="preserve">3027748	</t>
  </si>
  <si>
    <t xml:space="preserve">399569	</t>
  </si>
  <si>
    <t xml:space="preserve">999222703737796	</t>
  </si>
  <si>
    <t>豪华一室特大床房&lt;双人入住&gt;&lt;双早&gt;</t>
  </si>
  <si>
    <t>Shah/Airy</t>
  </si>
  <si>
    <t xml:space="preserve">3028021	</t>
  </si>
  <si>
    <t xml:space="preserve">399570	</t>
  </si>
  <si>
    <t xml:space="preserve">999222704017607	</t>
  </si>
  <si>
    <t>Arshad/Kamran</t>
  </si>
  <si>
    <t xml:space="preserve">999222703349850	</t>
  </si>
  <si>
    <t>高级好莱坞房&lt;今日特价 &gt;&lt;双人入住&gt;&lt;不适用泰国客人&gt;&lt;双早&gt;</t>
  </si>
  <si>
    <t>Win/Nyein Chan Soe</t>
  </si>
  <si>
    <t xml:space="preserve">3027960	</t>
  </si>
  <si>
    <t xml:space="preserve">254243177	</t>
  </si>
  <si>
    <t xml:space="preserve">999222704948937	</t>
  </si>
  <si>
    <t>gorne/christianne magi,gorne/christianne magi</t>
  </si>
  <si>
    <t xml:space="preserve">3028249	</t>
  </si>
  <si>
    <t xml:space="preserve">24055	</t>
  </si>
  <si>
    <t xml:space="preserve">999222709661057	</t>
  </si>
  <si>
    <t>豪华双床房&lt;今日特价 &gt;&lt;双人入住&gt;&lt;不适用泰国客人&gt;&lt;无早&gt;</t>
  </si>
  <si>
    <t>ZHANG/RULIANG,LIU/XINXIANG</t>
  </si>
  <si>
    <t xml:space="preserve">3029124	</t>
  </si>
  <si>
    <t xml:space="preserve">2544047531	</t>
  </si>
  <si>
    <t xml:space="preserve">999222710134389	</t>
  </si>
  <si>
    <t>[曼谷]曼谷索菲特特色酒店(SO/ Bangkok)(1549427)</t>
  </si>
  <si>
    <t>温馨房&lt;今日特价 &gt;&lt;双人入住&gt;&lt;不适用泰国客人&gt;&lt;双早&gt;</t>
  </si>
  <si>
    <t>GAO/YU YING</t>
  </si>
  <si>
    <t xml:space="preserve">3029205	</t>
  </si>
  <si>
    <t xml:space="preserve">908605	</t>
  </si>
  <si>
    <t xml:space="preserve">999222710415023	</t>
  </si>
  <si>
    <t>[罗尼苏布瓦]普瑞米尔罗尼苏博阿经典酒店(Première Classe Rosny Sous Bois)(46021173)</t>
  </si>
  <si>
    <t>双人房&lt;双人入住&gt;&lt;预付&gt;&lt;无早&gt;</t>
  </si>
  <si>
    <t>Karadzhov/Stoimen raychev</t>
  </si>
  <si>
    <t xml:space="preserve">3029260	</t>
  </si>
  <si>
    <t xml:space="preserve">33532UC013622	</t>
  </si>
  <si>
    <t xml:space="preserve">999222715416301	</t>
  </si>
  <si>
    <t>[曼谷]曼谷拉查丹利中心酒店  (政府卫生认证)(Grande Centre Point Hotel Ratchadamri Bangkok (SHA Plus+))(2497052)</t>
  </si>
  <si>
    <t>经典高级套房&lt;特惠专享&gt;&lt;双人入住&gt;&lt;无早&gt;</t>
  </si>
  <si>
    <t>Sofkov/Iliya,Sofkov/Iliya</t>
  </si>
  <si>
    <t xml:space="preserve">3029588	</t>
  </si>
  <si>
    <t xml:space="preserve">348157	</t>
  </si>
  <si>
    <t xml:space="preserve">999222716328254	</t>
  </si>
  <si>
    <t>[曼谷]盛泰澜曼谷拉普崂中央广场酒店 (政府卫生认证)(Centara Grand at Central Plaza Ladprao Bangkok)(4955368)</t>
  </si>
  <si>
    <t>豪华套房（特大床）&lt;今日特价 &gt;&lt;双人入住&gt;&lt;不适用泰国客人&gt;&lt;双早&gt;</t>
  </si>
  <si>
    <t>ZHANG/XIAOLING</t>
  </si>
  <si>
    <t xml:space="preserve">3029672	</t>
  </si>
  <si>
    <t xml:space="preserve">999222717357276	</t>
  </si>
  <si>
    <t>[芭堤雅]芭堤雅北部遨舍度假酒店(OZO North Pattaya)(105013131)</t>
  </si>
  <si>
    <t>豪华海景特大床房&lt;今日特价 &gt;&lt;双人入住&gt;&lt;中宾&gt;&lt;双早&gt;</t>
  </si>
  <si>
    <t>ZHANG/LI</t>
  </si>
  <si>
    <t xml:space="preserve">3029806	</t>
  </si>
  <si>
    <t xml:space="preserve">154878	</t>
  </si>
  <si>
    <t xml:space="preserve">999222717634268	</t>
  </si>
  <si>
    <t>[芭堤雅]达拉海角渡假村(Cape Dara Resort)(5470678)</t>
  </si>
  <si>
    <t>达拉套房&lt;双人入住&gt;&lt;不适用泰国/印度次大陆客人&gt;&lt;双早&gt;</t>
  </si>
  <si>
    <t>FENG/QIAN,CHEN/JIAO</t>
  </si>
  <si>
    <t xml:space="preserve">3029841	</t>
  </si>
  <si>
    <t xml:space="preserve">490499	</t>
  </si>
  <si>
    <t xml:space="preserve">999222722446609	</t>
  </si>
  <si>
    <t>[胡志明市]百利宫西贡酒店(Paragon Saigon Hotel)(28558506)</t>
  </si>
  <si>
    <t>豪华双窗房&lt;双人入住&gt;&lt;双早&gt;</t>
  </si>
  <si>
    <t>sawaki/masatsugu</t>
  </si>
  <si>
    <t xml:space="preserve">3030439	</t>
  </si>
  <si>
    <t xml:space="preserve">1147014	</t>
  </si>
  <si>
    <t xml:space="preserve">999222722945294	</t>
  </si>
  <si>
    <t>[阿布扎比]安纳塔拉东方曼格罗夫阿布扎比酒店(Anantara Eastern Mangroves Abu Dhabi Hotel)(103172909)</t>
  </si>
  <si>
    <t>卡萨拉红树林行政房(带阳台)&lt;双人入住&gt;&lt;双早&gt;</t>
  </si>
  <si>
    <t>YANG/SHUNMEI,YING/JIANZHEN</t>
  </si>
  <si>
    <t xml:space="preserve">3030496	</t>
  </si>
  <si>
    <t xml:space="preserve">46761197	</t>
  </si>
  <si>
    <t xml:space="preserve">999222731320818	</t>
  </si>
  <si>
    <t>[South Cikarang]艾耀拉里普斯卡昂酒店(Hotel AYOLA Lippo Cikarang)(28670324)</t>
  </si>
  <si>
    <t>高级双人床房&lt;双人入住&gt;&lt;预付&gt;&lt;无早&gt;</t>
  </si>
  <si>
    <t>YOU/BIAO</t>
  </si>
  <si>
    <t xml:space="preserve">3031076	</t>
  </si>
  <si>
    <t xml:space="preserve">1457101306	</t>
  </si>
  <si>
    <t xml:space="preserve">999222247749661	</t>
  </si>
  <si>
    <t>未知</t>
  </si>
  <si>
    <t>THANTHONG/ATHIRACH</t>
  </si>
  <si>
    <t xml:space="preserve">2957532	</t>
  </si>
  <si>
    <t>，</t>
  </si>
  <si>
    <t>999222062829303</t>
  </si>
  <si>
    <t>999222151720575</t>
  </si>
  <si>
    <t>补款单号999222151720575， 185CNY</t>
  </si>
  <si>
    <t>999222658832104</t>
  </si>
  <si>
    <t xml:space="preserve">特殊要求:此单实际是订单号22523910259的补款单。 </t>
  </si>
  <si>
    <t>本期扣款5992元</t>
  </si>
  <si>
    <t>999222247749661</t>
  </si>
  <si>
    <t>本期收回403元</t>
  </si>
  <si>
    <t>A230218103149481</t>
  </si>
  <si>
    <t>A230218103440481</t>
  </si>
  <si>
    <t>CNY / HKD 当前参考汇率: 1.141177634</t>
  </si>
  <si>
    <t>总计：282076.2 CNY/
321899.05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</si>
  <si>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</si>
  <si>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</si>
  <si>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</si>
  <si>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</si>
  <si>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</si>
  <si>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</si>
  <si>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</si>
  <si>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</si>
  <si>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</si>
  <si>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</si>
  <si>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</si>
  <si>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</si>
  <si>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</si>
  <si>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</si>
  <si>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</si>
  <si>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</si>
  <si>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</si>
  <si>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</si>
  <si>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</si>
  <si>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</si>
  <si>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3031076</t>
  </si>
  <si>
    <t>艾耀拉里普斯卡昂酒店</t>
  </si>
  <si>
    <t>YOU BIAO</t>
  </si>
  <si>
    <t>2023-02-15</t>
  </si>
  <si>
    <t>退房日周结</t>
  </si>
  <si>
    <t>181.00</t>
  </si>
  <si>
    <t>RMB</t>
  </si>
  <si>
    <t>0</t>
  </si>
  <si>
    <t>0.00</t>
  </si>
  <si>
    <t>携程国际直连(DD)</t>
  </si>
  <si>
    <t>01.011174</t>
  </si>
  <si>
    <t>2023-02-14 22:25:34</t>
  </si>
  <si>
    <t>否</t>
  </si>
  <si>
    <t>汇智国际旅游发展有限公司</t>
  </si>
  <si>
    <t>直连</t>
  </si>
  <si>
    <t>印度尼西亚</t>
  </si>
  <si>
    <t>3030496</t>
  </si>
  <si>
    <t>安纳塔拉东方曼格罗夫阿布扎比酒店</t>
  </si>
  <si>
    <t>YANG SHUNMEI,YING JIANZHEN</t>
  </si>
  <si>
    <t>2826.00</t>
  </si>
  <si>
    <t>2023-02-14 19:10:12</t>
  </si>
  <si>
    <t>直采</t>
  </si>
  <si>
    <t>阿拉伯联合酋长国</t>
  </si>
  <si>
    <t>3030439</t>
  </si>
  <si>
    <t>胡志明市百乐宫酒店</t>
  </si>
  <si>
    <t>sawaki masatsugu</t>
  </si>
  <si>
    <t>616.00</t>
  </si>
  <si>
    <t>2023-02-14 17:44:40</t>
  </si>
  <si>
    <t>越南</t>
  </si>
  <si>
    <t>3029841</t>
  </si>
  <si>
    <t>达拉海角度假酒店</t>
  </si>
  <si>
    <t>FENG QIAN,CHEN JIAO</t>
  </si>
  <si>
    <t>1457.00</t>
  </si>
  <si>
    <t>2023-02-14 12:17:35</t>
  </si>
  <si>
    <t>泰国</t>
  </si>
  <si>
    <t>3029806</t>
  </si>
  <si>
    <t>芭堤雅北部遨舍度假酒店 (SHA Extra Plus)</t>
  </si>
  <si>
    <t>ZHANG LI</t>
  </si>
  <si>
    <t>514.00</t>
  </si>
  <si>
    <t>2023-02-14 12:03:57</t>
  </si>
  <si>
    <t>3029588</t>
  </si>
  <si>
    <t>曼谷拉查丹利中心酒店  (SHA Plus+)</t>
  </si>
  <si>
    <t>Sofkov Iliya,Sofkov Iliya</t>
  </si>
  <si>
    <t>839.00</t>
  </si>
  <si>
    <t>2023-02-14 10:12:12</t>
  </si>
  <si>
    <t>3029260</t>
  </si>
  <si>
    <t>普瑞米尔罗尼苏博阿经典酒店</t>
  </si>
  <si>
    <t>Karadzhov Stoimen raychev</t>
  </si>
  <si>
    <t>417.00</t>
  </si>
  <si>
    <t>2023-02-14 02:46:19</t>
  </si>
  <si>
    <t>法国</t>
  </si>
  <si>
    <t>3029205</t>
  </si>
  <si>
    <t>曼谷索菲特特色酒店</t>
  </si>
  <si>
    <t>GAO YU YING</t>
  </si>
  <si>
    <t>1095.00</t>
  </si>
  <si>
    <t>2023-02-14 09:59:25</t>
  </si>
  <si>
    <t>3029124</t>
  </si>
  <si>
    <t>曼谷盛泰澜中央世界商业中心酒店  (SHA Plus+)</t>
  </si>
  <si>
    <t>ZHANG RULIANG,LIU XINXIANG</t>
  </si>
  <si>
    <t>1093.00</t>
  </si>
  <si>
    <t>2023-02-14 12:20:09</t>
  </si>
  <si>
    <t>2023-02-13</t>
  </si>
  <si>
    <t>3028249</t>
  </si>
  <si>
    <t>宿务海湾酒店-国会大厦</t>
  </si>
  <si>
    <t>gorne christianne magi,gorne christianne magi</t>
  </si>
  <si>
    <t>380.00</t>
  </si>
  <si>
    <t>2023-02-14 10:55:11</t>
  </si>
  <si>
    <t>菲律宾</t>
  </si>
  <si>
    <t>3028066</t>
  </si>
  <si>
    <t>吉隆坡皇家星光曲线酒店</t>
  </si>
  <si>
    <t>Arshad Kamran</t>
  </si>
  <si>
    <t>375.00</t>
  </si>
  <si>
    <t>2023-02-14 11:49:21</t>
  </si>
  <si>
    <t>马来西亚</t>
  </si>
  <si>
    <t>3028021</t>
  </si>
  <si>
    <t>Shah Airy</t>
  </si>
  <si>
    <t>472.00</t>
  </si>
  <si>
    <t>2023-02-14 11:24:24</t>
  </si>
  <si>
    <t>3027960</t>
  </si>
  <si>
    <t>Win Nyein Chan Soe</t>
  </si>
  <si>
    <t>2186.00</t>
  </si>
  <si>
    <t>2023-02-13 19:02:29</t>
  </si>
  <si>
    <t>3027748</t>
  </si>
  <si>
    <t>YEANG HENG SIAW</t>
  </si>
  <si>
    <t>2023-02-14 11:16:16</t>
  </si>
  <si>
    <t>3027734</t>
  </si>
  <si>
    <t>达沃阿卡西亚酒店(Staycation Approved)</t>
  </si>
  <si>
    <t>Joy Tabora Cherry,Joy Tabora Cherry</t>
  </si>
  <si>
    <t>570.00</t>
  </si>
  <si>
    <t>2023-02-13 16:30:53</t>
  </si>
  <si>
    <t>3027262</t>
  </si>
  <si>
    <t>仁川松岛空中花园酒店</t>
  </si>
  <si>
    <t>Hamilton Tayah</t>
  </si>
  <si>
    <t>459.00</t>
  </si>
  <si>
    <t>2023-02-13 12:31:05</t>
  </si>
  <si>
    <t>韩国</t>
  </si>
  <si>
    <t>3026628</t>
  </si>
  <si>
    <t>J Richardson Ii Robert,J Richardson Ii Robert</t>
  </si>
  <si>
    <t>332.00</t>
  </si>
  <si>
    <t>2023-02-13 14:47:52</t>
  </si>
  <si>
    <t>3026536</t>
  </si>
  <si>
    <t>曼谷金玉素旺纳普酒店</t>
  </si>
  <si>
    <t>BO WEIJIN</t>
  </si>
  <si>
    <t>376.00</t>
  </si>
  <si>
    <t>2023-02-13 08:54:54</t>
  </si>
  <si>
    <t>2023-02-12</t>
  </si>
  <si>
    <t>3026349</t>
  </si>
  <si>
    <t>芭堤雅海双泳池别墅度假酒店</t>
  </si>
  <si>
    <t>SUN ANNING,ZHANG TINGTING</t>
  </si>
  <si>
    <t>1244.00</t>
  </si>
  <si>
    <t>2023-02-13 00:01:36</t>
  </si>
  <si>
    <t>3025535</t>
  </si>
  <si>
    <t>安纳塔拉迪沙鲁海岸度假别墅</t>
  </si>
  <si>
    <t>AZHAR MUHAMAD FIRDAUS</t>
  </si>
  <si>
    <t>3784.00</t>
  </si>
  <si>
    <t>2023-02-13 10:51:26</t>
  </si>
  <si>
    <t>3025152</t>
  </si>
  <si>
    <t>CHEN WANJING,DU JIANYE</t>
  </si>
  <si>
    <t>3027.00</t>
  </si>
  <si>
    <t>2023-02-12 16:54:36</t>
  </si>
  <si>
    <t>3025151</t>
  </si>
  <si>
    <t>宿务海湾酒店-北垦区</t>
  </si>
  <si>
    <t>Connelly Marcelina,Connelly Marcelina,Connelly Marcelina</t>
  </si>
  <si>
    <t>688.00</t>
  </si>
  <si>
    <t>2023-02-13 14:58:41</t>
  </si>
  <si>
    <t>3024151</t>
  </si>
  <si>
    <t>迪拜城市季节塔酒店</t>
  </si>
  <si>
    <t>Jain Akash,Jain Akash</t>
  </si>
  <si>
    <t>1588.00</t>
  </si>
  <si>
    <t>2023-02-12 14:05:52</t>
  </si>
  <si>
    <t>3024145</t>
  </si>
  <si>
    <t>曼谷大都会酒店</t>
  </si>
  <si>
    <t>NING JUNQING</t>
  </si>
  <si>
    <t>1820.00</t>
  </si>
  <si>
    <t>2023-02-12 09:41:02</t>
  </si>
  <si>
    <t>3024032</t>
  </si>
  <si>
    <t>曼谷铂尔曼G酒店</t>
  </si>
  <si>
    <t>LI PENGYUN</t>
  </si>
  <si>
    <t>1200.00</t>
  </si>
  <si>
    <t>2023-02-12 09:24:28</t>
  </si>
  <si>
    <t>2023-02-11</t>
  </si>
  <si>
    <t>3023791</t>
  </si>
  <si>
    <t>普吉假日酒店 (SHA Extra Plus)</t>
  </si>
  <si>
    <t>Zhou Peng fei,Ding Na</t>
  </si>
  <si>
    <t>2930.00</t>
  </si>
  <si>
    <t>2023-02-12 11:10:18</t>
  </si>
  <si>
    <t>3023667</t>
  </si>
  <si>
    <t>Gagap And Baltazar Gagap Luz,Gagap And Baltazar Gagap Luz</t>
  </si>
  <si>
    <t>664.00</t>
  </si>
  <si>
    <t>2023-02-12 17:17:38</t>
  </si>
  <si>
    <t>3023042</t>
  </si>
  <si>
    <t>吉隆坡皇家朱兰酒店</t>
  </si>
  <si>
    <t>ARIFFIN NORSUHAILA,ARIFFIN NORSUHAILA,ARIFFIN NORSUHAILA,ARIFFIN NORSUHAILA</t>
  </si>
  <si>
    <t>2276.00</t>
  </si>
  <si>
    <t>2023-02-11 18:47:49</t>
  </si>
  <si>
    <t>3023016</t>
  </si>
  <si>
    <t>吉隆坡白沙罗皇家朱兰酒店</t>
  </si>
  <si>
    <t>Mohamad Zulhilmi,Mohamad Zulhilmi</t>
  </si>
  <si>
    <t>1285.00</t>
  </si>
  <si>
    <t>2023-02-12 11:47:48</t>
  </si>
  <si>
    <t>3022937</t>
  </si>
  <si>
    <t>阿尔法公寓式酒店</t>
  </si>
  <si>
    <t>SU XUN</t>
  </si>
  <si>
    <t>1430.00</t>
  </si>
  <si>
    <t>2023-02-12 09:56:11</t>
  </si>
  <si>
    <t>3022934</t>
  </si>
  <si>
    <t>TAO JIN</t>
  </si>
  <si>
    <t>2023-02-12 10:00:23</t>
  </si>
  <si>
    <t>3022725</t>
  </si>
  <si>
    <t>ZHU XUN</t>
  </si>
  <si>
    <t>2023-02-11 16:42:11</t>
  </si>
  <si>
    <t>3022095</t>
  </si>
  <si>
    <t>宜必思尚品曼谷素坤逸康福酒店</t>
  </si>
  <si>
    <t>LIU XIANG,YANG XIAOMIN</t>
  </si>
  <si>
    <t>506.00</t>
  </si>
  <si>
    <t>2023-02-11 15:49:26</t>
  </si>
  <si>
    <t>2023-02-10</t>
  </si>
  <si>
    <t>3021177</t>
  </si>
  <si>
    <t>高尔夫山谷酒店</t>
  </si>
  <si>
    <t>CHANG LUO</t>
  </si>
  <si>
    <t>1143.00</t>
  </si>
  <si>
    <t>2023-02-11 09:15:49</t>
  </si>
  <si>
    <t>3020310</t>
  </si>
  <si>
    <t>盖特43机场酒店</t>
  </si>
  <si>
    <t>GAO WENHUI,LAI ZHIFU,LIAN HAIZHAO</t>
  </si>
  <si>
    <t>501.00</t>
  </si>
  <si>
    <t>2023-02-10 18:26:15</t>
  </si>
  <si>
    <t>3019786</t>
  </si>
  <si>
    <t>LIM ANDY CHEE YUNG</t>
  </si>
  <si>
    <t>3125.00</t>
  </si>
  <si>
    <t>2023-02-10 15:57:22</t>
  </si>
  <si>
    <t>3019294</t>
  </si>
  <si>
    <t>帝宫河滨酒店</t>
  </si>
  <si>
    <t>ITHNIN NORAINI</t>
  </si>
  <si>
    <t>510.00</t>
  </si>
  <si>
    <t>2023-02-10 15:40:14</t>
  </si>
  <si>
    <t>2023-02-09</t>
  </si>
  <si>
    <t>3018340</t>
  </si>
  <si>
    <t>Soechtig Thomas,Soechtig Thomas</t>
  </si>
  <si>
    <t>2023-02-10 11:06:53</t>
  </si>
  <si>
    <t>3018313</t>
  </si>
  <si>
    <t>特立尼达公主港套房酒店</t>
  </si>
  <si>
    <t>ANTHONY MICHAEL</t>
  </si>
  <si>
    <t>331.00</t>
  </si>
  <si>
    <t>2023-02-09 23:31:53</t>
  </si>
  <si>
    <t>3017375</t>
  </si>
  <si>
    <t>T.H.E.维加斯娱乐场酒店</t>
  </si>
  <si>
    <t>Choi Wonyeong</t>
  </si>
  <si>
    <t>1689.00</t>
  </si>
  <si>
    <t>-1689</t>
  </si>
  <si>
    <t>2023-02-09 18:18:27</t>
  </si>
  <si>
    <t>3016951</t>
  </si>
  <si>
    <t>曼谷萨通JC凯文酒店</t>
  </si>
  <si>
    <t>CAI XINLING,Chen jianwen</t>
  </si>
  <si>
    <t>2916.00</t>
  </si>
  <si>
    <t>2023-02-10 08:24:39</t>
  </si>
  <si>
    <t>3016836</t>
  </si>
  <si>
    <t>XIAO QIAN,LIU YINGFEI</t>
  </si>
  <si>
    <t>12180.00</t>
  </si>
  <si>
    <t>2023-02-09 15:30:16</t>
  </si>
  <si>
    <t>3016493</t>
  </si>
  <si>
    <t>吉隆坡EQ酒店</t>
  </si>
  <si>
    <t>TAY SIEW LENG</t>
  </si>
  <si>
    <t>4439.00</t>
  </si>
  <si>
    <t>2023-02-09 13:37:01</t>
  </si>
  <si>
    <t>3016271</t>
  </si>
  <si>
    <t>WANG LIJUAN</t>
  </si>
  <si>
    <t>9520.00</t>
  </si>
  <si>
    <t>2023-02-09 11:16:16</t>
  </si>
  <si>
    <t>3016080</t>
  </si>
  <si>
    <t>赫纳恩棕榈滩度假酒店</t>
  </si>
  <si>
    <t>May John</t>
  </si>
  <si>
    <t>2000.00</t>
  </si>
  <si>
    <t>2023-02-09 15:46:26</t>
  </si>
  <si>
    <t>3015954</t>
  </si>
  <si>
    <t>KIM DONGHYUN</t>
  </si>
  <si>
    <t>253.00</t>
  </si>
  <si>
    <t>2023-02-09 11:48:31</t>
  </si>
  <si>
    <t>2023-02-08</t>
  </si>
  <si>
    <t>3015412</t>
  </si>
  <si>
    <t>曼谷索拉利亚西铁酒店</t>
  </si>
  <si>
    <t>LI TSZ YAM</t>
  </si>
  <si>
    <t>3250.00</t>
  </si>
  <si>
    <t>2023-02-09 10:48:00</t>
  </si>
  <si>
    <t>3015077</t>
  </si>
  <si>
    <t>PURDY JAMES</t>
  </si>
  <si>
    <t>1280.00</t>
  </si>
  <si>
    <t>2023-02-09 12:30:24</t>
  </si>
  <si>
    <t>3014497</t>
  </si>
  <si>
    <t>唯裕酒店</t>
  </si>
  <si>
    <t>MUNIANDY ITHAYAJEEVAN,Gopala Krishnan Mehrabi</t>
  </si>
  <si>
    <t>689.00</t>
  </si>
  <si>
    <t>2023-02-08 18:55:36</t>
  </si>
  <si>
    <t>3013503</t>
  </si>
  <si>
    <t>ZHOU XIAOJUN</t>
  </si>
  <si>
    <t>1120.00</t>
  </si>
  <si>
    <t>2023-02-08 12:08:45</t>
  </si>
  <si>
    <t>3013408</t>
  </si>
  <si>
    <t>曼谷素坤逸奥克伍德华庭工作室酒店</t>
  </si>
  <si>
    <t>REN YUMENG,ZHAO JIANQIAO</t>
  </si>
  <si>
    <t>2570.00</t>
  </si>
  <si>
    <t>2023-02-08 12:43:08</t>
  </si>
  <si>
    <t>3013234</t>
  </si>
  <si>
    <t>马尼拉梦之城凯悦酒店</t>
  </si>
  <si>
    <t>Yu Qin,Jessica Boulos</t>
  </si>
  <si>
    <t>1568.00</t>
  </si>
  <si>
    <t>2023-02-10 23:37:41</t>
  </si>
  <si>
    <t>2023-02-07</t>
  </si>
  <si>
    <t>3011930</t>
  </si>
  <si>
    <t>槟城标致酒店 (槟城对抗新冠肺炎认证)</t>
  </si>
  <si>
    <t>LI ZHIGANG</t>
  </si>
  <si>
    <t>1680.00</t>
  </si>
  <si>
    <t>2023-02-07 18:34:40</t>
  </si>
  <si>
    <t>3011770</t>
  </si>
  <si>
    <t>吉隆坡柏威年酒店 · 悦榕庄管理</t>
  </si>
  <si>
    <t>JUEN KIT HOR</t>
  </si>
  <si>
    <t>1222.00</t>
  </si>
  <si>
    <t>2023-02-08 15:10:51</t>
  </si>
  <si>
    <t>3011539</t>
  </si>
  <si>
    <t>ZHENG WANLING,LIN XIANGCHAO</t>
  </si>
  <si>
    <t>840.00</t>
  </si>
  <si>
    <t>2023-02-07 16:34:42</t>
  </si>
  <si>
    <t>3010240</t>
  </si>
  <si>
    <t>CHAO WENG NIN,CHAO CHAO LUIS,CHAO CHAO JORGE,CHAO KIN IENG</t>
  </si>
  <si>
    <t>2040.00</t>
  </si>
  <si>
    <t>2023-02-07 15:54:45</t>
  </si>
  <si>
    <t>2023-02-06</t>
  </si>
  <si>
    <t>3009279</t>
  </si>
  <si>
    <t>槟城硬石酒店</t>
  </si>
  <si>
    <t>LU YING,Keah Lian huat</t>
  </si>
  <si>
    <t>1660.00</t>
  </si>
  <si>
    <t>2023-02-07 11:16:31</t>
  </si>
  <si>
    <t>3007901</t>
  </si>
  <si>
    <t>吉隆坡千禧大酒店</t>
  </si>
  <si>
    <t>CHANG SHU CHUN</t>
  </si>
  <si>
    <t>2764.00</t>
  </si>
  <si>
    <t>2023-02-08 11:43:22</t>
  </si>
  <si>
    <t>3007888</t>
  </si>
  <si>
    <t>6910.00</t>
  </si>
  <si>
    <t>2023-02-07 19:46:15</t>
  </si>
  <si>
    <t>2023-02-05</t>
  </si>
  <si>
    <t>3006463</t>
  </si>
  <si>
    <t>普吉岛芭东海滩克拉丽奥酒店</t>
  </si>
  <si>
    <t>TIAN DOUNAN</t>
  </si>
  <si>
    <t>690.00</t>
  </si>
  <si>
    <t>2023-02-06 17:47:23</t>
  </si>
  <si>
    <t>3006045</t>
  </si>
  <si>
    <t>JIANG YU,Song Jingjun,He Chunyan</t>
  </si>
  <si>
    <t>21576.00</t>
  </si>
  <si>
    <t>2023-02-05 17:48:17</t>
  </si>
  <si>
    <t>3005270</t>
  </si>
  <si>
    <t>LAPASTURA STEPHANIE SEGARRA</t>
  </si>
  <si>
    <t>350.00</t>
  </si>
  <si>
    <t>2023-02-05 14:21:50</t>
  </si>
  <si>
    <t>2023-02-04</t>
  </si>
  <si>
    <t>3003233</t>
  </si>
  <si>
    <t>LU XIAOMIN</t>
  </si>
  <si>
    <t>1204.00</t>
  </si>
  <si>
    <t>2023-02-06 11:42:29</t>
  </si>
  <si>
    <t>2023-02-03</t>
  </si>
  <si>
    <t>3001499</t>
  </si>
  <si>
    <t>CHEN Hui,CHEN GUOAN</t>
  </si>
  <si>
    <t>4576.00</t>
  </si>
  <si>
    <t>2023-02-04 14:59:13</t>
  </si>
  <si>
    <t>2023-02-02</t>
  </si>
  <si>
    <t>2999120</t>
  </si>
  <si>
    <t>曼谷HOMM素坤逸34街酒店</t>
  </si>
  <si>
    <t>Lohadutmani Kornprakay,Lohadutmani Kornprakay</t>
  </si>
  <si>
    <t>422.00</t>
  </si>
  <si>
    <t>2023-02-03 10:21:26</t>
  </si>
  <si>
    <t>2998395</t>
  </si>
  <si>
    <t>YANG QINGLONG,GUAN XIN</t>
  </si>
  <si>
    <t>2652.00</t>
  </si>
  <si>
    <t>300.00</t>
  </si>
  <si>
    <t>-2352</t>
  </si>
  <si>
    <t>2023-02-03 09:30:55</t>
  </si>
  <si>
    <t>2998241</t>
  </si>
  <si>
    <t>XIANG HUAJIE,HAN SHUPING</t>
  </si>
  <si>
    <t>9702.00</t>
  </si>
  <si>
    <t>2023-02-02 18:18:05</t>
  </si>
  <si>
    <t>2996526</t>
  </si>
  <si>
    <t>苏梅岛W酒店</t>
  </si>
  <si>
    <t>Zhu Feilong,Chen Junyi</t>
  </si>
  <si>
    <t>3344.00</t>
  </si>
  <si>
    <t>2023-02-02 10:22:25</t>
  </si>
  <si>
    <t>2996509</t>
  </si>
  <si>
    <t>芭堤雅格兰德中心点酒店</t>
  </si>
  <si>
    <t>SHENG YUXIN,CHEN JIGANG</t>
  </si>
  <si>
    <t>2884.00</t>
  </si>
  <si>
    <t>2023-02-02 13:41:51</t>
  </si>
  <si>
    <t>2023-02-01</t>
  </si>
  <si>
    <t>2995204</t>
  </si>
  <si>
    <t>Travelodge Phuket Town</t>
  </si>
  <si>
    <t>PUSTOVALOV ALEKSEI</t>
  </si>
  <si>
    <t>1230.00</t>
  </si>
  <si>
    <t>2023-02-01 17:00:37</t>
  </si>
  <si>
    <t>2995169</t>
  </si>
  <si>
    <t>9457.00</t>
  </si>
  <si>
    <t>2023-02-01 16:56:50</t>
  </si>
  <si>
    <t>2994533</t>
  </si>
  <si>
    <t>Peng Ho Kwai</t>
  </si>
  <si>
    <t>1378.00</t>
  </si>
  <si>
    <t>2023-02-01 12:45:19</t>
  </si>
  <si>
    <t>2994104</t>
  </si>
  <si>
    <t>济州凯悦酒店</t>
  </si>
  <si>
    <t>LEE DONGHYUN</t>
  </si>
  <si>
    <t>1423.00</t>
  </si>
  <si>
    <t>2023-02-01 08:57:57</t>
  </si>
  <si>
    <t>2023-01-31</t>
  </si>
  <si>
    <t>2991760</t>
  </si>
  <si>
    <t>宿务威斯顿舄湖酒店</t>
  </si>
  <si>
    <t>Avila Karmena</t>
  </si>
  <si>
    <t>444.00</t>
  </si>
  <si>
    <t>2023-01-31 13:27:37</t>
  </si>
  <si>
    <t>2023-01-30</t>
  </si>
  <si>
    <t>2990773</t>
  </si>
  <si>
    <t>济州亚洲酒店</t>
  </si>
  <si>
    <t>LIM JONGSEOK,WON HYUNUNG,PARK JONGSEO</t>
  </si>
  <si>
    <t>851.00</t>
  </si>
  <si>
    <t>2023-01-31 08:10:11</t>
  </si>
  <si>
    <t>2989042</t>
  </si>
  <si>
    <t>阿斯顿巴努阿班贾尔马辛酒店及会议中心</t>
  </si>
  <si>
    <t>MESPASARI INTAN AGUSTINA</t>
  </si>
  <si>
    <t>364.00</t>
  </si>
  <si>
    <t>2023-01-30 10:20:11</t>
  </si>
  <si>
    <t>2023-01-29</t>
  </si>
  <si>
    <t>2986491</t>
  </si>
  <si>
    <t>曼谷利特酒店</t>
  </si>
  <si>
    <t>WANG HUAN,JIANG LILI</t>
  </si>
  <si>
    <t>1518.00</t>
  </si>
  <si>
    <t>2023-01-29 14:44:38</t>
  </si>
  <si>
    <t>2986045</t>
  </si>
  <si>
    <t>曼谷阿文苏昆维特酒店</t>
  </si>
  <si>
    <t>SHUKYU LAW,CHIYAU LI</t>
  </si>
  <si>
    <t>3325.00</t>
  </si>
  <si>
    <t>2023-01-29 16:03:40</t>
  </si>
  <si>
    <t>2023-01-28</t>
  </si>
  <si>
    <t>2983798</t>
  </si>
  <si>
    <t>米里帝国酒店</t>
  </si>
  <si>
    <t>Guan Han Swee,Guan Han Swee</t>
  </si>
  <si>
    <t>5814.00</t>
  </si>
  <si>
    <t>2023-01-28 12:51:01</t>
  </si>
  <si>
    <t>2023-01-27</t>
  </si>
  <si>
    <t>2981831</t>
  </si>
  <si>
    <t>标准酒店 - 曼谷大都会大厦</t>
  </si>
  <si>
    <t>LIM JIA JIE</t>
  </si>
  <si>
    <t>1440.00</t>
  </si>
  <si>
    <t>2023-01-27 17:43:51</t>
  </si>
  <si>
    <t>2981348</t>
  </si>
  <si>
    <t>长滩岛摄政沙滩水疗度假村</t>
  </si>
  <si>
    <t>Basa-Morales Cynthia,Basa-Morales Cynthia,Basa-Morales Cynthia,Basa-Morales Cynthia,Basa-Morales Cynthia,Basa-Morales Cynthia</t>
  </si>
  <si>
    <t>8900.00</t>
  </si>
  <si>
    <t>2023-01-27 15:43:29</t>
  </si>
  <si>
    <t>2023-01-26</t>
  </si>
  <si>
    <t>2979593</t>
  </si>
  <si>
    <t>LIANG PING</t>
  </si>
  <si>
    <t>2970.00</t>
  </si>
  <si>
    <t>2023-01-26 17:02:04</t>
  </si>
  <si>
    <t>2978851</t>
  </si>
  <si>
    <t>曼谷河畔萨利尔酒店</t>
  </si>
  <si>
    <t>CHUI KWAN YUE,CHUI KWAN YUE</t>
  </si>
  <si>
    <t>2354.00</t>
  </si>
  <si>
    <t>2023-01-26 12:24:21</t>
  </si>
  <si>
    <t>2023-01-25</t>
  </si>
  <si>
    <t>2977091</t>
  </si>
  <si>
    <t>仁川机场贝斯特韦斯特精品酒店</t>
  </si>
  <si>
    <t>Jung Hanna</t>
  </si>
  <si>
    <t>430.00</t>
  </si>
  <si>
    <t>2023-01-25 17:27:00</t>
  </si>
  <si>
    <t>2975798</t>
  </si>
  <si>
    <t>2023-01-25 12:37:36</t>
  </si>
  <si>
    <t>2023-01-23</t>
  </si>
  <si>
    <t>2973206</t>
  </si>
  <si>
    <t>普吉岛城市海港度假酒店 (SHA Extra Plus)</t>
  </si>
  <si>
    <t>CHANDRASEKARAN KARTHIK,CHANDRASEKARAN KARTHIK</t>
  </si>
  <si>
    <t>772.00</t>
  </si>
  <si>
    <t>2023-01-24 09:46:18</t>
  </si>
  <si>
    <t>2023-01-19</t>
  </si>
  <si>
    <t>2962599</t>
  </si>
  <si>
    <t>京都四季酒店</t>
  </si>
  <si>
    <t>JIANG ZHE</t>
  </si>
  <si>
    <t>14007.00</t>
  </si>
  <si>
    <t>2023-01-19 18:49:50</t>
  </si>
  <si>
    <t>日本</t>
  </si>
  <si>
    <t>2023-01-17</t>
  </si>
  <si>
    <t>2956647</t>
  </si>
  <si>
    <t>贝斯特韦斯特精选寻求者发现者拉玛四世酒店</t>
  </si>
  <si>
    <t>HUANG YU,LUO XINGYAO</t>
  </si>
  <si>
    <t>520.00</t>
  </si>
  <si>
    <t>2023-01-17 13:28:48</t>
  </si>
  <si>
    <t>2023-01-16</t>
  </si>
  <si>
    <t>2953250</t>
  </si>
  <si>
    <t>宿务白沙滩度假村及水疗中心</t>
  </si>
  <si>
    <t>HONG YEON KIM</t>
  </si>
  <si>
    <t>1380.00</t>
  </si>
  <si>
    <t>2023-01-16 13:54:48</t>
  </si>
  <si>
    <t>2023-01-15</t>
  </si>
  <si>
    <t>2950190</t>
  </si>
  <si>
    <t>纳普芭东酒店</t>
  </si>
  <si>
    <t>MARIAXAVIER SUSANA</t>
  </si>
  <si>
    <t>1857.00</t>
  </si>
  <si>
    <t>2023-01-15 10:34:43</t>
  </si>
  <si>
    <t>2023-01-13</t>
  </si>
  <si>
    <t>2946835</t>
  </si>
  <si>
    <t>普吉岛卡利马度假村及水疗中心 (SHA Extra Plus)</t>
  </si>
  <si>
    <t>CHU ZHIHUI,RAO GUIZHU</t>
  </si>
  <si>
    <t>8556.00</t>
  </si>
  <si>
    <t>2023-01-15 10:50:28</t>
  </si>
  <si>
    <t>2946581</t>
  </si>
  <si>
    <t>雪邦黄金海岸安凡尼度假酒店</t>
  </si>
  <si>
    <t>CHEW DARRYL</t>
  </si>
  <si>
    <t>4209.00</t>
  </si>
  <si>
    <t>2023-01-14 10:02:58</t>
  </si>
  <si>
    <t>2023-01-12</t>
  </si>
  <si>
    <t>2942022</t>
  </si>
  <si>
    <t>Asawasangrut Patsorn,Asawasangrut Patsorn,Asawasangrut Patsorn,Asawasangrut Patsorn,Asawasangrut Patsorn</t>
  </si>
  <si>
    <t>6248.00</t>
  </si>
  <si>
    <t>2023-01-12 13:04:27</t>
  </si>
  <si>
    <t>2023-01-11</t>
  </si>
  <si>
    <t>2939912</t>
  </si>
  <si>
    <t>曼谷香格里拉大酒店</t>
  </si>
  <si>
    <t>CHU TECHEN,HUANG HSIUPEI</t>
  </si>
  <si>
    <t>2560.00</t>
  </si>
  <si>
    <t>2023-01-16 08:24:10</t>
  </si>
  <si>
    <t>2023-01-09</t>
  </si>
  <si>
    <t>2934231</t>
  </si>
  <si>
    <t>阿罗纳海滩赫纳度假村</t>
  </si>
  <si>
    <t>Seo Jinha,Seo Jinha,Seo Jinha</t>
  </si>
  <si>
    <t>6498.00</t>
  </si>
  <si>
    <t>2023-01-10 13:34:37</t>
  </si>
  <si>
    <t>2023-01-05</t>
  </si>
  <si>
    <t>2923189</t>
  </si>
  <si>
    <t>萨帕开心果酒店</t>
  </si>
  <si>
    <t>Sangsana Panida,Sangsana Panida,Sangsana Panida,Sangsana Panida,Sangsana Panida,Sangsana Panida</t>
  </si>
  <si>
    <t>1410.00</t>
  </si>
  <si>
    <t>2023-01-05 18:15:00</t>
  </si>
  <si>
    <t>999222017064937-1</t>
  </si>
  <si>
    <t>2023-01-02</t>
  </si>
  <si>
    <t>2915799</t>
  </si>
  <si>
    <t>LIM HYEYOUNG</t>
  </si>
  <si>
    <t>5400.00</t>
  </si>
  <si>
    <t>2023-01-02 10:50:03</t>
  </si>
  <si>
    <t>2022-12-29</t>
  </si>
  <si>
    <t>2909550</t>
  </si>
  <si>
    <t>芽庄洲际酒店</t>
  </si>
  <si>
    <t>JEON JIWON</t>
  </si>
  <si>
    <t>3210.00</t>
  </si>
  <si>
    <t>2022-12-30 15:51:05</t>
  </si>
  <si>
    <t>2907802</t>
  </si>
  <si>
    <t>槟城火烈鸟海滩酒店</t>
  </si>
  <si>
    <t>SIVAN SHAMANA</t>
  </si>
  <si>
    <t>638.00</t>
  </si>
  <si>
    <t>2022-12-29 11:44:02</t>
  </si>
  <si>
    <t>2022-12-28</t>
  </si>
  <si>
    <t>2905525</t>
  </si>
  <si>
    <t>LEE YOONMI,May John</t>
  </si>
  <si>
    <t>2023-01-16 17:01:27</t>
  </si>
  <si>
    <t>2022-12-21</t>
  </si>
  <si>
    <t>2891234</t>
  </si>
  <si>
    <t>客莱福雅秀酒店 (SHA Plus+)</t>
  </si>
  <si>
    <t>ZHE JIN</t>
  </si>
  <si>
    <t>830.00</t>
  </si>
  <si>
    <t>2022-12-22 12:23:49</t>
  </si>
  <si>
    <t>2022-12-16</t>
  </si>
  <si>
    <t>2877862</t>
  </si>
  <si>
    <t>中央公园礁石度假村</t>
  </si>
  <si>
    <t>Cwikla Mark</t>
  </si>
  <si>
    <t>2250.00</t>
  </si>
  <si>
    <t>2022-12-16 10:57:30</t>
  </si>
  <si>
    <t>2022-12-15</t>
  </si>
  <si>
    <t>2877208</t>
  </si>
  <si>
    <t>Huang ShihChun,Huang ShihChun</t>
  </si>
  <si>
    <t>415.00</t>
  </si>
  <si>
    <t>2022-12-16 11:16:56</t>
  </si>
  <si>
    <t>2022-12-12</t>
  </si>
  <si>
    <t>2868916</t>
  </si>
  <si>
    <t>曼谷华昌传统酒店</t>
  </si>
  <si>
    <t>William Cheong,William Cheong,William Cheong</t>
  </si>
  <si>
    <t>5864.00</t>
  </si>
  <si>
    <t>2022-12-13 12:20:09</t>
  </si>
  <si>
    <t>2022-12-02</t>
  </si>
  <si>
    <t>2841173</t>
  </si>
  <si>
    <t>北海道绿叶二世古町村酒店</t>
  </si>
  <si>
    <t>SHI TONGXIN,Li Jiawei</t>
  </si>
  <si>
    <t>10026.00</t>
  </si>
  <si>
    <t>2022-12-09 10:16:12</t>
  </si>
  <si>
    <t>2022-12-01</t>
  </si>
  <si>
    <t>2836940</t>
  </si>
  <si>
    <t>JEON JEONGYONG,JEON JEONGYONG</t>
  </si>
  <si>
    <t>456.00</t>
  </si>
  <si>
    <t>2022-12-01 15:20:06</t>
  </si>
  <si>
    <t>2022-11-23</t>
  </si>
  <si>
    <t>2817727</t>
  </si>
  <si>
    <t>辉盛凯贝丽</t>
  </si>
  <si>
    <t>Tay Suwanto,Tay Suwanto</t>
  </si>
  <si>
    <t>3180.00</t>
  </si>
  <si>
    <t>2022-11-23 17:11:40</t>
  </si>
  <si>
    <t>2022-11-19</t>
  </si>
  <si>
    <t>2808631</t>
  </si>
  <si>
    <t>宿务迈瑞柏高碧海度假村</t>
  </si>
  <si>
    <t>CHOI YESOL</t>
  </si>
  <si>
    <t>2643.00</t>
  </si>
  <si>
    <t>2022-11-22 16:14:33</t>
  </si>
  <si>
    <t>2022-11-09</t>
  </si>
  <si>
    <t>2784812</t>
  </si>
  <si>
    <t>Svensson Alf Thomas</t>
  </si>
  <si>
    <t>2016.00</t>
  </si>
  <si>
    <t>2022-11-09 14:47:27</t>
  </si>
  <si>
    <t>2022-09-27</t>
  </si>
  <si>
    <t>2711146</t>
  </si>
  <si>
    <t>宿务塞达阿亚拉中心酒店</t>
  </si>
  <si>
    <t>Abellera David,Abellera David</t>
  </si>
  <si>
    <t>6210.00</t>
  </si>
  <si>
    <t>2022-10-07 15:06:40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</si>
</sst>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139</xdr:row>
      <xdr:rowOff>0</xdr:rowOff>
    </xdr:from>
    <xdr:to>
      <xdr:col>14</xdr:col>
      <xdr:colOff>95250</xdr:colOff>
      <xdr:row>168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2870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44962</v>
      </c>
      <c r="G2" s="7">
        <v>44972</v>
      </c>
      <c r="H2" s="5">
        <v>1</v>
      </c>
      <c r="I2" s="5">
        <v>10</v>
      </c>
      <c r="J2" s="5">
        <v>10</v>
      </c>
      <c r="K2" s="5" t="s">
        <v>30</v>
      </c>
      <c r="L2" s="5">
        <v>6210</v>
      </c>
      <c r="M2" s="5">
        <v>6210</v>
      </c>
      <c r="N2" s="5" t="s">
        <v>31</v>
      </c>
      <c r="O2" s="5" t="s">
        <v>32</v>
      </c>
      <c r="P2" s="5" t="s">
        <v>33</v>
      </c>
      <c r="Q2" s="5">
        <v>0</v>
      </c>
      <c r="R2" s="8">
        <v>44831</v>
      </c>
      <c r="S2" s="7">
        <v>44975</v>
      </c>
      <c r="T2" s="5" t="s">
        <v>34</v>
      </c>
      <c r="U2" s="5">
        <v>6210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44970</v>
      </c>
      <c r="G3" s="7">
        <v>44972</v>
      </c>
      <c r="H3" s="5">
        <v>1</v>
      </c>
      <c r="I3" s="5">
        <v>2</v>
      </c>
      <c r="J3" s="5">
        <v>2</v>
      </c>
      <c r="K3" s="5" t="s">
        <v>30</v>
      </c>
      <c r="L3" s="5">
        <v>2016</v>
      </c>
      <c r="M3" s="5">
        <v>2016</v>
      </c>
      <c r="N3" s="5" t="s">
        <v>40</v>
      </c>
      <c r="O3" s="5" t="s">
        <v>32</v>
      </c>
      <c r="P3" s="5" t="s">
        <v>33</v>
      </c>
      <c r="Q3" s="5">
        <v>0</v>
      </c>
      <c r="R3" s="8">
        <v>44874</v>
      </c>
      <c r="S3" s="7">
        <v>44975</v>
      </c>
      <c r="T3" s="5" t="s">
        <v>34</v>
      </c>
      <c r="U3" s="5">
        <v>2016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44969</v>
      </c>
      <c r="G4" s="7">
        <v>44972</v>
      </c>
      <c r="H4" s="5">
        <v>1</v>
      </c>
      <c r="I4" s="5">
        <v>3</v>
      </c>
      <c r="J4" s="5">
        <v>3</v>
      </c>
      <c r="K4" s="5" t="s">
        <v>30</v>
      </c>
      <c r="L4" s="5">
        <v>2643</v>
      </c>
      <c r="M4" s="5">
        <v>2643</v>
      </c>
      <c r="N4" s="5" t="s">
        <v>46</v>
      </c>
      <c r="O4" s="5" t="s">
        <v>32</v>
      </c>
      <c r="P4" s="5" t="s">
        <v>33</v>
      </c>
      <c r="Q4" s="5">
        <v>0</v>
      </c>
      <c r="R4" s="8">
        <v>44884</v>
      </c>
      <c r="S4" s="7">
        <v>44975</v>
      </c>
      <c r="T4" s="5" t="s">
        <v>34</v>
      </c>
      <c r="U4" s="5">
        <v>2643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44966</v>
      </c>
      <c r="G5" s="7">
        <v>44972</v>
      </c>
      <c r="H5" s="5">
        <v>1</v>
      </c>
      <c r="I5" s="5">
        <v>6</v>
      </c>
      <c r="J5" s="5">
        <v>6</v>
      </c>
      <c r="K5" s="5" t="s">
        <v>30</v>
      </c>
      <c r="L5" s="5">
        <v>3180</v>
      </c>
      <c r="M5" s="5">
        <v>3180</v>
      </c>
      <c r="N5" s="5" t="s">
        <v>52</v>
      </c>
      <c r="O5" s="5" t="s">
        <v>32</v>
      </c>
      <c r="P5" s="5" t="s">
        <v>33</v>
      </c>
      <c r="Q5" s="5">
        <v>0</v>
      </c>
      <c r="R5" s="8">
        <v>44888</v>
      </c>
      <c r="S5" s="7">
        <v>44975</v>
      </c>
      <c r="T5" s="5" t="s">
        <v>34</v>
      </c>
      <c r="U5" s="5">
        <v>3180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44971</v>
      </c>
      <c r="G6" s="7">
        <v>44972</v>
      </c>
      <c r="H6" s="5">
        <v>1</v>
      </c>
      <c r="I6" s="5">
        <v>1</v>
      </c>
      <c r="J6" s="5">
        <v>1</v>
      </c>
      <c r="K6" s="5" t="s">
        <v>30</v>
      </c>
      <c r="L6" s="5">
        <v>456</v>
      </c>
      <c r="M6" s="5">
        <v>456</v>
      </c>
      <c r="N6" s="5" t="s">
        <v>58</v>
      </c>
      <c r="O6" s="5" t="s">
        <v>32</v>
      </c>
      <c r="P6" s="5" t="s">
        <v>33</v>
      </c>
      <c r="Q6" s="5">
        <v>0</v>
      </c>
      <c r="R6" s="8">
        <v>44896</v>
      </c>
      <c r="S6" s="7">
        <v>44975</v>
      </c>
      <c r="T6" s="5" t="s">
        <v>34</v>
      </c>
      <c r="U6" s="5">
        <v>456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44966</v>
      </c>
      <c r="G7" s="7">
        <v>44972</v>
      </c>
      <c r="H7" s="5">
        <v>1</v>
      </c>
      <c r="I7" s="5">
        <v>6</v>
      </c>
      <c r="J7" s="5">
        <v>6</v>
      </c>
      <c r="K7" s="5" t="s">
        <v>30</v>
      </c>
      <c r="L7" s="5">
        <v>10026</v>
      </c>
      <c r="M7" s="5">
        <v>10026</v>
      </c>
      <c r="N7" s="5" t="s">
        <v>64</v>
      </c>
      <c r="O7" s="5" t="s">
        <v>32</v>
      </c>
      <c r="P7" s="5" t="s">
        <v>33</v>
      </c>
      <c r="Q7" s="5">
        <v>0</v>
      </c>
      <c r="R7" s="8">
        <v>44897</v>
      </c>
      <c r="S7" s="7">
        <v>44975</v>
      </c>
      <c r="T7" s="5" t="s">
        <v>34</v>
      </c>
      <c r="U7" s="5">
        <v>10026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44968</v>
      </c>
      <c r="G8" s="7">
        <v>44972</v>
      </c>
      <c r="H8" s="5">
        <v>2</v>
      </c>
      <c r="I8" s="5">
        <v>4</v>
      </c>
      <c r="J8" s="5">
        <v>8</v>
      </c>
      <c r="K8" s="5" t="s">
        <v>30</v>
      </c>
      <c r="L8" s="5">
        <v>5864</v>
      </c>
      <c r="M8" s="5">
        <v>5864</v>
      </c>
      <c r="N8" s="5" t="s">
        <v>70</v>
      </c>
      <c r="O8" s="5" t="s">
        <v>32</v>
      </c>
      <c r="P8" s="5" t="s">
        <v>33</v>
      </c>
      <c r="Q8" s="5">
        <v>0</v>
      </c>
      <c r="R8" s="8">
        <v>44907</v>
      </c>
      <c r="S8" s="7">
        <v>44975</v>
      </c>
      <c r="T8" s="5" t="s">
        <v>34</v>
      </c>
      <c r="U8" s="5">
        <v>5864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44971</v>
      </c>
      <c r="G9" s="7">
        <v>44972</v>
      </c>
      <c r="H9" s="5">
        <v>1</v>
      </c>
      <c r="I9" s="5">
        <v>1</v>
      </c>
      <c r="J9" s="5">
        <v>1</v>
      </c>
      <c r="K9" s="5" t="s">
        <v>30</v>
      </c>
      <c r="L9" s="5">
        <v>415</v>
      </c>
      <c r="M9" s="5">
        <v>415</v>
      </c>
      <c r="N9" s="5" t="s">
        <v>76</v>
      </c>
      <c r="O9" s="5" t="s">
        <v>32</v>
      </c>
      <c r="P9" s="5" t="s">
        <v>33</v>
      </c>
      <c r="Q9" s="5">
        <v>0</v>
      </c>
      <c r="R9" s="8">
        <v>44910</v>
      </c>
      <c r="S9" s="7">
        <v>44975</v>
      </c>
      <c r="T9" s="5" t="s">
        <v>34</v>
      </c>
      <c r="U9" s="5">
        <v>415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44969</v>
      </c>
      <c r="G10" s="7">
        <v>44972</v>
      </c>
      <c r="H10" s="5">
        <v>1</v>
      </c>
      <c r="I10" s="5">
        <v>3</v>
      </c>
      <c r="J10" s="5">
        <v>3</v>
      </c>
      <c r="K10" s="5" t="s">
        <v>30</v>
      </c>
      <c r="L10" s="5">
        <v>2250</v>
      </c>
      <c r="M10" s="5">
        <v>2250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44911</v>
      </c>
      <c r="S10" s="7">
        <v>44975</v>
      </c>
      <c r="T10" s="5" t="s">
        <v>34</v>
      </c>
      <c r="U10" s="5">
        <v>2250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74</v>
      </c>
      <c r="E11" s="5" t="s">
        <v>75</v>
      </c>
      <c r="F11" s="7">
        <v>44970</v>
      </c>
      <c r="G11" s="7">
        <v>44972</v>
      </c>
      <c r="H11" s="5">
        <v>1</v>
      </c>
      <c r="I11" s="5">
        <v>2</v>
      </c>
      <c r="J11" s="5">
        <v>2</v>
      </c>
      <c r="K11" s="5" t="s">
        <v>30</v>
      </c>
      <c r="L11" s="5">
        <v>830</v>
      </c>
      <c r="M11" s="5">
        <v>830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44916</v>
      </c>
      <c r="S11" s="7">
        <v>44975</v>
      </c>
      <c r="T11" s="5" t="s">
        <v>34</v>
      </c>
      <c r="U11" s="5">
        <v>830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44969</v>
      </c>
      <c r="G12" s="7">
        <v>44972</v>
      </c>
      <c r="H12" s="5">
        <v>1</v>
      </c>
      <c r="I12" s="5">
        <v>3</v>
      </c>
      <c r="J12" s="5">
        <v>3</v>
      </c>
      <c r="K12" s="5" t="s">
        <v>30</v>
      </c>
      <c r="L12" s="5">
        <v>5400</v>
      </c>
      <c r="M12" s="5">
        <v>5400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44923</v>
      </c>
      <c r="S12" s="7">
        <v>44975</v>
      </c>
      <c r="T12" s="5" t="s">
        <v>34</v>
      </c>
      <c r="U12" s="5">
        <v>5400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44970</v>
      </c>
      <c r="G13" s="7">
        <v>44972</v>
      </c>
      <c r="H13" s="5">
        <v>1</v>
      </c>
      <c r="I13" s="5">
        <v>2</v>
      </c>
      <c r="J13" s="5">
        <v>2</v>
      </c>
      <c r="K13" s="5" t="s">
        <v>30</v>
      </c>
      <c r="L13" s="5">
        <v>638</v>
      </c>
      <c r="M13" s="5">
        <v>638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44924</v>
      </c>
      <c r="S13" s="7">
        <v>44975</v>
      </c>
      <c r="T13" s="5" t="s">
        <v>34</v>
      </c>
      <c r="U13" s="5">
        <v>638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44969</v>
      </c>
      <c r="G14" s="7">
        <v>44972</v>
      </c>
      <c r="H14" s="5">
        <v>1</v>
      </c>
      <c r="I14" s="5">
        <v>3</v>
      </c>
      <c r="J14" s="5">
        <v>3</v>
      </c>
      <c r="K14" s="5" t="s">
        <v>30</v>
      </c>
      <c r="L14" s="5">
        <v>3210</v>
      </c>
      <c r="M14" s="5">
        <v>3210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44924</v>
      </c>
      <c r="S14" s="7">
        <v>44975</v>
      </c>
      <c r="T14" s="5" t="s">
        <v>34</v>
      </c>
      <c r="U14" s="5">
        <v>3210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89</v>
      </c>
      <c r="B15" s="5" t="s">
        <v>26</v>
      </c>
      <c r="C15" s="5" t="s">
        <v>107</v>
      </c>
      <c r="D15" s="5" t="s">
        <v>90</v>
      </c>
      <c r="E15" s="5" t="s">
        <v>91</v>
      </c>
      <c r="F15" s="7">
        <v>44969</v>
      </c>
      <c r="G15" s="7">
        <v>44972</v>
      </c>
      <c r="H15" s="5">
        <v>1</v>
      </c>
      <c r="I15" s="5">
        <v>3</v>
      </c>
      <c r="J15" s="5">
        <v>3</v>
      </c>
      <c r="K15" s="5" t="s">
        <v>30</v>
      </c>
      <c r="L15" s="5">
        <v>-5400</v>
      </c>
      <c r="M15" s="5">
        <v>-5400</v>
      </c>
      <c r="N15" s="5" t="s">
        <v>92</v>
      </c>
      <c r="O15" s="5" t="s">
        <v>32</v>
      </c>
      <c r="P15" s="5" t="s">
        <v>33</v>
      </c>
      <c r="Q15" s="5">
        <v>0</v>
      </c>
      <c r="R15" s="8">
        <v>44923</v>
      </c>
      <c r="S15" s="7">
        <v>44975</v>
      </c>
      <c r="T15" s="5" t="s">
        <v>34</v>
      </c>
      <c r="U15" s="5">
        <v>-5400</v>
      </c>
      <c r="V15" s="5">
        <v>0</v>
      </c>
      <c r="W15" s="5">
        <v>0</v>
      </c>
      <c r="X15" s="5" t="s">
        <v>93</v>
      </c>
      <c r="Y15" s="5" t="s">
        <v>94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44971</v>
      </c>
      <c r="G16" s="7">
        <v>44972</v>
      </c>
      <c r="H16" s="5">
        <v>1</v>
      </c>
      <c r="I16" s="5">
        <v>1</v>
      </c>
      <c r="J16" s="5">
        <v>1</v>
      </c>
      <c r="K16" s="5" t="s">
        <v>30</v>
      </c>
      <c r="L16" s="5">
        <v>1036</v>
      </c>
      <c r="M16" s="5">
        <v>1036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44928</v>
      </c>
      <c r="S16" s="7">
        <v>44975</v>
      </c>
      <c r="T16" s="5" t="s">
        <v>34</v>
      </c>
      <c r="U16" s="5">
        <v>1036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44971</v>
      </c>
      <c r="G17" s="7">
        <v>44972</v>
      </c>
      <c r="H17" s="5">
        <v>3</v>
      </c>
      <c r="I17" s="5">
        <v>1</v>
      </c>
      <c r="J17" s="5">
        <v>3</v>
      </c>
      <c r="K17" s="5" t="s">
        <v>30</v>
      </c>
      <c r="L17" s="5">
        <v>1410</v>
      </c>
      <c r="M17" s="5">
        <v>1410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44931</v>
      </c>
      <c r="S17" s="7">
        <v>44975</v>
      </c>
      <c r="T17" s="5" t="s">
        <v>34</v>
      </c>
      <c r="U17" s="5">
        <v>1410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44968</v>
      </c>
      <c r="G18" s="7">
        <v>44972</v>
      </c>
      <c r="H18" s="5">
        <v>1</v>
      </c>
      <c r="I18" s="5">
        <v>4</v>
      </c>
      <c r="J18" s="5">
        <v>4</v>
      </c>
      <c r="K18" s="5" t="s">
        <v>30</v>
      </c>
      <c r="L18" s="5">
        <v>6498</v>
      </c>
      <c r="M18" s="5">
        <v>6498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44935</v>
      </c>
      <c r="S18" s="7">
        <v>44975</v>
      </c>
      <c r="T18" s="5" t="s">
        <v>34</v>
      </c>
      <c r="U18" s="5">
        <v>6498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109</v>
      </c>
      <c r="E19" s="5" t="s">
        <v>110</v>
      </c>
      <c r="F19" s="7">
        <v>44971</v>
      </c>
      <c r="G19" s="7">
        <v>44972</v>
      </c>
      <c r="H19" s="5">
        <v>1</v>
      </c>
      <c r="I19" s="5">
        <v>1</v>
      </c>
      <c r="J19" s="5">
        <v>1</v>
      </c>
      <c r="K19" s="5" t="s">
        <v>30</v>
      </c>
      <c r="L19" s="5">
        <v>185</v>
      </c>
      <c r="M19" s="5">
        <v>185</v>
      </c>
      <c r="N19" s="5" t="s">
        <v>111</v>
      </c>
      <c r="O19" s="5" t="s">
        <v>32</v>
      </c>
      <c r="P19" s="5" t="s">
        <v>33</v>
      </c>
      <c r="Q19" s="5">
        <v>0</v>
      </c>
      <c r="R19" s="8">
        <v>44937</v>
      </c>
      <c r="S19" s="7">
        <v>44975</v>
      </c>
      <c r="T19" s="5" t="s">
        <v>34</v>
      </c>
      <c r="U19" s="5">
        <v>185</v>
      </c>
      <c r="V19" s="5">
        <v>0</v>
      </c>
      <c r="W19" s="5">
        <v>0</v>
      </c>
      <c r="X19" s="5" t="s">
        <v>127</v>
      </c>
      <c r="Y19" s="5" t="s">
        <v>127</v>
      </c>
    </row>
    <row r="20" s="5" customFormat="1" spans="1:26">
      <c r="A20" s="5" t="s">
        <v>128</v>
      </c>
      <c r="B20" s="5" t="s">
        <v>26</v>
      </c>
      <c r="C20" s="5" t="s">
        <v>27</v>
      </c>
      <c r="D20" s="5" t="s">
        <v>129</v>
      </c>
      <c r="E20" s="5" t="s">
        <v>130</v>
      </c>
      <c r="F20" s="7">
        <v>44971</v>
      </c>
      <c r="G20" s="7">
        <v>44972</v>
      </c>
      <c r="H20" s="5">
        <v>2</v>
      </c>
      <c r="I20" s="5">
        <v>1</v>
      </c>
      <c r="J20" s="5">
        <v>2</v>
      </c>
      <c r="K20" s="5" t="s">
        <v>30</v>
      </c>
      <c r="L20" s="5">
        <v>2560</v>
      </c>
      <c r="M20" s="5">
        <v>2560</v>
      </c>
      <c r="N20" s="5" t="s">
        <v>131</v>
      </c>
      <c r="O20" s="5" t="s">
        <v>32</v>
      </c>
      <c r="P20" s="5" t="s">
        <v>33</v>
      </c>
      <c r="Q20" s="5">
        <v>0</v>
      </c>
      <c r="R20" s="8">
        <v>44937</v>
      </c>
      <c r="S20" s="7">
        <v>44975</v>
      </c>
      <c r="T20" s="5" t="s">
        <v>34</v>
      </c>
      <c r="U20" s="5">
        <v>2560</v>
      </c>
      <c r="V20" s="5">
        <v>0</v>
      </c>
      <c r="W20" s="5">
        <v>0</v>
      </c>
      <c r="X20" s="5" t="s">
        <v>132</v>
      </c>
      <c r="Y20" s="5">
        <v>11486060</v>
      </c>
      <c r="Z20" s="5" t="s">
        <v>133</v>
      </c>
    </row>
    <row r="21" s="5" customFormat="1" spans="1:25">
      <c r="A21" s="5" t="s">
        <v>134</v>
      </c>
      <c r="B21" s="5" t="s">
        <v>26</v>
      </c>
      <c r="C21" s="5" t="s">
        <v>27</v>
      </c>
      <c r="D21" s="5" t="s">
        <v>135</v>
      </c>
      <c r="E21" s="5" t="s">
        <v>136</v>
      </c>
      <c r="F21" s="7">
        <v>44968</v>
      </c>
      <c r="G21" s="7">
        <v>44972</v>
      </c>
      <c r="H21" s="5">
        <v>2</v>
      </c>
      <c r="I21" s="5">
        <v>4</v>
      </c>
      <c r="J21" s="5">
        <v>8</v>
      </c>
      <c r="K21" s="5" t="s">
        <v>30</v>
      </c>
      <c r="L21" s="5">
        <v>6248</v>
      </c>
      <c r="M21" s="5">
        <v>6248</v>
      </c>
      <c r="N21" s="5" t="s">
        <v>137</v>
      </c>
      <c r="O21" s="5" t="s">
        <v>32</v>
      </c>
      <c r="P21" s="5" t="s">
        <v>33</v>
      </c>
      <c r="Q21" s="5">
        <v>0</v>
      </c>
      <c r="R21" s="8">
        <v>44938</v>
      </c>
      <c r="S21" s="7">
        <v>44975</v>
      </c>
      <c r="T21" s="5" t="s">
        <v>34</v>
      </c>
      <c r="U21" s="5">
        <v>6248</v>
      </c>
      <c r="V21" s="5">
        <v>0</v>
      </c>
      <c r="W21" s="5">
        <v>0</v>
      </c>
      <c r="X21" s="5" t="s">
        <v>138</v>
      </c>
      <c r="Y21" s="5" t="s">
        <v>139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7">
        <v>44969</v>
      </c>
      <c r="G22" s="7">
        <v>44972</v>
      </c>
      <c r="H22" s="5">
        <v>1</v>
      </c>
      <c r="I22" s="5">
        <v>3</v>
      </c>
      <c r="J22" s="5">
        <v>3</v>
      </c>
      <c r="K22" s="5" t="s">
        <v>30</v>
      </c>
      <c r="L22" s="5">
        <v>4209</v>
      </c>
      <c r="M22" s="5">
        <v>4209</v>
      </c>
      <c r="N22" s="5" t="s">
        <v>143</v>
      </c>
      <c r="O22" s="5" t="s">
        <v>32</v>
      </c>
      <c r="P22" s="5" t="s">
        <v>33</v>
      </c>
      <c r="Q22" s="5">
        <v>0</v>
      </c>
      <c r="R22" s="8">
        <v>44939</v>
      </c>
      <c r="S22" s="7">
        <v>44975</v>
      </c>
      <c r="T22" s="5" t="s">
        <v>34</v>
      </c>
      <c r="U22" s="5">
        <v>4209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44966</v>
      </c>
      <c r="G23" s="7">
        <v>44972</v>
      </c>
      <c r="H23" s="5">
        <v>1</v>
      </c>
      <c r="I23" s="5">
        <v>6</v>
      </c>
      <c r="J23" s="5">
        <v>6</v>
      </c>
      <c r="K23" s="5" t="s">
        <v>30</v>
      </c>
      <c r="L23" s="5">
        <v>8556</v>
      </c>
      <c r="M23" s="5">
        <v>8556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44939</v>
      </c>
      <c r="S23" s="7">
        <v>44975</v>
      </c>
      <c r="T23" s="5" t="s">
        <v>34</v>
      </c>
      <c r="U23" s="5">
        <v>8556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135</v>
      </c>
      <c r="E24" s="5" t="s">
        <v>153</v>
      </c>
      <c r="F24" s="7">
        <v>44969</v>
      </c>
      <c r="G24" s="7">
        <v>44972</v>
      </c>
      <c r="H24" s="5">
        <v>1</v>
      </c>
      <c r="I24" s="5">
        <v>3</v>
      </c>
      <c r="J24" s="5">
        <v>3</v>
      </c>
      <c r="K24" s="5" t="s">
        <v>30</v>
      </c>
      <c r="L24" s="5">
        <v>1857</v>
      </c>
      <c r="M24" s="5">
        <v>1857</v>
      </c>
      <c r="N24" s="5" t="s">
        <v>154</v>
      </c>
      <c r="O24" s="5" t="s">
        <v>32</v>
      </c>
      <c r="P24" s="5" t="s">
        <v>33</v>
      </c>
      <c r="Q24" s="5">
        <v>0</v>
      </c>
      <c r="R24" s="8">
        <v>44941</v>
      </c>
      <c r="S24" s="7">
        <v>44975</v>
      </c>
      <c r="T24" s="5" t="s">
        <v>34</v>
      </c>
      <c r="U24" s="5">
        <v>1857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158</v>
      </c>
      <c r="E25" s="5" t="s">
        <v>159</v>
      </c>
      <c r="F25" s="7">
        <v>44971</v>
      </c>
      <c r="G25" s="7">
        <v>44972</v>
      </c>
      <c r="H25" s="5">
        <v>1</v>
      </c>
      <c r="I25" s="5">
        <v>1</v>
      </c>
      <c r="J25" s="5">
        <v>1</v>
      </c>
      <c r="K25" s="5" t="s">
        <v>30</v>
      </c>
      <c r="L25" s="5">
        <v>1380</v>
      </c>
      <c r="M25" s="5">
        <v>1380</v>
      </c>
      <c r="N25" s="5" t="s">
        <v>160</v>
      </c>
      <c r="O25" s="5" t="s">
        <v>32</v>
      </c>
      <c r="P25" s="5" t="s">
        <v>33</v>
      </c>
      <c r="Q25" s="5">
        <v>0</v>
      </c>
      <c r="R25" s="8">
        <v>44942</v>
      </c>
      <c r="S25" s="7">
        <v>44975</v>
      </c>
      <c r="T25" s="5" t="s">
        <v>34</v>
      </c>
      <c r="U25" s="5">
        <v>1380</v>
      </c>
      <c r="V25" s="5">
        <v>0</v>
      </c>
      <c r="W25" s="5">
        <v>0</v>
      </c>
      <c r="X25" s="5" t="s">
        <v>161</v>
      </c>
      <c r="Y25" s="5" t="s">
        <v>162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7">
        <v>44970</v>
      </c>
      <c r="G26" s="7">
        <v>44972</v>
      </c>
      <c r="H26" s="5">
        <v>1</v>
      </c>
      <c r="I26" s="5">
        <v>2</v>
      </c>
      <c r="J26" s="5">
        <v>2</v>
      </c>
      <c r="K26" s="5" t="s">
        <v>30</v>
      </c>
      <c r="L26" s="5">
        <v>520</v>
      </c>
      <c r="M26" s="5">
        <v>520</v>
      </c>
      <c r="N26" s="5" t="s">
        <v>166</v>
      </c>
      <c r="O26" s="5" t="s">
        <v>32</v>
      </c>
      <c r="P26" s="5" t="s">
        <v>33</v>
      </c>
      <c r="Q26" s="5">
        <v>0</v>
      </c>
      <c r="R26" s="8">
        <v>44943</v>
      </c>
      <c r="S26" s="7">
        <v>44975</v>
      </c>
      <c r="T26" s="5" t="s">
        <v>34</v>
      </c>
      <c r="U26" s="5">
        <v>520</v>
      </c>
      <c r="V26" s="5">
        <v>0</v>
      </c>
      <c r="W26" s="5">
        <v>0</v>
      </c>
      <c r="X26" s="5" t="s">
        <v>167</v>
      </c>
      <c r="Y26" s="5" t="s">
        <v>168</v>
      </c>
    </row>
    <row r="27" s="5" customFormat="1" spans="1:25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44969</v>
      </c>
      <c r="G27" s="7">
        <v>44972</v>
      </c>
      <c r="H27" s="5">
        <v>1</v>
      </c>
      <c r="I27" s="5">
        <v>3</v>
      </c>
      <c r="J27" s="5">
        <v>3</v>
      </c>
      <c r="K27" s="5" t="s">
        <v>30</v>
      </c>
      <c r="L27" s="5">
        <v>14007</v>
      </c>
      <c r="M27" s="5">
        <v>14007</v>
      </c>
      <c r="N27" s="5" t="s">
        <v>172</v>
      </c>
      <c r="O27" s="5" t="s">
        <v>32</v>
      </c>
      <c r="P27" s="5" t="s">
        <v>33</v>
      </c>
      <c r="Q27" s="5">
        <v>0</v>
      </c>
      <c r="R27" s="8">
        <v>44945</v>
      </c>
      <c r="S27" s="7">
        <v>44975</v>
      </c>
      <c r="T27" s="5" t="s">
        <v>34</v>
      </c>
      <c r="U27" s="5">
        <v>14007</v>
      </c>
      <c r="V27" s="5">
        <v>0</v>
      </c>
      <c r="W27" s="5">
        <v>0</v>
      </c>
      <c r="X27" s="5" t="s">
        <v>173</v>
      </c>
      <c r="Y27" s="5" t="s">
        <v>174</v>
      </c>
    </row>
    <row r="28" s="5" customFormat="1" spans="1:25">
      <c r="A28" s="5" t="s">
        <v>175</v>
      </c>
      <c r="B28" s="5" t="s">
        <v>26</v>
      </c>
      <c r="C28" s="5" t="s">
        <v>27</v>
      </c>
      <c r="D28" s="5" t="s">
        <v>176</v>
      </c>
      <c r="E28" s="5" t="s">
        <v>29</v>
      </c>
      <c r="F28" s="7">
        <v>44969</v>
      </c>
      <c r="G28" s="7">
        <v>44972</v>
      </c>
      <c r="H28" s="5">
        <v>1</v>
      </c>
      <c r="I28" s="5">
        <v>3</v>
      </c>
      <c r="J28" s="5">
        <v>3</v>
      </c>
      <c r="K28" s="5" t="s">
        <v>30</v>
      </c>
      <c r="L28" s="5">
        <v>772</v>
      </c>
      <c r="M28" s="5">
        <v>772</v>
      </c>
      <c r="N28" s="5" t="s">
        <v>177</v>
      </c>
      <c r="O28" s="5" t="s">
        <v>32</v>
      </c>
      <c r="P28" s="5" t="s">
        <v>33</v>
      </c>
      <c r="Q28" s="5">
        <v>0</v>
      </c>
      <c r="R28" s="8">
        <v>44949</v>
      </c>
      <c r="S28" s="7">
        <v>44975</v>
      </c>
      <c r="T28" s="5" t="s">
        <v>34</v>
      </c>
      <c r="U28" s="5">
        <v>772</v>
      </c>
      <c r="V28" s="5">
        <v>0</v>
      </c>
      <c r="W28" s="5">
        <v>0</v>
      </c>
      <c r="X28" s="5" t="s">
        <v>178</v>
      </c>
      <c r="Y28" s="5" t="s">
        <v>179</v>
      </c>
    </row>
    <row r="29" s="5" customFormat="1" spans="1:25">
      <c r="A29" s="5" t="s">
        <v>180</v>
      </c>
      <c r="B29" s="5" t="s">
        <v>26</v>
      </c>
      <c r="C29" s="5" t="s">
        <v>27</v>
      </c>
      <c r="D29" s="5" t="s">
        <v>181</v>
      </c>
      <c r="E29" s="5" t="s">
        <v>182</v>
      </c>
      <c r="F29" s="7">
        <v>44970</v>
      </c>
      <c r="G29" s="7">
        <v>44972</v>
      </c>
      <c r="H29" s="5">
        <v>1</v>
      </c>
      <c r="I29" s="5">
        <v>2</v>
      </c>
      <c r="J29" s="5">
        <v>2</v>
      </c>
      <c r="K29" s="5" t="s">
        <v>30</v>
      </c>
      <c r="L29" s="5">
        <v>2354</v>
      </c>
      <c r="M29" s="5">
        <v>2354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44951</v>
      </c>
      <c r="S29" s="7">
        <v>44975</v>
      </c>
      <c r="T29" s="5" t="s">
        <v>34</v>
      </c>
      <c r="U29" s="5">
        <v>2354</v>
      </c>
      <c r="V29" s="5">
        <v>0</v>
      </c>
      <c r="W29" s="5">
        <v>0</v>
      </c>
      <c r="X29" s="5" t="s">
        <v>184</v>
      </c>
      <c r="Y29" s="5" t="s">
        <v>185</v>
      </c>
    </row>
    <row r="30" s="5" customFormat="1" spans="1:25">
      <c r="A30" s="5" t="s">
        <v>186</v>
      </c>
      <c r="B30" s="5" t="s">
        <v>26</v>
      </c>
      <c r="C30" s="5" t="s">
        <v>27</v>
      </c>
      <c r="D30" s="5" t="s">
        <v>187</v>
      </c>
      <c r="E30" s="5" t="s">
        <v>188</v>
      </c>
      <c r="F30" s="7">
        <v>44971</v>
      </c>
      <c r="G30" s="7">
        <v>44972</v>
      </c>
      <c r="H30" s="5">
        <v>1</v>
      </c>
      <c r="I30" s="5">
        <v>1</v>
      </c>
      <c r="J30" s="5">
        <v>1</v>
      </c>
      <c r="K30" s="5" t="s">
        <v>30</v>
      </c>
      <c r="L30" s="5">
        <v>430</v>
      </c>
      <c r="M30" s="5">
        <v>430</v>
      </c>
      <c r="N30" s="5" t="s">
        <v>189</v>
      </c>
      <c r="O30" s="5" t="s">
        <v>32</v>
      </c>
      <c r="P30" s="5" t="s">
        <v>33</v>
      </c>
      <c r="Q30" s="5">
        <v>0</v>
      </c>
      <c r="R30" s="8">
        <v>44951</v>
      </c>
      <c r="S30" s="7">
        <v>44975</v>
      </c>
      <c r="T30" s="5" t="s">
        <v>34</v>
      </c>
      <c r="U30" s="5">
        <v>430</v>
      </c>
      <c r="V30" s="5">
        <v>0</v>
      </c>
      <c r="W30" s="5">
        <v>0</v>
      </c>
      <c r="X30" s="5" t="s">
        <v>190</v>
      </c>
      <c r="Y30" s="5" t="s">
        <v>191</v>
      </c>
    </row>
    <row r="31" s="5" customFormat="1" spans="1:25">
      <c r="A31" s="5" t="s">
        <v>192</v>
      </c>
      <c r="B31" s="5" t="s">
        <v>26</v>
      </c>
      <c r="C31" s="5" t="s">
        <v>27</v>
      </c>
      <c r="D31" s="5" t="s">
        <v>181</v>
      </c>
      <c r="E31" s="5" t="s">
        <v>182</v>
      </c>
      <c r="F31" s="7">
        <v>44970</v>
      </c>
      <c r="G31" s="7">
        <v>44972</v>
      </c>
      <c r="H31" s="5">
        <v>1</v>
      </c>
      <c r="I31" s="5">
        <v>2</v>
      </c>
      <c r="J31" s="5">
        <v>2</v>
      </c>
      <c r="K31" s="5" t="s">
        <v>30</v>
      </c>
      <c r="L31" s="5">
        <v>2354</v>
      </c>
      <c r="M31" s="5">
        <v>2354</v>
      </c>
      <c r="N31" s="5" t="s">
        <v>183</v>
      </c>
      <c r="O31" s="5" t="s">
        <v>32</v>
      </c>
      <c r="P31" s="5" t="s">
        <v>33</v>
      </c>
      <c r="Q31" s="5">
        <v>0</v>
      </c>
      <c r="R31" s="8">
        <v>44952</v>
      </c>
      <c r="S31" s="7">
        <v>44975</v>
      </c>
      <c r="T31" s="5" t="s">
        <v>34</v>
      </c>
      <c r="U31" s="5">
        <v>2354</v>
      </c>
      <c r="V31" s="5">
        <v>0</v>
      </c>
      <c r="W31" s="5">
        <v>0</v>
      </c>
      <c r="X31" s="5" t="s">
        <v>193</v>
      </c>
      <c r="Y31" s="5" t="s">
        <v>194</v>
      </c>
    </row>
    <row r="32" s="5" customFormat="1" spans="1:25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197</v>
      </c>
      <c r="F32" s="7">
        <v>44970</v>
      </c>
      <c r="G32" s="7">
        <v>44972</v>
      </c>
      <c r="H32" s="5">
        <v>1</v>
      </c>
      <c r="I32" s="5">
        <v>2</v>
      </c>
      <c r="J32" s="5">
        <v>2</v>
      </c>
      <c r="K32" s="5" t="s">
        <v>30</v>
      </c>
      <c r="L32" s="5">
        <v>2970</v>
      </c>
      <c r="M32" s="5">
        <v>2970</v>
      </c>
      <c r="N32" s="5" t="s">
        <v>198</v>
      </c>
      <c r="O32" s="5" t="s">
        <v>32</v>
      </c>
      <c r="P32" s="5" t="s">
        <v>33</v>
      </c>
      <c r="Q32" s="5">
        <v>0</v>
      </c>
      <c r="R32" s="8">
        <v>44952</v>
      </c>
      <c r="S32" s="7">
        <v>44975</v>
      </c>
      <c r="T32" s="5" t="s">
        <v>34</v>
      </c>
      <c r="U32" s="5">
        <v>2970</v>
      </c>
      <c r="V32" s="5">
        <v>0</v>
      </c>
      <c r="W32" s="5">
        <v>0</v>
      </c>
      <c r="X32" s="5" t="s">
        <v>199</v>
      </c>
      <c r="Y32" s="5" t="s">
        <v>200</v>
      </c>
    </row>
    <row r="33" s="5" customFormat="1" spans="1:25">
      <c r="A33" s="5" t="s">
        <v>201</v>
      </c>
      <c r="B33" s="5" t="s">
        <v>26</v>
      </c>
      <c r="C33" s="5" t="s">
        <v>27</v>
      </c>
      <c r="D33" s="5" t="s">
        <v>202</v>
      </c>
      <c r="E33" s="5" t="s">
        <v>203</v>
      </c>
      <c r="F33" s="7">
        <v>44968</v>
      </c>
      <c r="G33" s="7">
        <v>44972</v>
      </c>
      <c r="H33" s="5">
        <v>2</v>
      </c>
      <c r="I33" s="5">
        <v>4</v>
      </c>
      <c r="J33" s="5">
        <v>8</v>
      </c>
      <c r="K33" s="5" t="s">
        <v>30</v>
      </c>
      <c r="L33" s="5">
        <v>8900</v>
      </c>
      <c r="M33" s="5">
        <v>8900</v>
      </c>
      <c r="N33" s="5" t="s">
        <v>204</v>
      </c>
      <c r="O33" s="5" t="s">
        <v>32</v>
      </c>
      <c r="P33" s="5" t="s">
        <v>33</v>
      </c>
      <c r="Q33" s="5">
        <v>0</v>
      </c>
      <c r="R33" s="8">
        <v>44953</v>
      </c>
      <c r="S33" s="7">
        <v>44975</v>
      </c>
      <c r="T33" s="5" t="s">
        <v>34</v>
      </c>
      <c r="U33" s="5">
        <v>8900</v>
      </c>
      <c r="V33" s="5">
        <v>0</v>
      </c>
      <c r="W33" s="5">
        <v>0</v>
      </c>
      <c r="X33" s="5" t="s">
        <v>205</v>
      </c>
      <c r="Y33" s="5" t="s">
        <v>206</v>
      </c>
    </row>
    <row r="34" s="5" customFormat="1" spans="1:25">
      <c r="A34" s="5" t="s">
        <v>207</v>
      </c>
      <c r="B34" s="5" t="s">
        <v>26</v>
      </c>
      <c r="C34" s="5" t="s">
        <v>27</v>
      </c>
      <c r="D34" s="5" t="s">
        <v>208</v>
      </c>
      <c r="E34" s="5" t="s">
        <v>209</v>
      </c>
      <c r="F34" s="7">
        <v>44971</v>
      </c>
      <c r="G34" s="7">
        <v>44972</v>
      </c>
      <c r="H34" s="5">
        <v>1</v>
      </c>
      <c r="I34" s="5">
        <v>1</v>
      </c>
      <c r="J34" s="5">
        <v>1</v>
      </c>
      <c r="K34" s="5" t="s">
        <v>30</v>
      </c>
      <c r="L34" s="5">
        <v>1440</v>
      </c>
      <c r="M34" s="5">
        <v>1440</v>
      </c>
      <c r="N34" s="5" t="s">
        <v>210</v>
      </c>
      <c r="O34" s="5" t="s">
        <v>32</v>
      </c>
      <c r="P34" s="5" t="s">
        <v>33</v>
      </c>
      <c r="Q34" s="5">
        <v>0</v>
      </c>
      <c r="R34" s="8">
        <v>44953</v>
      </c>
      <c r="S34" s="7">
        <v>44975</v>
      </c>
      <c r="T34" s="5" t="s">
        <v>34</v>
      </c>
      <c r="U34" s="5">
        <v>1440</v>
      </c>
      <c r="V34" s="5">
        <v>0</v>
      </c>
      <c r="W34" s="5">
        <v>0</v>
      </c>
      <c r="X34" s="5" t="s">
        <v>211</v>
      </c>
      <c r="Y34" s="5" t="s">
        <v>212</v>
      </c>
    </row>
    <row r="35" s="5" customFormat="1" spans="1:25">
      <c r="A35" s="5" t="s">
        <v>213</v>
      </c>
      <c r="B35" s="5" t="s">
        <v>26</v>
      </c>
      <c r="C35" s="5" t="s">
        <v>27</v>
      </c>
      <c r="D35" s="5" t="s">
        <v>214</v>
      </c>
      <c r="E35" s="5" t="s">
        <v>215</v>
      </c>
      <c r="F35" s="7">
        <v>44955</v>
      </c>
      <c r="G35" s="7">
        <v>44972</v>
      </c>
      <c r="H35" s="5">
        <v>1</v>
      </c>
      <c r="I35" s="5">
        <v>17</v>
      </c>
      <c r="J35" s="5">
        <v>17</v>
      </c>
      <c r="K35" s="5" t="s">
        <v>30</v>
      </c>
      <c r="L35" s="5">
        <v>5814</v>
      </c>
      <c r="M35" s="5">
        <v>5814</v>
      </c>
      <c r="N35" s="5" t="s">
        <v>216</v>
      </c>
      <c r="O35" s="5" t="s">
        <v>32</v>
      </c>
      <c r="P35" s="5" t="s">
        <v>33</v>
      </c>
      <c r="Q35" s="5">
        <v>0</v>
      </c>
      <c r="R35" s="8">
        <v>44954</v>
      </c>
      <c r="S35" s="7">
        <v>44975</v>
      </c>
      <c r="T35" s="5" t="s">
        <v>34</v>
      </c>
      <c r="U35" s="5">
        <v>5814</v>
      </c>
      <c r="V35" s="5">
        <v>0</v>
      </c>
      <c r="W35" s="5">
        <v>0</v>
      </c>
      <c r="X35" s="5" t="s">
        <v>217</v>
      </c>
      <c r="Y35" s="5" t="s">
        <v>218</v>
      </c>
    </row>
    <row r="36" s="5" customFormat="1" spans="1:25">
      <c r="A36" s="5" t="s">
        <v>219</v>
      </c>
      <c r="B36" s="5" t="s">
        <v>26</v>
      </c>
      <c r="C36" s="5" t="s">
        <v>27</v>
      </c>
      <c r="D36" s="5" t="s">
        <v>220</v>
      </c>
      <c r="E36" s="5" t="s">
        <v>221</v>
      </c>
      <c r="F36" s="7">
        <v>44967</v>
      </c>
      <c r="G36" s="7">
        <v>44972</v>
      </c>
      <c r="H36" s="5">
        <v>1</v>
      </c>
      <c r="I36" s="5">
        <v>5</v>
      </c>
      <c r="J36" s="5">
        <v>5</v>
      </c>
      <c r="K36" s="5" t="s">
        <v>30</v>
      </c>
      <c r="L36" s="5">
        <v>3325</v>
      </c>
      <c r="M36" s="5">
        <v>3325</v>
      </c>
      <c r="N36" s="5" t="s">
        <v>222</v>
      </c>
      <c r="O36" s="5" t="s">
        <v>32</v>
      </c>
      <c r="P36" s="5" t="s">
        <v>33</v>
      </c>
      <c r="Q36" s="5">
        <v>0</v>
      </c>
      <c r="R36" s="8">
        <v>44955</v>
      </c>
      <c r="S36" s="7">
        <v>44975</v>
      </c>
      <c r="T36" s="5" t="s">
        <v>34</v>
      </c>
      <c r="U36" s="5">
        <v>3325</v>
      </c>
      <c r="V36" s="5">
        <v>0</v>
      </c>
      <c r="W36" s="5">
        <v>0</v>
      </c>
      <c r="X36" s="5" t="s">
        <v>223</v>
      </c>
      <c r="Y36" s="5" t="s">
        <v>224</v>
      </c>
    </row>
    <row r="37" s="5" customFormat="1" spans="1:25">
      <c r="A37" s="5" t="s">
        <v>225</v>
      </c>
      <c r="B37" s="5" t="s">
        <v>26</v>
      </c>
      <c r="C37" s="5" t="s">
        <v>27</v>
      </c>
      <c r="D37" s="5" t="s">
        <v>226</v>
      </c>
      <c r="E37" s="5" t="s">
        <v>227</v>
      </c>
      <c r="F37" s="7">
        <v>44969</v>
      </c>
      <c r="G37" s="7">
        <v>44972</v>
      </c>
      <c r="H37" s="5">
        <v>1</v>
      </c>
      <c r="I37" s="5">
        <v>3</v>
      </c>
      <c r="J37" s="5">
        <v>3</v>
      </c>
      <c r="K37" s="5" t="s">
        <v>30</v>
      </c>
      <c r="L37" s="5">
        <v>1518</v>
      </c>
      <c r="M37" s="5">
        <v>1518</v>
      </c>
      <c r="N37" s="5" t="s">
        <v>228</v>
      </c>
      <c r="O37" s="5" t="s">
        <v>32</v>
      </c>
      <c r="P37" s="5" t="s">
        <v>33</v>
      </c>
      <c r="Q37" s="5">
        <v>0</v>
      </c>
      <c r="R37" s="8">
        <v>44955</v>
      </c>
      <c r="S37" s="7">
        <v>44975</v>
      </c>
      <c r="T37" s="5" t="s">
        <v>34</v>
      </c>
      <c r="U37" s="5">
        <v>1518</v>
      </c>
      <c r="V37" s="5">
        <v>0</v>
      </c>
      <c r="W37" s="5">
        <v>0</v>
      </c>
      <c r="X37" s="5" t="s">
        <v>229</v>
      </c>
      <c r="Y37" s="5" t="s">
        <v>230</v>
      </c>
    </row>
    <row r="38" s="5" customFormat="1" spans="1:25">
      <c r="A38" s="5" t="s">
        <v>231</v>
      </c>
      <c r="B38" s="5" t="s">
        <v>26</v>
      </c>
      <c r="C38" s="5" t="s">
        <v>27</v>
      </c>
      <c r="D38" s="5" t="s">
        <v>232</v>
      </c>
      <c r="E38" s="5" t="s">
        <v>233</v>
      </c>
      <c r="F38" s="7">
        <v>44971</v>
      </c>
      <c r="G38" s="7">
        <v>44972</v>
      </c>
      <c r="H38" s="5">
        <v>2</v>
      </c>
      <c r="I38" s="5">
        <v>1</v>
      </c>
      <c r="J38" s="5">
        <v>2</v>
      </c>
      <c r="K38" s="5" t="s">
        <v>30</v>
      </c>
      <c r="L38" s="5">
        <v>364</v>
      </c>
      <c r="M38" s="5">
        <v>364</v>
      </c>
      <c r="N38" s="5" t="s">
        <v>234</v>
      </c>
      <c r="O38" s="5" t="s">
        <v>32</v>
      </c>
      <c r="P38" s="5" t="s">
        <v>33</v>
      </c>
      <c r="Q38" s="5">
        <v>0</v>
      </c>
      <c r="R38" s="8">
        <v>44956</v>
      </c>
      <c r="S38" s="7">
        <v>44975</v>
      </c>
      <c r="T38" s="5" t="s">
        <v>34</v>
      </c>
      <c r="U38" s="5">
        <v>364</v>
      </c>
      <c r="V38" s="5">
        <v>0</v>
      </c>
      <c r="W38" s="5">
        <v>0</v>
      </c>
      <c r="X38" s="5" t="s">
        <v>235</v>
      </c>
      <c r="Y38" s="5" t="s">
        <v>127</v>
      </c>
    </row>
    <row r="39" s="5" customFormat="1" spans="1:25">
      <c r="A39" s="5" t="s">
        <v>236</v>
      </c>
      <c r="B39" s="5" t="s">
        <v>26</v>
      </c>
      <c r="C39" s="5" t="s">
        <v>27</v>
      </c>
      <c r="D39" s="5" t="s">
        <v>237</v>
      </c>
      <c r="E39" s="5" t="s">
        <v>238</v>
      </c>
      <c r="F39" s="7">
        <v>44970</v>
      </c>
      <c r="G39" s="7">
        <v>44972</v>
      </c>
      <c r="H39" s="5">
        <v>1</v>
      </c>
      <c r="I39" s="5">
        <v>2</v>
      </c>
      <c r="J39" s="5">
        <v>2</v>
      </c>
      <c r="K39" s="5" t="s">
        <v>30</v>
      </c>
      <c r="L39" s="5">
        <v>851</v>
      </c>
      <c r="M39" s="5">
        <v>851</v>
      </c>
      <c r="N39" s="5" t="s">
        <v>239</v>
      </c>
      <c r="O39" s="5" t="s">
        <v>32</v>
      </c>
      <c r="P39" s="5" t="s">
        <v>33</v>
      </c>
      <c r="Q39" s="5">
        <v>0</v>
      </c>
      <c r="R39" s="8">
        <v>44956</v>
      </c>
      <c r="S39" s="7">
        <v>44975</v>
      </c>
      <c r="T39" s="5" t="s">
        <v>34</v>
      </c>
      <c r="U39" s="5">
        <v>851</v>
      </c>
      <c r="V39" s="5">
        <v>0</v>
      </c>
      <c r="W39" s="5">
        <v>0</v>
      </c>
      <c r="X39" s="5" t="s">
        <v>240</v>
      </c>
      <c r="Y39" s="5" t="s">
        <v>241</v>
      </c>
    </row>
    <row r="40" s="5" customFormat="1" spans="1:25">
      <c r="A40" s="5" t="s">
        <v>242</v>
      </c>
      <c r="B40" s="5" t="s">
        <v>26</v>
      </c>
      <c r="C40" s="5" t="s">
        <v>27</v>
      </c>
      <c r="D40" s="5" t="s">
        <v>243</v>
      </c>
      <c r="E40" s="5" t="s">
        <v>244</v>
      </c>
      <c r="F40" s="7">
        <v>44971</v>
      </c>
      <c r="G40" s="7">
        <v>44972</v>
      </c>
      <c r="H40" s="5">
        <v>1</v>
      </c>
      <c r="I40" s="5">
        <v>1</v>
      </c>
      <c r="J40" s="5">
        <v>1</v>
      </c>
      <c r="K40" s="5" t="s">
        <v>30</v>
      </c>
      <c r="L40" s="5">
        <v>444</v>
      </c>
      <c r="M40" s="5">
        <v>444</v>
      </c>
      <c r="N40" s="5" t="s">
        <v>245</v>
      </c>
      <c r="O40" s="5" t="s">
        <v>32</v>
      </c>
      <c r="P40" s="5" t="s">
        <v>33</v>
      </c>
      <c r="Q40" s="5">
        <v>0</v>
      </c>
      <c r="R40" s="8">
        <v>44957</v>
      </c>
      <c r="S40" s="7">
        <v>44975</v>
      </c>
      <c r="T40" s="5" t="s">
        <v>34</v>
      </c>
      <c r="U40" s="5">
        <v>444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249</v>
      </c>
      <c r="E41" s="5" t="s">
        <v>250</v>
      </c>
      <c r="F41" s="7">
        <v>44971</v>
      </c>
      <c r="G41" s="7">
        <v>44972</v>
      </c>
      <c r="H41" s="5">
        <v>1</v>
      </c>
      <c r="I41" s="5">
        <v>1</v>
      </c>
      <c r="J41" s="5">
        <v>1</v>
      </c>
      <c r="K41" s="5" t="s">
        <v>30</v>
      </c>
      <c r="L41" s="5">
        <v>1423</v>
      </c>
      <c r="M41" s="5">
        <v>1423</v>
      </c>
      <c r="N41" s="5" t="s">
        <v>251</v>
      </c>
      <c r="O41" s="5" t="s">
        <v>32</v>
      </c>
      <c r="P41" s="5" t="s">
        <v>33</v>
      </c>
      <c r="Q41" s="5">
        <v>0</v>
      </c>
      <c r="R41" s="8">
        <v>44958</v>
      </c>
      <c r="S41" s="7">
        <v>44975</v>
      </c>
      <c r="T41" s="5" t="s">
        <v>34</v>
      </c>
      <c r="U41" s="5">
        <v>1423</v>
      </c>
      <c r="V41" s="5">
        <v>0</v>
      </c>
      <c r="W41" s="5">
        <v>0</v>
      </c>
      <c r="X41" s="5" t="s">
        <v>252</v>
      </c>
      <c r="Y41" s="5" t="s">
        <v>253</v>
      </c>
    </row>
    <row r="42" s="5" customFormat="1" spans="1:25">
      <c r="A42" s="5" t="s">
        <v>254</v>
      </c>
      <c r="B42" s="5" t="s">
        <v>26</v>
      </c>
      <c r="C42" s="5" t="s">
        <v>27</v>
      </c>
      <c r="D42" s="5" t="s">
        <v>255</v>
      </c>
      <c r="E42" s="5" t="s">
        <v>256</v>
      </c>
      <c r="F42" s="7">
        <v>44970</v>
      </c>
      <c r="G42" s="7">
        <v>44972</v>
      </c>
      <c r="H42" s="5">
        <v>1</v>
      </c>
      <c r="I42" s="5">
        <v>2</v>
      </c>
      <c r="J42" s="5">
        <v>2</v>
      </c>
      <c r="K42" s="5" t="s">
        <v>30</v>
      </c>
      <c r="L42" s="5">
        <v>1378</v>
      </c>
      <c r="M42" s="5">
        <v>1378</v>
      </c>
      <c r="N42" s="5" t="s">
        <v>257</v>
      </c>
      <c r="O42" s="5" t="s">
        <v>32</v>
      </c>
      <c r="P42" s="5" t="s">
        <v>33</v>
      </c>
      <c r="Q42" s="5">
        <v>0</v>
      </c>
      <c r="R42" s="8">
        <v>44958</v>
      </c>
      <c r="S42" s="7">
        <v>44975</v>
      </c>
      <c r="T42" s="5" t="s">
        <v>34</v>
      </c>
      <c r="U42" s="5">
        <v>1378</v>
      </c>
      <c r="V42" s="5">
        <v>0</v>
      </c>
      <c r="W42" s="5">
        <v>0</v>
      </c>
      <c r="X42" s="5" t="s">
        <v>258</v>
      </c>
      <c r="Y42" s="5" t="s">
        <v>259</v>
      </c>
    </row>
    <row r="43" s="5" customFormat="1" spans="1:25">
      <c r="A43" s="5" t="s">
        <v>260</v>
      </c>
      <c r="B43" s="5" t="s">
        <v>26</v>
      </c>
      <c r="C43" s="5" t="s">
        <v>27</v>
      </c>
      <c r="D43" s="5" t="s">
        <v>261</v>
      </c>
      <c r="E43" s="5" t="s">
        <v>262</v>
      </c>
      <c r="F43" s="7">
        <v>44965</v>
      </c>
      <c r="G43" s="7">
        <v>44972</v>
      </c>
      <c r="H43" s="5">
        <v>7</v>
      </c>
      <c r="I43" s="5">
        <v>7</v>
      </c>
      <c r="J43" s="5">
        <v>49</v>
      </c>
      <c r="K43" s="5" t="s">
        <v>30</v>
      </c>
      <c r="L43" s="5">
        <v>9457</v>
      </c>
      <c r="M43" s="5">
        <v>9457</v>
      </c>
      <c r="N43" s="5" t="s">
        <v>263</v>
      </c>
      <c r="O43" s="5" t="s">
        <v>32</v>
      </c>
      <c r="P43" s="5" t="s">
        <v>33</v>
      </c>
      <c r="Q43" s="5">
        <v>0</v>
      </c>
      <c r="R43" s="8">
        <v>44958</v>
      </c>
      <c r="S43" s="7">
        <v>44975</v>
      </c>
      <c r="T43" s="5" t="s">
        <v>34</v>
      </c>
      <c r="U43" s="5">
        <v>9457</v>
      </c>
      <c r="V43" s="5">
        <v>0</v>
      </c>
      <c r="W43" s="5">
        <v>0</v>
      </c>
      <c r="X43" s="5" t="s">
        <v>264</v>
      </c>
      <c r="Y43" s="5" t="s">
        <v>265</v>
      </c>
    </row>
    <row r="44" s="5" customFormat="1" spans="1:25">
      <c r="A44" s="5" t="s">
        <v>266</v>
      </c>
      <c r="B44" s="5" t="s">
        <v>26</v>
      </c>
      <c r="C44" s="5" t="s">
        <v>27</v>
      </c>
      <c r="D44" s="5" t="s">
        <v>261</v>
      </c>
      <c r="E44" s="5" t="s">
        <v>262</v>
      </c>
      <c r="F44" s="7">
        <v>44969</v>
      </c>
      <c r="G44" s="7">
        <v>44972</v>
      </c>
      <c r="H44" s="5">
        <v>2</v>
      </c>
      <c r="I44" s="5">
        <v>3</v>
      </c>
      <c r="J44" s="5">
        <v>6</v>
      </c>
      <c r="K44" s="5" t="s">
        <v>30</v>
      </c>
      <c r="L44" s="5">
        <v>1230</v>
      </c>
      <c r="M44" s="5">
        <v>1230</v>
      </c>
      <c r="N44" s="5" t="s">
        <v>263</v>
      </c>
      <c r="O44" s="5" t="s">
        <v>32</v>
      </c>
      <c r="P44" s="5" t="s">
        <v>33</v>
      </c>
      <c r="Q44" s="5">
        <v>0</v>
      </c>
      <c r="R44" s="8">
        <v>44958</v>
      </c>
      <c r="S44" s="7">
        <v>44975</v>
      </c>
      <c r="T44" s="5" t="s">
        <v>34</v>
      </c>
      <c r="U44" s="5">
        <v>1230</v>
      </c>
      <c r="V44" s="5">
        <v>0</v>
      </c>
      <c r="W44" s="5">
        <v>0</v>
      </c>
      <c r="X44" s="5" t="s">
        <v>267</v>
      </c>
      <c r="Y44" s="5" t="s">
        <v>268</v>
      </c>
    </row>
    <row r="45" s="5" customFormat="1" spans="1:25">
      <c r="A45" s="5" t="s">
        <v>269</v>
      </c>
      <c r="B45" s="5" t="s">
        <v>26</v>
      </c>
      <c r="C45" s="5" t="s">
        <v>27</v>
      </c>
      <c r="D45" s="5" t="s">
        <v>270</v>
      </c>
      <c r="E45" s="5" t="s">
        <v>271</v>
      </c>
      <c r="F45" s="7">
        <v>44970</v>
      </c>
      <c r="G45" s="7">
        <v>44972</v>
      </c>
      <c r="H45" s="5">
        <v>1</v>
      </c>
      <c r="I45" s="5">
        <v>2</v>
      </c>
      <c r="J45" s="5">
        <v>2</v>
      </c>
      <c r="K45" s="5" t="s">
        <v>30</v>
      </c>
      <c r="L45" s="5">
        <v>2884</v>
      </c>
      <c r="M45" s="5">
        <v>2884</v>
      </c>
      <c r="N45" s="5" t="s">
        <v>272</v>
      </c>
      <c r="O45" s="5" t="s">
        <v>32</v>
      </c>
      <c r="P45" s="5" t="s">
        <v>33</v>
      </c>
      <c r="Q45" s="5">
        <v>0</v>
      </c>
      <c r="R45" s="8">
        <v>44959</v>
      </c>
      <c r="S45" s="7">
        <v>44975</v>
      </c>
      <c r="T45" s="5" t="s">
        <v>34</v>
      </c>
      <c r="U45" s="5">
        <v>2884</v>
      </c>
      <c r="V45" s="5">
        <v>0</v>
      </c>
      <c r="W45" s="5">
        <v>0</v>
      </c>
      <c r="X45" s="5" t="s">
        <v>273</v>
      </c>
      <c r="Y45" s="5" t="s">
        <v>274</v>
      </c>
    </row>
    <row r="46" s="5" customFormat="1" spans="1:25">
      <c r="A46" s="5" t="s">
        <v>275</v>
      </c>
      <c r="B46" s="5" t="s">
        <v>26</v>
      </c>
      <c r="C46" s="5" t="s">
        <v>27</v>
      </c>
      <c r="D46" s="5" t="s">
        <v>276</v>
      </c>
      <c r="E46" s="5" t="s">
        <v>277</v>
      </c>
      <c r="F46" s="7">
        <v>44971</v>
      </c>
      <c r="G46" s="7">
        <v>44972</v>
      </c>
      <c r="H46" s="5">
        <v>1</v>
      </c>
      <c r="I46" s="5">
        <v>1</v>
      </c>
      <c r="J46" s="5">
        <v>1</v>
      </c>
      <c r="K46" s="5" t="s">
        <v>30</v>
      </c>
      <c r="L46" s="5">
        <v>3344</v>
      </c>
      <c r="M46" s="5">
        <v>3344</v>
      </c>
      <c r="N46" s="5" t="s">
        <v>278</v>
      </c>
      <c r="O46" s="5" t="s">
        <v>32</v>
      </c>
      <c r="P46" s="5" t="s">
        <v>33</v>
      </c>
      <c r="Q46" s="5">
        <v>0</v>
      </c>
      <c r="R46" s="8">
        <v>44959</v>
      </c>
      <c r="S46" s="7">
        <v>44975</v>
      </c>
      <c r="T46" s="5" t="s">
        <v>34</v>
      </c>
      <c r="U46" s="5">
        <v>3344</v>
      </c>
      <c r="V46" s="5">
        <v>0</v>
      </c>
      <c r="W46" s="5">
        <v>0</v>
      </c>
      <c r="X46" s="5" t="s">
        <v>279</v>
      </c>
      <c r="Y46" s="5" t="s">
        <v>280</v>
      </c>
    </row>
    <row r="47" s="5" customFormat="1" spans="1:25">
      <c r="A47" s="5" t="s">
        <v>281</v>
      </c>
      <c r="B47" s="5" t="s">
        <v>26</v>
      </c>
      <c r="C47" s="5" t="s">
        <v>27</v>
      </c>
      <c r="D47" s="5" t="s">
        <v>282</v>
      </c>
      <c r="E47" s="5" t="s">
        <v>283</v>
      </c>
      <c r="F47" s="7">
        <v>44966</v>
      </c>
      <c r="G47" s="7">
        <v>44972</v>
      </c>
      <c r="H47" s="5">
        <v>1</v>
      </c>
      <c r="I47" s="5">
        <v>6</v>
      </c>
      <c r="J47" s="5">
        <v>6</v>
      </c>
      <c r="K47" s="5" t="s">
        <v>30</v>
      </c>
      <c r="L47" s="5">
        <v>9702</v>
      </c>
      <c r="M47" s="5">
        <v>9702</v>
      </c>
      <c r="N47" s="5" t="s">
        <v>284</v>
      </c>
      <c r="O47" s="5" t="s">
        <v>32</v>
      </c>
      <c r="P47" s="5" t="s">
        <v>33</v>
      </c>
      <c r="Q47" s="5">
        <v>0</v>
      </c>
      <c r="R47" s="8">
        <v>44959</v>
      </c>
      <c r="S47" s="7">
        <v>44975</v>
      </c>
      <c r="T47" s="5" t="s">
        <v>34</v>
      </c>
      <c r="U47" s="5">
        <v>9702</v>
      </c>
      <c r="V47" s="5">
        <v>0</v>
      </c>
      <c r="W47" s="5">
        <v>0</v>
      </c>
      <c r="X47" s="5" t="s">
        <v>285</v>
      </c>
      <c r="Y47" s="5" t="s">
        <v>286</v>
      </c>
    </row>
    <row r="48" s="5" customFormat="1" spans="1:25">
      <c r="A48" s="5" t="s">
        <v>287</v>
      </c>
      <c r="B48" s="5" t="s">
        <v>26</v>
      </c>
      <c r="C48" s="5" t="s">
        <v>27</v>
      </c>
      <c r="D48" s="5" t="s">
        <v>282</v>
      </c>
      <c r="E48" s="5" t="s">
        <v>288</v>
      </c>
      <c r="F48" s="7">
        <v>44966</v>
      </c>
      <c r="G48" s="7">
        <v>44972</v>
      </c>
      <c r="H48" s="5">
        <v>1</v>
      </c>
      <c r="I48" s="5">
        <v>6</v>
      </c>
      <c r="J48" s="5">
        <v>6</v>
      </c>
      <c r="K48" s="5" t="s">
        <v>30</v>
      </c>
      <c r="L48" s="5">
        <v>12204</v>
      </c>
      <c r="M48" s="5">
        <v>12204</v>
      </c>
      <c r="N48" s="5" t="s">
        <v>289</v>
      </c>
      <c r="O48" s="5" t="s">
        <v>32</v>
      </c>
      <c r="P48" s="5" t="s">
        <v>33</v>
      </c>
      <c r="Q48" s="5">
        <v>0</v>
      </c>
      <c r="R48" s="8">
        <v>44959</v>
      </c>
      <c r="S48" s="7">
        <v>44975</v>
      </c>
      <c r="T48" s="5" t="s">
        <v>34</v>
      </c>
      <c r="U48" s="5">
        <v>12204</v>
      </c>
      <c r="V48" s="5">
        <v>0</v>
      </c>
      <c r="W48" s="5">
        <v>0</v>
      </c>
      <c r="X48" s="5" t="s">
        <v>290</v>
      </c>
      <c r="Y48" s="5" t="s">
        <v>127</v>
      </c>
    </row>
    <row r="49" s="5" customFormat="1" spans="1:25">
      <c r="A49" s="5" t="s">
        <v>291</v>
      </c>
      <c r="B49" s="5" t="s">
        <v>26</v>
      </c>
      <c r="C49" s="5" t="s">
        <v>27</v>
      </c>
      <c r="D49" s="5" t="s">
        <v>282</v>
      </c>
      <c r="E49" s="5" t="s">
        <v>288</v>
      </c>
      <c r="F49" s="7">
        <v>44966</v>
      </c>
      <c r="G49" s="7">
        <v>44972</v>
      </c>
      <c r="H49" s="5">
        <v>1</v>
      </c>
      <c r="I49" s="5">
        <v>6</v>
      </c>
      <c r="J49" s="5">
        <v>6</v>
      </c>
      <c r="K49" s="5" t="s">
        <v>30</v>
      </c>
      <c r="L49" s="5">
        <v>12204</v>
      </c>
      <c r="M49" s="5">
        <v>12204</v>
      </c>
      <c r="N49" s="5" t="s">
        <v>292</v>
      </c>
      <c r="O49" s="5" t="s">
        <v>32</v>
      </c>
      <c r="P49" s="5" t="s">
        <v>33</v>
      </c>
      <c r="Q49" s="5">
        <v>0</v>
      </c>
      <c r="R49" s="8">
        <v>44959</v>
      </c>
      <c r="S49" s="7">
        <v>44975</v>
      </c>
      <c r="T49" s="5" t="s">
        <v>34</v>
      </c>
      <c r="U49" s="5">
        <v>12204</v>
      </c>
      <c r="V49" s="5">
        <v>0</v>
      </c>
      <c r="W49" s="5">
        <v>0</v>
      </c>
      <c r="X49" s="5" t="s">
        <v>293</v>
      </c>
      <c r="Y49" s="5" t="s">
        <v>127</v>
      </c>
    </row>
    <row r="50" s="5" customFormat="1" spans="1:25">
      <c r="A50" s="5" t="s">
        <v>294</v>
      </c>
      <c r="B50" s="5" t="s">
        <v>26</v>
      </c>
      <c r="C50" s="5" t="s">
        <v>27</v>
      </c>
      <c r="D50" s="5" t="s">
        <v>295</v>
      </c>
      <c r="E50" s="5" t="s">
        <v>296</v>
      </c>
      <c r="F50" s="7">
        <v>44971</v>
      </c>
      <c r="G50" s="7">
        <v>44972</v>
      </c>
      <c r="H50" s="5">
        <v>1</v>
      </c>
      <c r="I50" s="5">
        <v>1</v>
      </c>
      <c r="J50" s="5">
        <v>1</v>
      </c>
      <c r="K50" s="5" t="s">
        <v>30</v>
      </c>
      <c r="L50" s="5">
        <v>422</v>
      </c>
      <c r="M50" s="5">
        <v>422</v>
      </c>
      <c r="N50" s="5" t="s">
        <v>297</v>
      </c>
      <c r="O50" s="5" t="s">
        <v>32</v>
      </c>
      <c r="P50" s="5" t="s">
        <v>33</v>
      </c>
      <c r="Q50" s="5">
        <v>0</v>
      </c>
      <c r="R50" s="8">
        <v>44959</v>
      </c>
      <c r="S50" s="7">
        <v>44975</v>
      </c>
      <c r="T50" s="5" t="s">
        <v>34</v>
      </c>
      <c r="U50" s="5">
        <v>422</v>
      </c>
      <c r="V50" s="5">
        <v>0</v>
      </c>
      <c r="W50" s="5">
        <v>0</v>
      </c>
      <c r="X50" s="5" t="s">
        <v>298</v>
      </c>
      <c r="Y50" s="5" t="s">
        <v>299</v>
      </c>
    </row>
    <row r="51" s="5" customFormat="1" spans="1:25">
      <c r="A51" s="5" t="s">
        <v>300</v>
      </c>
      <c r="B51" s="5" t="s">
        <v>26</v>
      </c>
      <c r="C51" s="5" t="s">
        <v>27</v>
      </c>
      <c r="D51" s="5" t="s">
        <v>56</v>
      </c>
      <c r="E51" s="5" t="s">
        <v>57</v>
      </c>
      <c r="F51" s="7">
        <v>44962</v>
      </c>
      <c r="G51" s="7">
        <v>44972</v>
      </c>
      <c r="H51" s="5">
        <v>1</v>
      </c>
      <c r="I51" s="5">
        <v>10</v>
      </c>
      <c r="J51" s="5">
        <v>10</v>
      </c>
      <c r="K51" s="5" t="s">
        <v>30</v>
      </c>
      <c r="L51" s="5">
        <v>4576</v>
      </c>
      <c r="M51" s="5">
        <v>4576</v>
      </c>
      <c r="N51" s="5" t="s">
        <v>301</v>
      </c>
      <c r="O51" s="5" t="s">
        <v>32</v>
      </c>
      <c r="P51" s="5" t="s">
        <v>33</v>
      </c>
      <c r="Q51" s="5">
        <v>0</v>
      </c>
      <c r="R51" s="8">
        <v>44960</v>
      </c>
      <c r="S51" s="7">
        <v>44975</v>
      </c>
      <c r="T51" s="5" t="s">
        <v>34</v>
      </c>
      <c r="U51" s="5">
        <v>4576</v>
      </c>
      <c r="V51" s="5">
        <v>0</v>
      </c>
      <c r="W51" s="5">
        <v>0</v>
      </c>
      <c r="X51" s="5" t="s">
        <v>302</v>
      </c>
      <c r="Y51" s="5" t="s">
        <v>303</v>
      </c>
    </row>
    <row r="52" s="5" customFormat="1" spans="1:25">
      <c r="A52" s="5" t="s">
        <v>287</v>
      </c>
      <c r="B52" s="5" t="s">
        <v>26</v>
      </c>
      <c r="C52" s="5" t="s">
        <v>107</v>
      </c>
      <c r="D52" s="5" t="s">
        <v>282</v>
      </c>
      <c r="E52" s="5" t="s">
        <v>288</v>
      </c>
      <c r="F52" s="7">
        <v>44966</v>
      </c>
      <c r="G52" s="7">
        <v>44972</v>
      </c>
      <c r="H52" s="5">
        <v>1</v>
      </c>
      <c r="I52" s="5">
        <v>6</v>
      </c>
      <c r="J52" s="5">
        <v>6</v>
      </c>
      <c r="K52" s="5" t="s">
        <v>30</v>
      </c>
      <c r="L52" s="5">
        <v>-12204</v>
      </c>
      <c r="M52" s="5">
        <v>-12204</v>
      </c>
      <c r="N52" s="5" t="s">
        <v>289</v>
      </c>
      <c r="O52" s="5" t="s">
        <v>32</v>
      </c>
      <c r="P52" s="5" t="s">
        <v>33</v>
      </c>
      <c r="Q52" s="5">
        <v>0</v>
      </c>
      <c r="R52" s="8">
        <v>44959</v>
      </c>
      <c r="S52" s="7">
        <v>44975</v>
      </c>
      <c r="T52" s="5" t="s">
        <v>34</v>
      </c>
      <c r="U52" s="5">
        <v>-12204</v>
      </c>
      <c r="V52" s="5">
        <v>0</v>
      </c>
      <c r="W52" s="5">
        <v>0</v>
      </c>
      <c r="X52" s="5" t="s">
        <v>290</v>
      </c>
      <c r="Y52" s="5" t="s">
        <v>127</v>
      </c>
    </row>
    <row r="53" s="5" customFormat="1" spans="1:25">
      <c r="A53" s="5" t="s">
        <v>291</v>
      </c>
      <c r="B53" s="5" t="s">
        <v>26</v>
      </c>
      <c r="C53" s="5" t="s">
        <v>107</v>
      </c>
      <c r="D53" s="5" t="s">
        <v>282</v>
      </c>
      <c r="E53" s="5" t="s">
        <v>288</v>
      </c>
      <c r="F53" s="7">
        <v>44966</v>
      </c>
      <c r="G53" s="7">
        <v>44972</v>
      </c>
      <c r="H53" s="5">
        <v>1</v>
      </c>
      <c r="I53" s="5">
        <v>6</v>
      </c>
      <c r="J53" s="5">
        <v>6</v>
      </c>
      <c r="K53" s="5" t="s">
        <v>30</v>
      </c>
      <c r="L53" s="5">
        <v>-12204</v>
      </c>
      <c r="M53" s="5">
        <v>-12204</v>
      </c>
      <c r="N53" s="5" t="s">
        <v>292</v>
      </c>
      <c r="O53" s="5" t="s">
        <v>32</v>
      </c>
      <c r="P53" s="5" t="s">
        <v>33</v>
      </c>
      <c r="Q53" s="5">
        <v>0</v>
      </c>
      <c r="R53" s="8">
        <v>44959</v>
      </c>
      <c r="S53" s="7">
        <v>44975</v>
      </c>
      <c r="T53" s="5" t="s">
        <v>34</v>
      </c>
      <c r="U53" s="5">
        <v>-12204</v>
      </c>
      <c r="V53" s="5">
        <v>0</v>
      </c>
      <c r="W53" s="5">
        <v>0</v>
      </c>
      <c r="X53" s="5" t="s">
        <v>293</v>
      </c>
      <c r="Y53" s="5" t="s">
        <v>127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305</v>
      </c>
      <c r="E54" s="5" t="s">
        <v>306</v>
      </c>
      <c r="F54" s="7">
        <v>44971</v>
      </c>
      <c r="G54" s="7">
        <v>44972</v>
      </c>
      <c r="H54" s="5">
        <v>1</v>
      </c>
      <c r="I54" s="5">
        <v>1</v>
      </c>
      <c r="J54" s="5">
        <v>1</v>
      </c>
      <c r="K54" s="5" t="s">
        <v>30</v>
      </c>
      <c r="L54" s="5">
        <v>1204</v>
      </c>
      <c r="M54" s="5">
        <v>1204</v>
      </c>
      <c r="N54" s="5" t="s">
        <v>307</v>
      </c>
      <c r="O54" s="5" t="s">
        <v>32</v>
      </c>
      <c r="P54" s="5" t="s">
        <v>33</v>
      </c>
      <c r="Q54" s="5">
        <v>0</v>
      </c>
      <c r="R54" s="8">
        <v>44961</v>
      </c>
      <c r="S54" s="7">
        <v>44975</v>
      </c>
      <c r="T54" s="5" t="s">
        <v>34</v>
      </c>
      <c r="U54" s="5">
        <v>1204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5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7">
        <v>44969</v>
      </c>
      <c r="G55" s="7">
        <v>44972</v>
      </c>
      <c r="H55" s="5">
        <v>1</v>
      </c>
      <c r="I55" s="5">
        <v>3</v>
      </c>
      <c r="J55" s="5">
        <v>3</v>
      </c>
      <c r="K55" s="5" t="s">
        <v>30</v>
      </c>
      <c r="L55" s="5">
        <v>9021</v>
      </c>
      <c r="M55" s="5">
        <v>9021</v>
      </c>
      <c r="N55" s="5" t="s">
        <v>313</v>
      </c>
      <c r="O55" s="5" t="s">
        <v>32</v>
      </c>
      <c r="P55" s="5" t="s">
        <v>33</v>
      </c>
      <c r="Q55" s="5">
        <v>0</v>
      </c>
      <c r="R55" s="8">
        <v>44961</v>
      </c>
      <c r="S55" s="7">
        <v>44975</v>
      </c>
      <c r="T55" s="5" t="s">
        <v>34</v>
      </c>
      <c r="U55" s="5">
        <v>9021</v>
      </c>
      <c r="V55" s="5">
        <v>0</v>
      </c>
      <c r="W55" s="5">
        <v>0</v>
      </c>
      <c r="X55" s="5" t="s">
        <v>314</v>
      </c>
      <c r="Y55" s="5" t="s">
        <v>127</v>
      </c>
    </row>
    <row r="56" s="5" customFormat="1" spans="1:25">
      <c r="A56" s="5" t="s">
        <v>310</v>
      </c>
      <c r="B56" s="5" t="s">
        <v>26</v>
      </c>
      <c r="C56" s="5" t="s">
        <v>107</v>
      </c>
      <c r="D56" s="5" t="s">
        <v>311</v>
      </c>
      <c r="E56" s="5" t="s">
        <v>312</v>
      </c>
      <c r="F56" s="7">
        <v>44969</v>
      </c>
      <c r="G56" s="7">
        <v>44972</v>
      </c>
      <c r="H56" s="5">
        <v>1</v>
      </c>
      <c r="I56" s="5">
        <v>3</v>
      </c>
      <c r="J56" s="5">
        <v>3</v>
      </c>
      <c r="K56" s="5" t="s">
        <v>30</v>
      </c>
      <c r="L56" s="5">
        <v>-9021</v>
      </c>
      <c r="M56" s="5">
        <v>-9021</v>
      </c>
      <c r="N56" s="5" t="s">
        <v>313</v>
      </c>
      <c r="O56" s="5" t="s">
        <v>32</v>
      </c>
      <c r="P56" s="5" t="s">
        <v>33</v>
      </c>
      <c r="Q56" s="5">
        <v>0</v>
      </c>
      <c r="R56" s="8">
        <v>44961</v>
      </c>
      <c r="S56" s="7">
        <v>44975</v>
      </c>
      <c r="T56" s="5" t="s">
        <v>34</v>
      </c>
      <c r="U56" s="5">
        <v>-9021</v>
      </c>
      <c r="V56" s="5">
        <v>0</v>
      </c>
      <c r="W56" s="5">
        <v>0</v>
      </c>
      <c r="X56" s="5" t="s">
        <v>314</v>
      </c>
      <c r="Y56" s="5" t="s">
        <v>127</v>
      </c>
    </row>
    <row r="57" s="5" customFormat="1" spans="1:25">
      <c r="A57" s="5" t="s">
        <v>315</v>
      </c>
      <c r="B57" s="5" t="s">
        <v>26</v>
      </c>
      <c r="C57" s="5" t="s">
        <v>27</v>
      </c>
      <c r="D57" s="5" t="s">
        <v>316</v>
      </c>
      <c r="E57" s="5" t="s">
        <v>317</v>
      </c>
      <c r="F57" s="7">
        <v>44971</v>
      </c>
      <c r="G57" s="7">
        <v>44972</v>
      </c>
      <c r="H57" s="5">
        <v>1</v>
      </c>
      <c r="I57" s="5">
        <v>1</v>
      </c>
      <c r="J57" s="5">
        <v>1</v>
      </c>
      <c r="K57" s="5" t="s">
        <v>30</v>
      </c>
      <c r="L57" s="5">
        <v>350</v>
      </c>
      <c r="M57" s="5">
        <v>350</v>
      </c>
      <c r="N57" s="5" t="s">
        <v>318</v>
      </c>
      <c r="O57" s="5" t="s">
        <v>32</v>
      </c>
      <c r="P57" s="5" t="s">
        <v>33</v>
      </c>
      <c r="Q57" s="5">
        <v>0</v>
      </c>
      <c r="R57" s="8">
        <v>44962</v>
      </c>
      <c r="S57" s="7">
        <v>44975</v>
      </c>
      <c r="T57" s="5" t="s">
        <v>34</v>
      </c>
      <c r="U57" s="5">
        <v>350</v>
      </c>
      <c r="V57" s="5">
        <v>0</v>
      </c>
      <c r="W57" s="5">
        <v>0</v>
      </c>
      <c r="X57" s="5" t="s">
        <v>319</v>
      </c>
      <c r="Y57" s="5" t="s">
        <v>320</v>
      </c>
    </row>
    <row r="58" s="5" customFormat="1" spans="1:25">
      <c r="A58" s="5" t="s">
        <v>321</v>
      </c>
      <c r="B58" s="5" t="s">
        <v>26</v>
      </c>
      <c r="C58" s="5" t="s">
        <v>27</v>
      </c>
      <c r="D58" s="5" t="s">
        <v>282</v>
      </c>
      <c r="E58" s="5" t="s">
        <v>322</v>
      </c>
      <c r="F58" s="7">
        <v>44966</v>
      </c>
      <c r="G58" s="7">
        <v>44972</v>
      </c>
      <c r="H58" s="5">
        <v>2</v>
      </c>
      <c r="I58" s="5">
        <v>6</v>
      </c>
      <c r="J58" s="5">
        <v>12</v>
      </c>
      <c r="K58" s="5" t="s">
        <v>30</v>
      </c>
      <c r="L58" s="5">
        <v>21576</v>
      </c>
      <c r="M58" s="5">
        <v>21576</v>
      </c>
      <c r="N58" s="5" t="s">
        <v>323</v>
      </c>
      <c r="O58" s="5" t="s">
        <v>32</v>
      </c>
      <c r="P58" s="5" t="s">
        <v>33</v>
      </c>
      <c r="Q58" s="5">
        <v>0</v>
      </c>
      <c r="R58" s="8">
        <v>44962</v>
      </c>
      <c r="S58" s="7">
        <v>44975</v>
      </c>
      <c r="T58" s="5" t="s">
        <v>34</v>
      </c>
      <c r="U58" s="5">
        <v>21576</v>
      </c>
      <c r="V58" s="5">
        <v>0</v>
      </c>
      <c r="W58" s="5">
        <v>0</v>
      </c>
      <c r="X58" s="5" t="s">
        <v>324</v>
      </c>
      <c r="Y58" s="5" t="s">
        <v>325</v>
      </c>
    </row>
    <row r="59" s="5" customFormat="1" spans="1:25">
      <c r="A59" s="5" t="s">
        <v>326</v>
      </c>
      <c r="B59" s="5" t="s">
        <v>26</v>
      </c>
      <c r="C59" s="5" t="s">
        <v>27</v>
      </c>
      <c r="D59" s="5" t="s">
        <v>327</v>
      </c>
      <c r="E59" s="5" t="s">
        <v>328</v>
      </c>
      <c r="F59" s="7">
        <v>44971</v>
      </c>
      <c r="G59" s="7">
        <v>44972</v>
      </c>
      <c r="H59" s="5">
        <v>1</v>
      </c>
      <c r="I59" s="5">
        <v>1</v>
      </c>
      <c r="J59" s="5">
        <v>1</v>
      </c>
      <c r="K59" s="5" t="s">
        <v>30</v>
      </c>
      <c r="L59" s="5">
        <v>690</v>
      </c>
      <c r="M59" s="5">
        <v>690</v>
      </c>
      <c r="N59" s="5" t="s">
        <v>329</v>
      </c>
      <c r="O59" s="5" t="s">
        <v>32</v>
      </c>
      <c r="P59" s="5" t="s">
        <v>33</v>
      </c>
      <c r="Q59" s="5">
        <v>0</v>
      </c>
      <c r="R59" s="8">
        <v>44962</v>
      </c>
      <c r="S59" s="7">
        <v>44975</v>
      </c>
      <c r="T59" s="5" t="s">
        <v>34</v>
      </c>
      <c r="U59" s="5">
        <v>690</v>
      </c>
      <c r="V59" s="5">
        <v>0</v>
      </c>
      <c r="W59" s="5">
        <v>0</v>
      </c>
      <c r="X59" s="5" t="s">
        <v>330</v>
      </c>
      <c r="Y59" s="5" t="s">
        <v>331</v>
      </c>
    </row>
    <row r="60" s="5" customFormat="1" spans="1:25">
      <c r="A60" s="5" t="s">
        <v>332</v>
      </c>
      <c r="B60" s="5" t="s">
        <v>26</v>
      </c>
      <c r="C60" s="5" t="s">
        <v>27</v>
      </c>
      <c r="D60" s="5" t="s">
        <v>333</v>
      </c>
      <c r="E60" s="5" t="s">
        <v>334</v>
      </c>
      <c r="F60" s="7">
        <v>44971</v>
      </c>
      <c r="G60" s="7">
        <v>44972</v>
      </c>
      <c r="H60" s="5">
        <v>1</v>
      </c>
      <c r="I60" s="5">
        <v>1</v>
      </c>
      <c r="J60" s="5">
        <v>1</v>
      </c>
      <c r="K60" s="5" t="s">
        <v>30</v>
      </c>
      <c r="L60" s="5">
        <v>732</v>
      </c>
      <c r="M60" s="5">
        <v>732</v>
      </c>
      <c r="N60" s="5" t="s">
        <v>335</v>
      </c>
      <c r="O60" s="5" t="s">
        <v>32</v>
      </c>
      <c r="P60" s="5" t="s">
        <v>33</v>
      </c>
      <c r="Q60" s="5">
        <v>0</v>
      </c>
      <c r="R60" s="8">
        <v>44963</v>
      </c>
      <c r="S60" s="7">
        <v>44975</v>
      </c>
      <c r="T60" s="5" t="s">
        <v>34</v>
      </c>
      <c r="U60" s="5">
        <v>732</v>
      </c>
      <c r="V60" s="5">
        <v>0</v>
      </c>
      <c r="W60" s="5">
        <v>0</v>
      </c>
      <c r="X60" s="5" t="s">
        <v>336</v>
      </c>
      <c r="Y60" s="5" t="s">
        <v>127</v>
      </c>
    </row>
    <row r="61" s="5" customFormat="1" spans="1:26">
      <c r="A61" s="5" t="s">
        <v>337</v>
      </c>
      <c r="B61" s="5" t="s">
        <v>26</v>
      </c>
      <c r="C61" s="5" t="s">
        <v>27</v>
      </c>
      <c r="D61" s="5" t="s">
        <v>338</v>
      </c>
      <c r="E61" s="5" t="s">
        <v>339</v>
      </c>
      <c r="F61" s="7">
        <v>44970</v>
      </c>
      <c r="G61" s="7">
        <v>44972</v>
      </c>
      <c r="H61" s="5">
        <v>2</v>
      </c>
      <c r="I61" s="5">
        <v>2</v>
      </c>
      <c r="J61" s="5">
        <v>4</v>
      </c>
      <c r="K61" s="5" t="s">
        <v>30</v>
      </c>
      <c r="L61" s="5">
        <v>2764</v>
      </c>
      <c r="M61" s="5">
        <v>2764</v>
      </c>
      <c r="N61" s="5" t="s">
        <v>340</v>
      </c>
      <c r="O61" s="5" t="s">
        <v>32</v>
      </c>
      <c r="P61" s="5" t="s">
        <v>33</v>
      </c>
      <c r="Q61" s="5">
        <v>0</v>
      </c>
      <c r="R61" s="8">
        <v>44963</v>
      </c>
      <c r="S61" s="7">
        <v>44975</v>
      </c>
      <c r="T61" s="5" t="s">
        <v>34</v>
      </c>
      <c r="U61" s="5">
        <v>2764</v>
      </c>
      <c r="V61" s="5">
        <v>0</v>
      </c>
      <c r="W61" s="5">
        <v>0</v>
      </c>
      <c r="X61" s="5" t="s">
        <v>341</v>
      </c>
      <c r="Y61" s="5">
        <v>25990701</v>
      </c>
      <c r="Z61" s="5" t="s">
        <v>342</v>
      </c>
    </row>
    <row r="62" s="5" customFormat="1" spans="1:29">
      <c r="A62" s="5" t="s">
        <v>343</v>
      </c>
      <c r="B62" s="5" t="s">
        <v>26</v>
      </c>
      <c r="C62" s="5" t="s">
        <v>27</v>
      </c>
      <c r="D62" s="5" t="s">
        <v>338</v>
      </c>
      <c r="E62" s="5" t="s">
        <v>344</v>
      </c>
      <c r="F62" s="7">
        <v>44970</v>
      </c>
      <c r="G62" s="7">
        <v>44972</v>
      </c>
      <c r="H62" s="5">
        <v>5</v>
      </c>
      <c r="I62" s="5">
        <v>2</v>
      </c>
      <c r="J62" s="5">
        <v>10</v>
      </c>
      <c r="K62" s="5" t="s">
        <v>30</v>
      </c>
      <c r="L62" s="5">
        <v>6910</v>
      </c>
      <c r="M62" s="5">
        <v>6910</v>
      </c>
      <c r="N62" s="5" t="s">
        <v>340</v>
      </c>
      <c r="O62" s="5" t="s">
        <v>32</v>
      </c>
      <c r="P62" s="5" t="s">
        <v>33</v>
      </c>
      <c r="Q62" s="5">
        <v>0</v>
      </c>
      <c r="R62" s="8">
        <v>44963</v>
      </c>
      <c r="S62" s="7">
        <v>44975</v>
      </c>
      <c r="T62" s="5" t="s">
        <v>34</v>
      </c>
      <c r="U62" s="5">
        <v>6910</v>
      </c>
      <c r="V62" s="5">
        <v>0</v>
      </c>
      <c r="W62" s="5">
        <v>0</v>
      </c>
      <c r="X62" s="5" t="s">
        <v>345</v>
      </c>
      <c r="Y62" s="5">
        <v>25990547</v>
      </c>
      <c r="Z62" s="5">
        <v>25990548</v>
      </c>
      <c r="AA62" s="5">
        <v>25990549</v>
      </c>
      <c r="AB62" s="5">
        <v>25990550</v>
      </c>
      <c r="AC62" s="5" t="s">
        <v>346</v>
      </c>
    </row>
    <row r="63" s="5" customFormat="1" spans="1:25">
      <c r="A63" s="5" t="s">
        <v>347</v>
      </c>
      <c r="B63" s="5" t="s">
        <v>26</v>
      </c>
      <c r="C63" s="5" t="s">
        <v>27</v>
      </c>
      <c r="D63" s="5" t="s">
        <v>348</v>
      </c>
      <c r="E63" s="5" t="s">
        <v>349</v>
      </c>
      <c r="F63" s="7">
        <v>44970</v>
      </c>
      <c r="G63" s="7">
        <v>44972</v>
      </c>
      <c r="H63" s="5">
        <v>1</v>
      </c>
      <c r="I63" s="5">
        <v>2</v>
      </c>
      <c r="J63" s="5">
        <v>2</v>
      </c>
      <c r="K63" s="5" t="s">
        <v>30</v>
      </c>
      <c r="L63" s="5">
        <v>1660</v>
      </c>
      <c r="M63" s="5">
        <v>1660</v>
      </c>
      <c r="N63" s="5" t="s">
        <v>350</v>
      </c>
      <c r="O63" s="5" t="s">
        <v>32</v>
      </c>
      <c r="P63" s="5" t="s">
        <v>33</v>
      </c>
      <c r="Q63" s="5">
        <v>0</v>
      </c>
      <c r="R63" s="8">
        <v>44963</v>
      </c>
      <c r="S63" s="7">
        <v>44975</v>
      </c>
      <c r="T63" s="5" t="s">
        <v>34</v>
      </c>
      <c r="U63" s="5">
        <v>1660</v>
      </c>
      <c r="V63" s="5">
        <v>0</v>
      </c>
      <c r="W63" s="5">
        <v>0</v>
      </c>
      <c r="X63" s="5" t="s">
        <v>351</v>
      </c>
      <c r="Y63" s="5" t="s">
        <v>352</v>
      </c>
    </row>
    <row r="64" s="5" customFormat="1" spans="1:26">
      <c r="A64" s="5" t="s">
        <v>353</v>
      </c>
      <c r="B64" s="5" t="s">
        <v>26</v>
      </c>
      <c r="C64" s="5" t="s">
        <v>27</v>
      </c>
      <c r="D64" s="5" t="s">
        <v>354</v>
      </c>
      <c r="E64" s="5" t="s">
        <v>355</v>
      </c>
      <c r="F64" s="7">
        <v>44968</v>
      </c>
      <c r="G64" s="7">
        <v>44972</v>
      </c>
      <c r="H64" s="5">
        <v>2</v>
      </c>
      <c r="I64" s="5">
        <v>4</v>
      </c>
      <c r="J64" s="5">
        <v>8</v>
      </c>
      <c r="K64" s="5" t="s">
        <v>30</v>
      </c>
      <c r="L64" s="5">
        <v>2040</v>
      </c>
      <c r="M64" s="5">
        <v>2040</v>
      </c>
      <c r="N64" s="5" t="s">
        <v>356</v>
      </c>
      <c r="O64" s="5" t="s">
        <v>32</v>
      </c>
      <c r="P64" s="5" t="s">
        <v>33</v>
      </c>
      <c r="Q64" s="5">
        <v>0</v>
      </c>
      <c r="R64" s="8">
        <v>44964</v>
      </c>
      <c r="S64" s="7">
        <v>44975</v>
      </c>
      <c r="T64" s="5" t="s">
        <v>34</v>
      </c>
      <c r="U64" s="5">
        <v>2040</v>
      </c>
      <c r="V64" s="5">
        <v>0</v>
      </c>
      <c r="W64" s="5">
        <v>0</v>
      </c>
      <c r="X64" s="5" t="s">
        <v>357</v>
      </c>
      <c r="Y64" s="5">
        <v>317509</v>
      </c>
      <c r="Z64" s="5" t="s">
        <v>358</v>
      </c>
    </row>
    <row r="65" s="5" customFormat="1" spans="1:25">
      <c r="A65" s="5" t="s">
        <v>332</v>
      </c>
      <c r="B65" s="5" t="s">
        <v>26</v>
      </c>
      <c r="C65" s="5" t="s">
        <v>107</v>
      </c>
      <c r="D65" s="5" t="s">
        <v>333</v>
      </c>
      <c r="E65" s="5" t="s">
        <v>334</v>
      </c>
      <c r="F65" s="7">
        <v>44971</v>
      </c>
      <c r="G65" s="7">
        <v>44972</v>
      </c>
      <c r="H65" s="5">
        <v>1</v>
      </c>
      <c r="I65" s="5">
        <v>1</v>
      </c>
      <c r="J65" s="5">
        <v>1</v>
      </c>
      <c r="K65" s="5" t="s">
        <v>30</v>
      </c>
      <c r="L65" s="5">
        <v>-732</v>
      </c>
      <c r="M65" s="5">
        <v>-732</v>
      </c>
      <c r="N65" s="5" t="s">
        <v>335</v>
      </c>
      <c r="O65" s="5" t="s">
        <v>32</v>
      </c>
      <c r="P65" s="5" t="s">
        <v>33</v>
      </c>
      <c r="Q65" s="5">
        <v>0</v>
      </c>
      <c r="R65" s="8">
        <v>44963</v>
      </c>
      <c r="S65" s="7">
        <v>44975</v>
      </c>
      <c r="T65" s="5" t="s">
        <v>34</v>
      </c>
      <c r="U65" s="5">
        <v>-732</v>
      </c>
      <c r="V65" s="5">
        <v>0</v>
      </c>
      <c r="W65" s="5">
        <v>0</v>
      </c>
      <c r="X65" s="5" t="s">
        <v>336</v>
      </c>
      <c r="Y65" s="5" t="s">
        <v>127</v>
      </c>
    </row>
    <row r="66" s="5" customFormat="1" spans="1:26">
      <c r="A66" s="5" t="s">
        <v>359</v>
      </c>
      <c r="B66" s="5" t="s">
        <v>26</v>
      </c>
      <c r="C66" s="5" t="s">
        <v>27</v>
      </c>
      <c r="D66" s="5" t="s">
        <v>360</v>
      </c>
      <c r="E66" s="5" t="s">
        <v>361</v>
      </c>
      <c r="F66" s="7">
        <v>44971</v>
      </c>
      <c r="G66" s="7">
        <v>44972</v>
      </c>
      <c r="H66" s="5">
        <v>2</v>
      </c>
      <c r="I66" s="5">
        <v>1</v>
      </c>
      <c r="J66" s="5">
        <v>2</v>
      </c>
      <c r="K66" s="5" t="s">
        <v>30</v>
      </c>
      <c r="L66" s="5">
        <v>840</v>
      </c>
      <c r="M66" s="5">
        <v>840</v>
      </c>
      <c r="N66" s="5" t="s">
        <v>362</v>
      </c>
      <c r="O66" s="5" t="s">
        <v>32</v>
      </c>
      <c r="P66" s="5" t="s">
        <v>33</v>
      </c>
      <c r="Q66" s="5">
        <v>0</v>
      </c>
      <c r="R66" s="8">
        <v>44964</v>
      </c>
      <c r="S66" s="7">
        <v>44975</v>
      </c>
      <c r="T66" s="5" t="s">
        <v>34</v>
      </c>
      <c r="U66" s="5">
        <v>840</v>
      </c>
      <c r="V66" s="5">
        <v>0</v>
      </c>
      <c r="W66" s="5">
        <v>0</v>
      </c>
      <c r="X66" s="5" t="s">
        <v>363</v>
      </c>
      <c r="Y66" s="5">
        <v>363387</v>
      </c>
      <c r="Z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7">
        <v>44971</v>
      </c>
      <c r="G67" s="7">
        <v>44972</v>
      </c>
      <c r="H67" s="5">
        <v>1</v>
      </c>
      <c r="I67" s="5">
        <v>1</v>
      </c>
      <c r="J67" s="5">
        <v>1</v>
      </c>
      <c r="K67" s="5" t="s">
        <v>30</v>
      </c>
      <c r="L67" s="5">
        <v>1222</v>
      </c>
      <c r="M67" s="5">
        <v>1222</v>
      </c>
      <c r="N67" s="5" t="s">
        <v>368</v>
      </c>
      <c r="O67" s="5" t="s">
        <v>32</v>
      </c>
      <c r="P67" s="5" t="s">
        <v>33</v>
      </c>
      <c r="Q67" s="5">
        <v>0</v>
      </c>
      <c r="R67" s="8">
        <v>44964</v>
      </c>
      <c r="S67" s="7">
        <v>44975</v>
      </c>
      <c r="T67" s="5" t="s">
        <v>34</v>
      </c>
      <c r="U67" s="5">
        <v>1222</v>
      </c>
      <c r="V67" s="5">
        <v>0</v>
      </c>
      <c r="W67" s="5">
        <v>0</v>
      </c>
      <c r="X67" s="5" t="s">
        <v>369</v>
      </c>
      <c r="Y67" s="5" t="s">
        <v>370</v>
      </c>
    </row>
    <row r="68" s="5" customFormat="1" spans="1:25">
      <c r="A68" s="5" t="s">
        <v>371</v>
      </c>
      <c r="B68" s="5" t="s">
        <v>26</v>
      </c>
      <c r="C68" s="5" t="s">
        <v>27</v>
      </c>
      <c r="D68" s="5" t="s">
        <v>360</v>
      </c>
      <c r="E68" s="5" t="s">
        <v>361</v>
      </c>
      <c r="F68" s="7">
        <v>44968</v>
      </c>
      <c r="G68" s="7">
        <v>44972</v>
      </c>
      <c r="H68" s="5">
        <v>1</v>
      </c>
      <c r="I68" s="5">
        <v>4</v>
      </c>
      <c r="J68" s="5">
        <v>4</v>
      </c>
      <c r="K68" s="5" t="s">
        <v>30</v>
      </c>
      <c r="L68" s="5">
        <v>1680</v>
      </c>
      <c r="M68" s="5">
        <v>1680</v>
      </c>
      <c r="N68" s="5" t="s">
        <v>372</v>
      </c>
      <c r="O68" s="5" t="s">
        <v>32</v>
      </c>
      <c r="P68" s="5" t="s">
        <v>33</v>
      </c>
      <c r="Q68" s="5">
        <v>0</v>
      </c>
      <c r="R68" s="8">
        <v>44964</v>
      </c>
      <c r="S68" s="7">
        <v>44975</v>
      </c>
      <c r="T68" s="5" t="s">
        <v>34</v>
      </c>
      <c r="U68" s="5">
        <v>1680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305</v>
      </c>
      <c r="E69" s="5" t="s">
        <v>376</v>
      </c>
      <c r="F69" s="7">
        <v>44971</v>
      </c>
      <c r="G69" s="7">
        <v>44972</v>
      </c>
      <c r="H69" s="5">
        <v>1</v>
      </c>
      <c r="I69" s="5">
        <v>1</v>
      </c>
      <c r="J69" s="5">
        <v>1</v>
      </c>
      <c r="K69" s="5" t="s">
        <v>30</v>
      </c>
      <c r="L69" s="5">
        <v>1568</v>
      </c>
      <c r="M69" s="5">
        <v>1568</v>
      </c>
      <c r="N69" s="5" t="s">
        <v>377</v>
      </c>
      <c r="O69" s="5" t="s">
        <v>32</v>
      </c>
      <c r="P69" s="5" t="s">
        <v>33</v>
      </c>
      <c r="Q69" s="5">
        <v>0</v>
      </c>
      <c r="R69" s="8">
        <v>44965</v>
      </c>
      <c r="S69" s="7">
        <v>44975</v>
      </c>
      <c r="T69" s="5" t="s">
        <v>34</v>
      </c>
      <c r="U69" s="5">
        <v>1568</v>
      </c>
      <c r="V69" s="5">
        <v>0</v>
      </c>
      <c r="W69" s="5">
        <v>0</v>
      </c>
      <c r="X69" s="5" t="s">
        <v>378</v>
      </c>
      <c r="Y69" s="5" t="s">
        <v>379</v>
      </c>
    </row>
    <row r="70" s="5" customFormat="1" spans="1:25">
      <c r="A70" s="5" t="s">
        <v>380</v>
      </c>
      <c r="B70" s="5" t="s">
        <v>26</v>
      </c>
      <c r="C70" s="5" t="s">
        <v>27</v>
      </c>
      <c r="D70" s="5" t="s">
        <v>381</v>
      </c>
      <c r="E70" s="5" t="s">
        <v>382</v>
      </c>
      <c r="F70" s="7">
        <v>44967</v>
      </c>
      <c r="G70" s="7">
        <v>44972</v>
      </c>
      <c r="H70" s="5">
        <v>1</v>
      </c>
      <c r="I70" s="5">
        <v>5</v>
      </c>
      <c r="J70" s="5">
        <v>5</v>
      </c>
      <c r="K70" s="5" t="s">
        <v>30</v>
      </c>
      <c r="L70" s="5">
        <v>2570</v>
      </c>
      <c r="M70" s="5">
        <v>2570</v>
      </c>
      <c r="N70" s="5" t="s">
        <v>383</v>
      </c>
      <c r="O70" s="5" t="s">
        <v>32</v>
      </c>
      <c r="P70" s="5" t="s">
        <v>33</v>
      </c>
      <c r="Q70" s="5">
        <v>0</v>
      </c>
      <c r="R70" s="8">
        <v>44965</v>
      </c>
      <c r="S70" s="7">
        <v>44975</v>
      </c>
      <c r="T70" s="5" t="s">
        <v>34</v>
      </c>
      <c r="U70" s="5">
        <v>2570</v>
      </c>
      <c r="V70" s="5">
        <v>0</v>
      </c>
      <c r="W70" s="5">
        <v>0</v>
      </c>
      <c r="X70" s="5" t="s">
        <v>384</v>
      </c>
      <c r="Y70" s="5" t="s">
        <v>385</v>
      </c>
    </row>
    <row r="71" s="5" customFormat="1" spans="1:25">
      <c r="A71" s="5" t="s">
        <v>386</v>
      </c>
      <c r="B71" s="5" t="s">
        <v>26</v>
      </c>
      <c r="C71" s="5" t="s">
        <v>27</v>
      </c>
      <c r="D71" s="5" t="s">
        <v>354</v>
      </c>
      <c r="E71" s="5" t="s">
        <v>387</v>
      </c>
      <c r="F71" s="7">
        <v>44968</v>
      </c>
      <c r="G71" s="7">
        <v>44972</v>
      </c>
      <c r="H71" s="5">
        <v>1</v>
      </c>
      <c r="I71" s="5">
        <v>4</v>
      </c>
      <c r="J71" s="5">
        <v>4</v>
      </c>
      <c r="K71" s="5" t="s">
        <v>30</v>
      </c>
      <c r="L71" s="5">
        <v>1120</v>
      </c>
      <c r="M71" s="5">
        <v>1120</v>
      </c>
      <c r="N71" s="5" t="s">
        <v>388</v>
      </c>
      <c r="O71" s="5" t="s">
        <v>32</v>
      </c>
      <c r="P71" s="5" t="s">
        <v>33</v>
      </c>
      <c r="Q71" s="5">
        <v>0</v>
      </c>
      <c r="R71" s="8">
        <v>44965</v>
      </c>
      <c r="S71" s="7">
        <v>44975</v>
      </c>
      <c r="T71" s="5" t="s">
        <v>34</v>
      </c>
      <c r="U71" s="5">
        <v>1120</v>
      </c>
      <c r="V71" s="5">
        <v>0</v>
      </c>
      <c r="W71" s="5">
        <v>0</v>
      </c>
      <c r="X71" s="5" t="s">
        <v>389</v>
      </c>
      <c r="Y71" s="5" t="s">
        <v>390</v>
      </c>
    </row>
    <row r="72" s="5" customFormat="1" spans="1:25">
      <c r="A72" s="5" t="s">
        <v>391</v>
      </c>
      <c r="B72" s="5" t="s">
        <v>26</v>
      </c>
      <c r="C72" s="5" t="s">
        <v>27</v>
      </c>
      <c r="D72" s="5" t="s">
        <v>255</v>
      </c>
      <c r="E72" s="5" t="s">
        <v>392</v>
      </c>
      <c r="F72" s="7">
        <v>44971</v>
      </c>
      <c r="G72" s="7">
        <v>44972</v>
      </c>
      <c r="H72" s="5">
        <v>1</v>
      </c>
      <c r="I72" s="5">
        <v>1</v>
      </c>
      <c r="J72" s="5">
        <v>1</v>
      </c>
      <c r="K72" s="5" t="s">
        <v>30</v>
      </c>
      <c r="L72" s="5">
        <v>689</v>
      </c>
      <c r="M72" s="5">
        <v>689</v>
      </c>
      <c r="N72" s="5" t="s">
        <v>393</v>
      </c>
      <c r="O72" s="5" t="s">
        <v>32</v>
      </c>
      <c r="P72" s="5" t="s">
        <v>33</v>
      </c>
      <c r="Q72" s="5">
        <v>0</v>
      </c>
      <c r="R72" s="8">
        <v>44965</v>
      </c>
      <c r="S72" s="7">
        <v>44975</v>
      </c>
      <c r="T72" s="5" t="s">
        <v>34</v>
      </c>
      <c r="U72" s="5">
        <v>689</v>
      </c>
      <c r="V72" s="5">
        <v>0</v>
      </c>
      <c r="W72" s="5">
        <v>0</v>
      </c>
      <c r="X72" s="5" t="s">
        <v>394</v>
      </c>
      <c r="Y72" s="5" t="s">
        <v>395</v>
      </c>
    </row>
    <row r="73" s="5" customFormat="1" spans="1:25">
      <c r="A73" s="5" t="s">
        <v>396</v>
      </c>
      <c r="B73" s="5" t="s">
        <v>26</v>
      </c>
      <c r="C73" s="5" t="s">
        <v>27</v>
      </c>
      <c r="D73" s="5" t="s">
        <v>354</v>
      </c>
      <c r="E73" s="5" t="s">
        <v>397</v>
      </c>
      <c r="F73" s="7">
        <v>44968</v>
      </c>
      <c r="G73" s="7">
        <v>44972</v>
      </c>
      <c r="H73" s="5">
        <v>1</v>
      </c>
      <c r="I73" s="5">
        <v>4</v>
      </c>
      <c r="J73" s="5">
        <v>4</v>
      </c>
      <c r="K73" s="5" t="s">
        <v>30</v>
      </c>
      <c r="L73" s="5">
        <v>1280</v>
      </c>
      <c r="M73" s="5">
        <v>1280</v>
      </c>
      <c r="N73" s="5" t="s">
        <v>398</v>
      </c>
      <c r="O73" s="5" t="s">
        <v>32</v>
      </c>
      <c r="P73" s="5" t="s">
        <v>33</v>
      </c>
      <c r="Q73" s="5">
        <v>0</v>
      </c>
      <c r="R73" s="8">
        <v>44965</v>
      </c>
      <c r="S73" s="7">
        <v>44975</v>
      </c>
      <c r="T73" s="5" t="s">
        <v>34</v>
      </c>
      <c r="U73" s="5">
        <v>1280</v>
      </c>
      <c r="V73" s="5">
        <v>0</v>
      </c>
      <c r="W73" s="5">
        <v>0</v>
      </c>
      <c r="X73" s="5" t="s">
        <v>399</v>
      </c>
      <c r="Y73" s="5" t="s">
        <v>400</v>
      </c>
    </row>
    <row r="74" s="5" customFormat="1" spans="1:25">
      <c r="A74" s="5" t="s">
        <v>401</v>
      </c>
      <c r="B74" s="5" t="s">
        <v>26</v>
      </c>
      <c r="C74" s="5" t="s">
        <v>27</v>
      </c>
      <c r="D74" s="5" t="s">
        <v>402</v>
      </c>
      <c r="E74" s="5" t="s">
        <v>403</v>
      </c>
      <c r="F74" s="7">
        <v>44967</v>
      </c>
      <c r="G74" s="7">
        <v>44972</v>
      </c>
      <c r="H74" s="5">
        <v>1</v>
      </c>
      <c r="I74" s="5">
        <v>5</v>
      </c>
      <c r="J74" s="5">
        <v>5</v>
      </c>
      <c r="K74" s="5" t="s">
        <v>30</v>
      </c>
      <c r="L74" s="5">
        <v>3250</v>
      </c>
      <c r="M74" s="5">
        <v>3250</v>
      </c>
      <c r="N74" s="5" t="s">
        <v>404</v>
      </c>
      <c r="O74" s="5" t="s">
        <v>32</v>
      </c>
      <c r="P74" s="5" t="s">
        <v>33</v>
      </c>
      <c r="Q74" s="5">
        <v>0</v>
      </c>
      <c r="R74" s="8">
        <v>44965</v>
      </c>
      <c r="S74" s="7">
        <v>44975</v>
      </c>
      <c r="T74" s="5" t="s">
        <v>34</v>
      </c>
      <c r="U74" s="5">
        <v>3250</v>
      </c>
      <c r="V74" s="5">
        <v>0</v>
      </c>
      <c r="W74" s="5">
        <v>0</v>
      </c>
      <c r="X74" s="5" t="s">
        <v>405</v>
      </c>
      <c r="Y74" s="5" t="s">
        <v>406</v>
      </c>
    </row>
    <row r="75" s="5" customFormat="1" spans="1:25">
      <c r="A75" s="5" t="s">
        <v>407</v>
      </c>
      <c r="B75" s="5" t="s">
        <v>26</v>
      </c>
      <c r="C75" s="5" t="s">
        <v>27</v>
      </c>
      <c r="D75" s="5" t="s">
        <v>354</v>
      </c>
      <c r="E75" s="5" t="s">
        <v>355</v>
      </c>
      <c r="F75" s="7">
        <v>44971</v>
      </c>
      <c r="G75" s="7">
        <v>44972</v>
      </c>
      <c r="H75" s="5">
        <v>1</v>
      </c>
      <c r="I75" s="5">
        <v>1</v>
      </c>
      <c r="J75" s="5">
        <v>1</v>
      </c>
      <c r="K75" s="5" t="s">
        <v>30</v>
      </c>
      <c r="L75" s="5">
        <v>253</v>
      </c>
      <c r="M75" s="5">
        <v>253</v>
      </c>
      <c r="N75" s="5" t="s">
        <v>408</v>
      </c>
      <c r="O75" s="5" t="s">
        <v>32</v>
      </c>
      <c r="P75" s="5" t="s">
        <v>33</v>
      </c>
      <c r="Q75" s="5">
        <v>0</v>
      </c>
      <c r="R75" s="8">
        <v>44966</v>
      </c>
      <c r="S75" s="7">
        <v>44975</v>
      </c>
      <c r="T75" s="5" t="s">
        <v>34</v>
      </c>
      <c r="U75" s="5">
        <v>253</v>
      </c>
      <c r="V75" s="5">
        <v>0</v>
      </c>
      <c r="W75" s="5">
        <v>0</v>
      </c>
      <c r="X75" s="5" t="s">
        <v>409</v>
      </c>
      <c r="Y75" s="5" t="s">
        <v>409</v>
      </c>
    </row>
    <row r="76" s="5" customFormat="1" spans="1:25">
      <c r="A76" s="5" t="s">
        <v>410</v>
      </c>
      <c r="B76" s="5" t="s">
        <v>26</v>
      </c>
      <c r="C76" s="5" t="s">
        <v>27</v>
      </c>
      <c r="D76" s="5" t="s">
        <v>90</v>
      </c>
      <c r="E76" s="5" t="s">
        <v>411</v>
      </c>
      <c r="F76" s="7">
        <v>44971</v>
      </c>
      <c r="G76" s="7">
        <v>44972</v>
      </c>
      <c r="H76" s="5">
        <v>1</v>
      </c>
      <c r="I76" s="5">
        <v>1</v>
      </c>
      <c r="J76" s="5">
        <v>1</v>
      </c>
      <c r="K76" s="5" t="s">
        <v>30</v>
      </c>
      <c r="L76" s="5">
        <v>2000</v>
      </c>
      <c r="M76" s="5">
        <v>2000</v>
      </c>
      <c r="N76" s="5" t="s">
        <v>412</v>
      </c>
      <c r="O76" s="5" t="s">
        <v>32</v>
      </c>
      <c r="P76" s="5" t="s">
        <v>33</v>
      </c>
      <c r="Q76" s="5">
        <v>0</v>
      </c>
      <c r="R76" s="8">
        <v>44966</v>
      </c>
      <c r="S76" s="7">
        <v>44975</v>
      </c>
      <c r="T76" s="5" t="s">
        <v>34</v>
      </c>
      <c r="U76" s="5">
        <v>2000</v>
      </c>
      <c r="V76" s="5">
        <v>0</v>
      </c>
      <c r="W76" s="5">
        <v>0</v>
      </c>
      <c r="X76" s="5" t="s">
        <v>413</v>
      </c>
      <c r="Y76" s="5" t="s">
        <v>94</v>
      </c>
    </row>
    <row r="77" s="5" customFormat="1" spans="1:25">
      <c r="A77" s="5" t="s">
        <v>414</v>
      </c>
      <c r="B77" s="5" t="s">
        <v>26</v>
      </c>
      <c r="C77" s="5" t="s">
        <v>27</v>
      </c>
      <c r="D77" s="5" t="s">
        <v>282</v>
      </c>
      <c r="E77" s="5" t="s">
        <v>415</v>
      </c>
      <c r="F77" s="7">
        <v>44968</v>
      </c>
      <c r="G77" s="7">
        <v>44972</v>
      </c>
      <c r="H77" s="5">
        <v>1</v>
      </c>
      <c r="I77" s="5">
        <v>4</v>
      </c>
      <c r="J77" s="5">
        <v>4</v>
      </c>
      <c r="K77" s="5" t="s">
        <v>30</v>
      </c>
      <c r="L77" s="5">
        <v>9520</v>
      </c>
      <c r="M77" s="5">
        <v>9520</v>
      </c>
      <c r="N77" s="5" t="s">
        <v>416</v>
      </c>
      <c r="O77" s="5" t="s">
        <v>32</v>
      </c>
      <c r="P77" s="5" t="s">
        <v>33</v>
      </c>
      <c r="Q77" s="5">
        <v>0</v>
      </c>
      <c r="R77" s="8">
        <v>44966</v>
      </c>
      <c r="S77" s="7">
        <v>44975</v>
      </c>
      <c r="T77" s="5" t="s">
        <v>34</v>
      </c>
      <c r="U77" s="5">
        <v>9520</v>
      </c>
      <c r="V77" s="5">
        <v>0</v>
      </c>
      <c r="W77" s="5">
        <v>0</v>
      </c>
      <c r="X77" s="5" t="s">
        <v>417</v>
      </c>
      <c r="Y77" s="5" t="s">
        <v>418</v>
      </c>
    </row>
    <row r="78" s="5" customFormat="1" spans="1:25">
      <c r="A78" s="5" t="s">
        <v>419</v>
      </c>
      <c r="B78" s="5" t="s">
        <v>26</v>
      </c>
      <c r="C78" s="5" t="s">
        <v>27</v>
      </c>
      <c r="D78" s="5" t="s">
        <v>420</v>
      </c>
      <c r="E78" s="5" t="s">
        <v>421</v>
      </c>
      <c r="F78" s="7">
        <v>44968</v>
      </c>
      <c r="G78" s="7">
        <v>44972</v>
      </c>
      <c r="H78" s="5">
        <v>1</v>
      </c>
      <c r="I78" s="5">
        <v>4</v>
      </c>
      <c r="J78" s="5">
        <v>4</v>
      </c>
      <c r="K78" s="5" t="s">
        <v>30</v>
      </c>
      <c r="L78" s="5">
        <v>4439</v>
      </c>
      <c r="M78" s="5">
        <v>4439</v>
      </c>
      <c r="N78" s="5" t="s">
        <v>422</v>
      </c>
      <c r="O78" s="5" t="s">
        <v>32</v>
      </c>
      <c r="P78" s="5" t="s">
        <v>33</v>
      </c>
      <c r="Q78" s="5">
        <v>0</v>
      </c>
      <c r="R78" s="8">
        <v>44966</v>
      </c>
      <c r="S78" s="7">
        <v>44975</v>
      </c>
      <c r="T78" s="5" t="s">
        <v>34</v>
      </c>
      <c r="U78" s="5">
        <v>4439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282</v>
      </c>
      <c r="E79" s="5" t="s">
        <v>426</v>
      </c>
      <c r="F79" s="7">
        <v>44966</v>
      </c>
      <c r="G79" s="7">
        <v>44972</v>
      </c>
      <c r="H79" s="5">
        <v>1</v>
      </c>
      <c r="I79" s="5">
        <v>6</v>
      </c>
      <c r="J79" s="5">
        <v>6</v>
      </c>
      <c r="K79" s="5" t="s">
        <v>30</v>
      </c>
      <c r="L79" s="5">
        <v>12180</v>
      </c>
      <c r="M79" s="5">
        <v>12180</v>
      </c>
      <c r="N79" s="5" t="s">
        <v>427</v>
      </c>
      <c r="O79" s="5" t="s">
        <v>32</v>
      </c>
      <c r="P79" s="5" t="s">
        <v>33</v>
      </c>
      <c r="Q79" s="5">
        <v>0</v>
      </c>
      <c r="R79" s="8">
        <v>44966</v>
      </c>
      <c r="S79" s="7">
        <v>44975</v>
      </c>
      <c r="T79" s="5" t="s">
        <v>34</v>
      </c>
      <c r="U79" s="5">
        <v>12180</v>
      </c>
      <c r="V79" s="5">
        <v>0</v>
      </c>
      <c r="W79" s="5">
        <v>0</v>
      </c>
      <c r="X79" s="5" t="s">
        <v>428</v>
      </c>
      <c r="Y79" s="5" t="s">
        <v>429</v>
      </c>
    </row>
    <row r="80" s="5" customFormat="1" spans="1:25">
      <c r="A80" s="5" t="s">
        <v>430</v>
      </c>
      <c r="B80" s="5" t="s">
        <v>26</v>
      </c>
      <c r="C80" s="5" t="s">
        <v>27</v>
      </c>
      <c r="D80" s="5" t="s">
        <v>431</v>
      </c>
      <c r="E80" s="5" t="s">
        <v>432</v>
      </c>
      <c r="F80" s="7">
        <v>44968</v>
      </c>
      <c r="G80" s="7">
        <v>44972</v>
      </c>
      <c r="H80" s="5">
        <v>1</v>
      </c>
      <c r="I80" s="5">
        <v>4</v>
      </c>
      <c r="J80" s="5">
        <v>4</v>
      </c>
      <c r="K80" s="5" t="s">
        <v>30</v>
      </c>
      <c r="L80" s="5">
        <v>2916</v>
      </c>
      <c r="M80" s="5">
        <v>2916</v>
      </c>
      <c r="N80" s="5" t="s">
        <v>433</v>
      </c>
      <c r="O80" s="5" t="s">
        <v>32</v>
      </c>
      <c r="P80" s="5" t="s">
        <v>33</v>
      </c>
      <c r="Q80" s="5">
        <v>0</v>
      </c>
      <c r="R80" s="8">
        <v>44966</v>
      </c>
      <c r="S80" s="7">
        <v>44975</v>
      </c>
      <c r="T80" s="5" t="s">
        <v>34</v>
      </c>
      <c r="U80" s="5">
        <v>2916</v>
      </c>
      <c r="V80" s="5">
        <v>0</v>
      </c>
      <c r="W80" s="5">
        <v>0</v>
      </c>
      <c r="X80" s="5" t="s">
        <v>434</v>
      </c>
      <c r="Y80" s="5" t="s">
        <v>435</v>
      </c>
    </row>
    <row r="81" s="5" customFormat="1" spans="1:25">
      <c r="A81" s="5" t="s">
        <v>436</v>
      </c>
      <c r="B81" s="5" t="s">
        <v>26</v>
      </c>
      <c r="C81" s="5" t="s">
        <v>27</v>
      </c>
      <c r="D81" s="5" t="s">
        <v>437</v>
      </c>
      <c r="E81" s="5" t="s">
        <v>438</v>
      </c>
      <c r="F81" s="7">
        <v>44971</v>
      </c>
      <c r="G81" s="7">
        <v>44972</v>
      </c>
      <c r="H81" s="5">
        <v>1</v>
      </c>
      <c r="I81" s="5">
        <v>1</v>
      </c>
      <c r="J81" s="5">
        <v>1</v>
      </c>
      <c r="K81" s="5" t="s">
        <v>30</v>
      </c>
      <c r="L81" s="5">
        <v>1689</v>
      </c>
      <c r="M81" s="5">
        <v>1689</v>
      </c>
      <c r="N81" s="5" t="s">
        <v>439</v>
      </c>
      <c r="O81" s="5" t="s">
        <v>32</v>
      </c>
      <c r="P81" s="5" t="s">
        <v>33</v>
      </c>
      <c r="Q81" s="5">
        <v>0</v>
      </c>
      <c r="R81" s="8">
        <v>44966</v>
      </c>
      <c r="S81" s="7">
        <v>44975</v>
      </c>
      <c r="T81" s="5" t="s">
        <v>34</v>
      </c>
      <c r="U81" s="5">
        <v>1689</v>
      </c>
      <c r="V81" s="5">
        <v>0</v>
      </c>
      <c r="W81" s="5">
        <v>0</v>
      </c>
      <c r="X81" s="5" t="s">
        <v>440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443</v>
      </c>
      <c r="E82" s="5" t="s">
        <v>444</v>
      </c>
      <c r="F82" s="7">
        <v>44971</v>
      </c>
      <c r="G82" s="7">
        <v>44972</v>
      </c>
      <c r="H82" s="5">
        <v>1</v>
      </c>
      <c r="I82" s="5">
        <v>1</v>
      </c>
      <c r="J82" s="5">
        <v>1</v>
      </c>
      <c r="K82" s="5" t="s">
        <v>30</v>
      </c>
      <c r="L82" s="5">
        <v>331</v>
      </c>
      <c r="M82" s="5">
        <v>331</v>
      </c>
      <c r="N82" s="5" t="s">
        <v>445</v>
      </c>
      <c r="O82" s="5" t="s">
        <v>32</v>
      </c>
      <c r="P82" s="5" t="s">
        <v>33</v>
      </c>
      <c r="Q82" s="5">
        <v>0</v>
      </c>
      <c r="R82" s="8">
        <v>44966</v>
      </c>
      <c r="S82" s="7">
        <v>44975</v>
      </c>
      <c r="T82" s="5" t="s">
        <v>34</v>
      </c>
      <c r="U82" s="5">
        <v>331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44971</v>
      </c>
      <c r="G83" s="7">
        <v>44972</v>
      </c>
      <c r="H83" s="5">
        <v>1</v>
      </c>
      <c r="I83" s="5">
        <v>1</v>
      </c>
      <c r="J83" s="5">
        <v>1</v>
      </c>
      <c r="K83" s="5" t="s">
        <v>30</v>
      </c>
      <c r="L83" s="5">
        <v>332</v>
      </c>
      <c r="M83" s="5">
        <v>332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44966</v>
      </c>
      <c r="S83" s="7">
        <v>44975</v>
      </c>
      <c r="T83" s="5" t="s">
        <v>34</v>
      </c>
      <c r="U83" s="5">
        <v>332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455</v>
      </c>
      <c r="E84" s="5" t="s">
        <v>456</v>
      </c>
      <c r="F84" s="7">
        <v>44970</v>
      </c>
      <c r="G84" s="7">
        <v>44972</v>
      </c>
      <c r="H84" s="5">
        <v>1</v>
      </c>
      <c r="I84" s="5">
        <v>2</v>
      </c>
      <c r="J84" s="5">
        <v>2</v>
      </c>
      <c r="K84" s="5" t="s">
        <v>30</v>
      </c>
      <c r="L84" s="5">
        <v>510</v>
      </c>
      <c r="M84" s="5">
        <v>510</v>
      </c>
      <c r="N84" s="5" t="s">
        <v>457</v>
      </c>
      <c r="O84" s="5" t="s">
        <v>32</v>
      </c>
      <c r="P84" s="5" t="s">
        <v>33</v>
      </c>
      <c r="Q84" s="5">
        <v>0</v>
      </c>
      <c r="R84" s="8">
        <v>44967</v>
      </c>
      <c r="S84" s="7">
        <v>44975</v>
      </c>
      <c r="T84" s="5" t="s">
        <v>34</v>
      </c>
      <c r="U84" s="5">
        <v>510</v>
      </c>
      <c r="V84" s="5">
        <v>0</v>
      </c>
      <c r="W84" s="5">
        <v>0</v>
      </c>
      <c r="X84" s="5" t="s">
        <v>458</v>
      </c>
      <c r="Y84" s="5" t="s">
        <v>459</v>
      </c>
    </row>
    <row r="85" s="5" customFormat="1" spans="1:25">
      <c r="A85" s="5" t="s">
        <v>436</v>
      </c>
      <c r="B85" s="5" t="s">
        <v>26</v>
      </c>
      <c r="C85" s="5" t="s">
        <v>107</v>
      </c>
      <c r="D85" s="5" t="s">
        <v>437</v>
      </c>
      <c r="E85" s="5" t="s">
        <v>438</v>
      </c>
      <c r="F85" s="7">
        <v>44971</v>
      </c>
      <c r="G85" s="7">
        <v>44972</v>
      </c>
      <c r="H85" s="5">
        <v>1</v>
      </c>
      <c r="I85" s="5">
        <v>1</v>
      </c>
      <c r="J85" s="5">
        <v>1</v>
      </c>
      <c r="K85" s="5" t="s">
        <v>30</v>
      </c>
      <c r="L85" s="5">
        <v>-1689</v>
      </c>
      <c r="M85" s="5">
        <v>-1689</v>
      </c>
      <c r="N85" s="5" t="s">
        <v>439</v>
      </c>
      <c r="O85" s="5" t="s">
        <v>32</v>
      </c>
      <c r="P85" s="5" t="s">
        <v>33</v>
      </c>
      <c r="Q85" s="5">
        <v>0</v>
      </c>
      <c r="R85" s="8">
        <v>44966</v>
      </c>
      <c r="S85" s="7">
        <v>44975</v>
      </c>
      <c r="T85" s="5" t="s">
        <v>34</v>
      </c>
      <c r="U85" s="5">
        <v>-1689</v>
      </c>
      <c r="V85" s="5">
        <v>0</v>
      </c>
      <c r="W85" s="5">
        <v>0</v>
      </c>
      <c r="X85" s="5" t="s">
        <v>440</v>
      </c>
      <c r="Y85" s="5" t="s">
        <v>441</v>
      </c>
    </row>
    <row r="86" s="5" customFormat="1" spans="1:25">
      <c r="A86" s="5" t="s">
        <v>460</v>
      </c>
      <c r="B86" s="5" t="s">
        <v>26</v>
      </c>
      <c r="C86" s="5" t="s">
        <v>27</v>
      </c>
      <c r="D86" s="5" t="s">
        <v>461</v>
      </c>
      <c r="E86" s="5" t="s">
        <v>462</v>
      </c>
      <c r="F86" s="7">
        <v>44967</v>
      </c>
      <c r="G86" s="7">
        <v>44972</v>
      </c>
      <c r="H86" s="5">
        <v>1</v>
      </c>
      <c r="I86" s="5">
        <v>5</v>
      </c>
      <c r="J86" s="5">
        <v>5</v>
      </c>
      <c r="K86" s="5" t="s">
        <v>30</v>
      </c>
      <c r="L86" s="5">
        <v>3125</v>
      </c>
      <c r="M86" s="5">
        <v>3125</v>
      </c>
      <c r="N86" s="5" t="s">
        <v>463</v>
      </c>
      <c r="O86" s="5" t="s">
        <v>32</v>
      </c>
      <c r="P86" s="5" t="s">
        <v>33</v>
      </c>
      <c r="Q86" s="5">
        <v>0</v>
      </c>
      <c r="R86" s="8">
        <v>44967</v>
      </c>
      <c r="S86" s="7">
        <v>44975</v>
      </c>
      <c r="T86" s="5" t="s">
        <v>34</v>
      </c>
      <c r="U86" s="5">
        <v>3125</v>
      </c>
      <c r="V86" s="5">
        <v>0</v>
      </c>
      <c r="W86" s="5">
        <v>0</v>
      </c>
      <c r="X86" s="5" t="s">
        <v>464</v>
      </c>
      <c r="Y86" s="5" t="s">
        <v>465</v>
      </c>
    </row>
    <row r="87" s="5" customFormat="1" spans="1:25">
      <c r="A87" s="5" t="s">
        <v>466</v>
      </c>
      <c r="B87" s="5" t="s">
        <v>26</v>
      </c>
      <c r="C87" s="5" t="s">
        <v>27</v>
      </c>
      <c r="D87" s="5" t="s">
        <v>467</v>
      </c>
      <c r="E87" s="5" t="s">
        <v>468</v>
      </c>
      <c r="F87" s="7">
        <v>44971</v>
      </c>
      <c r="G87" s="7">
        <v>44972</v>
      </c>
      <c r="H87" s="5">
        <v>1</v>
      </c>
      <c r="I87" s="5">
        <v>1</v>
      </c>
      <c r="J87" s="5">
        <v>1</v>
      </c>
      <c r="K87" s="5" t="s">
        <v>30</v>
      </c>
      <c r="L87" s="5">
        <v>501</v>
      </c>
      <c r="M87" s="5">
        <v>501</v>
      </c>
      <c r="N87" s="5" t="s">
        <v>469</v>
      </c>
      <c r="O87" s="5" t="s">
        <v>32</v>
      </c>
      <c r="P87" s="5" t="s">
        <v>33</v>
      </c>
      <c r="Q87" s="5">
        <v>0</v>
      </c>
      <c r="R87" s="8">
        <v>44967</v>
      </c>
      <c r="S87" s="7">
        <v>44975</v>
      </c>
      <c r="T87" s="5" t="s">
        <v>34</v>
      </c>
      <c r="U87" s="5">
        <v>501</v>
      </c>
      <c r="V87" s="5">
        <v>0</v>
      </c>
      <c r="W87" s="5">
        <v>0</v>
      </c>
      <c r="X87" s="5" t="s">
        <v>470</v>
      </c>
      <c r="Y87" s="5" t="s">
        <v>400</v>
      </c>
    </row>
    <row r="88" s="5" customFormat="1" spans="1:25">
      <c r="A88" s="5" t="s">
        <v>471</v>
      </c>
      <c r="B88" s="5" t="s">
        <v>26</v>
      </c>
      <c r="C88" s="5" t="s">
        <v>27</v>
      </c>
      <c r="D88" s="5" t="s">
        <v>472</v>
      </c>
      <c r="E88" s="5" t="s">
        <v>473</v>
      </c>
      <c r="F88" s="7">
        <v>44969</v>
      </c>
      <c r="G88" s="7">
        <v>44972</v>
      </c>
      <c r="H88" s="5">
        <v>1</v>
      </c>
      <c r="I88" s="5">
        <v>3</v>
      </c>
      <c r="J88" s="5">
        <v>3</v>
      </c>
      <c r="K88" s="5" t="s">
        <v>30</v>
      </c>
      <c r="L88" s="5">
        <v>1143</v>
      </c>
      <c r="M88" s="5">
        <v>1143</v>
      </c>
      <c r="N88" s="5" t="s">
        <v>474</v>
      </c>
      <c r="O88" s="5" t="s">
        <v>32</v>
      </c>
      <c r="P88" s="5" t="s">
        <v>33</v>
      </c>
      <c r="Q88" s="5">
        <v>0</v>
      </c>
      <c r="R88" s="8">
        <v>44967</v>
      </c>
      <c r="S88" s="7">
        <v>44975</v>
      </c>
      <c r="T88" s="5" t="s">
        <v>34</v>
      </c>
      <c r="U88" s="5">
        <v>1143</v>
      </c>
      <c r="V88" s="5">
        <v>0</v>
      </c>
      <c r="W88" s="5">
        <v>0</v>
      </c>
      <c r="X88" s="5" t="s">
        <v>475</v>
      </c>
      <c r="Y88" s="5" t="s">
        <v>476</v>
      </c>
    </row>
    <row r="89" s="5" customFormat="1" spans="1:25">
      <c r="A89" s="5" t="s">
        <v>477</v>
      </c>
      <c r="B89" s="5" t="s">
        <v>26</v>
      </c>
      <c r="C89" s="5" t="s">
        <v>27</v>
      </c>
      <c r="D89" s="5" t="s">
        <v>354</v>
      </c>
      <c r="E89" s="5" t="s">
        <v>478</v>
      </c>
      <c r="F89" s="7">
        <v>44970</v>
      </c>
      <c r="G89" s="7">
        <v>44972</v>
      </c>
      <c r="H89" s="5">
        <v>1</v>
      </c>
      <c r="I89" s="5">
        <v>2</v>
      </c>
      <c r="J89" s="5">
        <v>2</v>
      </c>
      <c r="K89" s="5" t="s">
        <v>30</v>
      </c>
      <c r="L89" s="5">
        <v>506</v>
      </c>
      <c r="M89" s="5">
        <v>506</v>
      </c>
      <c r="N89" s="5" t="s">
        <v>479</v>
      </c>
      <c r="O89" s="5" t="s">
        <v>32</v>
      </c>
      <c r="P89" s="5" t="s">
        <v>33</v>
      </c>
      <c r="Q89" s="5">
        <v>0</v>
      </c>
      <c r="R89" s="8">
        <v>44968</v>
      </c>
      <c r="S89" s="7">
        <v>44975</v>
      </c>
      <c r="T89" s="5" t="s">
        <v>34</v>
      </c>
      <c r="U89" s="5">
        <v>506</v>
      </c>
      <c r="V89" s="5">
        <v>0</v>
      </c>
      <c r="W89" s="5">
        <v>0</v>
      </c>
      <c r="X89" s="5" t="s">
        <v>480</v>
      </c>
      <c r="Y89" s="5" t="s">
        <v>390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196</v>
      </c>
      <c r="E90" s="5" t="s">
        <v>197</v>
      </c>
      <c r="F90" s="7">
        <v>44971</v>
      </c>
      <c r="G90" s="7">
        <v>44972</v>
      </c>
      <c r="H90" s="5">
        <v>1</v>
      </c>
      <c r="I90" s="5">
        <v>1</v>
      </c>
      <c r="J90" s="5">
        <v>1</v>
      </c>
      <c r="K90" s="5" t="s">
        <v>30</v>
      </c>
      <c r="L90" s="5">
        <v>599.2</v>
      </c>
      <c r="M90" s="5">
        <v>599.2</v>
      </c>
      <c r="N90" s="5" t="s">
        <v>482</v>
      </c>
      <c r="O90" s="5" t="s">
        <v>32</v>
      </c>
      <c r="P90" s="5" t="s">
        <v>33</v>
      </c>
      <c r="Q90" s="5">
        <v>0</v>
      </c>
      <c r="R90" s="8">
        <v>44968</v>
      </c>
      <c r="S90" s="7">
        <v>44975</v>
      </c>
      <c r="T90" s="5" t="s">
        <v>34</v>
      </c>
      <c r="U90" s="5">
        <v>599.2</v>
      </c>
      <c r="V90" s="5">
        <v>0</v>
      </c>
      <c r="W90" s="5">
        <v>0</v>
      </c>
      <c r="X90" s="5" t="s">
        <v>127</v>
      </c>
      <c r="Y90" s="5" t="s">
        <v>127</v>
      </c>
    </row>
    <row r="91" s="5" customFormat="1" spans="1:25">
      <c r="A91" s="5" t="s">
        <v>483</v>
      </c>
      <c r="B91" s="5" t="s">
        <v>26</v>
      </c>
      <c r="C91" s="5" t="s">
        <v>27</v>
      </c>
      <c r="D91" s="5" t="s">
        <v>484</v>
      </c>
      <c r="E91" s="5" t="s">
        <v>485</v>
      </c>
      <c r="F91" s="7">
        <v>44970</v>
      </c>
      <c r="G91" s="7">
        <v>44972</v>
      </c>
      <c r="H91" s="5">
        <v>1</v>
      </c>
      <c r="I91" s="5">
        <v>2</v>
      </c>
      <c r="J91" s="5">
        <v>2</v>
      </c>
      <c r="K91" s="5" t="s">
        <v>30</v>
      </c>
      <c r="L91" s="5">
        <v>1820</v>
      </c>
      <c r="M91" s="5">
        <v>1820</v>
      </c>
      <c r="N91" s="5" t="s">
        <v>486</v>
      </c>
      <c r="O91" s="5" t="s">
        <v>32</v>
      </c>
      <c r="P91" s="5" t="s">
        <v>33</v>
      </c>
      <c r="Q91" s="5">
        <v>0</v>
      </c>
      <c r="R91" s="8">
        <v>44968</v>
      </c>
      <c r="S91" s="7">
        <v>44975</v>
      </c>
      <c r="T91" s="5" t="s">
        <v>34</v>
      </c>
      <c r="U91" s="5">
        <v>1820</v>
      </c>
      <c r="V91" s="5">
        <v>0</v>
      </c>
      <c r="W91" s="5">
        <v>0</v>
      </c>
      <c r="X91" s="5" t="s">
        <v>487</v>
      </c>
      <c r="Y91" s="5" t="s">
        <v>488</v>
      </c>
    </row>
    <row r="92" s="5" customFormat="1" spans="1:25">
      <c r="A92" s="5" t="s">
        <v>489</v>
      </c>
      <c r="B92" s="5" t="s">
        <v>26</v>
      </c>
      <c r="C92" s="5" t="s">
        <v>27</v>
      </c>
      <c r="D92" s="5" t="s">
        <v>38</v>
      </c>
      <c r="E92" s="5" t="s">
        <v>490</v>
      </c>
      <c r="F92" s="7">
        <v>44970</v>
      </c>
      <c r="G92" s="7">
        <v>44972</v>
      </c>
      <c r="H92" s="5">
        <v>1</v>
      </c>
      <c r="I92" s="5">
        <v>2</v>
      </c>
      <c r="J92" s="5">
        <v>2</v>
      </c>
      <c r="K92" s="5" t="s">
        <v>30</v>
      </c>
      <c r="L92" s="5">
        <v>1430</v>
      </c>
      <c r="M92" s="5">
        <v>1430</v>
      </c>
      <c r="N92" s="5" t="s">
        <v>491</v>
      </c>
      <c r="O92" s="5" t="s">
        <v>32</v>
      </c>
      <c r="P92" s="5" t="s">
        <v>33</v>
      </c>
      <c r="Q92" s="5">
        <v>0</v>
      </c>
      <c r="R92" s="8">
        <v>44968</v>
      </c>
      <c r="S92" s="7">
        <v>44975</v>
      </c>
      <c r="T92" s="5" t="s">
        <v>34</v>
      </c>
      <c r="U92" s="5">
        <v>1430</v>
      </c>
      <c r="V92" s="5">
        <v>0</v>
      </c>
      <c r="W92" s="5">
        <v>0</v>
      </c>
      <c r="X92" s="5" t="s">
        <v>492</v>
      </c>
      <c r="Y92" s="5" t="s">
        <v>493</v>
      </c>
    </row>
    <row r="93" s="5" customFormat="1" spans="1:25">
      <c r="A93" s="5" t="s">
        <v>494</v>
      </c>
      <c r="B93" s="5" t="s">
        <v>26</v>
      </c>
      <c r="C93" s="5" t="s">
        <v>27</v>
      </c>
      <c r="D93" s="5" t="s">
        <v>38</v>
      </c>
      <c r="E93" s="5" t="s">
        <v>490</v>
      </c>
      <c r="F93" s="7">
        <v>44970</v>
      </c>
      <c r="G93" s="7">
        <v>44972</v>
      </c>
      <c r="H93" s="5">
        <v>1</v>
      </c>
      <c r="I93" s="5">
        <v>2</v>
      </c>
      <c r="J93" s="5">
        <v>2</v>
      </c>
      <c r="K93" s="5" t="s">
        <v>30</v>
      </c>
      <c r="L93" s="5">
        <v>1430</v>
      </c>
      <c r="M93" s="5">
        <v>1430</v>
      </c>
      <c r="N93" s="5" t="s">
        <v>495</v>
      </c>
      <c r="O93" s="5" t="s">
        <v>32</v>
      </c>
      <c r="P93" s="5" t="s">
        <v>33</v>
      </c>
      <c r="Q93" s="5">
        <v>0</v>
      </c>
      <c r="R93" s="8">
        <v>44968</v>
      </c>
      <c r="S93" s="7">
        <v>44975</v>
      </c>
      <c r="T93" s="5" t="s">
        <v>34</v>
      </c>
      <c r="U93" s="5">
        <v>1430</v>
      </c>
      <c r="V93" s="5">
        <v>0</v>
      </c>
      <c r="W93" s="5">
        <v>0</v>
      </c>
      <c r="X93" s="5" t="s">
        <v>496</v>
      </c>
      <c r="Y93" s="5" t="s">
        <v>497</v>
      </c>
    </row>
    <row r="94" s="5" customFormat="1" spans="1:25">
      <c r="A94" s="5" t="s">
        <v>498</v>
      </c>
      <c r="B94" s="5" t="s">
        <v>26</v>
      </c>
      <c r="C94" s="5" t="s">
        <v>27</v>
      </c>
      <c r="D94" s="5" t="s">
        <v>499</v>
      </c>
      <c r="E94" s="5" t="s">
        <v>29</v>
      </c>
      <c r="F94" s="7">
        <v>44969</v>
      </c>
      <c r="G94" s="7">
        <v>44972</v>
      </c>
      <c r="H94" s="5">
        <v>1</v>
      </c>
      <c r="I94" s="5">
        <v>3</v>
      </c>
      <c r="J94" s="5">
        <v>3</v>
      </c>
      <c r="K94" s="5" t="s">
        <v>30</v>
      </c>
      <c r="L94" s="5">
        <v>1285</v>
      </c>
      <c r="M94" s="5">
        <v>1285</v>
      </c>
      <c r="N94" s="5" t="s">
        <v>500</v>
      </c>
      <c r="O94" s="5" t="s">
        <v>32</v>
      </c>
      <c r="P94" s="5" t="s">
        <v>33</v>
      </c>
      <c r="Q94" s="5">
        <v>0</v>
      </c>
      <c r="R94" s="8">
        <v>44968</v>
      </c>
      <c r="S94" s="7">
        <v>44975</v>
      </c>
      <c r="T94" s="5" t="s">
        <v>34</v>
      </c>
      <c r="U94" s="5">
        <v>1285</v>
      </c>
      <c r="V94" s="5">
        <v>0</v>
      </c>
      <c r="W94" s="5">
        <v>0</v>
      </c>
      <c r="X94" s="5" t="s">
        <v>501</v>
      </c>
      <c r="Y94" s="5" t="s">
        <v>502</v>
      </c>
    </row>
    <row r="95" s="5" customFormat="1" spans="1:25">
      <c r="A95" s="5" t="s">
        <v>503</v>
      </c>
      <c r="B95" s="5" t="s">
        <v>26</v>
      </c>
      <c r="C95" s="5" t="s">
        <v>27</v>
      </c>
      <c r="D95" s="5" t="s">
        <v>56</v>
      </c>
      <c r="E95" s="5" t="s">
        <v>504</v>
      </c>
      <c r="F95" s="7">
        <v>44970</v>
      </c>
      <c r="G95" s="7">
        <v>44972</v>
      </c>
      <c r="H95" s="5">
        <v>1</v>
      </c>
      <c r="I95" s="5">
        <v>2</v>
      </c>
      <c r="J95" s="5">
        <v>2</v>
      </c>
      <c r="K95" s="5" t="s">
        <v>30</v>
      </c>
      <c r="L95" s="5">
        <v>2276</v>
      </c>
      <c r="M95" s="5">
        <v>2276</v>
      </c>
      <c r="N95" s="5" t="s">
        <v>505</v>
      </c>
      <c r="O95" s="5" t="s">
        <v>32</v>
      </c>
      <c r="P95" s="5" t="s">
        <v>33</v>
      </c>
      <c r="Q95" s="5">
        <v>0</v>
      </c>
      <c r="R95" s="8">
        <v>44968</v>
      </c>
      <c r="S95" s="7">
        <v>44975</v>
      </c>
      <c r="T95" s="5" t="s">
        <v>34</v>
      </c>
      <c r="U95" s="5">
        <v>2276</v>
      </c>
      <c r="V95" s="5">
        <v>0</v>
      </c>
      <c r="W95" s="5">
        <v>0</v>
      </c>
      <c r="X95" s="5" t="s">
        <v>506</v>
      </c>
      <c r="Y95" s="5" t="s">
        <v>507</v>
      </c>
    </row>
    <row r="96" s="5" customFormat="1" spans="1:25">
      <c r="A96" s="5" t="s">
        <v>508</v>
      </c>
      <c r="B96" s="5" t="s">
        <v>26</v>
      </c>
      <c r="C96" s="5" t="s">
        <v>27</v>
      </c>
      <c r="D96" s="5" t="s">
        <v>449</v>
      </c>
      <c r="E96" s="5" t="s">
        <v>450</v>
      </c>
      <c r="F96" s="7">
        <v>44970</v>
      </c>
      <c r="G96" s="7">
        <v>44972</v>
      </c>
      <c r="H96" s="5">
        <v>1</v>
      </c>
      <c r="I96" s="5">
        <v>2</v>
      </c>
      <c r="J96" s="5">
        <v>2</v>
      </c>
      <c r="K96" s="5" t="s">
        <v>30</v>
      </c>
      <c r="L96" s="5">
        <v>664</v>
      </c>
      <c r="M96" s="5">
        <v>664</v>
      </c>
      <c r="N96" s="5" t="s">
        <v>509</v>
      </c>
      <c r="O96" s="5" t="s">
        <v>32</v>
      </c>
      <c r="P96" s="5" t="s">
        <v>33</v>
      </c>
      <c r="Q96" s="5">
        <v>0</v>
      </c>
      <c r="R96" s="8">
        <v>44968</v>
      </c>
      <c r="S96" s="7">
        <v>44975</v>
      </c>
      <c r="T96" s="5" t="s">
        <v>34</v>
      </c>
      <c r="U96" s="5">
        <v>664</v>
      </c>
      <c r="V96" s="5">
        <v>0</v>
      </c>
      <c r="W96" s="5">
        <v>0</v>
      </c>
      <c r="X96" s="5" t="s">
        <v>510</v>
      </c>
      <c r="Y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282</v>
      </c>
      <c r="E97" s="5" t="s">
        <v>513</v>
      </c>
      <c r="F97" s="7">
        <v>44970</v>
      </c>
      <c r="G97" s="7">
        <v>44972</v>
      </c>
      <c r="H97" s="5">
        <v>1</v>
      </c>
      <c r="I97" s="5">
        <v>2</v>
      </c>
      <c r="J97" s="5">
        <v>2</v>
      </c>
      <c r="K97" s="5" t="s">
        <v>30</v>
      </c>
      <c r="L97" s="5">
        <v>2930</v>
      </c>
      <c r="M97" s="5">
        <v>2930</v>
      </c>
      <c r="N97" s="5" t="s">
        <v>514</v>
      </c>
      <c r="O97" s="5" t="s">
        <v>32</v>
      </c>
      <c r="P97" s="5" t="s">
        <v>33</v>
      </c>
      <c r="Q97" s="5">
        <v>0</v>
      </c>
      <c r="R97" s="8">
        <v>44968</v>
      </c>
      <c r="S97" s="7">
        <v>44975</v>
      </c>
      <c r="T97" s="5" t="s">
        <v>34</v>
      </c>
      <c r="U97" s="5">
        <v>2930</v>
      </c>
      <c r="V97" s="5">
        <v>0</v>
      </c>
      <c r="W97" s="5">
        <v>0</v>
      </c>
      <c r="X97" s="5" t="s">
        <v>515</v>
      </c>
      <c r="Y97" s="5" t="s">
        <v>516</v>
      </c>
    </row>
    <row r="98" s="5" customFormat="1" spans="1:25">
      <c r="A98" s="5" t="s">
        <v>517</v>
      </c>
      <c r="B98" s="5" t="s">
        <v>26</v>
      </c>
      <c r="C98" s="5" t="s">
        <v>27</v>
      </c>
      <c r="D98" s="5" t="s">
        <v>484</v>
      </c>
      <c r="E98" s="5" t="s">
        <v>485</v>
      </c>
      <c r="F98" s="7">
        <v>44970</v>
      </c>
      <c r="G98" s="7">
        <v>44972</v>
      </c>
      <c r="H98" s="5">
        <v>1</v>
      </c>
      <c r="I98" s="5">
        <v>2</v>
      </c>
      <c r="J98" s="5">
        <v>2</v>
      </c>
      <c r="K98" s="5" t="s">
        <v>30</v>
      </c>
      <c r="L98" s="5">
        <v>1820</v>
      </c>
      <c r="M98" s="5">
        <v>1820</v>
      </c>
      <c r="N98" s="5" t="s">
        <v>518</v>
      </c>
      <c r="O98" s="5" t="s">
        <v>32</v>
      </c>
      <c r="P98" s="5" t="s">
        <v>33</v>
      </c>
      <c r="Q98" s="5">
        <v>0</v>
      </c>
      <c r="R98" s="8">
        <v>44969</v>
      </c>
      <c r="S98" s="7">
        <v>44975</v>
      </c>
      <c r="T98" s="5" t="s">
        <v>34</v>
      </c>
      <c r="U98" s="5">
        <v>1820</v>
      </c>
      <c r="V98" s="5">
        <v>0</v>
      </c>
      <c r="W98" s="5">
        <v>0</v>
      </c>
      <c r="X98" s="5" t="s">
        <v>519</v>
      </c>
      <c r="Y98" s="5" t="s">
        <v>520</v>
      </c>
    </row>
    <row r="99" s="5" customFormat="1" spans="1:25">
      <c r="A99" s="5" t="s">
        <v>521</v>
      </c>
      <c r="B99" s="5" t="s">
        <v>26</v>
      </c>
      <c r="C99" s="5" t="s">
        <v>27</v>
      </c>
      <c r="D99" s="5" t="s">
        <v>522</v>
      </c>
      <c r="E99" s="5" t="s">
        <v>523</v>
      </c>
      <c r="F99" s="7">
        <v>44970</v>
      </c>
      <c r="G99" s="7">
        <v>44972</v>
      </c>
      <c r="H99" s="5">
        <v>1</v>
      </c>
      <c r="I99" s="5">
        <v>2</v>
      </c>
      <c r="J99" s="5">
        <v>2</v>
      </c>
      <c r="K99" s="5" t="s">
        <v>30</v>
      </c>
      <c r="L99" s="5">
        <v>1588</v>
      </c>
      <c r="M99" s="5">
        <v>1588</v>
      </c>
      <c r="N99" s="5" t="s">
        <v>524</v>
      </c>
      <c r="O99" s="5" t="s">
        <v>32</v>
      </c>
      <c r="P99" s="5" t="s">
        <v>33</v>
      </c>
      <c r="Q99" s="5">
        <v>0</v>
      </c>
      <c r="R99" s="8">
        <v>44969</v>
      </c>
      <c r="S99" s="7">
        <v>44975</v>
      </c>
      <c r="T99" s="5" t="s">
        <v>34</v>
      </c>
      <c r="U99" s="5">
        <v>1588</v>
      </c>
      <c r="V99" s="5">
        <v>0</v>
      </c>
      <c r="W99" s="5">
        <v>0</v>
      </c>
      <c r="X99" s="5" t="s">
        <v>525</v>
      </c>
      <c r="Y99" s="5" t="s">
        <v>526</v>
      </c>
    </row>
    <row r="100" s="5" customFormat="1" spans="1:25">
      <c r="A100" s="5" t="s">
        <v>527</v>
      </c>
      <c r="B100" s="5" t="s">
        <v>26</v>
      </c>
      <c r="C100" s="5" t="s">
        <v>27</v>
      </c>
      <c r="D100" s="5" t="s">
        <v>461</v>
      </c>
      <c r="E100" s="5" t="s">
        <v>528</v>
      </c>
      <c r="F100" s="7">
        <v>44970</v>
      </c>
      <c r="G100" s="7">
        <v>44972</v>
      </c>
      <c r="H100" s="5">
        <v>1</v>
      </c>
      <c r="I100" s="5">
        <v>2</v>
      </c>
      <c r="J100" s="5">
        <v>2</v>
      </c>
      <c r="K100" s="5" t="s">
        <v>30</v>
      </c>
      <c r="L100" s="5">
        <v>1200</v>
      </c>
      <c r="M100" s="5">
        <v>1200</v>
      </c>
      <c r="N100" s="5" t="s">
        <v>529</v>
      </c>
      <c r="O100" s="5" t="s">
        <v>32</v>
      </c>
      <c r="P100" s="5" t="s">
        <v>33</v>
      </c>
      <c r="Q100" s="5">
        <v>0</v>
      </c>
      <c r="R100" s="8">
        <v>44969</v>
      </c>
      <c r="S100" s="7">
        <v>44975</v>
      </c>
      <c r="T100" s="5" t="s">
        <v>34</v>
      </c>
      <c r="U100" s="5">
        <v>1200</v>
      </c>
      <c r="V100" s="5">
        <v>0</v>
      </c>
      <c r="W100" s="5">
        <v>0</v>
      </c>
      <c r="X100" s="5" t="s">
        <v>530</v>
      </c>
      <c r="Y100" s="5" t="s">
        <v>531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316</v>
      </c>
      <c r="E101" s="5" t="s">
        <v>533</v>
      </c>
      <c r="F101" s="7">
        <v>44971</v>
      </c>
      <c r="G101" s="7">
        <v>44972</v>
      </c>
      <c r="H101" s="5">
        <v>1</v>
      </c>
      <c r="I101" s="5">
        <v>1</v>
      </c>
      <c r="J101" s="5">
        <v>1</v>
      </c>
      <c r="K101" s="5" t="s">
        <v>30</v>
      </c>
      <c r="L101" s="5">
        <v>688</v>
      </c>
      <c r="M101" s="5">
        <v>688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44969</v>
      </c>
      <c r="S101" s="7">
        <v>44975</v>
      </c>
      <c r="T101" s="5" t="s">
        <v>34</v>
      </c>
      <c r="U101" s="5">
        <v>688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196</v>
      </c>
      <c r="E102" s="5" t="s">
        <v>538</v>
      </c>
      <c r="F102" s="7">
        <v>44969</v>
      </c>
      <c r="G102" s="7">
        <v>44972</v>
      </c>
      <c r="H102" s="5">
        <v>1</v>
      </c>
      <c r="I102" s="5">
        <v>3</v>
      </c>
      <c r="J102" s="5">
        <v>3</v>
      </c>
      <c r="K102" s="5" t="s">
        <v>30</v>
      </c>
      <c r="L102" s="5">
        <v>3027</v>
      </c>
      <c r="M102" s="5">
        <v>3027</v>
      </c>
      <c r="N102" s="5" t="s">
        <v>539</v>
      </c>
      <c r="O102" s="5" t="s">
        <v>32</v>
      </c>
      <c r="P102" s="5" t="s">
        <v>33</v>
      </c>
      <c r="Q102" s="5">
        <v>0</v>
      </c>
      <c r="R102" s="8">
        <v>44969</v>
      </c>
      <c r="S102" s="7">
        <v>44975</v>
      </c>
      <c r="T102" s="5" t="s">
        <v>34</v>
      </c>
      <c r="U102" s="5">
        <v>3027</v>
      </c>
      <c r="V102" s="5">
        <v>0</v>
      </c>
      <c r="W102" s="5">
        <v>0</v>
      </c>
      <c r="X102" s="5" t="s">
        <v>540</v>
      </c>
      <c r="Y102" s="5" t="s">
        <v>541</v>
      </c>
    </row>
    <row r="103" s="5" customFormat="1" spans="1:25">
      <c r="A103" s="5" t="s">
        <v>542</v>
      </c>
      <c r="B103" s="5" t="s">
        <v>26</v>
      </c>
      <c r="C103" s="5" t="s">
        <v>27</v>
      </c>
      <c r="D103" s="5" t="s">
        <v>543</v>
      </c>
      <c r="E103" s="5" t="s">
        <v>544</v>
      </c>
      <c r="F103" s="7">
        <v>44970</v>
      </c>
      <c r="G103" s="7">
        <v>44972</v>
      </c>
      <c r="H103" s="5">
        <v>1</v>
      </c>
      <c r="I103" s="5">
        <v>2</v>
      </c>
      <c r="J103" s="5">
        <v>2</v>
      </c>
      <c r="K103" s="5" t="s">
        <v>30</v>
      </c>
      <c r="L103" s="5">
        <v>3784</v>
      </c>
      <c r="M103" s="5">
        <v>3784</v>
      </c>
      <c r="N103" s="5" t="s">
        <v>545</v>
      </c>
      <c r="O103" s="5" t="s">
        <v>32</v>
      </c>
      <c r="P103" s="5" t="s">
        <v>33</v>
      </c>
      <c r="Q103" s="5">
        <v>0</v>
      </c>
      <c r="R103" s="8">
        <v>44969</v>
      </c>
      <c r="S103" s="7">
        <v>44975</v>
      </c>
      <c r="T103" s="5" t="s">
        <v>34</v>
      </c>
      <c r="U103" s="5">
        <v>3784</v>
      </c>
      <c r="V103" s="5">
        <v>0</v>
      </c>
      <c r="W103" s="5">
        <v>0</v>
      </c>
      <c r="X103" s="5" t="s">
        <v>546</v>
      </c>
      <c r="Y103" s="5" t="s">
        <v>547</v>
      </c>
    </row>
    <row r="104" s="5" customFormat="1" spans="1:25">
      <c r="A104" s="5" t="s">
        <v>548</v>
      </c>
      <c r="B104" s="5" t="s">
        <v>26</v>
      </c>
      <c r="C104" s="5" t="s">
        <v>27</v>
      </c>
      <c r="D104" s="5" t="s">
        <v>549</v>
      </c>
      <c r="E104" s="5" t="s">
        <v>550</v>
      </c>
      <c r="F104" s="7">
        <v>44970</v>
      </c>
      <c r="G104" s="7">
        <v>44972</v>
      </c>
      <c r="H104" s="5">
        <v>1</v>
      </c>
      <c r="I104" s="5">
        <v>2</v>
      </c>
      <c r="J104" s="5">
        <v>2</v>
      </c>
      <c r="K104" s="5" t="s">
        <v>30</v>
      </c>
      <c r="L104" s="5">
        <v>1244</v>
      </c>
      <c r="M104" s="5">
        <v>1244</v>
      </c>
      <c r="N104" s="5" t="s">
        <v>551</v>
      </c>
      <c r="O104" s="5" t="s">
        <v>32</v>
      </c>
      <c r="P104" s="5" t="s">
        <v>33</v>
      </c>
      <c r="Q104" s="5">
        <v>0</v>
      </c>
      <c r="R104" s="8">
        <v>44969</v>
      </c>
      <c r="S104" s="7">
        <v>44975</v>
      </c>
      <c r="T104" s="5" t="s">
        <v>34</v>
      </c>
      <c r="U104" s="5">
        <v>1244</v>
      </c>
      <c r="V104" s="5">
        <v>0</v>
      </c>
      <c r="W104" s="5">
        <v>0</v>
      </c>
      <c r="X104" s="5" t="s">
        <v>552</v>
      </c>
      <c r="Y104" s="5" t="s">
        <v>553</v>
      </c>
    </row>
    <row r="105" s="5" customFormat="1" spans="1:25">
      <c r="A105" s="5" t="s">
        <v>554</v>
      </c>
      <c r="B105" s="5" t="s">
        <v>26</v>
      </c>
      <c r="C105" s="5" t="s">
        <v>27</v>
      </c>
      <c r="D105" s="5" t="s">
        <v>555</v>
      </c>
      <c r="E105" s="5" t="s">
        <v>556</v>
      </c>
      <c r="F105" s="7">
        <v>44970</v>
      </c>
      <c r="G105" s="7">
        <v>44972</v>
      </c>
      <c r="H105" s="5">
        <v>1</v>
      </c>
      <c r="I105" s="5">
        <v>2</v>
      </c>
      <c r="J105" s="5">
        <v>2</v>
      </c>
      <c r="K105" s="5" t="s">
        <v>30</v>
      </c>
      <c r="L105" s="5">
        <v>1296</v>
      </c>
      <c r="M105" s="5">
        <v>1296</v>
      </c>
      <c r="N105" s="5" t="s">
        <v>557</v>
      </c>
      <c r="O105" s="5" t="s">
        <v>32</v>
      </c>
      <c r="P105" s="5" t="s">
        <v>33</v>
      </c>
      <c r="Q105" s="5">
        <v>0</v>
      </c>
      <c r="R105" s="8">
        <v>44969</v>
      </c>
      <c r="S105" s="7">
        <v>44975</v>
      </c>
      <c r="T105" s="5" t="s">
        <v>34</v>
      </c>
      <c r="U105" s="5">
        <v>1296</v>
      </c>
      <c r="V105" s="5">
        <v>0</v>
      </c>
      <c r="W105" s="5">
        <v>0</v>
      </c>
      <c r="X105" s="5" t="s">
        <v>558</v>
      </c>
      <c r="Y105" s="5" t="s">
        <v>127</v>
      </c>
    </row>
    <row r="106" s="5" customFormat="1" spans="1:25">
      <c r="A106" s="5" t="s">
        <v>559</v>
      </c>
      <c r="B106" s="5" t="s">
        <v>26</v>
      </c>
      <c r="C106" s="5" t="s">
        <v>27</v>
      </c>
      <c r="D106" s="5" t="s">
        <v>560</v>
      </c>
      <c r="E106" s="5" t="s">
        <v>296</v>
      </c>
      <c r="F106" s="7">
        <v>44970</v>
      </c>
      <c r="G106" s="7">
        <v>44972</v>
      </c>
      <c r="H106" s="5">
        <v>1</v>
      </c>
      <c r="I106" s="5">
        <v>2</v>
      </c>
      <c r="J106" s="5">
        <v>2</v>
      </c>
      <c r="K106" s="5" t="s">
        <v>30</v>
      </c>
      <c r="L106" s="5">
        <v>376</v>
      </c>
      <c r="M106" s="5">
        <v>376</v>
      </c>
      <c r="N106" s="5" t="s">
        <v>561</v>
      </c>
      <c r="O106" s="5" t="s">
        <v>32</v>
      </c>
      <c r="P106" s="5" t="s">
        <v>33</v>
      </c>
      <c r="Q106" s="5">
        <v>0</v>
      </c>
      <c r="R106" s="8">
        <v>44970</v>
      </c>
      <c r="S106" s="7">
        <v>44975</v>
      </c>
      <c r="T106" s="5" t="s">
        <v>34</v>
      </c>
      <c r="U106" s="5">
        <v>376</v>
      </c>
      <c r="V106" s="5">
        <v>0</v>
      </c>
      <c r="W106" s="5">
        <v>0</v>
      </c>
      <c r="X106" s="5" t="s">
        <v>562</v>
      </c>
      <c r="Y106" s="5" t="s">
        <v>390</v>
      </c>
    </row>
    <row r="107" s="5" customFormat="1" spans="1:25">
      <c r="A107" s="5" t="s">
        <v>563</v>
      </c>
      <c r="B107" s="5" t="s">
        <v>26</v>
      </c>
      <c r="C107" s="5" t="s">
        <v>27</v>
      </c>
      <c r="D107" s="5" t="s">
        <v>449</v>
      </c>
      <c r="E107" s="5" t="s">
        <v>450</v>
      </c>
      <c r="F107" s="7">
        <v>44971</v>
      </c>
      <c r="G107" s="7">
        <v>44972</v>
      </c>
      <c r="H107" s="5">
        <v>1</v>
      </c>
      <c r="I107" s="5">
        <v>1</v>
      </c>
      <c r="J107" s="5">
        <v>1</v>
      </c>
      <c r="K107" s="5" t="s">
        <v>30</v>
      </c>
      <c r="L107" s="5">
        <v>332</v>
      </c>
      <c r="M107" s="5">
        <v>332</v>
      </c>
      <c r="N107" s="5" t="s">
        <v>564</v>
      </c>
      <c r="O107" s="5" t="s">
        <v>32</v>
      </c>
      <c r="P107" s="5" t="s">
        <v>33</v>
      </c>
      <c r="Q107" s="5">
        <v>0</v>
      </c>
      <c r="R107" s="8">
        <v>44970</v>
      </c>
      <c r="S107" s="7">
        <v>44975</v>
      </c>
      <c r="T107" s="5" t="s">
        <v>34</v>
      </c>
      <c r="U107" s="5">
        <v>332</v>
      </c>
      <c r="V107" s="5">
        <v>0</v>
      </c>
      <c r="W107" s="5">
        <v>0</v>
      </c>
      <c r="X107" s="5" t="s">
        <v>565</v>
      </c>
      <c r="Y107" s="5" t="s">
        <v>566</v>
      </c>
    </row>
    <row r="108" s="5" customFormat="1" spans="1:25">
      <c r="A108" s="5" t="s">
        <v>567</v>
      </c>
      <c r="B108" s="5" t="s">
        <v>26</v>
      </c>
      <c r="C108" s="5" t="s">
        <v>27</v>
      </c>
      <c r="D108" s="5" t="s">
        <v>568</v>
      </c>
      <c r="E108" s="5" t="s">
        <v>569</v>
      </c>
      <c r="F108" s="7">
        <v>44971</v>
      </c>
      <c r="G108" s="7">
        <v>44972</v>
      </c>
      <c r="H108" s="5">
        <v>1</v>
      </c>
      <c r="I108" s="5">
        <v>1</v>
      </c>
      <c r="J108" s="5">
        <v>1</v>
      </c>
      <c r="K108" s="5" t="s">
        <v>30</v>
      </c>
      <c r="L108" s="5">
        <v>460</v>
      </c>
      <c r="M108" s="5">
        <v>460</v>
      </c>
      <c r="N108" s="5" t="s">
        <v>570</v>
      </c>
      <c r="O108" s="5" t="s">
        <v>32</v>
      </c>
      <c r="P108" s="5" t="s">
        <v>33</v>
      </c>
      <c r="Q108" s="5">
        <v>0</v>
      </c>
      <c r="R108" s="8">
        <v>44970</v>
      </c>
      <c r="S108" s="7">
        <v>44975</v>
      </c>
      <c r="T108" s="5" t="s">
        <v>34</v>
      </c>
      <c r="U108" s="5">
        <v>460</v>
      </c>
      <c r="V108" s="5">
        <v>0</v>
      </c>
      <c r="W108" s="5">
        <v>0</v>
      </c>
      <c r="X108" s="5" t="s">
        <v>571</v>
      </c>
      <c r="Y108" s="5" t="s">
        <v>127</v>
      </c>
    </row>
    <row r="109" s="5" customFormat="1" spans="1:25">
      <c r="A109" s="5" t="s">
        <v>572</v>
      </c>
      <c r="B109" s="5" t="s">
        <v>26</v>
      </c>
      <c r="C109" s="5" t="s">
        <v>27</v>
      </c>
      <c r="D109" s="5" t="s">
        <v>573</v>
      </c>
      <c r="E109" s="5" t="s">
        <v>574</v>
      </c>
      <c r="F109" s="7">
        <v>44970</v>
      </c>
      <c r="G109" s="7">
        <v>44972</v>
      </c>
      <c r="H109" s="5">
        <v>1</v>
      </c>
      <c r="I109" s="5">
        <v>2</v>
      </c>
      <c r="J109" s="5">
        <v>2</v>
      </c>
      <c r="K109" s="5" t="s">
        <v>30</v>
      </c>
      <c r="L109" s="5">
        <v>2070</v>
      </c>
      <c r="M109" s="5">
        <v>2070</v>
      </c>
      <c r="N109" s="5" t="s">
        <v>575</v>
      </c>
      <c r="O109" s="5" t="s">
        <v>32</v>
      </c>
      <c r="P109" s="5" t="s">
        <v>33</v>
      </c>
      <c r="Q109" s="5">
        <v>0</v>
      </c>
      <c r="R109" s="8">
        <v>44970</v>
      </c>
      <c r="S109" s="7">
        <v>44975</v>
      </c>
      <c r="T109" s="5" t="s">
        <v>34</v>
      </c>
      <c r="U109" s="5">
        <v>2070</v>
      </c>
      <c r="V109" s="5">
        <v>0</v>
      </c>
      <c r="W109" s="5">
        <v>0</v>
      </c>
      <c r="X109" s="5" t="s">
        <v>576</v>
      </c>
      <c r="Y109" s="5" t="s">
        <v>127</v>
      </c>
    </row>
    <row r="110" s="5" customFormat="1" spans="1:25">
      <c r="A110" s="5" t="s">
        <v>577</v>
      </c>
      <c r="B110" s="5" t="s">
        <v>26</v>
      </c>
      <c r="C110" s="5" t="s">
        <v>27</v>
      </c>
      <c r="D110" s="5" t="s">
        <v>578</v>
      </c>
      <c r="E110" s="5" t="s">
        <v>579</v>
      </c>
      <c r="F110" s="7">
        <v>44971</v>
      </c>
      <c r="G110" s="7">
        <v>44972</v>
      </c>
      <c r="H110" s="5">
        <v>1</v>
      </c>
      <c r="I110" s="5">
        <v>1</v>
      </c>
      <c r="J110" s="5">
        <v>1</v>
      </c>
      <c r="K110" s="5" t="s">
        <v>30</v>
      </c>
      <c r="L110" s="5">
        <v>459</v>
      </c>
      <c r="M110" s="5">
        <v>459</v>
      </c>
      <c r="N110" s="5" t="s">
        <v>580</v>
      </c>
      <c r="O110" s="5" t="s">
        <v>32</v>
      </c>
      <c r="P110" s="5" t="s">
        <v>33</v>
      </c>
      <c r="Q110" s="5">
        <v>0</v>
      </c>
      <c r="R110" s="8">
        <v>44970</v>
      </c>
      <c r="S110" s="7">
        <v>44975</v>
      </c>
      <c r="T110" s="5" t="s">
        <v>34</v>
      </c>
      <c r="U110" s="5">
        <v>459</v>
      </c>
      <c r="V110" s="5">
        <v>0</v>
      </c>
      <c r="W110" s="5">
        <v>0</v>
      </c>
      <c r="X110" s="5" t="s">
        <v>581</v>
      </c>
      <c r="Y110" s="5" t="s">
        <v>582</v>
      </c>
    </row>
    <row r="111" s="5" customFormat="1" spans="1:25">
      <c r="A111" s="5" t="s">
        <v>554</v>
      </c>
      <c r="B111" s="5" t="s">
        <v>26</v>
      </c>
      <c r="C111" s="5" t="s">
        <v>107</v>
      </c>
      <c r="D111" s="5" t="s">
        <v>555</v>
      </c>
      <c r="E111" s="5" t="s">
        <v>556</v>
      </c>
      <c r="F111" s="7">
        <v>44970</v>
      </c>
      <c r="G111" s="7">
        <v>44972</v>
      </c>
      <c r="H111" s="5">
        <v>1</v>
      </c>
      <c r="I111" s="5">
        <v>2</v>
      </c>
      <c r="J111" s="5">
        <v>2</v>
      </c>
      <c r="K111" s="5" t="s">
        <v>30</v>
      </c>
      <c r="L111" s="5">
        <v>-1296</v>
      </c>
      <c r="M111" s="5">
        <v>-1296</v>
      </c>
      <c r="N111" s="5" t="s">
        <v>557</v>
      </c>
      <c r="O111" s="5" t="s">
        <v>32</v>
      </c>
      <c r="P111" s="5" t="s">
        <v>33</v>
      </c>
      <c r="Q111" s="5">
        <v>0</v>
      </c>
      <c r="R111" s="8">
        <v>44969</v>
      </c>
      <c r="S111" s="7">
        <v>44975</v>
      </c>
      <c r="T111" s="5" t="s">
        <v>34</v>
      </c>
      <c r="U111" s="5">
        <v>-1296</v>
      </c>
      <c r="V111" s="5">
        <v>0</v>
      </c>
      <c r="W111" s="5">
        <v>0</v>
      </c>
      <c r="X111" s="5" t="s">
        <v>558</v>
      </c>
      <c r="Y111" s="5" t="s">
        <v>127</v>
      </c>
    </row>
    <row r="112" s="5" customFormat="1" spans="1:25">
      <c r="A112" s="5" t="s">
        <v>572</v>
      </c>
      <c r="B112" s="5" t="s">
        <v>26</v>
      </c>
      <c r="C112" s="5" t="s">
        <v>107</v>
      </c>
      <c r="D112" s="5" t="s">
        <v>573</v>
      </c>
      <c r="E112" s="5" t="s">
        <v>574</v>
      </c>
      <c r="F112" s="7">
        <v>44970</v>
      </c>
      <c r="G112" s="7">
        <v>44972</v>
      </c>
      <c r="H112" s="5">
        <v>1</v>
      </c>
      <c r="I112" s="5">
        <v>2</v>
      </c>
      <c r="J112" s="5">
        <v>2</v>
      </c>
      <c r="K112" s="5" t="s">
        <v>30</v>
      </c>
      <c r="L112" s="5">
        <v>-2070</v>
      </c>
      <c r="M112" s="5">
        <v>-2070</v>
      </c>
      <c r="N112" s="5" t="s">
        <v>575</v>
      </c>
      <c r="O112" s="5" t="s">
        <v>32</v>
      </c>
      <c r="P112" s="5" t="s">
        <v>33</v>
      </c>
      <c r="Q112" s="5">
        <v>0</v>
      </c>
      <c r="R112" s="8">
        <v>44970</v>
      </c>
      <c r="S112" s="7">
        <v>44975</v>
      </c>
      <c r="T112" s="5" t="s">
        <v>34</v>
      </c>
      <c r="U112" s="5">
        <v>-2070</v>
      </c>
      <c r="V112" s="5">
        <v>0</v>
      </c>
      <c r="W112" s="5">
        <v>0</v>
      </c>
      <c r="X112" s="5" t="s">
        <v>576</v>
      </c>
      <c r="Y112" s="5" t="s">
        <v>127</v>
      </c>
    </row>
    <row r="113" s="5" customFormat="1" spans="1:25">
      <c r="A113" s="5" t="s">
        <v>567</v>
      </c>
      <c r="B113" s="5" t="s">
        <v>26</v>
      </c>
      <c r="C113" s="5" t="s">
        <v>107</v>
      </c>
      <c r="D113" s="5" t="s">
        <v>568</v>
      </c>
      <c r="E113" s="5" t="s">
        <v>569</v>
      </c>
      <c r="F113" s="7">
        <v>44971</v>
      </c>
      <c r="G113" s="7">
        <v>44972</v>
      </c>
      <c r="H113" s="5">
        <v>1</v>
      </c>
      <c r="I113" s="5">
        <v>1</v>
      </c>
      <c r="J113" s="5">
        <v>1</v>
      </c>
      <c r="K113" s="5" t="s">
        <v>30</v>
      </c>
      <c r="L113" s="5">
        <v>-460</v>
      </c>
      <c r="M113" s="5">
        <v>-460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44970</v>
      </c>
      <c r="S113" s="7">
        <v>44975</v>
      </c>
      <c r="T113" s="5" t="s">
        <v>34</v>
      </c>
      <c r="U113" s="5">
        <v>-460</v>
      </c>
      <c r="V113" s="5">
        <v>0</v>
      </c>
      <c r="W113" s="5">
        <v>0</v>
      </c>
      <c r="X113" s="5" t="s">
        <v>571</v>
      </c>
      <c r="Y113" s="5" t="s">
        <v>127</v>
      </c>
    </row>
    <row r="114" s="5" customFormat="1" spans="1:25">
      <c r="A114" s="5" t="s">
        <v>583</v>
      </c>
      <c r="B114" s="5" t="s">
        <v>26</v>
      </c>
      <c r="C114" s="5" t="s">
        <v>27</v>
      </c>
      <c r="D114" s="5" t="s">
        <v>584</v>
      </c>
      <c r="E114" s="5" t="s">
        <v>585</v>
      </c>
      <c r="F114" s="7">
        <v>44971</v>
      </c>
      <c r="G114" s="7">
        <v>44972</v>
      </c>
      <c r="H114" s="5">
        <v>1</v>
      </c>
      <c r="I114" s="5">
        <v>1</v>
      </c>
      <c r="J114" s="5">
        <v>1</v>
      </c>
      <c r="K114" s="5" t="s">
        <v>30</v>
      </c>
      <c r="L114" s="5">
        <v>570</v>
      </c>
      <c r="M114" s="5">
        <v>570</v>
      </c>
      <c r="N114" s="5" t="s">
        <v>586</v>
      </c>
      <c r="O114" s="5" t="s">
        <v>32</v>
      </c>
      <c r="P114" s="5" t="s">
        <v>33</v>
      </c>
      <c r="Q114" s="5">
        <v>0</v>
      </c>
      <c r="R114" s="8">
        <v>44970</v>
      </c>
      <c r="S114" s="7">
        <v>44975</v>
      </c>
      <c r="T114" s="5" t="s">
        <v>34</v>
      </c>
      <c r="U114" s="5">
        <v>570</v>
      </c>
      <c r="V114" s="5">
        <v>0</v>
      </c>
      <c r="W114" s="5">
        <v>0</v>
      </c>
      <c r="X114" s="5" t="s">
        <v>587</v>
      </c>
      <c r="Y114" s="5" t="s">
        <v>588</v>
      </c>
    </row>
    <row r="115" s="5" customFormat="1" spans="1:25">
      <c r="A115" s="5" t="s">
        <v>589</v>
      </c>
      <c r="B115" s="5" t="s">
        <v>26</v>
      </c>
      <c r="C115" s="5" t="s">
        <v>27</v>
      </c>
      <c r="D115" s="5" t="s">
        <v>590</v>
      </c>
      <c r="E115" s="5" t="s">
        <v>296</v>
      </c>
      <c r="F115" s="7">
        <v>44971</v>
      </c>
      <c r="G115" s="7">
        <v>44972</v>
      </c>
      <c r="H115" s="5">
        <v>1</v>
      </c>
      <c r="I115" s="5">
        <v>1</v>
      </c>
      <c r="J115" s="5">
        <v>1</v>
      </c>
      <c r="K115" s="5" t="s">
        <v>30</v>
      </c>
      <c r="L115" s="5">
        <v>375</v>
      </c>
      <c r="M115" s="5">
        <v>375</v>
      </c>
      <c r="N115" s="5" t="s">
        <v>591</v>
      </c>
      <c r="O115" s="5" t="s">
        <v>32</v>
      </c>
      <c r="P115" s="5" t="s">
        <v>33</v>
      </c>
      <c r="Q115" s="5">
        <v>0</v>
      </c>
      <c r="R115" s="8">
        <v>44970</v>
      </c>
      <c r="S115" s="7">
        <v>44975</v>
      </c>
      <c r="T115" s="5" t="s">
        <v>34</v>
      </c>
      <c r="U115" s="5">
        <v>375</v>
      </c>
      <c r="V115" s="5">
        <v>0</v>
      </c>
      <c r="W115" s="5">
        <v>0</v>
      </c>
      <c r="X115" s="5" t="s">
        <v>592</v>
      </c>
      <c r="Y115" s="5" t="s">
        <v>593</v>
      </c>
    </row>
    <row r="116" s="5" customFormat="1" spans="1:25">
      <c r="A116" s="5" t="s">
        <v>594</v>
      </c>
      <c r="B116" s="5" t="s">
        <v>26</v>
      </c>
      <c r="C116" s="5" t="s">
        <v>27</v>
      </c>
      <c r="D116" s="5" t="s">
        <v>590</v>
      </c>
      <c r="E116" s="5" t="s">
        <v>595</v>
      </c>
      <c r="F116" s="7">
        <v>44971</v>
      </c>
      <c r="G116" s="7">
        <v>44972</v>
      </c>
      <c r="H116" s="5">
        <v>1</v>
      </c>
      <c r="I116" s="5">
        <v>1</v>
      </c>
      <c r="J116" s="5">
        <v>1</v>
      </c>
      <c r="K116" s="5" t="s">
        <v>30</v>
      </c>
      <c r="L116" s="5">
        <v>472</v>
      </c>
      <c r="M116" s="5">
        <v>472</v>
      </c>
      <c r="N116" s="5" t="s">
        <v>596</v>
      </c>
      <c r="O116" s="5" t="s">
        <v>32</v>
      </c>
      <c r="P116" s="5" t="s">
        <v>33</v>
      </c>
      <c r="Q116" s="5">
        <v>0</v>
      </c>
      <c r="R116" s="8">
        <v>44970</v>
      </c>
      <c r="S116" s="7">
        <v>44975</v>
      </c>
      <c r="T116" s="5" t="s">
        <v>34</v>
      </c>
      <c r="U116" s="5">
        <v>472</v>
      </c>
      <c r="V116" s="5">
        <v>0</v>
      </c>
      <c r="W116" s="5">
        <v>0</v>
      </c>
      <c r="X116" s="5" t="s">
        <v>597</v>
      </c>
      <c r="Y116" s="5" t="s">
        <v>598</v>
      </c>
    </row>
    <row r="117" s="5" customFormat="1" spans="1:25">
      <c r="A117" s="5" t="s">
        <v>599</v>
      </c>
      <c r="B117" s="5" t="s">
        <v>26</v>
      </c>
      <c r="C117" s="5" t="s">
        <v>27</v>
      </c>
      <c r="D117" s="5" t="s">
        <v>590</v>
      </c>
      <c r="E117" s="5" t="s">
        <v>296</v>
      </c>
      <c r="F117" s="7">
        <v>44971</v>
      </c>
      <c r="G117" s="7">
        <v>44972</v>
      </c>
      <c r="H117" s="5">
        <v>1</v>
      </c>
      <c r="I117" s="5">
        <v>1</v>
      </c>
      <c r="J117" s="5">
        <v>1</v>
      </c>
      <c r="K117" s="5" t="s">
        <v>30</v>
      </c>
      <c r="L117" s="5">
        <v>375</v>
      </c>
      <c r="M117" s="5">
        <v>375</v>
      </c>
      <c r="N117" s="5" t="s">
        <v>600</v>
      </c>
      <c r="O117" s="5" t="s">
        <v>32</v>
      </c>
      <c r="P117" s="5" t="s">
        <v>33</v>
      </c>
      <c r="Q117" s="5">
        <v>0</v>
      </c>
      <c r="R117" s="8">
        <v>44970</v>
      </c>
      <c r="S117" s="7">
        <v>44975</v>
      </c>
      <c r="T117" s="5" t="s">
        <v>34</v>
      </c>
      <c r="U117" s="5">
        <v>375</v>
      </c>
      <c r="V117" s="5">
        <v>0</v>
      </c>
      <c r="W117" s="5">
        <v>0</v>
      </c>
      <c r="X117" s="5" t="s">
        <v>127</v>
      </c>
      <c r="Y117" s="5" t="s">
        <v>127</v>
      </c>
    </row>
    <row r="118" s="5" customFormat="1" spans="1:25">
      <c r="A118" s="5" t="s">
        <v>601</v>
      </c>
      <c r="B118" s="5" t="s">
        <v>26</v>
      </c>
      <c r="C118" s="5" t="s">
        <v>27</v>
      </c>
      <c r="D118" s="5" t="s">
        <v>196</v>
      </c>
      <c r="E118" s="5" t="s">
        <v>602</v>
      </c>
      <c r="F118" s="7">
        <v>44970</v>
      </c>
      <c r="G118" s="7">
        <v>44972</v>
      </c>
      <c r="H118" s="5">
        <v>1</v>
      </c>
      <c r="I118" s="5">
        <v>2</v>
      </c>
      <c r="J118" s="5">
        <v>2</v>
      </c>
      <c r="K118" s="5" t="s">
        <v>30</v>
      </c>
      <c r="L118" s="5">
        <v>2186</v>
      </c>
      <c r="M118" s="5">
        <v>2186</v>
      </c>
      <c r="N118" s="5" t="s">
        <v>603</v>
      </c>
      <c r="O118" s="5" t="s">
        <v>32</v>
      </c>
      <c r="P118" s="5" t="s">
        <v>33</v>
      </c>
      <c r="Q118" s="5">
        <v>0</v>
      </c>
      <c r="R118" s="8">
        <v>44970</v>
      </c>
      <c r="S118" s="7">
        <v>44975</v>
      </c>
      <c r="T118" s="5" t="s">
        <v>34</v>
      </c>
      <c r="U118" s="5">
        <v>2186</v>
      </c>
      <c r="V118" s="5">
        <v>0</v>
      </c>
      <c r="W118" s="5">
        <v>0</v>
      </c>
      <c r="X118" s="5" t="s">
        <v>604</v>
      </c>
      <c r="Y118" s="5" t="s">
        <v>605</v>
      </c>
    </row>
    <row r="119" s="5" customFormat="1" spans="1:25">
      <c r="A119" s="5" t="s">
        <v>606</v>
      </c>
      <c r="B119" s="5" t="s">
        <v>26</v>
      </c>
      <c r="C119" s="5" t="s">
        <v>27</v>
      </c>
      <c r="D119" s="5" t="s">
        <v>449</v>
      </c>
      <c r="E119" s="5" t="s">
        <v>450</v>
      </c>
      <c r="F119" s="7">
        <v>44971</v>
      </c>
      <c r="G119" s="7">
        <v>44972</v>
      </c>
      <c r="H119" s="5">
        <v>1</v>
      </c>
      <c r="I119" s="5">
        <v>1</v>
      </c>
      <c r="J119" s="5">
        <v>1</v>
      </c>
      <c r="K119" s="5" t="s">
        <v>30</v>
      </c>
      <c r="L119" s="5">
        <v>380</v>
      </c>
      <c r="M119" s="5">
        <v>380</v>
      </c>
      <c r="N119" s="5" t="s">
        <v>607</v>
      </c>
      <c r="O119" s="5" t="s">
        <v>32</v>
      </c>
      <c r="P119" s="5" t="s">
        <v>33</v>
      </c>
      <c r="Q119" s="5">
        <v>0</v>
      </c>
      <c r="R119" s="8">
        <v>44970</v>
      </c>
      <c r="S119" s="7">
        <v>44975</v>
      </c>
      <c r="T119" s="5" t="s">
        <v>34</v>
      </c>
      <c r="U119" s="5">
        <v>380</v>
      </c>
      <c r="V119" s="5">
        <v>0</v>
      </c>
      <c r="W119" s="5">
        <v>0</v>
      </c>
      <c r="X119" s="5" t="s">
        <v>608</v>
      </c>
      <c r="Y119" s="5" t="s">
        <v>609</v>
      </c>
    </row>
    <row r="120" s="5" customFormat="1" spans="1:25">
      <c r="A120" s="5" t="s">
        <v>610</v>
      </c>
      <c r="B120" s="5" t="s">
        <v>26</v>
      </c>
      <c r="C120" s="5" t="s">
        <v>27</v>
      </c>
      <c r="D120" s="5" t="s">
        <v>196</v>
      </c>
      <c r="E120" s="5" t="s">
        <v>611</v>
      </c>
      <c r="F120" s="7">
        <v>44971</v>
      </c>
      <c r="G120" s="7">
        <v>44972</v>
      </c>
      <c r="H120" s="5">
        <v>1</v>
      </c>
      <c r="I120" s="5">
        <v>1</v>
      </c>
      <c r="J120" s="5">
        <v>1</v>
      </c>
      <c r="K120" s="5" t="s">
        <v>30</v>
      </c>
      <c r="L120" s="5">
        <v>1093</v>
      </c>
      <c r="M120" s="5">
        <v>1093</v>
      </c>
      <c r="N120" s="5" t="s">
        <v>612</v>
      </c>
      <c r="O120" s="5" t="s">
        <v>32</v>
      </c>
      <c r="P120" s="5" t="s">
        <v>33</v>
      </c>
      <c r="Q120" s="5">
        <v>0</v>
      </c>
      <c r="R120" s="8">
        <v>44971</v>
      </c>
      <c r="S120" s="7">
        <v>44975</v>
      </c>
      <c r="T120" s="5" t="s">
        <v>34</v>
      </c>
      <c r="U120" s="5">
        <v>1093</v>
      </c>
      <c r="V120" s="5">
        <v>0</v>
      </c>
      <c r="W120" s="5">
        <v>0</v>
      </c>
      <c r="X120" s="5" t="s">
        <v>613</v>
      </c>
      <c r="Y120" s="5" t="s">
        <v>614</v>
      </c>
    </row>
    <row r="121" s="5" customFormat="1" spans="1:25">
      <c r="A121" s="5" t="s">
        <v>615</v>
      </c>
      <c r="B121" s="5" t="s">
        <v>26</v>
      </c>
      <c r="C121" s="5" t="s">
        <v>27</v>
      </c>
      <c r="D121" s="5" t="s">
        <v>616</v>
      </c>
      <c r="E121" s="5" t="s">
        <v>617</v>
      </c>
      <c r="F121" s="7">
        <v>44971</v>
      </c>
      <c r="G121" s="7">
        <v>44972</v>
      </c>
      <c r="H121" s="5">
        <v>1</v>
      </c>
      <c r="I121" s="5">
        <v>1</v>
      </c>
      <c r="J121" s="5">
        <v>1</v>
      </c>
      <c r="K121" s="5" t="s">
        <v>30</v>
      </c>
      <c r="L121" s="5">
        <v>1095</v>
      </c>
      <c r="M121" s="5">
        <v>1095</v>
      </c>
      <c r="N121" s="5" t="s">
        <v>618</v>
      </c>
      <c r="O121" s="5" t="s">
        <v>32</v>
      </c>
      <c r="P121" s="5" t="s">
        <v>33</v>
      </c>
      <c r="Q121" s="5">
        <v>0</v>
      </c>
      <c r="R121" s="8">
        <v>44971</v>
      </c>
      <c r="S121" s="7">
        <v>44975</v>
      </c>
      <c r="T121" s="5" t="s">
        <v>34</v>
      </c>
      <c r="U121" s="5">
        <v>1095</v>
      </c>
      <c r="V121" s="5">
        <v>0</v>
      </c>
      <c r="W121" s="5">
        <v>0</v>
      </c>
      <c r="X121" s="5" t="s">
        <v>619</v>
      </c>
      <c r="Y121" s="5" t="s">
        <v>620</v>
      </c>
    </row>
    <row r="122" s="5" customFormat="1" spans="1:25">
      <c r="A122" s="5" t="s">
        <v>621</v>
      </c>
      <c r="B122" s="5" t="s">
        <v>26</v>
      </c>
      <c r="C122" s="5" t="s">
        <v>27</v>
      </c>
      <c r="D122" s="5" t="s">
        <v>622</v>
      </c>
      <c r="E122" s="5" t="s">
        <v>623</v>
      </c>
      <c r="F122" s="7">
        <v>44971</v>
      </c>
      <c r="G122" s="7">
        <v>44972</v>
      </c>
      <c r="H122" s="5">
        <v>1</v>
      </c>
      <c r="I122" s="5">
        <v>1</v>
      </c>
      <c r="J122" s="5">
        <v>1</v>
      </c>
      <c r="K122" s="5" t="s">
        <v>30</v>
      </c>
      <c r="L122" s="5">
        <v>417</v>
      </c>
      <c r="M122" s="5">
        <v>417</v>
      </c>
      <c r="N122" s="5" t="s">
        <v>624</v>
      </c>
      <c r="O122" s="5" t="s">
        <v>32</v>
      </c>
      <c r="P122" s="5" t="s">
        <v>33</v>
      </c>
      <c r="Q122" s="5">
        <v>0</v>
      </c>
      <c r="R122" s="8">
        <v>44971</v>
      </c>
      <c r="S122" s="7">
        <v>44975</v>
      </c>
      <c r="T122" s="5" t="s">
        <v>34</v>
      </c>
      <c r="U122" s="5">
        <v>417</v>
      </c>
      <c r="V122" s="5">
        <v>0</v>
      </c>
      <c r="W122" s="5">
        <v>0</v>
      </c>
      <c r="X122" s="5" t="s">
        <v>625</v>
      </c>
      <c r="Y122" s="5" t="s">
        <v>626</v>
      </c>
    </row>
    <row r="123" s="5" customFormat="1" spans="1:25">
      <c r="A123" s="5" t="s">
        <v>627</v>
      </c>
      <c r="B123" s="5" t="s">
        <v>26</v>
      </c>
      <c r="C123" s="5" t="s">
        <v>27</v>
      </c>
      <c r="D123" s="5" t="s">
        <v>628</v>
      </c>
      <c r="E123" s="5" t="s">
        <v>629</v>
      </c>
      <c r="F123" s="7">
        <v>44971</v>
      </c>
      <c r="G123" s="7">
        <v>44972</v>
      </c>
      <c r="H123" s="5">
        <v>1</v>
      </c>
      <c r="I123" s="5">
        <v>1</v>
      </c>
      <c r="J123" s="5">
        <v>1</v>
      </c>
      <c r="K123" s="5" t="s">
        <v>30</v>
      </c>
      <c r="L123" s="5">
        <v>839</v>
      </c>
      <c r="M123" s="5">
        <v>839</v>
      </c>
      <c r="N123" s="5" t="s">
        <v>630</v>
      </c>
      <c r="O123" s="5" t="s">
        <v>32</v>
      </c>
      <c r="P123" s="5" t="s">
        <v>33</v>
      </c>
      <c r="Q123" s="5">
        <v>0</v>
      </c>
      <c r="R123" s="8">
        <v>44971</v>
      </c>
      <c r="S123" s="7">
        <v>44975</v>
      </c>
      <c r="T123" s="5" t="s">
        <v>34</v>
      </c>
      <c r="U123" s="5">
        <v>839</v>
      </c>
      <c r="V123" s="5">
        <v>0</v>
      </c>
      <c r="W123" s="5">
        <v>0</v>
      </c>
      <c r="X123" s="5" t="s">
        <v>631</v>
      </c>
      <c r="Y123" s="5" t="s">
        <v>632</v>
      </c>
    </row>
    <row r="124" s="5" customFormat="1" spans="1:25">
      <c r="A124" s="5" t="s">
        <v>633</v>
      </c>
      <c r="B124" s="5" t="s">
        <v>26</v>
      </c>
      <c r="C124" s="5" t="s">
        <v>27</v>
      </c>
      <c r="D124" s="5" t="s">
        <v>634</v>
      </c>
      <c r="E124" s="5" t="s">
        <v>635</v>
      </c>
      <c r="F124" s="7">
        <v>44971</v>
      </c>
      <c r="G124" s="7">
        <v>44972</v>
      </c>
      <c r="H124" s="5">
        <v>1</v>
      </c>
      <c r="I124" s="5">
        <v>1</v>
      </c>
      <c r="J124" s="5">
        <v>1</v>
      </c>
      <c r="K124" s="5" t="s">
        <v>30</v>
      </c>
      <c r="L124" s="5">
        <v>751</v>
      </c>
      <c r="M124" s="5">
        <v>751</v>
      </c>
      <c r="N124" s="5" t="s">
        <v>636</v>
      </c>
      <c r="O124" s="5" t="s">
        <v>32</v>
      </c>
      <c r="P124" s="5" t="s">
        <v>33</v>
      </c>
      <c r="Q124" s="5">
        <v>0</v>
      </c>
      <c r="R124" s="8">
        <v>44971</v>
      </c>
      <c r="S124" s="7">
        <v>44975</v>
      </c>
      <c r="T124" s="5" t="s">
        <v>34</v>
      </c>
      <c r="U124" s="5">
        <v>751</v>
      </c>
      <c r="V124" s="5">
        <v>0</v>
      </c>
      <c r="W124" s="5">
        <v>0</v>
      </c>
      <c r="X124" s="5" t="s">
        <v>637</v>
      </c>
      <c r="Y124" s="5" t="s">
        <v>127</v>
      </c>
    </row>
    <row r="125" s="5" customFormat="1" spans="1:25">
      <c r="A125" s="5" t="s">
        <v>638</v>
      </c>
      <c r="B125" s="5" t="s">
        <v>26</v>
      </c>
      <c r="C125" s="5" t="s">
        <v>27</v>
      </c>
      <c r="D125" s="5" t="s">
        <v>639</v>
      </c>
      <c r="E125" s="5" t="s">
        <v>640</v>
      </c>
      <c r="F125" s="7">
        <v>44971</v>
      </c>
      <c r="G125" s="7">
        <v>44972</v>
      </c>
      <c r="H125" s="5">
        <v>1</v>
      </c>
      <c r="I125" s="5">
        <v>1</v>
      </c>
      <c r="J125" s="5">
        <v>1</v>
      </c>
      <c r="K125" s="5" t="s">
        <v>30</v>
      </c>
      <c r="L125" s="5">
        <v>514</v>
      </c>
      <c r="M125" s="5">
        <v>514</v>
      </c>
      <c r="N125" s="5" t="s">
        <v>641</v>
      </c>
      <c r="O125" s="5" t="s">
        <v>32</v>
      </c>
      <c r="P125" s="5" t="s">
        <v>33</v>
      </c>
      <c r="Q125" s="5">
        <v>0</v>
      </c>
      <c r="R125" s="8">
        <v>44971</v>
      </c>
      <c r="S125" s="7">
        <v>44975</v>
      </c>
      <c r="T125" s="5" t="s">
        <v>34</v>
      </c>
      <c r="U125" s="5">
        <v>514</v>
      </c>
      <c r="V125" s="5">
        <v>0</v>
      </c>
      <c r="W125" s="5">
        <v>0</v>
      </c>
      <c r="X125" s="5" t="s">
        <v>642</v>
      </c>
      <c r="Y125" s="5" t="s">
        <v>643</v>
      </c>
    </row>
    <row r="126" s="5" customFormat="1" spans="1:25">
      <c r="A126" s="5" t="s">
        <v>644</v>
      </c>
      <c r="B126" s="5" t="s">
        <v>26</v>
      </c>
      <c r="C126" s="5" t="s">
        <v>27</v>
      </c>
      <c r="D126" s="5" t="s">
        <v>645</v>
      </c>
      <c r="E126" s="5" t="s">
        <v>646</v>
      </c>
      <c r="F126" s="7">
        <v>44971</v>
      </c>
      <c r="G126" s="7">
        <v>44972</v>
      </c>
      <c r="H126" s="5">
        <v>1</v>
      </c>
      <c r="I126" s="5">
        <v>1</v>
      </c>
      <c r="J126" s="5">
        <v>1</v>
      </c>
      <c r="K126" s="5" t="s">
        <v>30</v>
      </c>
      <c r="L126" s="5">
        <v>1457</v>
      </c>
      <c r="M126" s="5">
        <v>1457</v>
      </c>
      <c r="N126" s="5" t="s">
        <v>647</v>
      </c>
      <c r="O126" s="5" t="s">
        <v>32</v>
      </c>
      <c r="P126" s="5" t="s">
        <v>33</v>
      </c>
      <c r="Q126" s="5">
        <v>0</v>
      </c>
      <c r="R126" s="8">
        <v>44971</v>
      </c>
      <c r="S126" s="7">
        <v>44975</v>
      </c>
      <c r="T126" s="5" t="s">
        <v>34</v>
      </c>
      <c r="U126" s="5">
        <v>1457</v>
      </c>
      <c r="V126" s="5">
        <v>0</v>
      </c>
      <c r="W126" s="5">
        <v>0</v>
      </c>
      <c r="X126" s="5" t="s">
        <v>648</v>
      </c>
      <c r="Y126" s="5" t="s">
        <v>649</v>
      </c>
    </row>
    <row r="127" s="5" customFormat="1" spans="1:25">
      <c r="A127" s="5" t="s">
        <v>633</v>
      </c>
      <c r="B127" s="5" t="s">
        <v>26</v>
      </c>
      <c r="C127" s="5" t="s">
        <v>107</v>
      </c>
      <c r="D127" s="5" t="s">
        <v>634</v>
      </c>
      <c r="E127" s="5" t="s">
        <v>635</v>
      </c>
      <c r="F127" s="7">
        <v>44971</v>
      </c>
      <c r="G127" s="7">
        <v>44972</v>
      </c>
      <c r="H127" s="5">
        <v>1</v>
      </c>
      <c r="I127" s="5">
        <v>1</v>
      </c>
      <c r="J127" s="5">
        <v>1</v>
      </c>
      <c r="K127" s="5" t="s">
        <v>30</v>
      </c>
      <c r="L127" s="5">
        <v>-751</v>
      </c>
      <c r="M127" s="5">
        <v>-751</v>
      </c>
      <c r="N127" s="5" t="s">
        <v>636</v>
      </c>
      <c r="O127" s="5" t="s">
        <v>32</v>
      </c>
      <c r="P127" s="5" t="s">
        <v>33</v>
      </c>
      <c r="Q127" s="5">
        <v>0</v>
      </c>
      <c r="R127" s="8">
        <v>44971</v>
      </c>
      <c r="S127" s="7">
        <v>44975</v>
      </c>
      <c r="T127" s="5" t="s">
        <v>34</v>
      </c>
      <c r="U127" s="5">
        <v>-751</v>
      </c>
      <c r="V127" s="5">
        <v>0</v>
      </c>
      <c r="W127" s="5">
        <v>0</v>
      </c>
      <c r="X127" s="5" t="s">
        <v>637</v>
      </c>
      <c r="Y127" s="5" t="s">
        <v>127</v>
      </c>
    </row>
    <row r="128" s="5" customFormat="1" spans="1:25">
      <c r="A128" s="5" t="s">
        <v>650</v>
      </c>
      <c r="B128" s="5" t="s">
        <v>26</v>
      </c>
      <c r="C128" s="5" t="s">
        <v>27</v>
      </c>
      <c r="D128" s="5" t="s">
        <v>651</v>
      </c>
      <c r="E128" s="5" t="s">
        <v>652</v>
      </c>
      <c r="F128" s="7">
        <v>44971</v>
      </c>
      <c r="G128" s="7">
        <v>44972</v>
      </c>
      <c r="H128" s="5">
        <v>1</v>
      </c>
      <c r="I128" s="5">
        <v>1</v>
      </c>
      <c r="J128" s="5">
        <v>1</v>
      </c>
      <c r="K128" s="5" t="s">
        <v>30</v>
      </c>
      <c r="L128" s="5">
        <v>616</v>
      </c>
      <c r="M128" s="5">
        <v>616</v>
      </c>
      <c r="N128" s="5" t="s">
        <v>653</v>
      </c>
      <c r="O128" s="5" t="s">
        <v>32</v>
      </c>
      <c r="P128" s="5" t="s">
        <v>33</v>
      </c>
      <c r="Q128" s="5">
        <v>0</v>
      </c>
      <c r="R128" s="8">
        <v>44971</v>
      </c>
      <c r="S128" s="7">
        <v>44975</v>
      </c>
      <c r="T128" s="5" t="s">
        <v>34</v>
      </c>
      <c r="U128" s="5">
        <v>616</v>
      </c>
      <c r="V128" s="5">
        <v>0</v>
      </c>
      <c r="W128" s="5">
        <v>0</v>
      </c>
      <c r="X128" s="5" t="s">
        <v>654</v>
      </c>
      <c r="Y128" s="5" t="s">
        <v>655</v>
      </c>
    </row>
    <row r="129" s="5" customFormat="1" spans="1:25">
      <c r="A129" s="5" t="s">
        <v>656</v>
      </c>
      <c r="B129" s="5" t="s">
        <v>26</v>
      </c>
      <c r="C129" s="5" t="s">
        <v>27</v>
      </c>
      <c r="D129" s="5" t="s">
        <v>657</v>
      </c>
      <c r="E129" s="5" t="s">
        <v>658</v>
      </c>
      <c r="F129" s="7">
        <v>44971</v>
      </c>
      <c r="G129" s="7">
        <v>44972</v>
      </c>
      <c r="H129" s="5">
        <v>2</v>
      </c>
      <c r="I129" s="5">
        <v>1</v>
      </c>
      <c r="J129" s="5">
        <v>2</v>
      </c>
      <c r="K129" s="5" t="s">
        <v>30</v>
      </c>
      <c r="L129" s="5">
        <v>2826</v>
      </c>
      <c r="M129" s="5">
        <v>2826</v>
      </c>
      <c r="N129" s="5" t="s">
        <v>659</v>
      </c>
      <c r="O129" s="5" t="s">
        <v>32</v>
      </c>
      <c r="P129" s="5" t="s">
        <v>33</v>
      </c>
      <c r="Q129" s="5">
        <v>0</v>
      </c>
      <c r="R129" s="8">
        <v>44971</v>
      </c>
      <c r="S129" s="7">
        <v>44975</v>
      </c>
      <c r="T129" s="5" t="s">
        <v>34</v>
      </c>
      <c r="U129" s="5">
        <v>2826</v>
      </c>
      <c r="V129" s="5">
        <v>0</v>
      </c>
      <c r="W129" s="5">
        <v>0</v>
      </c>
      <c r="X129" s="5" t="s">
        <v>660</v>
      </c>
      <c r="Y129" s="5" t="s">
        <v>661</v>
      </c>
    </row>
    <row r="130" s="5" customFormat="1" spans="1:25">
      <c r="A130" s="5" t="s">
        <v>662</v>
      </c>
      <c r="B130" s="5" t="s">
        <v>26</v>
      </c>
      <c r="C130" s="5" t="s">
        <v>27</v>
      </c>
      <c r="D130" s="5" t="s">
        <v>663</v>
      </c>
      <c r="E130" s="5" t="s">
        <v>664</v>
      </c>
      <c r="F130" s="7">
        <v>44971</v>
      </c>
      <c r="G130" s="7">
        <v>44972</v>
      </c>
      <c r="H130" s="5">
        <v>1</v>
      </c>
      <c r="I130" s="5">
        <v>1</v>
      </c>
      <c r="J130" s="5">
        <v>1</v>
      </c>
      <c r="K130" s="5" t="s">
        <v>30</v>
      </c>
      <c r="L130" s="5">
        <v>181</v>
      </c>
      <c r="M130" s="5">
        <v>181</v>
      </c>
      <c r="N130" s="5" t="s">
        <v>665</v>
      </c>
      <c r="O130" s="5" t="s">
        <v>32</v>
      </c>
      <c r="P130" s="5" t="s">
        <v>33</v>
      </c>
      <c r="Q130" s="5">
        <v>0</v>
      </c>
      <c r="R130" s="8">
        <v>44971</v>
      </c>
      <c r="S130" s="7">
        <v>44975</v>
      </c>
      <c r="T130" s="5" t="s">
        <v>34</v>
      </c>
      <c r="U130" s="5">
        <v>181</v>
      </c>
      <c r="V130" s="5">
        <v>0</v>
      </c>
      <c r="W130" s="5">
        <v>0</v>
      </c>
      <c r="X130" s="5" t="s">
        <v>666</v>
      </c>
      <c r="Y130" s="5" t="s">
        <v>667</v>
      </c>
    </row>
    <row r="131" s="5" customFormat="1" spans="1:25">
      <c r="A131" s="5" t="s">
        <v>668</v>
      </c>
      <c r="B131" s="5" t="s">
        <v>26</v>
      </c>
      <c r="C131" s="5" t="s">
        <v>669</v>
      </c>
      <c r="D131" s="5" t="s">
        <v>295</v>
      </c>
      <c r="E131" s="5" t="s">
        <v>296</v>
      </c>
      <c r="F131" s="7">
        <v>44943</v>
      </c>
      <c r="G131" s="7">
        <v>44944</v>
      </c>
      <c r="H131" s="5">
        <v>1</v>
      </c>
      <c r="I131" s="5">
        <v>1</v>
      </c>
      <c r="J131" s="5">
        <v>1</v>
      </c>
      <c r="K131" s="5" t="s">
        <v>30</v>
      </c>
      <c r="L131" s="5">
        <v>403</v>
      </c>
      <c r="M131" s="5">
        <v>403</v>
      </c>
      <c r="N131" s="5" t="s">
        <v>670</v>
      </c>
      <c r="O131" s="5" t="s">
        <v>32</v>
      </c>
      <c r="P131" s="5" t="s">
        <v>33</v>
      </c>
      <c r="Q131" s="5">
        <v>0</v>
      </c>
      <c r="R131" s="8">
        <v>44943.7809953704</v>
      </c>
      <c r="S131" s="7">
        <v>44975</v>
      </c>
      <c r="T131" s="5"/>
      <c r="U131" s="5">
        <v>0</v>
      </c>
      <c r="V131" s="5">
        <v>0</v>
      </c>
      <c r="W131" s="5">
        <v>0</v>
      </c>
      <c r="X131" s="5" t="s">
        <v>671</v>
      </c>
      <c r="Y131" s="5" t="s">
        <v>390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31"/>
  <sheetViews>
    <sheetView tabSelected="1" workbookViewId="0">
      <selection activeCell="D130" sqref="D130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672</v>
      </c>
    </row>
    <row r="2" s="5" customFormat="1" hidden="1" spans="1:9">
      <c r="A2" s="6">
        <v>21201822620</v>
      </c>
      <c r="B2" s="7">
        <v>44962</v>
      </c>
      <c r="C2" s="7">
        <v>44972</v>
      </c>
      <c r="D2" s="5">
        <v>6210</v>
      </c>
      <c r="E2" s="5" t="str">
        <f>VLOOKUP(A2,HOP!A:L,12,0)</f>
        <v>6210.00</v>
      </c>
      <c r="F2" s="5" t="str">
        <f>VLOOKUP(A2,HOP!A:C,3,0)</f>
        <v>2711146</v>
      </c>
      <c r="G2" s="5">
        <f>D2-E2</f>
        <v>0</v>
      </c>
      <c r="H2" s="5" t="str">
        <f>$H$1&amp;F2</f>
        <v>，2711146</v>
      </c>
      <c r="I2" s="5" t="str">
        <f>VLOOKUP(A2,HOP!A:U,21,0)</f>
        <v>直采</v>
      </c>
    </row>
    <row r="3" s="5" customFormat="1" hidden="1" spans="1:9">
      <c r="A3" s="6">
        <v>21751593896</v>
      </c>
      <c r="B3" s="7">
        <v>44970</v>
      </c>
      <c r="C3" s="7">
        <v>44972</v>
      </c>
      <c r="D3" s="5">
        <v>2016</v>
      </c>
      <c r="E3" s="5" t="str">
        <f>VLOOKUP(A3,HOP!A:L,12,0)</f>
        <v>2016.00</v>
      </c>
      <c r="F3" s="5" t="str">
        <f>VLOOKUP(A3,HOP!A:C,3,0)</f>
        <v>2784812</v>
      </c>
      <c r="G3" s="5">
        <f t="shared" ref="G3:G34" si="0">D3-E3</f>
        <v>0</v>
      </c>
      <c r="H3" s="5" t="str">
        <f t="shared" ref="H3:H34" si="1">$H$1&amp;F3</f>
        <v>，2784812</v>
      </c>
      <c r="I3" s="5" t="str">
        <f>VLOOKUP(A3,HOP!A:U,21,0)</f>
        <v>直采</v>
      </c>
    </row>
    <row r="4" s="5" customFormat="1" hidden="1" spans="1:9">
      <c r="A4" s="6">
        <v>21824297507</v>
      </c>
      <c r="B4" s="7">
        <v>44969</v>
      </c>
      <c r="C4" s="7">
        <v>44972</v>
      </c>
      <c r="D4" s="5">
        <v>2643</v>
      </c>
      <c r="E4" s="5" t="str">
        <f>VLOOKUP(A4,HOP!A:L,12,0)</f>
        <v>2643.00</v>
      </c>
      <c r="F4" s="5" t="str">
        <f>VLOOKUP(A4,HOP!A:C,3,0)</f>
        <v>2808631</v>
      </c>
      <c r="G4" s="5">
        <f t="shared" si="0"/>
        <v>0</v>
      </c>
      <c r="H4" s="5" t="str">
        <f t="shared" si="1"/>
        <v>，2808631</v>
      </c>
      <c r="I4" s="5" t="str">
        <f>VLOOKUP(A4,HOP!A:U,21,0)</f>
        <v>直采</v>
      </c>
    </row>
    <row r="5" s="5" customFormat="1" hidden="1" spans="1:9">
      <c r="A5" s="6">
        <v>21831322029</v>
      </c>
      <c r="B5" s="7">
        <v>44966</v>
      </c>
      <c r="C5" s="7">
        <v>44972</v>
      </c>
      <c r="D5" s="5">
        <v>3180</v>
      </c>
      <c r="E5" s="5" t="str">
        <f>VLOOKUP(A5,HOP!A:L,12,0)</f>
        <v>3180.00</v>
      </c>
      <c r="F5" s="5" t="str">
        <f>VLOOKUP(A5,HOP!A:C,3,0)</f>
        <v>2817727</v>
      </c>
      <c r="G5" s="5">
        <f t="shared" si="0"/>
        <v>0</v>
      </c>
      <c r="H5" s="5" t="str">
        <f t="shared" si="1"/>
        <v>，2817727</v>
      </c>
      <c r="I5" s="5" t="str">
        <f>VLOOKUP(A5,HOP!A:U,21,0)</f>
        <v>直采</v>
      </c>
    </row>
    <row r="6" s="5" customFormat="1" hidden="1" spans="1:9">
      <c r="A6" s="6">
        <v>21848513097</v>
      </c>
      <c r="B6" s="7">
        <v>44971</v>
      </c>
      <c r="C6" s="7">
        <v>44972</v>
      </c>
      <c r="D6" s="5">
        <v>456</v>
      </c>
      <c r="E6" s="5" t="str">
        <f>VLOOKUP(A6,HOP!A:L,12,0)</f>
        <v>456.00</v>
      </c>
      <c r="F6" s="5" t="str">
        <f>VLOOKUP(A6,HOP!A:C,3,0)</f>
        <v>2836940</v>
      </c>
      <c r="G6" s="5">
        <f t="shared" si="0"/>
        <v>0</v>
      </c>
      <c r="H6" s="5" t="str">
        <f t="shared" si="1"/>
        <v>，2836940</v>
      </c>
      <c r="I6" s="5" t="str">
        <f>VLOOKUP(A6,HOP!A:U,21,0)</f>
        <v>直采</v>
      </c>
    </row>
    <row r="7" s="5" customFormat="1" hidden="1" spans="1:9">
      <c r="A7" s="6">
        <v>21850692793</v>
      </c>
      <c r="B7" s="7">
        <v>44966</v>
      </c>
      <c r="C7" s="7">
        <v>44972</v>
      </c>
      <c r="D7" s="5">
        <v>10026</v>
      </c>
      <c r="E7" s="5" t="str">
        <f>VLOOKUP(A7,HOP!A:L,12,0)</f>
        <v>10026.00</v>
      </c>
      <c r="F7" s="5" t="str">
        <f>VLOOKUP(A7,HOP!A:C,3,0)</f>
        <v>2841173</v>
      </c>
      <c r="G7" s="5">
        <f t="shared" si="0"/>
        <v>0</v>
      </c>
      <c r="H7" s="5" t="str">
        <f t="shared" si="1"/>
        <v>，2841173</v>
      </c>
      <c r="I7" s="5" t="str">
        <f>VLOOKUP(A7,HOP!A:U,21,0)</f>
        <v>直采</v>
      </c>
    </row>
    <row r="8" s="5" customFormat="1" hidden="1" spans="1:9">
      <c r="A8" s="6">
        <v>21901847622</v>
      </c>
      <c r="B8" s="7">
        <v>44968</v>
      </c>
      <c r="C8" s="7">
        <v>44972</v>
      </c>
      <c r="D8" s="5">
        <v>5864</v>
      </c>
      <c r="E8" s="5" t="str">
        <f>VLOOKUP(A8,HOP!A:L,12,0)</f>
        <v>5864.00</v>
      </c>
      <c r="F8" s="5" t="str">
        <f>VLOOKUP(A8,HOP!A:C,3,0)</f>
        <v>2868916</v>
      </c>
      <c r="G8" s="5">
        <f t="shared" si="0"/>
        <v>0</v>
      </c>
      <c r="H8" s="5" t="str">
        <f t="shared" si="1"/>
        <v>，2868916</v>
      </c>
      <c r="I8" s="5" t="str">
        <f>VLOOKUP(A8,HOP!A:U,21,0)</f>
        <v>直采</v>
      </c>
    </row>
    <row r="9" s="5" customFormat="1" hidden="1" spans="1:9">
      <c r="A9" s="6">
        <v>999221933563517</v>
      </c>
      <c r="B9" s="7">
        <v>44971</v>
      </c>
      <c r="C9" s="7">
        <v>44972</v>
      </c>
      <c r="D9" s="5">
        <v>415</v>
      </c>
      <c r="E9" s="5" t="str">
        <f>VLOOKUP(A9,HOP!A:L,12,0)</f>
        <v>415.00</v>
      </c>
      <c r="F9" s="5" t="str">
        <f>VLOOKUP(A9,HOP!A:C,3,0)</f>
        <v>2877208</v>
      </c>
      <c r="G9" s="5">
        <f t="shared" si="0"/>
        <v>0</v>
      </c>
      <c r="H9" s="5" t="str">
        <f t="shared" si="1"/>
        <v>，2877208</v>
      </c>
      <c r="I9" s="5" t="str">
        <f>VLOOKUP(A9,HOP!A:U,21,0)</f>
        <v>直采</v>
      </c>
    </row>
    <row r="10" s="5" customFormat="1" hidden="1" spans="1:9">
      <c r="A10" s="6">
        <v>999221934456329</v>
      </c>
      <c r="B10" s="7">
        <v>44969</v>
      </c>
      <c r="C10" s="7">
        <v>44972</v>
      </c>
      <c r="D10" s="5">
        <v>2250</v>
      </c>
      <c r="E10" s="5" t="str">
        <f>VLOOKUP(A10,HOP!A:L,12,0)</f>
        <v>2250.00</v>
      </c>
      <c r="F10" s="5" t="str">
        <f>VLOOKUP(A10,HOP!A:C,3,0)</f>
        <v>2877862</v>
      </c>
      <c r="G10" s="5">
        <f t="shared" si="0"/>
        <v>0</v>
      </c>
      <c r="H10" s="5" t="str">
        <f t="shared" si="1"/>
        <v>，2877862</v>
      </c>
      <c r="I10" s="5" t="str">
        <f>VLOOKUP(A10,HOP!A:U,21,0)</f>
        <v>直采</v>
      </c>
    </row>
    <row r="11" s="5" customFormat="1" hidden="1" spans="1:9">
      <c r="A11" s="6">
        <v>999221974687295</v>
      </c>
      <c r="B11" s="7">
        <v>44970</v>
      </c>
      <c r="C11" s="7">
        <v>44972</v>
      </c>
      <c r="D11" s="5">
        <v>830</v>
      </c>
      <c r="E11" s="5" t="str">
        <f>VLOOKUP(A11,HOP!A:L,12,0)</f>
        <v>830.00</v>
      </c>
      <c r="F11" s="5" t="str">
        <f>VLOOKUP(A11,HOP!A:C,3,0)</f>
        <v>2891234</v>
      </c>
      <c r="G11" s="5">
        <f t="shared" si="0"/>
        <v>0</v>
      </c>
      <c r="H11" s="5" t="str">
        <f t="shared" si="1"/>
        <v>，2891234</v>
      </c>
      <c r="I11" s="5" t="str">
        <f>VLOOKUP(A11,HOP!A:U,21,0)</f>
        <v>直采</v>
      </c>
    </row>
    <row r="12" s="5" customFormat="1" hidden="1" spans="1:9">
      <c r="A12" s="6">
        <v>999222017064937</v>
      </c>
      <c r="B12" s="7">
        <v>44969</v>
      </c>
      <c r="C12" s="7">
        <v>44972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999222023960763</v>
      </c>
      <c r="B13" s="7">
        <v>44970</v>
      </c>
      <c r="C13" s="7">
        <v>44972</v>
      </c>
      <c r="D13" s="5">
        <v>638</v>
      </c>
      <c r="E13" s="5" t="str">
        <f>VLOOKUP(A13,HOP!A:L,12,0)</f>
        <v>638.00</v>
      </c>
      <c r="F13" s="5" t="str">
        <f>VLOOKUP(A13,HOP!A:C,3,0)</f>
        <v>2907802</v>
      </c>
      <c r="G13" s="5">
        <f t="shared" si="0"/>
        <v>0</v>
      </c>
      <c r="H13" s="5" t="str">
        <f t="shared" si="1"/>
        <v>，2907802</v>
      </c>
      <c r="I13" s="5" t="str">
        <f>VLOOKUP(A13,HOP!A:U,21,0)</f>
        <v>直采</v>
      </c>
    </row>
    <row r="14" s="5" customFormat="1" hidden="1" spans="1:9">
      <c r="A14" s="6">
        <v>999222028580987</v>
      </c>
      <c r="B14" s="7">
        <v>44969</v>
      </c>
      <c r="C14" s="7">
        <v>44972</v>
      </c>
      <c r="D14" s="5">
        <v>3210</v>
      </c>
      <c r="E14" s="5" t="str">
        <f>VLOOKUP(A14,HOP!A:L,12,0)</f>
        <v>3210.00</v>
      </c>
      <c r="F14" s="5" t="str">
        <f>VLOOKUP(A14,HOP!A:C,3,0)</f>
        <v>2909550</v>
      </c>
      <c r="G14" s="5">
        <f t="shared" si="0"/>
        <v>0</v>
      </c>
      <c r="H14" s="5" t="str">
        <f t="shared" si="1"/>
        <v>，2909550</v>
      </c>
      <c r="I14" s="5" t="str">
        <f>VLOOKUP(A14,HOP!A:U,21,0)</f>
        <v>直采</v>
      </c>
    </row>
    <row r="15" s="5" customFormat="1" spans="1:9">
      <c r="A15" s="9" t="s">
        <v>673</v>
      </c>
      <c r="B15" s="7">
        <v>44971</v>
      </c>
      <c r="C15" s="7">
        <v>44972</v>
      </c>
      <c r="D15" s="5">
        <v>1036</v>
      </c>
      <c r="E15" s="5" t="e">
        <f>VLOOKUP(A15,HOP!A:L,12,0)</f>
        <v>#N/A</v>
      </c>
      <c r="F15" s="5">
        <v>2916912</v>
      </c>
      <c r="G15" s="5" t="e">
        <f t="shared" si="0"/>
        <v>#N/A</v>
      </c>
      <c r="H15" s="5" t="str">
        <f t="shared" si="1"/>
        <v>，2916912</v>
      </c>
      <c r="I15" s="5" t="e">
        <f>VLOOKUP(A15,HOP!A:U,21,0)</f>
        <v>#N/A</v>
      </c>
    </row>
    <row r="16" s="5" customFormat="1" hidden="1" spans="1:9">
      <c r="A16" s="6">
        <v>999222087899425</v>
      </c>
      <c r="B16" s="7">
        <v>44971</v>
      </c>
      <c r="C16" s="7">
        <v>44972</v>
      </c>
      <c r="D16" s="5">
        <v>1410</v>
      </c>
      <c r="E16" s="5" t="str">
        <f>VLOOKUP(A16,HOP!A:L,12,0)</f>
        <v>1410.00</v>
      </c>
      <c r="F16" s="5" t="str">
        <f>VLOOKUP(A16,HOP!A:C,3,0)</f>
        <v>2923189</v>
      </c>
      <c r="G16" s="5">
        <f t="shared" si="0"/>
        <v>0</v>
      </c>
      <c r="H16" s="5" t="str">
        <f t="shared" si="1"/>
        <v>，2923189</v>
      </c>
      <c r="I16" s="5" t="str">
        <f>VLOOKUP(A16,HOP!A:U,21,0)</f>
        <v>直采</v>
      </c>
    </row>
    <row r="17" s="5" customFormat="1" hidden="1" spans="1:9">
      <c r="A17" s="6">
        <v>999222132452925</v>
      </c>
      <c r="B17" s="7">
        <v>44968</v>
      </c>
      <c r="C17" s="7">
        <v>44972</v>
      </c>
      <c r="D17" s="5">
        <v>6498</v>
      </c>
      <c r="E17" s="5" t="str">
        <f>VLOOKUP(A17,HOP!A:L,12,0)</f>
        <v>6498.00</v>
      </c>
      <c r="F17" s="5" t="str">
        <f>VLOOKUP(A17,HOP!A:C,3,0)</f>
        <v>2934231</v>
      </c>
      <c r="G17" s="5">
        <f t="shared" si="0"/>
        <v>0</v>
      </c>
      <c r="H17" s="5" t="str">
        <f t="shared" si="1"/>
        <v>，2934231</v>
      </c>
      <c r="I17" s="5" t="str">
        <f>VLOOKUP(A17,HOP!A:U,21,0)</f>
        <v>直采</v>
      </c>
    </row>
    <row r="18" s="5" customFormat="1" spans="1:10">
      <c r="A18" s="9" t="s">
        <v>674</v>
      </c>
      <c r="B18" s="7">
        <v>44971</v>
      </c>
      <c r="C18" s="7">
        <v>44972</v>
      </c>
      <c r="D18" s="5">
        <v>185</v>
      </c>
      <c r="E18" s="5" t="e">
        <f>VLOOKUP(A18,HOP!A:L,12,0)</f>
        <v>#N/A</v>
      </c>
      <c r="F18" s="5">
        <v>2916912</v>
      </c>
      <c r="G18" s="5" t="e">
        <f t="shared" si="0"/>
        <v>#N/A</v>
      </c>
      <c r="H18" s="5" t="str">
        <f t="shared" si="1"/>
        <v>，2916912</v>
      </c>
      <c r="I18" s="5" t="e">
        <f>VLOOKUP(A18,HOP!A:U,21,0)</f>
        <v>#N/A</v>
      </c>
      <c r="J18" s="5" t="s">
        <v>675</v>
      </c>
    </row>
    <row r="19" s="5" customFormat="1" hidden="1" spans="1:9">
      <c r="A19" s="6">
        <v>999222155289284</v>
      </c>
      <c r="B19" s="7">
        <v>44971</v>
      </c>
      <c r="C19" s="7">
        <v>44972</v>
      </c>
      <c r="D19" s="5">
        <v>2560</v>
      </c>
      <c r="E19" s="5" t="str">
        <f>VLOOKUP(A19,HOP!A:L,12,0)</f>
        <v>2560.00</v>
      </c>
      <c r="F19" s="5" t="str">
        <f>VLOOKUP(A19,HOP!A:C,3,0)</f>
        <v>2939912</v>
      </c>
      <c r="G19" s="5">
        <f t="shared" si="0"/>
        <v>0</v>
      </c>
      <c r="H19" s="5" t="str">
        <f t="shared" si="1"/>
        <v>，2939912</v>
      </c>
      <c r="I19" s="5" t="str">
        <f>VLOOKUP(A19,HOP!A:U,21,0)</f>
        <v>直采</v>
      </c>
    </row>
    <row r="20" s="5" customFormat="1" hidden="1" spans="1:9">
      <c r="A20" s="6">
        <v>999222162165043</v>
      </c>
      <c r="B20" s="7">
        <v>44968</v>
      </c>
      <c r="C20" s="7">
        <v>44972</v>
      </c>
      <c r="D20" s="5">
        <v>6248</v>
      </c>
      <c r="E20" s="5" t="str">
        <f>VLOOKUP(A20,HOP!A:L,12,0)</f>
        <v>6248.00</v>
      </c>
      <c r="F20" s="5" t="str">
        <f>VLOOKUP(A20,HOP!A:C,3,0)</f>
        <v>2942022</v>
      </c>
      <c r="G20" s="5">
        <f t="shared" si="0"/>
        <v>0</v>
      </c>
      <c r="H20" s="5" t="str">
        <f t="shared" si="1"/>
        <v>，2942022</v>
      </c>
      <c r="I20" s="5" t="str">
        <f>VLOOKUP(A20,HOP!A:U,21,0)</f>
        <v>直采</v>
      </c>
    </row>
    <row r="21" s="5" customFormat="1" hidden="1" spans="1:9">
      <c r="A21" s="6">
        <v>999222185119565</v>
      </c>
      <c r="B21" s="7">
        <v>44969</v>
      </c>
      <c r="C21" s="7">
        <v>44972</v>
      </c>
      <c r="D21" s="5">
        <v>4209</v>
      </c>
      <c r="E21" s="5" t="str">
        <f>VLOOKUP(A21,HOP!A:L,12,0)</f>
        <v>4209.00</v>
      </c>
      <c r="F21" s="5" t="str">
        <f>VLOOKUP(A21,HOP!A:C,3,0)</f>
        <v>2946581</v>
      </c>
      <c r="G21" s="5">
        <f t="shared" si="0"/>
        <v>0</v>
      </c>
      <c r="H21" s="5" t="str">
        <f t="shared" si="1"/>
        <v>，2946581</v>
      </c>
      <c r="I21" s="5" t="str">
        <f>VLOOKUP(A21,HOP!A:U,21,0)</f>
        <v>直采</v>
      </c>
    </row>
    <row r="22" s="5" customFormat="1" hidden="1" spans="1:9">
      <c r="A22" s="6">
        <v>999222186711924</v>
      </c>
      <c r="B22" s="7">
        <v>44966</v>
      </c>
      <c r="C22" s="7">
        <v>44972</v>
      </c>
      <c r="D22" s="5">
        <v>8556</v>
      </c>
      <c r="E22" s="5" t="str">
        <f>VLOOKUP(A22,HOP!A:L,12,0)</f>
        <v>8556.00</v>
      </c>
      <c r="F22" s="5" t="str">
        <f>VLOOKUP(A22,HOP!A:C,3,0)</f>
        <v>2946835</v>
      </c>
      <c r="G22" s="5">
        <f t="shared" si="0"/>
        <v>0</v>
      </c>
      <c r="H22" s="5" t="str">
        <f t="shared" si="1"/>
        <v>，2946835</v>
      </c>
      <c r="I22" s="5" t="str">
        <f>VLOOKUP(A22,HOP!A:U,21,0)</f>
        <v>直采</v>
      </c>
    </row>
    <row r="23" s="5" customFormat="1" hidden="1" spans="1:9">
      <c r="A23" s="6">
        <v>999222205534579</v>
      </c>
      <c r="B23" s="7">
        <v>44969</v>
      </c>
      <c r="C23" s="7">
        <v>44972</v>
      </c>
      <c r="D23" s="5">
        <v>1857</v>
      </c>
      <c r="E23" s="5" t="str">
        <f>VLOOKUP(A23,HOP!A:L,12,0)</f>
        <v>1857.00</v>
      </c>
      <c r="F23" s="5" t="str">
        <f>VLOOKUP(A23,HOP!A:C,3,0)</f>
        <v>2950190</v>
      </c>
      <c r="G23" s="5">
        <f t="shared" si="0"/>
        <v>0</v>
      </c>
      <c r="H23" s="5" t="str">
        <f t="shared" si="1"/>
        <v>，2950190</v>
      </c>
      <c r="I23" s="5" t="str">
        <f>VLOOKUP(A23,HOP!A:U,21,0)</f>
        <v>直采</v>
      </c>
    </row>
    <row r="24" s="5" customFormat="1" hidden="1" spans="1:9">
      <c r="A24" s="6">
        <v>999222225669503</v>
      </c>
      <c r="B24" s="7">
        <v>44971</v>
      </c>
      <c r="C24" s="7">
        <v>44972</v>
      </c>
      <c r="D24" s="5">
        <v>1380</v>
      </c>
      <c r="E24" s="5" t="str">
        <f>VLOOKUP(A24,HOP!A:L,12,0)</f>
        <v>1380.00</v>
      </c>
      <c r="F24" s="5" t="str">
        <f>VLOOKUP(A24,HOP!A:C,3,0)</f>
        <v>2953250</v>
      </c>
      <c r="G24" s="5">
        <f t="shared" si="0"/>
        <v>0</v>
      </c>
      <c r="H24" s="5" t="str">
        <f t="shared" si="1"/>
        <v>，2953250</v>
      </c>
      <c r="I24" s="5" t="str">
        <f>VLOOKUP(A24,HOP!A:U,21,0)</f>
        <v>直采</v>
      </c>
    </row>
    <row r="25" s="5" customFormat="1" hidden="1" spans="1:9">
      <c r="A25" s="6">
        <v>999222241517083</v>
      </c>
      <c r="B25" s="7">
        <v>44970</v>
      </c>
      <c r="C25" s="7">
        <v>44972</v>
      </c>
      <c r="D25" s="5">
        <v>520</v>
      </c>
      <c r="E25" s="5" t="str">
        <f>VLOOKUP(A25,HOP!A:L,12,0)</f>
        <v>520.00</v>
      </c>
      <c r="F25" s="5" t="str">
        <f>VLOOKUP(A25,HOP!A:C,3,0)</f>
        <v>2956647</v>
      </c>
      <c r="G25" s="5">
        <f t="shared" si="0"/>
        <v>0</v>
      </c>
      <c r="H25" s="5" t="str">
        <f t="shared" si="1"/>
        <v>，2956647</v>
      </c>
      <c r="I25" s="5" t="str">
        <f>VLOOKUP(A25,HOP!A:U,21,0)</f>
        <v>直采</v>
      </c>
    </row>
    <row r="26" s="5" customFormat="1" hidden="1" spans="1:9">
      <c r="A26" s="6">
        <v>999222270749292</v>
      </c>
      <c r="B26" s="7">
        <v>44969</v>
      </c>
      <c r="C26" s="7">
        <v>44972</v>
      </c>
      <c r="D26" s="5">
        <v>14007</v>
      </c>
      <c r="E26" s="5" t="str">
        <f>VLOOKUP(A26,HOP!A:L,12,0)</f>
        <v>14007.00</v>
      </c>
      <c r="F26" s="5" t="str">
        <f>VLOOKUP(A26,HOP!A:C,3,0)</f>
        <v>2962599</v>
      </c>
      <c r="G26" s="5">
        <f t="shared" si="0"/>
        <v>0</v>
      </c>
      <c r="H26" s="5" t="str">
        <f t="shared" si="1"/>
        <v>，2962599</v>
      </c>
      <c r="I26" s="5" t="str">
        <f>VLOOKUP(A26,HOP!A:U,21,0)</f>
        <v>直采</v>
      </c>
    </row>
    <row r="27" s="5" customFormat="1" hidden="1" spans="1:9">
      <c r="A27" s="6">
        <v>999222322035488</v>
      </c>
      <c r="B27" s="7">
        <v>44969</v>
      </c>
      <c r="C27" s="7">
        <v>44972</v>
      </c>
      <c r="D27" s="5">
        <v>772</v>
      </c>
      <c r="E27" s="5" t="str">
        <f>VLOOKUP(A27,HOP!A:L,12,0)</f>
        <v>772.00</v>
      </c>
      <c r="F27" s="5" t="str">
        <f>VLOOKUP(A27,HOP!A:C,3,0)</f>
        <v>2973206</v>
      </c>
      <c r="G27" s="5">
        <f t="shared" si="0"/>
        <v>0</v>
      </c>
      <c r="H27" s="5" t="str">
        <f t="shared" si="1"/>
        <v>，2973206</v>
      </c>
      <c r="I27" s="5" t="str">
        <f>VLOOKUP(A27,HOP!A:U,21,0)</f>
        <v>直采</v>
      </c>
    </row>
    <row r="28" s="5" customFormat="1" hidden="1" spans="1:9">
      <c r="A28" s="6">
        <v>999222338553485</v>
      </c>
      <c r="B28" s="7">
        <v>44970</v>
      </c>
      <c r="C28" s="7">
        <v>44972</v>
      </c>
      <c r="D28" s="5">
        <v>2354</v>
      </c>
      <c r="E28" s="5" t="str">
        <f>VLOOKUP(A28,HOP!A:L,12,0)</f>
        <v>2354.00</v>
      </c>
      <c r="F28" s="5" t="str">
        <f>VLOOKUP(A28,HOP!A:C,3,0)</f>
        <v>2975798</v>
      </c>
      <c r="G28" s="5">
        <f t="shared" si="0"/>
        <v>0</v>
      </c>
      <c r="H28" s="5" t="str">
        <f t="shared" si="1"/>
        <v>，2975798</v>
      </c>
      <c r="I28" s="5" t="str">
        <f>VLOOKUP(A28,HOP!A:U,21,0)</f>
        <v>直采</v>
      </c>
    </row>
    <row r="29" s="5" customFormat="1" hidden="1" spans="1:9">
      <c r="A29" s="6">
        <v>999222345708845</v>
      </c>
      <c r="B29" s="7">
        <v>44971</v>
      </c>
      <c r="C29" s="7">
        <v>44972</v>
      </c>
      <c r="D29" s="5">
        <v>430</v>
      </c>
      <c r="E29" s="5" t="str">
        <f>VLOOKUP(A29,HOP!A:L,12,0)</f>
        <v>430.00</v>
      </c>
      <c r="F29" s="5" t="str">
        <f>VLOOKUP(A29,HOP!A:C,3,0)</f>
        <v>2977091</v>
      </c>
      <c r="G29" s="5">
        <f t="shared" si="0"/>
        <v>0</v>
      </c>
      <c r="H29" s="5" t="str">
        <f t="shared" si="1"/>
        <v>，2977091</v>
      </c>
      <c r="I29" s="5" t="str">
        <f>VLOOKUP(A29,HOP!A:U,21,0)</f>
        <v>直采</v>
      </c>
    </row>
    <row r="30" s="5" customFormat="1" hidden="1" spans="1:9">
      <c r="A30" s="6">
        <v>999222357472395</v>
      </c>
      <c r="B30" s="7">
        <v>44970</v>
      </c>
      <c r="C30" s="7">
        <v>44972</v>
      </c>
      <c r="D30" s="5">
        <v>2354</v>
      </c>
      <c r="E30" s="5" t="str">
        <f>VLOOKUP(A30,HOP!A:L,12,0)</f>
        <v>2354.00</v>
      </c>
      <c r="F30" s="5" t="str">
        <f>VLOOKUP(A30,HOP!A:C,3,0)</f>
        <v>2978851</v>
      </c>
      <c r="G30" s="5">
        <f t="shared" si="0"/>
        <v>0</v>
      </c>
      <c r="H30" s="5" t="str">
        <f t="shared" si="1"/>
        <v>，2978851</v>
      </c>
      <c r="I30" s="5" t="str">
        <f>VLOOKUP(A30,HOP!A:U,21,0)</f>
        <v>直采</v>
      </c>
    </row>
    <row r="31" s="5" customFormat="1" hidden="1" spans="1:9">
      <c r="A31" s="6">
        <v>999222360930982</v>
      </c>
      <c r="B31" s="7">
        <v>44970</v>
      </c>
      <c r="C31" s="7">
        <v>44972</v>
      </c>
      <c r="D31" s="5">
        <v>2970</v>
      </c>
      <c r="E31" s="5" t="str">
        <f>VLOOKUP(A31,HOP!A:L,12,0)</f>
        <v>2970.00</v>
      </c>
      <c r="F31" s="5" t="str">
        <f>VLOOKUP(A31,HOP!A:C,3,0)</f>
        <v>2979593</v>
      </c>
      <c r="G31" s="5">
        <f t="shared" si="0"/>
        <v>0</v>
      </c>
      <c r="H31" s="5" t="str">
        <f t="shared" si="1"/>
        <v>，2979593</v>
      </c>
      <c r="I31" s="5" t="str">
        <f>VLOOKUP(A31,HOP!A:U,21,0)</f>
        <v>直采</v>
      </c>
    </row>
    <row r="32" s="5" customFormat="1" hidden="1" spans="1:9">
      <c r="A32" s="6">
        <v>999222373399396</v>
      </c>
      <c r="B32" s="7">
        <v>44968</v>
      </c>
      <c r="C32" s="7">
        <v>44972</v>
      </c>
      <c r="D32" s="5">
        <v>8900</v>
      </c>
      <c r="E32" s="5" t="str">
        <f>VLOOKUP(A32,HOP!A:L,12,0)</f>
        <v>8900.00</v>
      </c>
      <c r="F32" s="5" t="str">
        <f>VLOOKUP(A32,HOP!A:C,3,0)</f>
        <v>2981348</v>
      </c>
      <c r="G32" s="5">
        <f t="shared" si="0"/>
        <v>0</v>
      </c>
      <c r="H32" s="5" t="str">
        <f t="shared" si="1"/>
        <v>，2981348</v>
      </c>
      <c r="I32" s="5" t="str">
        <f>VLOOKUP(A32,HOP!A:U,21,0)</f>
        <v>直采</v>
      </c>
    </row>
    <row r="33" s="5" customFormat="1" hidden="1" spans="1:9">
      <c r="A33" s="6">
        <v>999222375244315</v>
      </c>
      <c r="B33" s="7">
        <v>44971</v>
      </c>
      <c r="C33" s="7">
        <v>44972</v>
      </c>
      <c r="D33" s="5">
        <v>1440</v>
      </c>
      <c r="E33" s="5" t="str">
        <f>VLOOKUP(A33,HOP!A:L,12,0)</f>
        <v>1440.00</v>
      </c>
      <c r="F33" s="5" t="str">
        <f>VLOOKUP(A33,HOP!A:C,3,0)</f>
        <v>2981831</v>
      </c>
      <c r="G33" s="5">
        <f t="shared" si="0"/>
        <v>0</v>
      </c>
      <c r="H33" s="5" t="str">
        <f t="shared" si="1"/>
        <v>，2981831</v>
      </c>
      <c r="I33" s="5" t="str">
        <f>VLOOKUP(A33,HOP!A:U,21,0)</f>
        <v>直采</v>
      </c>
    </row>
    <row r="34" s="5" customFormat="1" hidden="1" spans="1:9">
      <c r="A34" s="6">
        <v>999222388365974</v>
      </c>
      <c r="B34" s="7">
        <v>44955</v>
      </c>
      <c r="C34" s="7">
        <v>44972</v>
      </c>
      <c r="D34" s="5">
        <v>5814</v>
      </c>
      <c r="E34" s="5" t="str">
        <f>VLOOKUP(A34,HOP!A:L,12,0)</f>
        <v>5814.00</v>
      </c>
      <c r="F34" s="5" t="str">
        <f>VLOOKUP(A34,HOP!A:C,3,0)</f>
        <v>2983798</v>
      </c>
      <c r="G34" s="5">
        <f t="shared" si="0"/>
        <v>0</v>
      </c>
      <c r="H34" s="5" t="str">
        <f t="shared" si="1"/>
        <v>，2983798</v>
      </c>
      <c r="I34" s="5" t="str">
        <f>VLOOKUP(A34,HOP!A:U,21,0)</f>
        <v>直采</v>
      </c>
    </row>
    <row r="35" s="5" customFormat="1" hidden="1" spans="1:9">
      <c r="A35" s="6">
        <v>999222402998208</v>
      </c>
      <c r="B35" s="7">
        <v>44967</v>
      </c>
      <c r="C35" s="7">
        <v>44972</v>
      </c>
      <c r="D35" s="5">
        <v>3325</v>
      </c>
      <c r="E35" s="5" t="str">
        <f>VLOOKUP(A35,HOP!A:L,12,0)</f>
        <v>3325.00</v>
      </c>
      <c r="F35" s="5" t="str">
        <f>VLOOKUP(A35,HOP!A:C,3,0)</f>
        <v>2986045</v>
      </c>
      <c r="G35" s="5">
        <f t="shared" ref="G35:G66" si="2">D35-E35</f>
        <v>0</v>
      </c>
      <c r="H35" s="5" t="str">
        <f t="shared" ref="H35:H66" si="3">$H$1&amp;F35</f>
        <v>，2986045</v>
      </c>
      <c r="I35" s="5" t="str">
        <f>VLOOKUP(A35,HOP!A:U,21,0)</f>
        <v>直采</v>
      </c>
    </row>
    <row r="36" s="5" customFormat="1" hidden="1" spans="1:9">
      <c r="A36" s="6">
        <v>999222405496475</v>
      </c>
      <c r="B36" s="7">
        <v>44969</v>
      </c>
      <c r="C36" s="7">
        <v>44972</v>
      </c>
      <c r="D36" s="5">
        <v>1518</v>
      </c>
      <c r="E36" s="5" t="str">
        <f>VLOOKUP(A36,HOP!A:L,12,0)</f>
        <v>1518.00</v>
      </c>
      <c r="F36" s="5" t="str">
        <f>VLOOKUP(A36,HOP!A:C,3,0)</f>
        <v>2986491</v>
      </c>
      <c r="G36" s="5">
        <f t="shared" si="2"/>
        <v>0</v>
      </c>
      <c r="H36" s="5" t="str">
        <f t="shared" si="3"/>
        <v>，2986491</v>
      </c>
      <c r="I36" s="5" t="str">
        <f>VLOOKUP(A36,HOP!A:U,21,0)</f>
        <v>直采</v>
      </c>
    </row>
    <row r="37" s="5" customFormat="1" hidden="1" spans="1:9">
      <c r="A37" s="6">
        <v>999222423497074</v>
      </c>
      <c r="B37" s="7">
        <v>44971</v>
      </c>
      <c r="C37" s="7">
        <v>44972</v>
      </c>
      <c r="D37" s="5">
        <v>364</v>
      </c>
      <c r="E37" s="5" t="str">
        <f>VLOOKUP(A37,HOP!A:L,12,0)</f>
        <v>364.00</v>
      </c>
      <c r="F37" s="5" t="str">
        <f>VLOOKUP(A37,HOP!A:C,3,0)</f>
        <v>2989042</v>
      </c>
      <c r="G37" s="5">
        <f t="shared" si="2"/>
        <v>0</v>
      </c>
      <c r="H37" s="5" t="str">
        <f t="shared" si="3"/>
        <v>，2989042</v>
      </c>
      <c r="I37" s="5" t="str">
        <f>VLOOKUP(A37,HOP!A:U,21,0)</f>
        <v>直连</v>
      </c>
    </row>
    <row r="38" s="5" customFormat="1" hidden="1" spans="1:9">
      <c r="A38" s="6">
        <v>999222434350359</v>
      </c>
      <c r="B38" s="7">
        <v>44970</v>
      </c>
      <c r="C38" s="7">
        <v>44972</v>
      </c>
      <c r="D38" s="5">
        <v>851</v>
      </c>
      <c r="E38" s="5" t="str">
        <f>VLOOKUP(A38,HOP!A:L,12,0)</f>
        <v>851.00</v>
      </c>
      <c r="F38" s="5" t="str">
        <f>VLOOKUP(A38,HOP!A:C,3,0)</f>
        <v>2990773</v>
      </c>
      <c r="G38" s="5">
        <f t="shared" si="2"/>
        <v>0</v>
      </c>
      <c r="H38" s="5" t="str">
        <f t="shared" si="3"/>
        <v>，2990773</v>
      </c>
      <c r="I38" s="5" t="str">
        <f>VLOOKUP(A38,HOP!A:U,21,0)</f>
        <v>直采</v>
      </c>
    </row>
    <row r="39" s="5" customFormat="1" hidden="1" spans="1:9">
      <c r="A39" s="6">
        <v>999222439030241</v>
      </c>
      <c r="B39" s="7">
        <v>44971</v>
      </c>
      <c r="C39" s="7">
        <v>44972</v>
      </c>
      <c r="D39" s="5">
        <v>444</v>
      </c>
      <c r="E39" s="5" t="str">
        <f>VLOOKUP(A39,HOP!A:L,12,0)</f>
        <v>444.00</v>
      </c>
      <c r="F39" s="5" t="str">
        <f>VLOOKUP(A39,HOP!A:C,3,0)</f>
        <v>2991760</v>
      </c>
      <c r="G39" s="5">
        <f t="shared" si="2"/>
        <v>0</v>
      </c>
      <c r="H39" s="5" t="str">
        <f t="shared" si="3"/>
        <v>，2991760</v>
      </c>
      <c r="I39" s="5" t="str">
        <f>VLOOKUP(A39,HOP!A:U,21,0)</f>
        <v>直采</v>
      </c>
    </row>
    <row r="40" s="5" customFormat="1" hidden="1" spans="1:9">
      <c r="A40" s="6">
        <v>999222457527570</v>
      </c>
      <c r="B40" s="7">
        <v>44971</v>
      </c>
      <c r="C40" s="7">
        <v>44972</v>
      </c>
      <c r="D40" s="5">
        <v>1423</v>
      </c>
      <c r="E40" s="5" t="str">
        <f>VLOOKUP(A40,HOP!A:L,12,0)</f>
        <v>1423.00</v>
      </c>
      <c r="F40" s="5" t="str">
        <f>VLOOKUP(A40,HOP!A:C,3,0)</f>
        <v>2994104</v>
      </c>
      <c r="G40" s="5">
        <f t="shared" si="2"/>
        <v>0</v>
      </c>
      <c r="H40" s="5" t="str">
        <f t="shared" si="3"/>
        <v>，2994104</v>
      </c>
      <c r="I40" s="5" t="str">
        <f>VLOOKUP(A40,HOP!A:U,21,0)</f>
        <v>直采</v>
      </c>
    </row>
    <row r="41" s="5" customFormat="1" hidden="1" spans="1:9">
      <c r="A41" s="6">
        <v>999222461164341</v>
      </c>
      <c r="B41" s="7">
        <v>44970</v>
      </c>
      <c r="C41" s="7">
        <v>44972</v>
      </c>
      <c r="D41" s="5">
        <v>1378</v>
      </c>
      <c r="E41" s="5" t="str">
        <f>VLOOKUP(A41,HOP!A:L,12,0)</f>
        <v>1378.00</v>
      </c>
      <c r="F41" s="5" t="str">
        <f>VLOOKUP(A41,HOP!A:C,3,0)</f>
        <v>2994533</v>
      </c>
      <c r="G41" s="5">
        <f t="shared" si="2"/>
        <v>0</v>
      </c>
      <c r="H41" s="5" t="str">
        <f t="shared" si="3"/>
        <v>，2994533</v>
      </c>
      <c r="I41" s="5" t="str">
        <f>VLOOKUP(A41,HOP!A:U,21,0)</f>
        <v>直采</v>
      </c>
    </row>
    <row r="42" s="5" customFormat="1" hidden="1" spans="1:9">
      <c r="A42" s="6">
        <v>999222466303799</v>
      </c>
      <c r="B42" s="7">
        <v>44965</v>
      </c>
      <c r="C42" s="7">
        <v>44972</v>
      </c>
      <c r="D42" s="5">
        <v>9457</v>
      </c>
      <c r="E42" s="5" t="str">
        <f>VLOOKUP(A42,HOP!A:L,12,0)</f>
        <v>9457.00</v>
      </c>
      <c r="F42" s="5" t="str">
        <f>VLOOKUP(A42,HOP!A:C,3,0)</f>
        <v>2995169</v>
      </c>
      <c r="G42" s="5">
        <f t="shared" si="2"/>
        <v>0</v>
      </c>
      <c r="H42" s="5" t="str">
        <f t="shared" si="3"/>
        <v>，2995169</v>
      </c>
      <c r="I42" s="5" t="str">
        <f>VLOOKUP(A42,HOP!A:U,21,0)</f>
        <v>直采</v>
      </c>
    </row>
    <row r="43" s="5" customFormat="1" hidden="1" spans="1:9">
      <c r="A43" s="6">
        <v>999222466610938</v>
      </c>
      <c r="B43" s="7">
        <v>44969</v>
      </c>
      <c r="C43" s="7">
        <v>44972</v>
      </c>
      <c r="D43" s="5">
        <v>1230</v>
      </c>
      <c r="E43" s="5" t="str">
        <f>VLOOKUP(A43,HOP!A:L,12,0)</f>
        <v>1230.00</v>
      </c>
      <c r="F43" s="5" t="str">
        <f>VLOOKUP(A43,HOP!A:C,3,0)</f>
        <v>2995204</v>
      </c>
      <c r="G43" s="5">
        <f t="shared" si="2"/>
        <v>0</v>
      </c>
      <c r="H43" s="5" t="str">
        <f t="shared" si="3"/>
        <v>，2995204</v>
      </c>
      <c r="I43" s="5" t="str">
        <f>VLOOKUP(A43,HOP!A:U,21,0)</f>
        <v>直采</v>
      </c>
    </row>
    <row r="44" s="5" customFormat="1" hidden="1" spans="1:9">
      <c r="A44" s="6">
        <v>999222473780023</v>
      </c>
      <c r="B44" s="7">
        <v>44970</v>
      </c>
      <c r="C44" s="7">
        <v>44972</v>
      </c>
      <c r="D44" s="5">
        <v>2884</v>
      </c>
      <c r="E44" s="5" t="str">
        <f>VLOOKUP(A44,HOP!A:L,12,0)</f>
        <v>2884.00</v>
      </c>
      <c r="F44" s="5" t="str">
        <f>VLOOKUP(A44,HOP!A:C,3,0)</f>
        <v>2996509</v>
      </c>
      <c r="G44" s="5">
        <f t="shared" si="2"/>
        <v>0</v>
      </c>
      <c r="H44" s="5" t="str">
        <f t="shared" si="3"/>
        <v>，2996509</v>
      </c>
      <c r="I44" s="5" t="str">
        <f>VLOOKUP(A44,HOP!A:U,21,0)</f>
        <v>直采</v>
      </c>
    </row>
    <row r="45" s="5" customFormat="1" hidden="1" spans="1:9">
      <c r="A45" s="6">
        <v>999222473850117</v>
      </c>
      <c r="B45" s="7">
        <v>44971</v>
      </c>
      <c r="C45" s="7">
        <v>44972</v>
      </c>
      <c r="D45" s="5">
        <v>3344</v>
      </c>
      <c r="E45" s="5" t="str">
        <f>VLOOKUP(A45,HOP!A:L,12,0)</f>
        <v>3344.00</v>
      </c>
      <c r="F45" s="5" t="str">
        <f>VLOOKUP(A45,HOP!A:C,3,0)</f>
        <v>2996526</v>
      </c>
      <c r="G45" s="5">
        <f t="shared" si="2"/>
        <v>0</v>
      </c>
      <c r="H45" s="5" t="str">
        <f t="shared" si="3"/>
        <v>，2996526</v>
      </c>
      <c r="I45" s="5" t="str">
        <f>VLOOKUP(A45,HOP!A:U,21,0)</f>
        <v>直采</v>
      </c>
    </row>
    <row r="46" s="5" customFormat="1" hidden="1" spans="1:9">
      <c r="A46" s="6">
        <v>999222484314960</v>
      </c>
      <c r="B46" s="7">
        <v>44966</v>
      </c>
      <c r="C46" s="7">
        <v>44972</v>
      </c>
      <c r="D46" s="5">
        <v>9702</v>
      </c>
      <c r="E46" s="5" t="str">
        <f>VLOOKUP(A46,HOP!A:L,12,0)</f>
        <v>9702.00</v>
      </c>
      <c r="F46" s="5" t="str">
        <f>VLOOKUP(A46,HOP!A:C,3,0)</f>
        <v>2998241</v>
      </c>
      <c r="G46" s="5">
        <f t="shared" si="2"/>
        <v>0</v>
      </c>
      <c r="H46" s="5" t="str">
        <f t="shared" si="3"/>
        <v>，2998241</v>
      </c>
      <c r="I46" s="5" t="str">
        <f>VLOOKUP(A46,HOP!A:U,21,0)</f>
        <v>直采</v>
      </c>
    </row>
    <row r="47" s="5" customFormat="1" hidden="1" spans="1:9">
      <c r="A47" s="6">
        <v>999222484319637</v>
      </c>
      <c r="B47" s="7">
        <v>44966</v>
      </c>
      <c r="C47" s="7">
        <v>44972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2"/>
        <v>#N/A</v>
      </c>
      <c r="H47" s="5" t="e">
        <f t="shared" si="3"/>
        <v>#N/A</v>
      </c>
      <c r="I47" s="5" t="e">
        <f>VLOOKUP(A47,HOP!A:U,21,0)</f>
        <v>#N/A</v>
      </c>
    </row>
    <row r="48" s="5" customFormat="1" hidden="1" spans="1:9">
      <c r="A48" s="6">
        <v>999222492119381</v>
      </c>
      <c r="B48" s="7">
        <v>44966</v>
      </c>
      <c r="C48" s="7">
        <v>44972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2"/>
        <v>#N/A</v>
      </c>
      <c r="H48" s="5" t="e">
        <f t="shared" si="3"/>
        <v>#N/A</v>
      </c>
      <c r="I48" s="5" t="e">
        <f>VLOOKUP(A48,HOP!A:U,21,0)</f>
        <v>#N/A</v>
      </c>
    </row>
    <row r="49" s="5" customFormat="1" hidden="1" spans="1:9">
      <c r="A49" s="6">
        <v>999222493098414</v>
      </c>
      <c r="B49" s="7">
        <v>44971</v>
      </c>
      <c r="C49" s="7">
        <v>44972</v>
      </c>
      <c r="D49" s="5">
        <v>422</v>
      </c>
      <c r="E49" s="5" t="str">
        <f>VLOOKUP(A49,HOP!A:L,12,0)</f>
        <v>422.00</v>
      </c>
      <c r="F49" s="5" t="str">
        <f>VLOOKUP(A49,HOP!A:C,3,0)</f>
        <v>2999120</v>
      </c>
      <c r="G49" s="5">
        <f t="shared" si="2"/>
        <v>0</v>
      </c>
      <c r="H49" s="5" t="str">
        <f t="shared" si="3"/>
        <v>，2999120</v>
      </c>
      <c r="I49" s="5" t="str">
        <f>VLOOKUP(A49,HOP!A:U,21,0)</f>
        <v>直采</v>
      </c>
    </row>
    <row r="50" s="5" customFormat="1" hidden="1" spans="1:9">
      <c r="A50" s="6">
        <v>22508534911</v>
      </c>
      <c r="B50" s="7">
        <v>44962</v>
      </c>
      <c r="C50" s="7">
        <v>44972</v>
      </c>
      <c r="D50" s="5">
        <v>4576</v>
      </c>
      <c r="E50" s="5" t="str">
        <f>VLOOKUP(A50,HOP!A:L,12,0)</f>
        <v>4576.00</v>
      </c>
      <c r="F50" s="5" t="str">
        <f>VLOOKUP(A50,HOP!A:C,3,0)</f>
        <v>3001499</v>
      </c>
      <c r="G50" s="5">
        <f t="shared" si="2"/>
        <v>0</v>
      </c>
      <c r="H50" s="5" t="str">
        <f t="shared" si="3"/>
        <v>，3001499</v>
      </c>
      <c r="I50" s="5" t="str">
        <f>VLOOKUP(A50,HOP!A:U,21,0)</f>
        <v>直采</v>
      </c>
    </row>
    <row r="51" s="5" customFormat="1" hidden="1" spans="1:9">
      <c r="A51" s="6">
        <v>999222522559560</v>
      </c>
      <c r="B51" s="7">
        <v>44971</v>
      </c>
      <c r="C51" s="7">
        <v>44972</v>
      </c>
      <c r="D51" s="5">
        <v>1204</v>
      </c>
      <c r="E51" s="5" t="str">
        <f>VLOOKUP(A51,HOP!A:L,12,0)</f>
        <v>1204.00</v>
      </c>
      <c r="F51" s="5" t="str">
        <f>VLOOKUP(A51,HOP!A:C,3,0)</f>
        <v>3003233</v>
      </c>
      <c r="G51" s="5">
        <f t="shared" si="2"/>
        <v>0</v>
      </c>
      <c r="H51" s="5" t="str">
        <f t="shared" si="3"/>
        <v>，3003233</v>
      </c>
      <c r="I51" s="5" t="str">
        <f>VLOOKUP(A51,HOP!A:U,21,0)</f>
        <v>直采</v>
      </c>
    </row>
    <row r="52" s="5" customFormat="1" hidden="1" spans="1:9">
      <c r="A52" s="6">
        <v>999222529259404</v>
      </c>
      <c r="B52" s="7">
        <v>44969</v>
      </c>
      <c r="C52" s="7">
        <v>44972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2"/>
        <v>#N/A</v>
      </c>
      <c r="H52" s="5" t="e">
        <f t="shared" si="3"/>
        <v>#N/A</v>
      </c>
      <c r="I52" s="5" t="e">
        <f>VLOOKUP(A52,HOP!A:U,21,0)</f>
        <v>#N/A</v>
      </c>
    </row>
    <row r="53" s="5" customFormat="1" hidden="1" spans="1:9">
      <c r="A53" s="6">
        <v>999222538488599</v>
      </c>
      <c r="B53" s="7">
        <v>44971</v>
      </c>
      <c r="C53" s="7">
        <v>44972</v>
      </c>
      <c r="D53" s="5">
        <v>350</v>
      </c>
      <c r="E53" s="5" t="str">
        <f>VLOOKUP(A53,HOP!A:L,12,0)</f>
        <v>350.00</v>
      </c>
      <c r="F53" s="5" t="str">
        <f>VLOOKUP(A53,HOP!A:C,3,0)</f>
        <v>3005270</v>
      </c>
      <c r="G53" s="5">
        <f t="shared" si="2"/>
        <v>0</v>
      </c>
      <c r="H53" s="5" t="str">
        <f t="shared" si="3"/>
        <v>，3005270</v>
      </c>
      <c r="I53" s="5" t="str">
        <f>VLOOKUP(A53,HOP!A:U,21,0)</f>
        <v>直采</v>
      </c>
    </row>
    <row r="54" s="5" customFormat="1" hidden="1" spans="1:9">
      <c r="A54" s="6">
        <v>999222542392251</v>
      </c>
      <c r="B54" s="7">
        <v>44966</v>
      </c>
      <c r="C54" s="7">
        <v>44972</v>
      </c>
      <c r="D54" s="5">
        <v>21576</v>
      </c>
      <c r="E54" s="5" t="str">
        <f>VLOOKUP(A54,HOP!A:L,12,0)</f>
        <v>21576.00</v>
      </c>
      <c r="F54" s="5" t="str">
        <f>VLOOKUP(A54,HOP!A:C,3,0)</f>
        <v>3006045</v>
      </c>
      <c r="G54" s="5">
        <f t="shared" si="2"/>
        <v>0</v>
      </c>
      <c r="H54" s="5" t="str">
        <f t="shared" si="3"/>
        <v>，3006045</v>
      </c>
      <c r="I54" s="5" t="str">
        <f>VLOOKUP(A54,HOP!A:U,21,0)</f>
        <v>直采</v>
      </c>
    </row>
    <row r="55" s="5" customFormat="1" hidden="1" spans="1:9">
      <c r="A55" s="6">
        <v>999222544144539</v>
      </c>
      <c r="B55" s="7">
        <v>44971</v>
      </c>
      <c r="C55" s="7">
        <v>44972</v>
      </c>
      <c r="D55" s="5">
        <v>690</v>
      </c>
      <c r="E55" s="5" t="str">
        <f>VLOOKUP(A55,HOP!A:L,12,0)</f>
        <v>690.00</v>
      </c>
      <c r="F55" s="5" t="str">
        <f>VLOOKUP(A55,HOP!A:C,3,0)</f>
        <v>3006463</v>
      </c>
      <c r="G55" s="5">
        <f t="shared" si="2"/>
        <v>0</v>
      </c>
      <c r="H55" s="5" t="str">
        <f t="shared" si="3"/>
        <v>，3006463</v>
      </c>
      <c r="I55" s="5" t="str">
        <f>VLOOKUP(A55,HOP!A:U,21,0)</f>
        <v>直采</v>
      </c>
    </row>
    <row r="56" s="5" customFormat="1" hidden="1" spans="1:9">
      <c r="A56" s="6">
        <v>999222554789441</v>
      </c>
      <c r="B56" s="7">
        <v>44971</v>
      </c>
      <c r="C56" s="7">
        <v>44972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2"/>
        <v>#N/A</v>
      </c>
      <c r="H56" s="5" t="e">
        <f t="shared" si="3"/>
        <v>#N/A</v>
      </c>
      <c r="I56" s="5" t="e">
        <f>VLOOKUP(A56,HOP!A:U,21,0)</f>
        <v>#N/A</v>
      </c>
    </row>
    <row r="57" s="5" customFormat="1" hidden="1" spans="1:9">
      <c r="A57" s="6">
        <v>999222555837035</v>
      </c>
      <c r="B57" s="7">
        <v>44970</v>
      </c>
      <c r="C57" s="7">
        <v>44972</v>
      </c>
      <c r="D57" s="5">
        <v>2764</v>
      </c>
      <c r="E57" s="5" t="str">
        <f>VLOOKUP(A57,HOP!A:L,12,0)</f>
        <v>2764.00</v>
      </c>
      <c r="F57" s="5" t="str">
        <f>VLOOKUP(A57,HOP!A:C,3,0)</f>
        <v>3007901</v>
      </c>
      <c r="G57" s="5">
        <f t="shared" si="2"/>
        <v>0</v>
      </c>
      <c r="H57" s="5" t="str">
        <f t="shared" si="3"/>
        <v>，3007901</v>
      </c>
      <c r="I57" s="5" t="str">
        <f>VLOOKUP(A57,HOP!A:U,21,0)</f>
        <v>直采</v>
      </c>
    </row>
    <row r="58" s="5" customFormat="1" hidden="1" spans="1:9">
      <c r="A58" s="6">
        <v>999222555796799</v>
      </c>
      <c r="B58" s="7">
        <v>44970</v>
      </c>
      <c r="C58" s="7">
        <v>44972</v>
      </c>
      <c r="D58" s="5">
        <v>6910</v>
      </c>
      <c r="E58" s="5" t="str">
        <f>VLOOKUP(A58,HOP!A:L,12,0)</f>
        <v>6910.00</v>
      </c>
      <c r="F58" s="5" t="str">
        <f>VLOOKUP(A58,HOP!A:C,3,0)</f>
        <v>3007888</v>
      </c>
      <c r="G58" s="5">
        <f t="shared" si="2"/>
        <v>0</v>
      </c>
      <c r="H58" s="5" t="str">
        <f t="shared" si="3"/>
        <v>，3007888</v>
      </c>
      <c r="I58" s="5" t="str">
        <f>VLOOKUP(A58,HOP!A:U,21,0)</f>
        <v>直采</v>
      </c>
    </row>
    <row r="59" s="5" customFormat="1" hidden="1" spans="1:9">
      <c r="A59" s="6">
        <v>999222562935974</v>
      </c>
      <c r="B59" s="7">
        <v>44970</v>
      </c>
      <c r="C59" s="7">
        <v>44972</v>
      </c>
      <c r="D59" s="5">
        <v>1660</v>
      </c>
      <c r="E59" s="5" t="str">
        <f>VLOOKUP(A59,HOP!A:L,12,0)</f>
        <v>1660.00</v>
      </c>
      <c r="F59" s="5" t="str">
        <f>VLOOKUP(A59,HOP!A:C,3,0)</f>
        <v>3009279</v>
      </c>
      <c r="G59" s="5">
        <f t="shared" si="2"/>
        <v>0</v>
      </c>
      <c r="H59" s="5" t="str">
        <f t="shared" si="3"/>
        <v>，3009279</v>
      </c>
      <c r="I59" s="5" t="str">
        <f>VLOOKUP(A59,HOP!A:U,21,0)</f>
        <v>直采</v>
      </c>
    </row>
    <row r="60" s="5" customFormat="1" hidden="1" spans="1:9">
      <c r="A60" s="6">
        <v>999222570330688</v>
      </c>
      <c r="B60" s="7">
        <v>44968</v>
      </c>
      <c r="C60" s="7">
        <v>44972</v>
      </c>
      <c r="D60" s="5">
        <v>2040</v>
      </c>
      <c r="E60" s="5" t="str">
        <f>VLOOKUP(A60,HOP!A:L,12,0)</f>
        <v>2040.00</v>
      </c>
      <c r="F60" s="5" t="str">
        <f>VLOOKUP(A60,HOP!A:C,3,0)</f>
        <v>3010240</v>
      </c>
      <c r="G60" s="5">
        <f t="shared" si="2"/>
        <v>0</v>
      </c>
      <c r="H60" s="5" t="str">
        <f t="shared" si="3"/>
        <v>，3010240</v>
      </c>
      <c r="I60" s="5" t="str">
        <f>VLOOKUP(A60,HOP!A:U,21,0)</f>
        <v>直采</v>
      </c>
    </row>
    <row r="61" s="5" customFormat="1" hidden="1" spans="1:9">
      <c r="A61" s="6">
        <v>999222577203064</v>
      </c>
      <c r="B61" s="7">
        <v>44971</v>
      </c>
      <c r="C61" s="7">
        <v>44972</v>
      </c>
      <c r="D61" s="5">
        <v>840</v>
      </c>
      <c r="E61" s="5" t="str">
        <f>VLOOKUP(A61,HOP!A:L,12,0)</f>
        <v>840.00</v>
      </c>
      <c r="F61" s="5" t="str">
        <f>VLOOKUP(A61,HOP!A:C,3,0)</f>
        <v>3011539</v>
      </c>
      <c r="G61" s="5">
        <f t="shared" si="2"/>
        <v>0</v>
      </c>
      <c r="H61" s="5" t="str">
        <f t="shared" si="3"/>
        <v>，3011539</v>
      </c>
      <c r="I61" s="5" t="str">
        <f>VLOOKUP(A61,HOP!A:U,21,0)</f>
        <v>直采</v>
      </c>
    </row>
    <row r="62" s="5" customFormat="1" hidden="1" spans="1:9">
      <c r="A62" s="6">
        <v>999222578351422</v>
      </c>
      <c r="B62" s="7">
        <v>44971</v>
      </c>
      <c r="C62" s="7">
        <v>44972</v>
      </c>
      <c r="D62" s="5">
        <v>1222</v>
      </c>
      <c r="E62" s="5" t="str">
        <f>VLOOKUP(A62,HOP!A:L,12,0)</f>
        <v>1222.00</v>
      </c>
      <c r="F62" s="5" t="str">
        <f>VLOOKUP(A62,HOP!A:C,3,0)</f>
        <v>3011770</v>
      </c>
      <c r="G62" s="5">
        <f t="shared" si="2"/>
        <v>0</v>
      </c>
      <c r="H62" s="5" t="str">
        <f t="shared" si="3"/>
        <v>，3011770</v>
      </c>
      <c r="I62" s="5" t="str">
        <f>VLOOKUP(A62,HOP!A:U,21,0)</f>
        <v>直采</v>
      </c>
    </row>
    <row r="63" s="5" customFormat="1" hidden="1" spans="1:9">
      <c r="A63" s="6">
        <v>999222575829410</v>
      </c>
      <c r="B63" s="7">
        <v>44968</v>
      </c>
      <c r="C63" s="7">
        <v>44972</v>
      </c>
      <c r="D63" s="5">
        <v>1680</v>
      </c>
      <c r="E63" s="5" t="str">
        <f>VLOOKUP(A63,HOP!A:L,12,0)</f>
        <v>1680.00</v>
      </c>
      <c r="F63" s="5" t="str">
        <f>VLOOKUP(A63,HOP!A:C,3,0)</f>
        <v>3011930</v>
      </c>
      <c r="G63" s="5">
        <f t="shared" si="2"/>
        <v>0</v>
      </c>
      <c r="H63" s="5" t="str">
        <f t="shared" si="3"/>
        <v>，3011930</v>
      </c>
      <c r="I63" s="5" t="str">
        <f>VLOOKUP(A63,HOP!A:U,21,0)</f>
        <v>直采</v>
      </c>
    </row>
    <row r="64" s="5" customFormat="1" hidden="1" spans="1:9">
      <c r="A64" s="6">
        <v>999222589191778</v>
      </c>
      <c r="B64" s="7">
        <v>44971</v>
      </c>
      <c r="C64" s="7">
        <v>44972</v>
      </c>
      <c r="D64" s="5">
        <v>1568</v>
      </c>
      <c r="E64" s="5" t="str">
        <f>VLOOKUP(A64,HOP!A:L,12,0)</f>
        <v>1568.00</v>
      </c>
      <c r="F64" s="5" t="str">
        <f>VLOOKUP(A64,HOP!A:C,3,0)</f>
        <v>3013234</v>
      </c>
      <c r="G64" s="5">
        <f t="shared" si="2"/>
        <v>0</v>
      </c>
      <c r="H64" s="5" t="str">
        <f t="shared" si="3"/>
        <v>，3013234</v>
      </c>
      <c r="I64" s="5" t="str">
        <f>VLOOKUP(A64,HOP!A:U,21,0)</f>
        <v>直采</v>
      </c>
    </row>
    <row r="65" s="5" customFormat="1" hidden="1" spans="1:9">
      <c r="A65" s="6">
        <v>999222590001061</v>
      </c>
      <c r="B65" s="7">
        <v>44967</v>
      </c>
      <c r="C65" s="7">
        <v>44972</v>
      </c>
      <c r="D65" s="5">
        <v>2570</v>
      </c>
      <c r="E65" s="5" t="str">
        <f>VLOOKUP(A65,HOP!A:L,12,0)</f>
        <v>2570.00</v>
      </c>
      <c r="F65" s="5" t="str">
        <f>VLOOKUP(A65,HOP!A:C,3,0)</f>
        <v>3013408</v>
      </c>
      <c r="G65" s="5">
        <f t="shared" si="2"/>
        <v>0</v>
      </c>
      <c r="H65" s="5" t="str">
        <f t="shared" si="3"/>
        <v>，3013408</v>
      </c>
      <c r="I65" s="5" t="str">
        <f>VLOOKUP(A65,HOP!A:U,21,0)</f>
        <v>直采</v>
      </c>
    </row>
    <row r="66" s="5" customFormat="1" hidden="1" spans="1:9">
      <c r="A66" s="6">
        <v>999222590597932</v>
      </c>
      <c r="B66" s="7">
        <v>44968</v>
      </c>
      <c r="C66" s="7">
        <v>44972</v>
      </c>
      <c r="D66" s="5">
        <v>1120</v>
      </c>
      <c r="E66" s="5" t="str">
        <f>VLOOKUP(A66,HOP!A:L,12,0)</f>
        <v>1120.00</v>
      </c>
      <c r="F66" s="5" t="str">
        <f>VLOOKUP(A66,HOP!A:C,3,0)</f>
        <v>3013503</v>
      </c>
      <c r="G66" s="5">
        <f t="shared" si="2"/>
        <v>0</v>
      </c>
      <c r="H66" s="5" t="str">
        <f t="shared" si="3"/>
        <v>，3013503</v>
      </c>
      <c r="I66" s="5" t="str">
        <f>VLOOKUP(A66,HOP!A:U,21,0)</f>
        <v>直采</v>
      </c>
    </row>
    <row r="67" s="5" customFormat="1" hidden="1" spans="1:9">
      <c r="A67" s="6">
        <v>999222601166791</v>
      </c>
      <c r="B67" s="7">
        <v>44971</v>
      </c>
      <c r="C67" s="7">
        <v>44972</v>
      </c>
      <c r="D67" s="5">
        <v>689</v>
      </c>
      <c r="E67" s="5" t="str">
        <f>VLOOKUP(A67,HOP!A:L,12,0)</f>
        <v>689.00</v>
      </c>
      <c r="F67" s="5" t="str">
        <f>VLOOKUP(A67,HOP!A:C,3,0)</f>
        <v>3014497</v>
      </c>
      <c r="G67" s="5">
        <f t="shared" ref="G67:G98" si="4">D67-E67</f>
        <v>0</v>
      </c>
      <c r="H67" s="5" t="str">
        <f t="shared" ref="H67:H98" si="5">$H$1&amp;F67</f>
        <v>，3014497</v>
      </c>
      <c r="I67" s="5" t="str">
        <f>VLOOKUP(A67,HOP!A:U,21,0)</f>
        <v>直采</v>
      </c>
    </row>
    <row r="68" s="5" customFormat="1" hidden="1" spans="1:9">
      <c r="A68" s="6">
        <v>999222604729734</v>
      </c>
      <c r="B68" s="7">
        <v>44968</v>
      </c>
      <c r="C68" s="7">
        <v>44972</v>
      </c>
      <c r="D68" s="5">
        <v>1280</v>
      </c>
      <c r="E68" s="5" t="str">
        <f>VLOOKUP(A68,HOP!A:L,12,0)</f>
        <v>1280.00</v>
      </c>
      <c r="F68" s="5" t="str">
        <f>VLOOKUP(A68,HOP!A:C,3,0)</f>
        <v>3015077</v>
      </c>
      <c r="G68" s="5">
        <f t="shared" si="4"/>
        <v>0</v>
      </c>
      <c r="H68" s="5" t="str">
        <f t="shared" si="5"/>
        <v>，3015077</v>
      </c>
      <c r="I68" s="5" t="str">
        <f>VLOOKUP(A68,HOP!A:U,21,0)</f>
        <v>直采</v>
      </c>
    </row>
    <row r="69" s="5" customFormat="1" hidden="1" spans="1:9">
      <c r="A69" s="6">
        <v>999222606514995</v>
      </c>
      <c r="B69" s="7">
        <v>44967</v>
      </c>
      <c r="C69" s="7">
        <v>44972</v>
      </c>
      <c r="D69" s="5">
        <v>3250</v>
      </c>
      <c r="E69" s="5" t="str">
        <f>VLOOKUP(A69,HOP!A:L,12,0)</f>
        <v>3250.00</v>
      </c>
      <c r="F69" s="5" t="str">
        <f>VLOOKUP(A69,HOP!A:C,3,0)</f>
        <v>3015412</v>
      </c>
      <c r="G69" s="5">
        <f t="shared" si="4"/>
        <v>0</v>
      </c>
      <c r="H69" s="5" t="str">
        <f t="shared" si="5"/>
        <v>，3015412</v>
      </c>
      <c r="I69" s="5" t="str">
        <f>VLOOKUP(A69,HOP!A:U,21,0)</f>
        <v>直采</v>
      </c>
    </row>
    <row r="70" s="5" customFormat="1" hidden="1" spans="1:9">
      <c r="A70" s="6">
        <v>999222609044140</v>
      </c>
      <c r="B70" s="7">
        <v>44971</v>
      </c>
      <c r="C70" s="7">
        <v>44972</v>
      </c>
      <c r="D70" s="5">
        <v>253</v>
      </c>
      <c r="E70" s="5" t="str">
        <f>VLOOKUP(A70,HOP!A:L,12,0)</f>
        <v>253.00</v>
      </c>
      <c r="F70" s="5" t="str">
        <f>VLOOKUP(A70,HOP!A:C,3,0)</f>
        <v>3015954</v>
      </c>
      <c r="G70" s="5">
        <f t="shared" si="4"/>
        <v>0</v>
      </c>
      <c r="H70" s="5" t="str">
        <f t="shared" si="5"/>
        <v>，3015954</v>
      </c>
      <c r="I70" s="5" t="str">
        <f>VLOOKUP(A70,HOP!A:U,21,0)</f>
        <v>直采</v>
      </c>
    </row>
    <row r="71" s="5" customFormat="1" hidden="1" spans="1:9">
      <c r="A71" s="6">
        <v>999222609588026</v>
      </c>
      <c r="B71" s="7">
        <v>44971</v>
      </c>
      <c r="C71" s="7">
        <v>44972</v>
      </c>
      <c r="D71" s="5">
        <v>2000</v>
      </c>
      <c r="E71" s="5" t="str">
        <f>VLOOKUP(A71,HOP!A:L,12,0)</f>
        <v>2000.00</v>
      </c>
      <c r="F71" s="5" t="str">
        <f>VLOOKUP(A71,HOP!A:C,3,0)</f>
        <v>3016080</v>
      </c>
      <c r="G71" s="5">
        <f t="shared" si="4"/>
        <v>0</v>
      </c>
      <c r="H71" s="5" t="str">
        <f t="shared" si="5"/>
        <v>，3016080</v>
      </c>
      <c r="I71" s="5" t="str">
        <f>VLOOKUP(A71,HOP!A:U,21,0)</f>
        <v>直采</v>
      </c>
    </row>
    <row r="72" s="5" customFormat="1" hidden="1" spans="1:9">
      <c r="A72" s="6">
        <v>22610281482</v>
      </c>
      <c r="B72" s="7">
        <v>44968</v>
      </c>
      <c r="C72" s="7">
        <v>44972</v>
      </c>
      <c r="D72" s="5">
        <v>9520</v>
      </c>
      <c r="E72" s="5" t="str">
        <f>VLOOKUP(A72,HOP!A:L,12,0)</f>
        <v>9520.00</v>
      </c>
      <c r="F72" s="5" t="str">
        <f>VLOOKUP(A72,HOP!A:C,3,0)</f>
        <v>3016271</v>
      </c>
      <c r="G72" s="5">
        <f t="shared" si="4"/>
        <v>0</v>
      </c>
      <c r="H72" s="5" t="str">
        <f t="shared" si="5"/>
        <v>，3016271</v>
      </c>
      <c r="I72" s="5" t="str">
        <f>VLOOKUP(A72,HOP!A:U,21,0)</f>
        <v>直采</v>
      </c>
    </row>
    <row r="73" s="5" customFormat="1" hidden="1" spans="1:9">
      <c r="A73" s="6">
        <v>999222615334803</v>
      </c>
      <c r="B73" s="7">
        <v>44968</v>
      </c>
      <c r="C73" s="7">
        <v>44972</v>
      </c>
      <c r="D73" s="5">
        <v>4439</v>
      </c>
      <c r="E73" s="5" t="str">
        <f>VLOOKUP(A73,HOP!A:L,12,0)</f>
        <v>4439.00</v>
      </c>
      <c r="F73" s="5" t="str">
        <f>VLOOKUP(A73,HOP!A:C,3,0)</f>
        <v>3016493</v>
      </c>
      <c r="G73" s="5">
        <f t="shared" si="4"/>
        <v>0</v>
      </c>
      <c r="H73" s="5" t="str">
        <f t="shared" si="5"/>
        <v>，3016493</v>
      </c>
      <c r="I73" s="5" t="str">
        <f>VLOOKUP(A73,HOP!A:U,21,0)</f>
        <v>直采</v>
      </c>
    </row>
    <row r="74" s="5" customFormat="1" hidden="1" spans="1:9">
      <c r="A74" s="6">
        <v>999222617584134</v>
      </c>
      <c r="B74" s="7">
        <v>44966</v>
      </c>
      <c r="C74" s="7">
        <v>44972</v>
      </c>
      <c r="D74" s="5">
        <v>12180</v>
      </c>
      <c r="E74" s="5" t="str">
        <f>VLOOKUP(A74,HOP!A:L,12,0)</f>
        <v>12180.00</v>
      </c>
      <c r="F74" s="5" t="str">
        <f>VLOOKUP(A74,HOP!A:C,3,0)</f>
        <v>3016836</v>
      </c>
      <c r="G74" s="5">
        <f t="shared" si="4"/>
        <v>0</v>
      </c>
      <c r="H74" s="5" t="str">
        <f t="shared" si="5"/>
        <v>，3016836</v>
      </c>
      <c r="I74" s="5" t="str">
        <f>VLOOKUP(A74,HOP!A:U,21,0)</f>
        <v>直采</v>
      </c>
    </row>
    <row r="75" s="5" customFormat="1" hidden="1" spans="1:9">
      <c r="A75" s="6">
        <v>999222618256349</v>
      </c>
      <c r="B75" s="7">
        <v>44968</v>
      </c>
      <c r="C75" s="7">
        <v>44972</v>
      </c>
      <c r="D75" s="5">
        <v>2916</v>
      </c>
      <c r="E75" s="5" t="str">
        <f>VLOOKUP(A75,HOP!A:L,12,0)</f>
        <v>2916.00</v>
      </c>
      <c r="F75" s="5" t="str">
        <f>VLOOKUP(A75,HOP!A:C,3,0)</f>
        <v>3016951</v>
      </c>
      <c r="G75" s="5">
        <f t="shared" si="4"/>
        <v>0</v>
      </c>
      <c r="H75" s="5" t="str">
        <f t="shared" si="5"/>
        <v>，3016951</v>
      </c>
      <c r="I75" s="5" t="str">
        <f>VLOOKUP(A75,HOP!A:U,21,0)</f>
        <v>直采</v>
      </c>
    </row>
    <row r="76" s="5" customFormat="1" hidden="1" spans="1:9">
      <c r="A76" s="6">
        <v>999222620696922</v>
      </c>
      <c r="B76" s="7">
        <v>44971</v>
      </c>
      <c r="C76" s="7">
        <v>44972</v>
      </c>
      <c r="D76" s="5">
        <v>0</v>
      </c>
      <c r="E76" s="5" t="str">
        <f>VLOOKUP(A76,HOP!A:L,12,0)</f>
        <v>0.00</v>
      </c>
      <c r="F76" s="5" t="str">
        <f>VLOOKUP(A76,HOP!A:C,3,0)</f>
        <v>3017375</v>
      </c>
      <c r="G76" s="5">
        <f t="shared" si="4"/>
        <v>0</v>
      </c>
      <c r="H76" s="5" t="str">
        <f t="shared" si="5"/>
        <v>，3017375</v>
      </c>
      <c r="I76" s="5" t="str">
        <f>VLOOKUP(A76,HOP!A:U,21,0)</f>
        <v>直采</v>
      </c>
    </row>
    <row r="77" s="5" customFormat="1" hidden="1" spans="1:9">
      <c r="A77" s="6">
        <v>999222625945524</v>
      </c>
      <c r="B77" s="7">
        <v>44971</v>
      </c>
      <c r="C77" s="7">
        <v>44972</v>
      </c>
      <c r="D77" s="5">
        <v>331</v>
      </c>
      <c r="E77" s="5" t="str">
        <f>VLOOKUP(A77,HOP!A:L,12,0)</f>
        <v>331.00</v>
      </c>
      <c r="F77" s="5" t="str">
        <f>VLOOKUP(A77,HOP!A:C,3,0)</f>
        <v>3018313</v>
      </c>
      <c r="G77" s="5">
        <f t="shared" si="4"/>
        <v>0</v>
      </c>
      <c r="H77" s="5" t="str">
        <f t="shared" si="5"/>
        <v>，3018313</v>
      </c>
      <c r="I77" s="5" t="str">
        <f>VLOOKUP(A77,HOP!A:U,21,0)</f>
        <v>直采</v>
      </c>
    </row>
    <row r="78" s="5" customFormat="1" hidden="1" spans="1:9">
      <c r="A78" s="6">
        <v>999222626149981</v>
      </c>
      <c r="B78" s="7">
        <v>44971</v>
      </c>
      <c r="C78" s="7">
        <v>44972</v>
      </c>
      <c r="D78" s="5">
        <v>332</v>
      </c>
      <c r="E78" s="5" t="str">
        <f>VLOOKUP(A78,HOP!A:L,12,0)</f>
        <v>332.00</v>
      </c>
      <c r="F78" s="5" t="str">
        <f>VLOOKUP(A78,HOP!A:C,3,0)</f>
        <v>3018340</v>
      </c>
      <c r="G78" s="5">
        <f t="shared" si="4"/>
        <v>0</v>
      </c>
      <c r="H78" s="5" t="str">
        <f t="shared" si="5"/>
        <v>，3018340</v>
      </c>
      <c r="I78" s="5" t="str">
        <f>VLOOKUP(A78,HOP!A:U,21,0)</f>
        <v>直采</v>
      </c>
    </row>
    <row r="79" s="5" customFormat="1" hidden="1" spans="1:9">
      <c r="A79" s="6">
        <v>999222635698084</v>
      </c>
      <c r="B79" s="7">
        <v>44970</v>
      </c>
      <c r="C79" s="7">
        <v>44972</v>
      </c>
      <c r="D79" s="5">
        <v>510</v>
      </c>
      <c r="E79" s="5" t="str">
        <f>VLOOKUP(A79,HOP!A:L,12,0)</f>
        <v>510.00</v>
      </c>
      <c r="F79" s="5" t="str">
        <f>VLOOKUP(A79,HOP!A:C,3,0)</f>
        <v>3019294</v>
      </c>
      <c r="G79" s="5">
        <f t="shared" si="4"/>
        <v>0</v>
      </c>
      <c r="H79" s="5" t="str">
        <f t="shared" si="5"/>
        <v>，3019294</v>
      </c>
      <c r="I79" s="5" t="str">
        <f>VLOOKUP(A79,HOP!A:U,21,0)</f>
        <v>直采</v>
      </c>
    </row>
    <row r="80" s="5" customFormat="1" hidden="1" spans="1:9">
      <c r="A80" s="6">
        <v>999222638895021</v>
      </c>
      <c r="B80" s="7">
        <v>44967</v>
      </c>
      <c r="C80" s="7">
        <v>44972</v>
      </c>
      <c r="D80" s="5">
        <v>3125</v>
      </c>
      <c r="E80" s="5" t="str">
        <f>VLOOKUP(A80,HOP!A:L,12,0)</f>
        <v>3125.00</v>
      </c>
      <c r="F80" s="5" t="str">
        <f>VLOOKUP(A80,HOP!A:C,3,0)</f>
        <v>3019786</v>
      </c>
      <c r="G80" s="5">
        <f t="shared" si="4"/>
        <v>0</v>
      </c>
      <c r="H80" s="5" t="str">
        <f t="shared" si="5"/>
        <v>，3019786</v>
      </c>
      <c r="I80" s="5" t="str">
        <f>VLOOKUP(A80,HOP!A:U,21,0)</f>
        <v>直采</v>
      </c>
    </row>
    <row r="81" s="5" customFormat="1" hidden="1" spans="1:9">
      <c r="A81" s="6">
        <v>999222641862588</v>
      </c>
      <c r="B81" s="7">
        <v>44971</v>
      </c>
      <c r="C81" s="7">
        <v>44972</v>
      </c>
      <c r="D81" s="5">
        <v>501</v>
      </c>
      <c r="E81" s="5" t="str">
        <f>VLOOKUP(A81,HOP!A:L,12,0)</f>
        <v>501.00</v>
      </c>
      <c r="F81" s="5" t="str">
        <f>VLOOKUP(A81,HOP!A:C,3,0)</f>
        <v>3020310</v>
      </c>
      <c r="G81" s="5">
        <f t="shared" si="4"/>
        <v>0</v>
      </c>
      <c r="H81" s="5" t="str">
        <f t="shared" si="5"/>
        <v>，3020310</v>
      </c>
      <c r="I81" s="5" t="str">
        <f>VLOOKUP(A81,HOP!A:U,21,0)</f>
        <v>直采</v>
      </c>
    </row>
    <row r="82" s="5" customFormat="1" hidden="1" spans="1:9">
      <c r="A82" s="6">
        <v>999222650098358</v>
      </c>
      <c r="B82" s="7">
        <v>44969</v>
      </c>
      <c r="C82" s="7">
        <v>44972</v>
      </c>
      <c r="D82" s="5">
        <v>1143</v>
      </c>
      <c r="E82" s="5" t="str">
        <f>VLOOKUP(A82,HOP!A:L,12,0)</f>
        <v>1143.00</v>
      </c>
      <c r="F82" s="5" t="str">
        <f>VLOOKUP(A82,HOP!A:C,3,0)</f>
        <v>3021177</v>
      </c>
      <c r="G82" s="5">
        <f t="shared" si="4"/>
        <v>0</v>
      </c>
      <c r="H82" s="5" t="str">
        <f t="shared" si="5"/>
        <v>，3021177</v>
      </c>
      <c r="I82" s="5" t="str">
        <f>VLOOKUP(A82,HOP!A:U,21,0)</f>
        <v>直采</v>
      </c>
    </row>
    <row r="83" s="5" customFormat="1" hidden="1" spans="1:9">
      <c r="A83" s="6">
        <v>999222655979490</v>
      </c>
      <c r="B83" s="7">
        <v>44970</v>
      </c>
      <c r="C83" s="7">
        <v>44972</v>
      </c>
      <c r="D83" s="5">
        <v>506</v>
      </c>
      <c r="E83" s="5" t="str">
        <f>VLOOKUP(A83,HOP!A:L,12,0)</f>
        <v>506.00</v>
      </c>
      <c r="F83" s="5" t="str">
        <f>VLOOKUP(A83,HOP!A:C,3,0)</f>
        <v>3022095</v>
      </c>
      <c r="G83" s="5">
        <f t="shared" si="4"/>
        <v>0</v>
      </c>
      <c r="H83" s="5" t="str">
        <f t="shared" si="5"/>
        <v>，3022095</v>
      </c>
      <c r="I83" s="5" t="str">
        <f>VLOOKUP(A83,HOP!A:U,21,0)</f>
        <v>直采</v>
      </c>
    </row>
    <row r="84" s="5" customFormat="1" spans="1:15">
      <c r="A84" s="9" t="s">
        <v>676</v>
      </c>
      <c r="B84" s="7">
        <v>44971</v>
      </c>
      <c r="C84" s="7">
        <v>44972</v>
      </c>
      <c r="D84" s="5">
        <v>599.2</v>
      </c>
      <c r="E84" s="5" t="e">
        <f>VLOOKUP(A84,HOP!A:L,12,0)</f>
        <v>#N/A</v>
      </c>
      <c r="F84" s="5">
        <v>3003506</v>
      </c>
      <c r="G84" s="5" t="e">
        <f t="shared" si="4"/>
        <v>#N/A</v>
      </c>
      <c r="H84" s="5" t="str">
        <f t="shared" si="5"/>
        <v>，3003506</v>
      </c>
      <c r="I84" s="5" t="e">
        <f>VLOOKUP(A84,HOP!A:U,21,0)</f>
        <v>#N/A</v>
      </c>
      <c r="J84" s="5" t="s">
        <v>677</v>
      </c>
      <c r="O84" s="5" t="s">
        <v>678</v>
      </c>
    </row>
    <row r="85" s="5" customFormat="1" hidden="1" spans="1:9">
      <c r="A85" s="6">
        <v>999222659719064</v>
      </c>
      <c r="B85" s="7">
        <v>44970</v>
      </c>
      <c r="C85" s="7">
        <v>44972</v>
      </c>
      <c r="D85" s="5">
        <v>1820</v>
      </c>
      <c r="E85" s="5" t="str">
        <f>VLOOKUP(A85,HOP!A:L,12,0)</f>
        <v>1820.00</v>
      </c>
      <c r="F85" s="5" t="str">
        <f>VLOOKUP(A85,HOP!A:C,3,0)</f>
        <v>3022725</v>
      </c>
      <c r="G85" s="5">
        <f t="shared" si="4"/>
        <v>0</v>
      </c>
      <c r="H85" s="5" t="str">
        <f t="shared" si="5"/>
        <v>，3022725</v>
      </c>
      <c r="I85" s="5" t="str">
        <f>VLOOKUP(A85,HOP!A:U,21,0)</f>
        <v>直采</v>
      </c>
    </row>
    <row r="86" s="5" customFormat="1" hidden="1" spans="1:9">
      <c r="A86" s="6">
        <v>999222665214985</v>
      </c>
      <c r="B86" s="7">
        <v>44970</v>
      </c>
      <c r="C86" s="7">
        <v>44972</v>
      </c>
      <c r="D86" s="5">
        <v>1430</v>
      </c>
      <c r="E86" s="5" t="str">
        <f>VLOOKUP(A86,HOP!A:L,12,0)</f>
        <v>1430.00</v>
      </c>
      <c r="F86" s="5" t="str">
        <f>VLOOKUP(A86,HOP!A:C,3,0)</f>
        <v>3022934</v>
      </c>
      <c r="G86" s="5">
        <f t="shared" si="4"/>
        <v>0</v>
      </c>
      <c r="H86" s="5" t="str">
        <f t="shared" si="5"/>
        <v>，3022934</v>
      </c>
      <c r="I86" s="5" t="str">
        <f>VLOOKUP(A86,HOP!A:U,21,0)</f>
        <v>直采</v>
      </c>
    </row>
    <row r="87" s="5" customFormat="1" hidden="1" spans="1:9">
      <c r="A87" s="6">
        <v>999222665242090</v>
      </c>
      <c r="B87" s="7">
        <v>44970</v>
      </c>
      <c r="C87" s="7">
        <v>44972</v>
      </c>
      <c r="D87" s="5">
        <v>1430</v>
      </c>
      <c r="E87" s="5" t="str">
        <f>VLOOKUP(A87,HOP!A:L,12,0)</f>
        <v>1430.00</v>
      </c>
      <c r="F87" s="5" t="str">
        <f>VLOOKUP(A87,HOP!A:C,3,0)</f>
        <v>3022937</v>
      </c>
      <c r="G87" s="5">
        <f t="shared" si="4"/>
        <v>0</v>
      </c>
      <c r="H87" s="5" t="str">
        <f t="shared" si="5"/>
        <v>，3022937</v>
      </c>
      <c r="I87" s="5" t="str">
        <f>VLOOKUP(A87,HOP!A:U,21,0)</f>
        <v>直采</v>
      </c>
    </row>
    <row r="88" s="5" customFormat="1" hidden="1" spans="1:9">
      <c r="A88" s="6">
        <v>999222666240447</v>
      </c>
      <c r="B88" s="7">
        <v>44969</v>
      </c>
      <c r="C88" s="7">
        <v>44972</v>
      </c>
      <c r="D88" s="5">
        <v>1285</v>
      </c>
      <c r="E88" s="5" t="str">
        <f>VLOOKUP(A88,HOP!A:L,12,0)</f>
        <v>1285.00</v>
      </c>
      <c r="F88" s="5" t="str">
        <f>VLOOKUP(A88,HOP!A:C,3,0)</f>
        <v>3023016</v>
      </c>
      <c r="G88" s="5">
        <f t="shared" si="4"/>
        <v>0</v>
      </c>
      <c r="H88" s="5" t="str">
        <f t="shared" si="5"/>
        <v>，3023016</v>
      </c>
      <c r="I88" s="5" t="str">
        <f>VLOOKUP(A88,HOP!A:U,21,0)</f>
        <v>直采</v>
      </c>
    </row>
    <row r="89" s="5" customFormat="1" hidden="1" spans="1:9">
      <c r="A89" s="6">
        <v>999222666505045</v>
      </c>
      <c r="B89" s="7">
        <v>44970</v>
      </c>
      <c r="C89" s="7">
        <v>44972</v>
      </c>
      <c r="D89" s="5">
        <v>2276</v>
      </c>
      <c r="E89" s="5" t="str">
        <f>VLOOKUP(A89,HOP!A:L,12,0)</f>
        <v>2276.00</v>
      </c>
      <c r="F89" s="5" t="str">
        <f>VLOOKUP(A89,HOP!A:C,3,0)</f>
        <v>3023042</v>
      </c>
      <c r="G89" s="5">
        <f t="shared" si="4"/>
        <v>0</v>
      </c>
      <c r="H89" s="5" t="str">
        <f t="shared" si="5"/>
        <v>，3023042</v>
      </c>
      <c r="I89" s="5" t="str">
        <f>VLOOKUP(A89,HOP!A:U,21,0)</f>
        <v>直采</v>
      </c>
    </row>
    <row r="90" s="5" customFormat="1" hidden="1" spans="1:9">
      <c r="A90" s="6">
        <v>999222670173271</v>
      </c>
      <c r="B90" s="7">
        <v>44970</v>
      </c>
      <c r="C90" s="7">
        <v>44972</v>
      </c>
      <c r="D90" s="5">
        <v>664</v>
      </c>
      <c r="E90" s="5" t="str">
        <f>VLOOKUP(A90,HOP!A:L,12,0)</f>
        <v>664.00</v>
      </c>
      <c r="F90" s="5" t="str">
        <f>VLOOKUP(A90,HOP!A:C,3,0)</f>
        <v>3023667</v>
      </c>
      <c r="G90" s="5">
        <f t="shared" si="4"/>
        <v>0</v>
      </c>
      <c r="H90" s="5" t="str">
        <f t="shared" si="5"/>
        <v>，3023667</v>
      </c>
      <c r="I90" s="5" t="str">
        <f>VLOOKUP(A90,HOP!A:U,21,0)</f>
        <v>直采</v>
      </c>
    </row>
    <row r="91" s="5" customFormat="1" hidden="1" spans="1:9">
      <c r="A91" s="6">
        <v>999222670739100</v>
      </c>
      <c r="B91" s="7">
        <v>44970</v>
      </c>
      <c r="C91" s="7">
        <v>44972</v>
      </c>
      <c r="D91" s="5">
        <v>2930</v>
      </c>
      <c r="E91" s="5" t="str">
        <f>VLOOKUP(A91,HOP!A:L,12,0)</f>
        <v>2930.00</v>
      </c>
      <c r="F91" s="5" t="str">
        <f>VLOOKUP(A91,HOP!A:C,3,0)</f>
        <v>3023791</v>
      </c>
      <c r="G91" s="5">
        <f t="shared" si="4"/>
        <v>0</v>
      </c>
      <c r="H91" s="5" t="str">
        <f t="shared" si="5"/>
        <v>，3023791</v>
      </c>
      <c r="I91" s="5" t="str">
        <f>VLOOKUP(A91,HOP!A:U,21,0)</f>
        <v>直采</v>
      </c>
    </row>
    <row r="92" s="5" customFormat="1" hidden="1" spans="1:9">
      <c r="A92" s="6">
        <v>999222673247452</v>
      </c>
      <c r="B92" s="7">
        <v>44970</v>
      </c>
      <c r="C92" s="7">
        <v>44972</v>
      </c>
      <c r="D92" s="5">
        <v>1820</v>
      </c>
      <c r="E92" s="5" t="str">
        <f>VLOOKUP(A92,HOP!A:L,12,0)</f>
        <v>1820.00</v>
      </c>
      <c r="F92" s="5" t="str">
        <f>VLOOKUP(A92,HOP!A:C,3,0)</f>
        <v>3024145</v>
      </c>
      <c r="G92" s="5">
        <f t="shared" si="4"/>
        <v>0</v>
      </c>
      <c r="H92" s="5" t="str">
        <f t="shared" si="5"/>
        <v>，3024145</v>
      </c>
      <c r="I92" s="5" t="str">
        <f>VLOOKUP(A92,HOP!A:U,21,0)</f>
        <v>直采</v>
      </c>
    </row>
    <row r="93" s="5" customFormat="1" hidden="1" spans="1:9">
      <c r="A93" s="6">
        <v>999222673288101</v>
      </c>
      <c r="B93" s="7">
        <v>44970</v>
      </c>
      <c r="C93" s="7">
        <v>44972</v>
      </c>
      <c r="D93" s="5">
        <v>1588</v>
      </c>
      <c r="E93" s="5" t="str">
        <f>VLOOKUP(A93,HOP!A:L,12,0)</f>
        <v>1588.00</v>
      </c>
      <c r="F93" s="5" t="str">
        <f>VLOOKUP(A93,HOP!A:C,3,0)</f>
        <v>3024151</v>
      </c>
      <c r="G93" s="5">
        <f t="shared" si="4"/>
        <v>0</v>
      </c>
      <c r="H93" s="5" t="str">
        <f t="shared" si="5"/>
        <v>，3024151</v>
      </c>
      <c r="I93" s="5" t="str">
        <f>VLOOKUP(A93,HOP!A:U,21,0)</f>
        <v>直采</v>
      </c>
    </row>
    <row r="94" s="5" customFormat="1" hidden="1" spans="1:9">
      <c r="A94" s="6">
        <v>999222672419196</v>
      </c>
      <c r="B94" s="7">
        <v>44970</v>
      </c>
      <c r="C94" s="7">
        <v>44972</v>
      </c>
      <c r="D94" s="5">
        <v>1200</v>
      </c>
      <c r="E94" s="5" t="str">
        <f>VLOOKUP(A94,HOP!A:L,12,0)</f>
        <v>1200.00</v>
      </c>
      <c r="F94" s="5" t="str">
        <f>VLOOKUP(A94,HOP!A:C,3,0)</f>
        <v>3024032</v>
      </c>
      <c r="G94" s="5">
        <f t="shared" si="4"/>
        <v>0</v>
      </c>
      <c r="H94" s="5" t="str">
        <f t="shared" si="5"/>
        <v>，3024032</v>
      </c>
      <c r="I94" s="5" t="str">
        <f>VLOOKUP(A94,HOP!A:U,21,0)</f>
        <v>直采</v>
      </c>
    </row>
    <row r="95" s="5" customFormat="1" hidden="1" spans="1:9">
      <c r="A95" s="6">
        <v>999222682412079</v>
      </c>
      <c r="B95" s="7">
        <v>44971</v>
      </c>
      <c r="C95" s="7">
        <v>44972</v>
      </c>
      <c r="D95" s="5">
        <v>688</v>
      </c>
      <c r="E95" s="5" t="str">
        <f>VLOOKUP(A95,HOP!A:L,12,0)</f>
        <v>688.00</v>
      </c>
      <c r="F95" s="5" t="str">
        <f>VLOOKUP(A95,HOP!A:C,3,0)</f>
        <v>3025151</v>
      </c>
      <c r="G95" s="5">
        <f t="shared" si="4"/>
        <v>0</v>
      </c>
      <c r="H95" s="5" t="str">
        <f t="shared" si="5"/>
        <v>，3025151</v>
      </c>
      <c r="I95" s="5" t="str">
        <f>VLOOKUP(A95,HOP!A:U,21,0)</f>
        <v>直采</v>
      </c>
    </row>
    <row r="96" s="5" customFormat="1" hidden="1" spans="1:9">
      <c r="A96" s="6">
        <v>999222682463012</v>
      </c>
      <c r="B96" s="7">
        <v>44969</v>
      </c>
      <c r="C96" s="7">
        <v>44972</v>
      </c>
      <c r="D96" s="5">
        <v>3027</v>
      </c>
      <c r="E96" s="5" t="str">
        <f>VLOOKUP(A96,HOP!A:L,12,0)</f>
        <v>3027.00</v>
      </c>
      <c r="F96" s="5" t="str">
        <f>VLOOKUP(A96,HOP!A:C,3,0)</f>
        <v>3025152</v>
      </c>
      <c r="G96" s="5">
        <f t="shared" si="4"/>
        <v>0</v>
      </c>
      <c r="H96" s="5" t="str">
        <f t="shared" si="5"/>
        <v>，3025152</v>
      </c>
      <c r="I96" s="5" t="str">
        <f>VLOOKUP(A96,HOP!A:U,21,0)</f>
        <v>直采</v>
      </c>
    </row>
    <row r="97" s="5" customFormat="1" hidden="1" spans="1:9">
      <c r="A97" s="6">
        <v>999222684831039</v>
      </c>
      <c r="B97" s="7">
        <v>44970</v>
      </c>
      <c r="C97" s="7">
        <v>44972</v>
      </c>
      <c r="D97" s="5">
        <v>3784</v>
      </c>
      <c r="E97" s="5" t="str">
        <f>VLOOKUP(A97,HOP!A:L,12,0)</f>
        <v>3784.00</v>
      </c>
      <c r="F97" s="5" t="str">
        <f>VLOOKUP(A97,HOP!A:C,3,0)</f>
        <v>3025535</v>
      </c>
      <c r="G97" s="5">
        <f t="shared" si="4"/>
        <v>0</v>
      </c>
      <c r="H97" s="5" t="str">
        <f t="shared" si="5"/>
        <v>，3025535</v>
      </c>
      <c r="I97" s="5" t="str">
        <f>VLOOKUP(A97,HOP!A:U,21,0)</f>
        <v>直采</v>
      </c>
    </row>
    <row r="98" s="5" customFormat="1" hidden="1" spans="1:9">
      <c r="A98" s="6">
        <v>999222688924285</v>
      </c>
      <c r="B98" s="7">
        <v>44970</v>
      </c>
      <c r="C98" s="7">
        <v>44972</v>
      </c>
      <c r="D98" s="5">
        <v>1244</v>
      </c>
      <c r="E98" s="5" t="str">
        <f>VLOOKUP(A98,HOP!A:L,12,0)</f>
        <v>1244.00</v>
      </c>
      <c r="F98" s="5" t="str">
        <f>VLOOKUP(A98,HOP!A:C,3,0)</f>
        <v>3026349</v>
      </c>
      <c r="G98" s="5">
        <f t="shared" si="4"/>
        <v>0</v>
      </c>
      <c r="H98" s="5" t="str">
        <f t="shared" si="5"/>
        <v>，3026349</v>
      </c>
      <c r="I98" s="5" t="str">
        <f>VLOOKUP(A98,HOP!A:U,21,0)</f>
        <v>直采</v>
      </c>
    </row>
    <row r="99" s="5" customFormat="1" hidden="1" spans="1:9">
      <c r="A99" s="6">
        <v>999222689424668</v>
      </c>
      <c r="B99" s="7">
        <v>44970</v>
      </c>
      <c r="C99" s="7">
        <v>44972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ref="G99:G121" si="6">D99-E99</f>
        <v>#N/A</v>
      </c>
      <c r="H99" s="5" t="e">
        <f t="shared" ref="H99:H121" si="7">$H$1&amp;F99</f>
        <v>#N/A</v>
      </c>
      <c r="I99" s="5" t="e">
        <f>VLOOKUP(A99,HOP!A:U,21,0)</f>
        <v>#N/A</v>
      </c>
    </row>
    <row r="100" s="5" customFormat="1" hidden="1" spans="1:9">
      <c r="A100" s="6">
        <v>999222689984916</v>
      </c>
      <c r="B100" s="7">
        <v>44970</v>
      </c>
      <c r="C100" s="7">
        <v>44972</v>
      </c>
      <c r="D100" s="5">
        <v>376</v>
      </c>
      <c r="E100" s="5" t="str">
        <f>VLOOKUP(A100,HOP!A:L,12,0)</f>
        <v>376.00</v>
      </c>
      <c r="F100" s="5" t="str">
        <f>VLOOKUP(A100,HOP!A:C,3,0)</f>
        <v>3026536</v>
      </c>
      <c r="G100" s="5">
        <f t="shared" si="6"/>
        <v>0</v>
      </c>
      <c r="H100" s="5" t="str">
        <f t="shared" si="7"/>
        <v>，3026536</v>
      </c>
      <c r="I100" s="5" t="str">
        <f>VLOOKUP(A100,HOP!A:U,21,0)</f>
        <v>直采</v>
      </c>
    </row>
    <row r="101" s="5" customFormat="1" hidden="1" spans="1:9">
      <c r="A101" s="6">
        <v>999222690506981</v>
      </c>
      <c r="B101" s="7">
        <v>44971</v>
      </c>
      <c r="C101" s="7">
        <v>44972</v>
      </c>
      <c r="D101" s="5">
        <v>332</v>
      </c>
      <c r="E101" s="5" t="str">
        <f>VLOOKUP(A101,HOP!A:L,12,0)</f>
        <v>332.00</v>
      </c>
      <c r="F101" s="5" t="str">
        <f>VLOOKUP(A101,HOP!A:C,3,0)</f>
        <v>3026628</v>
      </c>
      <c r="G101" s="5">
        <f t="shared" si="6"/>
        <v>0</v>
      </c>
      <c r="H101" s="5" t="str">
        <f t="shared" si="7"/>
        <v>，3026628</v>
      </c>
      <c r="I101" s="5" t="str">
        <f>VLOOKUP(A101,HOP!A:U,21,0)</f>
        <v>直采</v>
      </c>
    </row>
    <row r="102" s="5" customFormat="1" hidden="1" spans="1:9">
      <c r="A102" s="6">
        <v>999222693781757</v>
      </c>
      <c r="B102" s="7">
        <v>44971</v>
      </c>
      <c r="C102" s="7">
        <v>44972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6"/>
        <v>#N/A</v>
      </c>
      <c r="H102" s="5" t="e">
        <f t="shared" si="7"/>
        <v>#N/A</v>
      </c>
      <c r="I102" s="5" t="e">
        <f>VLOOKUP(A102,HOP!A:U,21,0)</f>
        <v>#N/A</v>
      </c>
    </row>
    <row r="103" s="5" customFormat="1" hidden="1" spans="1:9">
      <c r="A103" s="6">
        <v>999222693814631</v>
      </c>
      <c r="B103" s="7">
        <v>44970</v>
      </c>
      <c r="C103" s="7">
        <v>44972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 t="shared" si="6"/>
        <v>#N/A</v>
      </c>
      <c r="H103" s="5" t="e">
        <f t="shared" si="7"/>
        <v>#N/A</v>
      </c>
      <c r="I103" s="5" t="e">
        <f>VLOOKUP(A103,HOP!A:U,21,0)</f>
        <v>#N/A</v>
      </c>
    </row>
    <row r="104" s="5" customFormat="1" hidden="1" spans="1:9">
      <c r="A104" s="6">
        <v>999222693829686</v>
      </c>
      <c r="B104" s="7">
        <v>44971</v>
      </c>
      <c r="C104" s="7">
        <v>44972</v>
      </c>
      <c r="D104" s="5">
        <v>459</v>
      </c>
      <c r="E104" s="5" t="str">
        <f>VLOOKUP(A104,HOP!A:L,12,0)</f>
        <v>459.00</v>
      </c>
      <c r="F104" s="5" t="str">
        <f>VLOOKUP(A104,HOP!A:C,3,0)</f>
        <v>3027262</v>
      </c>
      <c r="G104" s="5">
        <f t="shared" si="6"/>
        <v>0</v>
      </c>
      <c r="H104" s="5" t="str">
        <f t="shared" si="7"/>
        <v>，3027262</v>
      </c>
      <c r="I104" s="5" t="str">
        <f>VLOOKUP(A104,HOP!A:U,21,0)</f>
        <v>直采</v>
      </c>
    </row>
    <row r="105" s="5" customFormat="1" hidden="1" spans="1:9">
      <c r="A105" s="6">
        <v>999222701318941</v>
      </c>
      <c r="B105" s="7">
        <v>44971</v>
      </c>
      <c r="C105" s="7">
        <v>44972</v>
      </c>
      <c r="D105" s="5">
        <v>570</v>
      </c>
      <c r="E105" s="5" t="str">
        <f>VLOOKUP(A105,HOP!A:L,12,0)</f>
        <v>570.00</v>
      </c>
      <c r="F105" s="5" t="str">
        <f>VLOOKUP(A105,HOP!A:C,3,0)</f>
        <v>3027734</v>
      </c>
      <c r="G105" s="5">
        <f t="shared" si="6"/>
        <v>0</v>
      </c>
      <c r="H105" s="5" t="str">
        <f t="shared" si="7"/>
        <v>，3027734</v>
      </c>
      <c r="I105" s="5" t="str">
        <f>VLOOKUP(A105,HOP!A:U,21,0)</f>
        <v>直采</v>
      </c>
    </row>
    <row r="106" s="5" customFormat="1" hidden="1" spans="1:9">
      <c r="A106" s="6">
        <v>999222701416516</v>
      </c>
      <c r="B106" s="7">
        <v>44971</v>
      </c>
      <c r="C106" s="7">
        <v>44972</v>
      </c>
      <c r="D106" s="5">
        <v>375</v>
      </c>
      <c r="E106" s="5" t="str">
        <f>VLOOKUP(A106,HOP!A:L,12,0)</f>
        <v>375.00</v>
      </c>
      <c r="F106" s="5" t="str">
        <f>VLOOKUP(A106,HOP!A:C,3,0)</f>
        <v>3027748</v>
      </c>
      <c r="G106" s="5">
        <f t="shared" si="6"/>
        <v>0</v>
      </c>
      <c r="H106" s="5" t="str">
        <f t="shared" si="7"/>
        <v>，3027748</v>
      </c>
      <c r="I106" s="5" t="str">
        <f>VLOOKUP(A106,HOP!A:U,21,0)</f>
        <v>直采</v>
      </c>
    </row>
    <row r="107" s="5" customFormat="1" hidden="1" spans="1:9">
      <c r="A107" s="6">
        <v>999222703737796</v>
      </c>
      <c r="B107" s="7">
        <v>44971</v>
      </c>
      <c r="C107" s="7">
        <v>44972</v>
      </c>
      <c r="D107" s="5">
        <v>472</v>
      </c>
      <c r="E107" s="5" t="str">
        <f>VLOOKUP(A107,HOP!A:L,12,0)</f>
        <v>472.00</v>
      </c>
      <c r="F107" s="5" t="str">
        <f>VLOOKUP(A107,HOP!A:C,3,0)</f>
        <v>3028021</v>
      </c>
      <c r="G107" s="5">
        <f t="shared" si="6"/>
        <v>0</v>
      </c>
      <c r="H107" s="5" t="str">
        <f t="shared" si="7"/>
        <v>，3028021</v>
      </c>
      <c r="I107" s="5" t="str">
        <f>VLOOKUP(A107,HOP!A:U,21,0)</f>
        <v>直采</v>
      </c>
    </row>
    <row r="108" s="5" customFormat="1" hidden="1" spans="1:9">
      <c r="A108" s="6">
        <v>999222704017607</v>
      </c>
      <c r="B108" s="7">
        <v>44971</v>
      </c>
      <c r="C108" s="7">
        <v>44972</v>
      </c>
      <c r="D108" s="5">
        <v>375</v>
      </c>
      <c r="E108" s="5" t="str">
        <f>VLOOKUP(A108,HOP!A:L,12,0)</f>
        <v>375.00</v>
      </c>
      <c r="F108" s="5" t="str">
        <f>VLOOKUP(A108,HOP!A:C,3,0)</f>
        <v>3028066</v>
      </c>
      <c r="G108" s="5">
        <f t="shared" si="6"/>
        <v>0</v>
      </c>
      <c r="H108" s="5" t="str">
        <f t="shared" si="7"/>
        <v>，3028066</v>
      </c>
      <c r="I108" s="5" t="str">
        <f>VLOOKUP(A108,HOP!A:U,21,0)</f>
        <v>直采</v>
      </c>
    </row>
    <row r="109" s="5" customFormat="1" hidden="1" spans="1:9">
      <c r="A109" s="6">
        <v>999222703349850</v>
      </c>
      <c r="B109" s="7">
        <v>44970</v>
      </c>
      <c r="C109" s="7">
        <v>44972</v>
      </c>
      <c r="D109" s="5">
        <v>2186</v>
      </c>
      <c r="E109" s="5" t="str">
        <f>VLOOKUP(A109,HOP!A:L,12,0)</f>
        <v>2186.00</v>
      </c>
      <c r="F109" s="5" t="str">
        <f>VLOOKUP(A109,HOP!A:C,3,0)</f>
        <v>3027960</v>
      </c>
      <c r="G109" s="5">
        <f t="shared" si="6"/>
        <v>0</v>
      </c>
      <c r="H109" s="5" t="str">
        <f t="shared" si="7"/>
        <v>，3027960</v>
      </c>
      <c r="I109" s="5" t="str">
        <f>VLOOKUP(A109,HOP!A:U,21,0)</f>
        <v>直采</v>
      </c>
    </row>
    <row r="110" s="5" customFormat="1" hidden="1" spans="1:9">
      <c r="A110" s="6">
        <v>999222704948937</v>
      </c>
      <c r="B110" s="7">
        <v>44971</v>
      </c>
      <c r="C110" s="7">
        <v>44972</v>
      </c>
      <c r="D110" s="5">
        <v>380</v>
      </c>
      <c r="E110" s="5" t="str">
        <f>VLOOKUP(A110,HOP!A:L,12,0)</f>
        <v>380.00</v>
      </c>
      <c r="F110" s="5" t="str">
        <f>VLOOKUP(A110,HOP!A:C,3,0)</f>
        <v>3028249</v>
      </c>
      <c r="G110" s="5">
        <f t="shared" si="6"/>
        <v>0</v>
      </c>
      <c r="H110" s="5" t="str">
        <f t="shared" si="7"/>
        <v>，3028249</v>
      </c>
      <c r="I110" s="5" t="str">
        <f>VLOOKUP(A110,HOP!A:U,21,0)</f>
        <v>直采</v>
      </c>
    </row>
    <row r="111" s="5" customFormat="1" hidden="1" spans="1:9">
      <c r="A111" s="6">
        <v>999222709661057</v>
      </c>
      <c r="B111" s="7">
        <v>44971</v>
      </c>
      <c r="C111" s="7">
        <v>44972</v>
      </c>
      <c r="D111" s="5">
        <v>1093</v>
      </c>
      <c r="E111" s="5" t="str">
        <f>VLOOKUP(A111,HOP!A:L,12,0)</f>
        <v>1093.00</v>
      </c>
      <c r="F111" s="5" t="str">
        <f>VLOOKUP(A111,HOP!A:C,3,0)</f>
        <v>3029124</v>
      </c>
      <c r="G111" s="5">
        <f t="shared" si="6"/>
        <v>0</v>
      </c>
      <c r="H111" s="5" t="str">
        <f t="shared" si="7"/>
        <v>，3029124</v>
      </c>
      <c r="I111" s="5" t="str">
        <f>VLOOKUP(A111,HOP!A:U,21,0)</f>
        <v>直采</v>
      </c>
    </row>
    <row r="112" s="5" customFormat="1" hidden="1" spans="1:9">
      <c r="A112" s="6">
        <v>999222710134389</v>
      </c>
      <c r="B112" s="7">
        <v>44971</v>
      </c>
      <c r="C112" s="7">
        <v>44972</v>
      </c>
      <c r="D112" s="5">
        <v>1095</v>
      </c>
      <c r="E112" s="5" t="str">
        <f>VLOOKUP(A112,HOP!A:L,12,0)</f>
        <v>1095.00</v>
      </c>
      <c r="F112" s="5" t="str">
        <f>VLOOKUP(A112,HOP!A:C,3,0)</f>
        <v>3029205</v>
      </c>
      <c r="G112" s="5">
        <f t="shared" si="6"/>
        <v>0</v>
      </c>
      <c r="H112" s="5" t="str">
        <f t="shared" si="7"/>
        <v>，3029205</v>
      </c>
      <c r="I112" s="5" t="str">
        <f>VLOOKUP(A112,HOP!A:U,21,0)</f>
        <v>直采</v>
      </c>
    </row>
    <row r="113" s="5" customFormat="1" hidden="1" spans="1:9">
      <c r="A113" s="6">
        <v>999222710415023</v>
      </c>
      <c r="B113" s="7">
        <v>44971</v>
      </c>
      <c r="C113" s="7">
        <v>44972</v>
      </c>
      <c r="D113" s="5">
        <v>417</v>
      </c>
      <c r="E113" s="5" t="str">
        <f>VLOOKUP(A113,HOP!A:L,12,0)</f>
        <v>417.00</v>
      </c>
      <c r="F113" s="5" t="str">
        <f>VLOOKUP(A113,HOP!A:C,3,0)</f>
        <v>3029260</v>
      </c>
      <c r="G113" s="5">
        <f t="shared" si="6"/>
        <v>0</v>
      </c>
      <c r="H113" s="5" t="str">
        <f t="shared" si="7"/>
        <v>，3029260</v>
      </c>
      <c r="I113" s="5" t="str">
        <f>VLOOKUP(A113,HOP!A:U,21,0)</f>
        <v>直连</v>
      </c>
    </row>
    <row r="114" s="5" customFormat="1" hidden="1" spans="1:9">
      <c r="A114" s="6">
        <v>999222715416301</v>
      </c>
      <c r="B114" s="7">
        <v>44971</v>
      </c>
      <c r="C114" s="7">
        <v>44972</v>
      </c>
      <c r="D114" s="5">
        <v>839</v>
      </c>
      <c r="E114" s="5" t="str">
        <f>VLOOKUP(A114,HOP!A:L,12,0)</f>
        <v>839.00</v>
      </c>
      <c r="F114" s="5" t="str">
        <f>VLOOKUP(A114,HOP!A:C,3,0)</f>
        <v>3029588</v>
      </c>
      <c r="G114" s="5">
        <f t="shared" si="6"/>
        <v>0</v>
      </c>
      <c r="H114" s="5" t="str">
        <f t="shared" si="7"/>
        <v>，3029588</v>
      </c>
      <c r="I114" s="5" t="str">
        <f>VLOOKUP(A114,HOP!A:U,21,0)</f>
        <v>直采</v>
      </c>
    </row>
    <row r="115" s="5" customFormat="1" hidden="1" spans="1:9">
      <c r="A115" s="6">
        <v>999222716328254</v>
      </c>
      <c r="B115" s="7">
        <v>44971</v>
      </c>
      <c r="C115" s="7">
        <v>44972</v>
      </c>
      <c r="D115" s="5">
        <v>0</v>
      </c>
      <c r="E115" s="5" t="e">
        <f>VLOOKUP(A115,HOP!A:L,12,0)</f>
        <v>#N/A</v>
      </c>
      <c r="F115" s="5" t="e">
        <f>VLOOKUP(A115,HOP!A:C,3,0)</f>
        <v>#N/A</v>
      </c>
      <c r="G115" s="5" t="e">
        <f t="shared" si="6"/>
        <v>#N/A</v>
      </c>
      <c r="H115" s="5" t="e">
        <f t="shared" si="7"/>
        <v>#N/A</v>
      </c>
      <c r="I115" s="5" t="e">
        <f>VLOOKUP(A115,HOP!A:U,21,0)</f>
        <v>#N/A</v>
      </c>
    </row>
    <row r="116" s="5" customFormat="1" hidden="1" spans="1:9">
      <c r="A116" s="6">
        <v>999222717357276</v>
      </c>
      <c r="B116" s="7">
        <v>44971</v>
      </c>
      <c r="C116" s="7">
        <v>44972</v>
      </c>
      <c r="D116" s="5">
        <v>514</v>
      </c>
      <c r="E116" s="5" t="str">
        <f>VLOOKUP(A116,HOP!A:L,12,0)</f>
        <v>514.00</v>
      </c>
      <c r="F116" s="5" t="str">
        <f>VLOOKUP(A116,HOP!A:C,3,0)</f>
        <v>3029806</v>
      </c>
      <c r="G116" s="5">
        <f t="shared" si="6"/>
        <v>0</v>
      </c>
      <c r="H116" s="5" t="str">
        <f t="shared" si="7"/>
        <v>，3029806</v>
      </c>
      <c r="I116" s="5" t="str">
        <f>VLOOKUP(A116,HOP!A:U,21,0)</f>
        <v>直采</v>
      </c>
    </row>
    <row r="117" s="5" customFormat="1" hidden="1" spans="1:9">
      <c r="A117" s="6">
        <v>999222717634268</v>
      </c>
      <c r="B117" s="7">
        <v>44971</v>
      </c>
      <c r="C117" s="7">
        <v>44972</v>
      </c>
      <c r="D117" s="5">
        <v>1457</v>
      </c>
      <c r="E117" s="5" t="str">
        <f>VLOOKUP(A117,HOP!A:L,12,0)</f>
        <v>1457.00</v>
      </c>
      <c r="F117" s="5" t="str">
        <f>VLOOKUP(A117,HOP!A:C,3,0)</f>
        <v>3029841</v>
      </c>
      <c r="G117" s="5">
        <f t="shared" si="6"/>
        <v>0</v>
      </c>
      <c r="H117" s="5" t="str">
        <f t="shared" si="7"/>
        <v>，3029841</v>
      </c>
      <c r="I117" s="5" t="str">
        <f>VLOOKUP(A117,HOP!A:U,21,0)</f>
        <v>直采</v>
      </c>
    </row>
    <row r="118" s="5" customFormat="1" hidden="1" spans="1:9">
      <c r="A118" s="6">
        <v>999222722446609</v>
      </c>
      <c r="B118" s="7">
        <v>44971</v>
      </c>
      <c r="C118" s="7">
        <v>44972</v>
      </c>
      <c r="D118" s="5">
        <v>616</v>
      </c>
      <c r="E118" s="5" t="str">
        <f>VLOOKUP(A118,HOP!A:L,12,0)</f>
        <v>616.00</v>
      </c>
      <c r="F118" s="5" t="str">
        <f>VLOOKUP(A118,HOP!A:C,3,0)</f>
        <v>3030439</v>
      </c>
      <c r="G118" s="5">
        <f t="shared" si="6"/>
        <v>0</v>
      </c>
      <c r="H118" s="5" t="str">
        <f t="shared" si="7"/>
        <v>，3030439</v>
      </c>
      <c r="I118" s="5" t="str">
        <f>VLOOKUP(A118,HOP!A:U,21,0)</f>
        <v>直采</v>
      </c>
    </row>
    <row r="119" s="5" customFormat="1" hidden="1" spans="1:9">
      <c r="A119" s="6">
        <v>999222722945294</v>
      </c>
      <c r="B119" s="7">
        <v>44971</v>
      </c>
      <c r="C119" s="7">
        <v>44972</v>
      </c>
      <c r="D119" s="5">
        <v>2826</v>
      </c>
      <c r="E119" s="5" t="str">
        <f>VLOOKUP(A119,HOP!A:L,12,0)</f>
        <v>2826.00</v>
      </c>
      <c r="F119" s="5" t="str">
        <f>VLOOKUP(A119,HOP!A:C,3,0)</f>
        <v>3030496</v>
      </c>
      <c r="G119" s="5">
        <f t="shared" si="6"/>
        <v>0</v>
      </c>
      <c r="H119" s="5" t="str">
        <f t="shared" si="7"/>
        <v>，3030496</v>
      </c>
      <c r="I119" s="5" t="str">
        <f>VLOOKUP(A119,HOP!A:U,21,0)</f>
        <v>直采</v>
      </c>
    </row>
    <row r="120" s="5" customFormat="1" hidden="1" spans="1:9">
      <c r="A120" s="6">
        <v>999222731320818</v>
      </c>
      <c r="B120" s="7">
        <v>44971</v>
      </c>
      <c r="C120" s="7">
        <v>44972</v>
      </c>
      <c r="D120" s="5">
        <v>181</v>
      </c>
      <c r="E120" s="5" t="str">
        <f>VLOOKUP(A120,HOP!A:L,12,0)</f>
        <v>181.00</v>
      </c>
      <c r="F120" s="5" t="str">
        <f>VLOOKUP(A120,HOP!A:C,3,0)</f>
        <v>3031076</v>
      </c>
      <c r="G120" s="5">
        <f t="shared" si="6"/>
        <v>0</v>
      </c>
      <c r="H120" s="5" t="str">
        <f t="shared" si="7"/>
        <v>，3031076</v>
      </c>
      <c r="I120" s="5" t="str">
        <f>VLOOKUP(A120,HOP!A:U,21,0)</f>
        <v>直连</v>
      </c>
    </row>
    <row r="121" s="5" customFormat="1" spans="1:10">
      <c r="A121" s="9" t="s">
        <v>679</v>
      </c>
      <c r="B121" s="7">
        <v>44943</v>
      </c>
      <c r="C121" s="7">
        <v>44944</v>
      </c>
      <c r="D121" s="5">
        <v>403</v>
      </c>
      <c r="E121" s="5" t="e">
        <f>VLOOKUP(A121,HOP!A:L,12,0)</f>
        <v>#N/A</v>
      </c>
      <c r="F121" s="5">
        <v>2957532</v>
      </c>
      <c r="G121" s="5" t="e">
        <f t="shared" si="6"/>
        <v>#N/A</v>
      </c>
      <c r="H121" s="5" t="str">
        <f t="shared" si="7"/>
        <v>，2957532</v>
      </c>
      <c r="I121" s="5" t="e">
        <f>VLOOKUP(A121,HOP!A:U,21,0)</f>
        <v>#N/A</v>
      </c>
      <c r="J121" s="5" t="s">
        <v>680</v>
      </c>
    </row>
    <row r="123" spans="4:4">
      <c r="D123" s="5">
        <f>SUM(D2:D122)</f>
        <v>282076.2</v>
      </c>
    </row>
    <row r="128" spans="1:4">
      <c r="A128" s="5" t="s">
        <v>681</v>
      </c>
      <c r="C128" s="5">
        <v>281114.2</v>
      </c>
      <c r="D128" s="5">
        <v>320801.24</v>
      </c>
    </row>
    <row r="129" spans="1:4">
      <c r="A129" s="5" t="s">
        <v>682</v>
      </c>
      <c r="C129" s="5">
        <v>962</v>
      </c>
      <c r="D129" s="5">
        <v>1097.81</v>
      </c>
    </row>
    <row r="130" spans="1:4">
      <c r="A130" s="5" t="s">
        <v>683</v>
      </c>
      <c r="C130" s="5">
        <f>SUBTOTAL(9,C128:C129)</f>
        <v>282076.2</v>
      </c>
      <c r="D130" s="5">
        <f>SUBTOTAL(9,D128:D129)</f>
        <v>321899.05</v>
      </c>
    </row>
    <row r="131" spans="1:1">
      <c r="A131" s="5" t="s">
        <v>684</v>
      </c>
    </row>
  </sheetData>
  <autoFilter ref="A1:L121">
    <filterColumn colId="3">
      <filters>
        <filter val="599.2"/>
        <filter val="1200"/>
        <filter val="2000"/>
        <filter val="8900"/>
        <filter val="501"/>
        <filter val="9702"/>
        <filter val="403"/>
        <filter val="1204"/>
        <filter val="506"/>
        <filter val="14007"/>
        <filter val="4209"/>
        <filter val="510"/>
        <filter val="1410"/>
        <filter val="3210"/>
        <filter val="6210"/>
        <filter val="6910"/>
        <filter val="514"/>
        <filter val="5814"/>
        <filter val="415"/>
        <filter val="616"/>
        <filter val="2016"/>
        <filter val="2916"/>
        <filter val="417"/>
        <filter val="1518"/>
        <filter val="520"/>
        <filter val="1120"/>
        <filter val="1820"/>
        <filter val="9520"/>
        <filter val="422"/>
        <filter val="1222"/>
        <filter val="1423"/>
        <filter val="3125"/>
        <filter val="3325"/>
        <filter val="2826"/>
        <filter val="10026"/>
        <filter val="3027"/>
        <filter val="430"/>
        <filter val="830"/>
        <filter val="1230"/>
        <filter val="1430"/>
        <filter val="2930"/>
        <filter val="331"/>
        <filter val="332"/>
        <filter val="1036"/>
        <filter val="638"/>
        <filter val="839"/>
        <filter val="4439"/>
        <filter val="840"/>
        <filter val="1440"/>
        <filter val="2040"/>
        <filter val="1143"/>
        <filter val="2643"/>
        <filter val="444"/>
        <filter val="1244"/>
        <filter val="3344"/>
        <filter val="6248"/>
        <filter val="350"/>
        <filter val="2250"/>
        <filter val="3250"/>
        <filter val="851"/>
        <filter val="253"/>
        <filter val="2354"/>
        <filter val="456"/>
        <filter val="8556"/>
        <filter val="1457"/>
        <filter val="1857"/>
        <filter val="9457"/>
        <filter val="459"/>
        <filter val="1660"/>
        <filter val="2560"/>
        <filter val="364"/>
        <filter val="664"/>
        <filter val="2764"/>
        <filter val="5864"/>
        <filter val="1568"/>
        <filter val="570"/>
        <filter val="2570"/>
        <filter val="2970"/>
        <filter val="472"/>
        <filter val="772"/>
        <filter val="375"/>
        <filter val="376"/>
        <filter val="2276"/>
        <filter val="4576"/>
        <filter val="21576"/>
        <filter val="1378"/>
        <filter val="380"/>
        <filter val="1280"/>
        <filter val="1380"/>
        <filter val="1680"/>
        <filter val="3180"/>
        <filter val="12180"/>
        <filter val="181"/>
        <filter val="2884"/>
        <filter val="3784"/>
        <filter val="185"/>
        <filter val="1285"/>
        <filter val="2186"/>
        <filter val="688"/>
        <filter val="1588"/>
        <filter val="689"/>
        <filter val="690"/>
        <filter val="1093"/>
        <filter val="1095"/>
        <filter val="6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workbookViewId="0">
      <selection activeCell="A2" sqref="A2:A1048576"/>
    </sheetView>
  </sheetViews>
  <sheetFormatPr defaultColWidth="8" defaultRowHeight="12.75"/>
  <cols>
    <col min="1" max="1" width="57" style="1"/>
    <col min="2" max="16383" width="8" style="1"/>
  </cols>
  <sheetData>
    <row r="1" s="1" customFormat="1" spans="1:22">
      <c r="A1" s="2" t="s">
        <v>685</v>
      </c>
      <c r="B1" s="2" t="s">
        <v>686</v>
      </c>
      <c r="C1" s="2" t="s">
        <v>687</v>
      </c>
      <c r="D1" s="2" t="s">
        <v>688</v>
      </c>
      <c r="E1" s="2" t="s">
        <v>13</v>
      </c>
      <c r="F1" s="2" t="s">
        <v>5</v>
      </c>
      <c r="G1" s="2" t="s">
        <v>6</v>
      </c>
      <c r="H1" s="2" t="s">
        <v>689</v>
      </c>
      <c r="I1" s="2" t="s">
        <v>690</v>
      </c>
      <c r="J1" s="2" t="s">
        <v>691</v>
      </c>
      <c r="K1" s="2" t="s">
        <v>692</v>
      </c>
      <c r="L1" s="2" t="s">
        <v>693</v>
      </c>
      <c r="M1" s="2" t="s">
        <v>694</v>
      </c>
      <c r="N1" s="2" t="s">
        <v>695</v>
      </c>
      <c r="O1" s="2" t="s">
        <v>696</v>
      </c>
      <c r="P1" s="2" t="s">
        <v>697</v>
      </c>
      <c r="Q1" s="2" t="s">
        <v>698</v>
      </c>
      <c r="R1" s="2" t="s">
        <v>699</v>
      </c>
      <c r="S1" s="2" t="s">
        <v>700</v>
      </c>
      <c r="T1" s="2" t="s">
        <v>701</v>
      </c>
      <c r="U1" s="2" t="s">
        <v>702</v>
      </c>
      <c r="V1" s="2" t="s">
        <v>703</v>
      </c>
    </row>
    <row r="2" s="1" customFormat="1" spans="1:22">
      <c r="A2" s="3">
        <v>999222731320818</v>
      </c>
      <c r="B2" s="1" t="s">
        <v>704</v>
      </c>
      <c r="C2" s="1" t="s">
        <v>705</v>
      </c>
      <c r="D2" s="1" t="s">
        <v>706</v>
      </c>
      <c r="E2" s="1" t="s">
        <v>707</v>
      </c>
      <c r="F2" s="1" t="s">
        <v>704</v>
      </c>
      <c r="G2" s="1" t="s">
        <v>708</v>
      </c>
      <c r="H2" s="1" t="s">
        <v>709</v>
      </c>
      <c r="I2" s="1" t="s">
        <v>710</v>
      </c>
      <c r="J2" s="1" t="s">
        <v>711</v>
      </c>
      <c r="K2" s="1" t="s">
        <v>710</v>
      </c>
      <c r="L2" s="1" t="s">
        <v>710</v>
      </c>
      <c r="M2" s="1" t="s">
        <v>712</v>
      </c>
      <c r="N2" s="1" t="s">
        <v>712</v>
      </c>
      <c r="O2" s="1" t="s">
        <v>713</v>
      </c>
      <c r="P2" s="1" t="s">
        <v>714</v>
      </c>
      <c r="Q2" s="1" t="s">
        <v>715</v>
      </c>
      <c r="R2" s="1" t="s">
        <v>716</v>
      </c>
      <c r="S2" s="1" t="s">
        <v>717</v>
      </c>
      <c r="T2" s="1" t="s">
        <v>718</v>
      </c>
      <c r="U2" s="1" t="s">
        <v>719</v>
      </c>
      <c r="V2" s="1" t="s">
        <v>720</v>
      </c>
    </row>
    <row r="3" s="1" customFormat="1" spans="1:22">
      <c r="A3" s="3">
        <v>999222722945294</v>
      </c>
      <c r="B3" s="1" t="s">
        <v>704</v>
      </c>
      <c r="C3" s="1" t="s">
        <v>721</v>
      </c>
      <c r="D3" s="1" t="s">
        <v>722</v>
      </c>
      <c r="E3" s="1" t="s">
        <v>723</v>
      </c>
      <c r="F3" s="1" t="s">
        <v>704</v>
      </c>
      <c r="G3" s="1" t="s">
        <v>708</v>
      </c>
      <c r="H3" s="1" t="s">
        <v>709</v>
      </c>
      <c r="I3" s="1" t="s">
        <v>724</v>
      </c>
      <c r="J3" s="1" t="s">
        <v>711</v>
      </c>
      <c r="K3" s="1" t="s">
        <v>724</v>
      </c>
      <c r="L3" s="1" t="s">
        <v>724</v>
      </c>
      <c r="M3" s="1" t="s">
        <v>712</v>
      </c>
      <c r="N3" s="1" t="s">
        <v>712</v>
      </c>
      <c r="O3" s="1" t="s">
        <v>713</v>
      </c>
      <c r="P3" s="1" t="s">
        <v>714</v>
      </c>
      <c r="Q3" s="1" t="s">
        <v>715</v>
      </c>
      <c r="R3" s="1" t="s">
        <v>725</v>
      </c>
      <c r="S3" s="1" t="s">
        <v>717</v>
      </c>
      <c r="T3" s="1" t="s">
        <v>718</v>
      </c>
      <c r="U3" s="1" t="s">
        <v>726</v>
      </c>
      <c r="V3" s="1" t="s">
        <v>727</v>
      </c>
    </row>
    <row r="4" s="1" customFormat="1" spans="1:22">
      <c r="A4" s="3">
        <v>999222722446609</v>
      </c>
      <c r="B4" s="1" t="s">
        <v>704</v>
      </c>
      <c r="C4" s="1" t="s">
        <v>728</v>
      </c>
      <c r="D4" s="1" t="s">
        <v>729</v>
      </c>
      <c r="E4" s="1" t="s">
        <v>730</v>
      </c>
      <c r="F4" s="1" t="s">
        <v>704</v>
      </c>
      <c r="G4" s="1" t="s">
        <v>708</v>
      </c>
      <c r="H4" s="1" t="s">
        <v>709</v>
      </c>
      <c r="I4" s="1" t="s">
        <v>731</v>
      </c>
      <c r="J4" s="1" t="s">
        <v>711</v>
      </c>
      <c r="K4" s="1" t="s">
        <v>731</v>
      </c>
      <c r="L4" s="1" t="s">
        <v>731</v>
      </c>
      <c r="M4" s="1" t="s">
        <v>712</v>
      </c>
      <c r="N4" s="1" t="s">
        <v>712</v>
      </c>
      <c r="O4" s="1" t="s">
        <v>713</v>
      </c>
      <c r="P4" s="1" t="s">
        <v>714</v>
      </c>
      <c r="Q4" s="1" t="s">
        <v>715</v>
      </c>
      <c r="R4" s="1" t="s">
        <v>732</v>
      </c>
      <c r="S4" s="1" t="s">
        <v>717</v>
      </c>
      <c r="T4" s="1" t="s">
        <v>718</v>
      </c>
      <c r="U4" s="1" t="s">
        <v>726</v>
      </c>
      <c r="V4" s="1" t="s">
        <v>733</v>
      </c>
    </row>
    <row r="5" s="1" customFormat="1" spans="1:22">
      <c r="A5" s="3">
        <v>999222717634268</v>
      </c>
      <c r="B5" s="1" t="s">
        <v>704</v>
      </c>
      <c r="C5" s="1" t="s">
        <v>734</v>
      </c>
      <c r="D5" s="1" t="s">
        <v>735</v>
      </c>
      <c r="E5" s="1" t="s">
        <v>736</v>
      </c>
      <c r="F5" s="1" t="s">
        <v>704</v>
      </c>
      <c r="G5" s="1" t="s">
        <v>708</v>
      </c>
      <c r="H5" s="1" t="s">
        <v>709</v>
      </c>
      <c r="I5" s="1" t="s">
        <v>737</v>
      </c>
      <c r="J5" s="1" t="s">
        <v>711</v>
      </c>
      <c r="K5" s="1" t="s">
        <v>737</v>
      </c>
      <c r="L5" s="1" t="s">
        <v>737</v>
      </c>
      <c r="M5" s="1" t="s">
        <v>712</v>
      </c>
      <c r="N5" s="1" t="s">
        <v>712</v>
      </c>
      <c r="O5" s="1" t="s">
        <v>713</v>
      </c>
      <c r="P5" s="1" t="s">
        <v>714</v>
      </c>
      <c r="Q5" s="1" t="s">
        <v>715</v>
      </c>
      <c r="R5" s="1" t="s">
        <v>738</v>
      </c>
      <c r="S5" s="1" t="s">
        <v>717</v>
      </c>
      <c r="T5" s="1" t="s">
        <v>718</v>
      </c>
      <c r="U5" s="1" t="s">
        <v>726</v>
      </c>
      <c r="V5" s="1" t="s">
        <v>739</v>
      </c>
    </row>
    <row r="6" s="1" customFormat="1" spans="1:22">
      <c r="A6" s="3">
        <v>999222717357276</v>
      </c>
      <c r="B6" s="1" t="s">
        <v>704</v>
      </c>
      <c r="C6" s="1" t="s">
        <v>740</v>
      </c>
      <c r="D6" s="1" t="s">
        <v>741</v>
      </c>
      <c r="E6" s="1" t="s">
        <v>742</v>
      </c>
      <c r="F6" s="1" t="s">
        <v>704</v>
      </c>
      <c r="G6" s="1" t="s">
        <v>708</v>
      </c>
      <c r="H6" s="1" t="s">
        <v>709</v>
      </c>
      <c r="I6" s="1" t="s">
        <v>743</v>
      </c>
      <c r="J6" s="1" t="s">
        <v>711</v>
      </c>
      <c r="K6" s="1" t="s">
        <v>743</v>
      </c>
      <c r="L6" s="1" t="s">
        <v>743</v>
      </c>
      <c r="M6" s="1" t="s">
        <v>712</v>
      </c>
      <c r="N6" s="1" t="s">
        <v>712</v>
      </c>
      <c r="O6" s="1" t="s">
        <v>713</v>
      </c>
      <c r="P6" s="1" t="s">
        <v>714</v>
      </c>
      <c r="Q6" s="1" t="s">
        <v>715</v>
      </c>
      <c r="R6" s="1" t="s">
        <v>744</v>
      </c>
      <c r="S6" s="1" t="s">
        <v>717</v>
      </c>
      <c r="T6" s="1" t="s">
        <v>718</v>
      </c>
      <c r="U6" s="1" t="s">
        <v>726</v>
      </c>
      <c r="V6" s="1" t="s">
        <v>739</v>
      </c>
    </row>
    <row r="7" s="1" customFormat="1" spans="1:22">
      <c r="A7" s="3">
        <v>999222715416301</v>
      </c>
      <c r="B7" s="1" t="s">
        <v>704</v>
      </c>
      <c r="C7" s="1" t="s">
        <v>745</v>
      </c>
      <c r="D7" s="1" t="s">
        <v>746</v>
      </c>
      <c r="E7" s="1" t="s">
        <v>747</v>
      </c>
      <c r="F7" s="1" t="s">
        <v>704</v>
      </c>
      <c r="G7" s="1" t="s">
        <v>708</v>
      </c>
      <c r="H7" s="1" t="s">
        <v>709</v>
      </c>
      <c r="I7" s="1" t="s">
        <v>748</v>
      </c>
      <c r="J7" s="1" t="s">
        <v>711</v>
      </c>
      <c r="K7" s="1" t="s">
        <v>748</v>
      </c>
      <c r="L7" s="1" t="s">
        <v>748</v>
      </c>
      <c r="M7" s="1" t="s">
        <v>712</v>
      </c>
      <c r="N7" s="1" t="s">
        <v>712</v>
      </c>
      <c r="O7" s="1" t="s">
        <v>713</v>
      </c>
      <c r="P7" s="1" t="s">
        <v>714</v>
      </c>
      <c r="Q7" s="1" t="s">
        <v>715</v>
      </c>
      <c r="R7" s="1" t="s">
        <v>749</v>
      </c>
      <c r="S7" s="1" t="s">
        <v>717</v>
      </c>
      <c r="T7" s="1" t="s">
        <v>718</v>
      </c>
      <c r="U7" s="1" t="s">
        <v>726</v>
      </c>
      <c r="V7" s="1" t="s">
        <v>739</v>
      </c>
    </row>
    <row r="8" s="1" customFormat="1" spans="1:22">
      <c r="A8" s="3">
        <v>999222710415023</v>
      </c>
      <c r="B8" s="1" t="s">
        <v>704</v>
      </c>
      <c r="C8" s="1" t="s">
        <v>750</v>
      </c>
      <c r="D8" s="1" t="s">
        <v>751</v>
      </c>
      <c r="E8" s="1" t="s">
        <v>752</v>
      </c>
      <c r="F8" s="1" t="s">
        <v>704</v>
      </c>
      <c r="G8" s="1" t="s">
        <v>708</v>
      </c>
      <c r="H8" s="1" t="s">
        <v>709</v>
      </c>
      <c r="I8" s="1" t="s">
        <v>753</v>
      </c>
      <c r="J8" s="1" t="s">
        <v>711</v>
      </c>
      <c r="K8" s="1" t="s">
        <v>753</v>
      </c>
      <c r="L8" s="1" t="s">
        <v>753</v>
      </c>
      <c r="M8" s="1" t="s">
        <v>712</v>
      </c>
      <c r="N8" s="1" t="s">
        <v>712</v>
      </c>
      <c r="O8" s="1" t="s">
        <v>713</v>
      </c>
      <c r="P8" s="1" t="s">
        <v>714</v>
      </c>
      <c r="Q8" s="1" t="s">
        <v>715</v>
      </c>
      <c r="R8" s="1" t="s">
        <v>754</v>
      </c>
      <c r="S8" s="1" t="s">
        <v>717</v>
      </c>
      <c r="T8" s="1" t="s">
        <v>718</v>
      </c>
      <c r="U8" s="1" t="s">
        <v>719</v>
      </c>
      <c r="V8" s="1" t="s">
        <v>755</v>
      </c>
    </row>
    <row r="9" s="1" customFormat="1" spans="1:22">
      <c r="A9" s="3">
        <v>999222710134389</v>
      </c>
      <c r="B9" s="1" t="s">
        <v>704</v>
      </c>
      <c r="C9" s="1" t="s">
        <v>756</v>
      </c>
      <c r="D9" s="1" t="s">
        <v>757</v>
      </c>
      <c r="E9" s="1" t="s">
        <v>758</v>
      </c>
      <c r="F9" s="1" t="s">
        <v>704</v>
      </c>
      <c r="G9" s="1" t="s">
        <v>708</v>
      </c>
      <c r="H9" s="1" t="s">
        <v>709</v>
      </c>
      <c r="I9" s="1" t="s">
        <v>759</v>
      </c>
      <c r="J9" s="1" t="s">
        <v>711</v>
      </c>
      <c r="K9" s="1" t="s">
        <v>759</v>
      </c>
      <c r="L9" s="1" t="s">
        <v>759</v>
      </c>
      <c r="M9" s="1" t="s">
        <v>712</v>
      </c>
      <c r="N9" s="1" t="s">
        <v>712</v>
      </c>
      <c r="O9" s="1" t="s">
        <v>713</v>
      </c>
      <c r="P9" s="1" t="s">
        <v>714</v>
      </c>
      <c r="Q9" s="1" t="s">
        <v>715</v>
      </c>
      <c r="R9" s="1" t="s">
        <v>760</v>
      </c>
      <c r="S9" s="1" t="s">
        <v>717</v>
      </c>
      <c r="T9" s="1" t="s">
        <v>718</v>
      </c>
      <c r="U9" s="1" t="s">
        <v>726</v>
      </c>
      <c r="V9" s="1" t="s">
        <v>739</v>
      </c>
    </row>
    <row r="10" s="1" customFormat="1" spans="1:22">
      <c r="A10" s="3">
        <v>999222709661057</v>
      </c>
      <c r="B10" s="1" t="s">
        <v>704</v>
      </c>
      <c r="C10" s="1" t="s">
        <v>761</v>
      </c>
      <c r="D10" s="1" t="s">
        <v>762</v>
      </c>
      <c r="E10" s="1" t="s">
        <v>763</v>
      </c>
      <c r="F10" s="1" t="s">
        <v>704</v>
      </c>
      <c r="G10" s="1" t="s">
        <v>708</v>
      </c>
      <c r="H10" s="1" t="s">
        <v>709</v>
      </c>
      <c r="I10" s="1" t="s">
        <v>764</v>
      </c>
      <c r="J10" s="1" t="s">
        <v>711</v>
      </c>
      <c r="K10" s="1" t="s">
        <v>764</v>
      </c>
      <c r="L10" s="1" t="s">
        <v>764</v>
      </c>
      <c r="M10" s="1" t="s">
        <v>712</v>
      </c>
      <c r="N10" s="1" t="s">
        <v>712</v>
      </c>
      <c r="O10" s="1" t="s">
        <v>713</v>
      </c>
      <c r="P10" s="1" t="s">
        <v>714</v>
      </c>
      <c r="Q10" s="1" t="s">
        <v>715</v>
      </c>
      <c r="R10" s="1" t="s">
        <v>765</v>
      </c>
      <c r="S10" s="1" t="s">
        <v>717</v>
      </c>
      <c r="T10" s="1" t="s">
        <v>718</v>
      </c>
      <c r="U10" s="1" t="s">
        <v>726</v>
      </c>
      <c r="V10" s="1" t="s">
        <v>739</v>
      </c>
    </row>
    <row r="11" s="1" customFormat="1" spans="1:22">
      <c r="A11" s="3">
        <v>999222704948937</v>
      </c>
      <c r="B11" s="1" t="s">
        <v>766</v>
      </c>
      <c r="C11" s="1" t="s">
        <v>767</v>
      </c>
      <c r="D11" s="1" t="s">
        <v>768</v>
      </c>
      <c r="E11" s="1" t="s">
        <v>769</v>
      </c>
      <c r="F11" s="1" t="s">
        <v>704</v>
      </c>
      <c r="G11" s="1" t="s">
        <v>708</v>
      </c>
      <c r="H11" s="1" t="s">
        <v>709</v>
      </c>
      <c r="I11" s="1" t="s">
        <v>770</v>
      </c>
      <c r="J11" s="1" t="s">
        <v>711</v>
      </c>
      <c r="K11" s="1" t="s">
        <v>770</v>
      </c>
      <c r="L11" s="1" t="s">
        <v>770</v>
      </c>
      <c r="M11" s="1" t="s">
        <v>712</v>
      </c>
      <c r="N11" s="1" t="s">
        <v>712</v>
      </c>
      <c r="O11" s="1" t="s">
        <v>713</v>
      </c>
      <c r="P11" s="1" t="s">
        <v>714</v>
      </c>
      <c r="Q11" s="1" t="s">
        <v>715</v>
      </c>
      <c r="R11" s="1" t="s">
        <v>771</v>
      </c>
      <c r="S11" s="1" t="s">
        <v>717</v>
      </c>
      <c r="T11" s="1" t="s">
        <v>718</v>
      </c>
      <c r="U11" s="1" t="s">
        <v>726</v>
      </c>
      <c r="V11" s="1" t="s">
        <v>772</v>
      </c>
    </row>
    <row r="12" s="1" customFormat="1" spans="1:22">
      <c r="A12" s="3">
        <v>999222704017607</v>
      </c>
      <c r="B12" s="1" t="s">
        <v>766</v>
      </c>
      <c r="C12" s="1" t="s">
        <v>773</v>
      </c>
      <c r="D12" s="1" t="s">
        <v>774</v>
      </c>
      <c r="E12" s="1" t="s">
        <v>775</v>
      </c>
      <c r="F12" s="1" t="s">
        <v>704</v>
      </c>
      <c r="G12" s="1" t="s">
        <v>708</v>
      </c>
      <c r="H12" s="1" t="s">
        <v>709</v>
      </c>
      <c r="I12" s="1" t="s">
        <v>776</v>
      </c>
      <c r="J12" s="1" t="s">
        <v>711</v>
      </c>
      <c r="K12" s="1" t="s">
        <v>776</v>
      </c>
      <c r="L12" s="1" t="s">
        <v>776</v>
      </c>
      <c r="M12" s="1" t="s">
        <v>712</v>
      </c>
      <c r="N12" s="1" t="s">
        <v>712</v>
      </c>
      <c r="O12" s="1" t="s">
        <v>713</v>
      </c>
      <c r="P12" s="1" t="s">
        <v>714</v>
      </c>
      <c r="Q12" s="1" t="s">
        <v>715</v>
      </c>
      <c r="R12" s="1" t="s">
        <v>777</v>
      </c>
      <c r="S12" s="1" t="s">
        <v>717</v>
      </c>
      <c r="T12" s="1" t="s">
        <v>718</v>
      </c>
      <c r="U12" s="1" t="s">
        <v>726</v>
      </c>
      <c r="V12" s="1" t="s">
        <v>778</v>
      </c>
    </row>
    <row r="13" s="1" customFormat="1" spans="1:22">
      <c r="A13" s="3">
        <v>999222703737796</v>
      </c>
      <c r="B13" s="1" t="s">
        <v>766</v>
      </c>
      <c r="C13" s="1" t="s">
        <v>779</v>
      </c>
      <c r="D13" s="1" t="s">
        <v>774</v>
      </c>
      <c r="E13" s="1" t="s">
        <v>780</v>
      </c>
      <c r="F13" s="1" t="s">
        <v>704</v>
      </c>
      <c r="G13" s="1" t="s">
        <v>708</v>
      </c>
      <c r="H13" s="1" t="s">
        <v>709</v>
      </c>
      <c r="I13" s="1" t="s">
        <v>781</v>
      </c>
      <c r="J13" s="1" t="s">
        <v>711</v>
      </c>
      <c r="K13" s="1" t="s">
        <v>781</v>
      </c>
      <c r="L13" s="1" t="s">
        <v>781</v>
      </c>
      <c r="M13" s="1" t="s">
        <v>712</v>
      </c>
      <c r="N13" s="1" t="s">
        <v>712</v>
      </c>
      <c r="O13" s="1" t="s">
        <v>713</v>
      </c>
      <c r="P13" s="1" t="s">
        <v>714</v>
      </c>
      <c r="Q13" s="1" t="s">
        <v>715</v>
      </c>
      <c r="R13" s="1" t="s">
        <v>782</v>
      </c>
      <c r="S13" s="1" t="s">
        <v>717</v>
      </c>
      <c r="T13" s="1" t="s">
        <v>718</v>
      </c>
      <c r="U13" s="1" t="s">
        <v>726</v>
      </c>
      <c r="V13" s="1" t="s">
        <v>778</v>
      </c>
    </row>
    <row r="14" s="1" customFormat="1" spans="1:22">
      <c r="A14" s="3">
        <v>999222703349850</v>
      </c>
      <c r="B14" s="1" t="s">
        <v>766</v>
      </c>
      <c r="C14" s="1" t="s">
        <v>783</v>
      </c>
      <c r="D14" s="1" t="s">
        <v>762</v>
      </c>
      <c r="E14" s="1" t="s">
        <v>784</v>
      </c>
      <c r="F14" s="1" t="s">
        <v>766</v>
      </c>
      <c r="G14" s="1" t="s">
        <v>708</v>
      </c>
      <c r="H14" s="1" t="s">
        <v>709</v>
      </c>
      <c r="I14" s="1" t="s">
        <v>785</v>
      </c>
      <c r="J14" s="1" t="s">
        <v>711</v>
      </c>
      <c r="K14" s="1" t="s">
        <v>785</v>
      </c>
      <c r="L14" s="1" t="s">
        <v>785</v>
      </c>
      <c r="M14" s="1" t="s">
        <v>712</v>
      </c>
      <c r="N14" s="1" t="s">
        <v>712</v>
      </c>
      <c r="O14" s="1" t="s">
        <v>713</v>
      </c>
      <c r="P14" s="1" t="s">
        <v>714</v>
      </c>
      <c r="Q14" s="1" t="s">
        <v>715</v>
      </c>
      <c r="R14" s="1" t="s">
        <v>786</v>
      </c>
      <c r="S14" s="1" t="s">
        <v>717</v>
      </c>
      <c r="T14" s="1" t="s">
        <v>718</v>
      </c>
      <c r="U14" s="1" t="s">
        <v>726</v>
      </c>
      <c r="V14" s="1" t="s">
        <v>739</v>
      </c>
    </row>
    <row r="15" s="1" customFormat="1" spans="1:22">
      <c r="A15" s="3">
        <v>999222701416516</v>
      </c>
      <c r="B15" s="1" t="s">
        <v>766</v>
      </c>
      <c r="C15" s="1" t="s">
        <v>787</v>
      </c>
      <c r="D15" s="1" t="s">
        <v>774</v>
      </c>
      <c r="E15" s="1" t="s">
        <v>788</v>
      </c>
      <c r="F15" s="1" t="s">
        <v>704</v>
      </c>
      <c r="G15" s="1" t="s">
        <v>708</v>
      </c>
      <c r="H15" s="1" t="s">
        <v>709</v>
      </c>
      <c r="I15" s="1" t="s">
        <v>776</v>
      </c>
      <c r="J15" s="1" t="s">
        <v>711</v>
      </c>
      <c r="K15" s="1" t="s">
        <v>776</v>
      </c>
      <c r="L15" s="1" t="s">
        <v>776</v>
      </c>
      <c r="M15" s="1" t="s">
        <v>712</v>
      </c>
      <c r="N15" s="1" t="s">
        <v>712</v>
      </c>
      <c r="O15" s="1" t="s">
        <v>713</v>
      </c>
      <c r="P15" s="1" t="s">
        <v>714</v>
      </c>
      <c r="Q15" s="1" t="s">
        <v>715</v>
      </c>
      <c r="R15" s="1" t="s">
        <v>789</v>
      </c>
      <c r="S15" s="1" t="s">
        <v>717</v>
      </c>
      <c r="T15" s="1" t="s">
        <v>718</v>
      </c>
      <c r="U15" s="1" t="s">
        <v>726</v>
      </c>
      <c r="V15" s="1" t="s">
        <v>778</v>
      </c>
    </row>
    <row r="16" s="1" customFormat="1" spans="1:22">
      <c r="A16" s="3">
        <v>999222701318941</v>
      </c>
      <c r="B16" s="1" t="s">
        <v>766</v>
      </c>
      <c r="C16" s="1" t="s">
        <v>790</v>
      </c>
      <c r="D16" s="1" t="s">
        <v>791</v>
      </c>
      <c r="E16" s="1" t="s">
        <v>792</v>
      </c>
      <c r="F16" s="1" t="s">
        <v>704</v>
      </c>
      <c r="G16" s="1" t="s">
        <v>708</v>
      </c>
      <c r="H16" s="1" t="s">
        <v>709</v>
      </c>
      <c r="I16" s="1" t="s">
        <v>793</v>
      </c>
      <c r="J16" s="1" t="s">
        <v>711</v>
      </c>
      <c r="K16" s="1" t="s">
        <v>793</v>
      </c>
      <c r="L16" s="1" t="s">
        <v>793</v>
      </c>
      <c r="M16" s="1" t="s">
        <v>712</v>
      </c>
      <c r="N16" s="1" t="s">
        <v>712</v>
      </c>
      <c r="O16" s="1" t="s">
        <v>713</v>
      </c>
      <c r="P16" s="1" t="s">
        <v>714</v>
      </c>
      <c r="Q16" s="1" t="s">
        <v>715</v>
      </c>
      <c r="R16" s="1" t="s">
        <v>794</v>
      </c>
      <c r="S16" s="1" t="s">
        <v>717</v>
      </c>
      <c r="T16" s="1" t="s">
        <v>718</v>
      </c>
      <c r="U16" s="1" t="s">
        <v>726</v>
      </c>
      <c r="V16" s="1" t="s">
        <v>772</v>
      </c>
    </row>
    <row r="17" s="1" customFormat="1" spans="1:22">
      <c r="A17" s="3">
        <v>999222693829686</v>
      </c>
      <c r="B17" s="1" t="s">
        <v>766</v>
      </c>
      <c r="C17" s="1" t="s">
        <v>795</v>
      </c>
      <c r="D17" s="1" t="s">
        <v>796</v>
      </c>
      <c r="E17" s="1" t="s">
        <v>797</v>
      </c>
      <c r="F17" s="1" t="s">
        <v>704</v>
      </c>
      <c r="G17" s="1" t="s">
        <v>708</v>
      </c>
      <c r="H17" s="1" t="s">
        <v>709</v>
      </c>
      <c r="I17" s="1" t="s">
        <v>798</v>
      </c>
      <c r="J17" s="1" t="s">
        <v>711</v>
      </c>
      <c r="K17" s="1" t="s">
        <v>798</v>
      </c>
      <c r="L17" s="1" t="s">
        <v>798</v>
      </c>
      <c r="M17" s="1" t="s">
        <v>712</v>
      </c>
      <c r="N17" s="1" t="s">
        <v>712</v>
      </c>
      <c r="O17" s="1" t="s">
        <v>713</v>
      </c>
      <c r="P17" s="1" t="s">
        <v>714</v>
      </c>
      <c r="Q17" s="1" t="s">
        <v>715</v>
      </c>
      <c r="R17" s="1" t="s">
        <v>799</v>
      </c>
      <c r="S17" s="1" t="s">
        <v>717</v>
      </c>
      <c r="T17" s="1" t="s">
        <v>718</v>
      </c>
      <c r="U17" s="1" t="s">
        <v>726</v>
      </c>
      <c r="V17" s="1" t="s">
        <v>800</v>
      </c>
    </row>
    <row r="18" s="1" customFormat="1" spans="1:22">
      <c r="A18" s="3">
        <v>999222690506981</v>
      </c>
      <c r="B18" s="1" t="s">
        <v>766</v>
      </c>
      <c r="C18" s="1" t="s">
        <v>801</v>
      </c>
      <c r="D18" s="1" t="s">
        <v>768</v>
      </c>
      <c r="E18" s="1" t="s">
        <v>802</v>
      </c>
      <c r="F18" s="1" t="s">
        <v>704</v>
      </c>
      <c r="G18" s="1" t="s">
        <v>708</v>
      </c>
      <c r="H18" s="1" t="s">
        <v>709</v>
      </c>
      <c r="I18" s="1" t="s">
        <v>803</v>
      </c>
      <c r="J18" s="1" t="s">
        <v>711</v>
      </c>
      <c r="K18" s="1" t="s">
        <v>803</v>
      </c>
      <c r="L18" s="1" t="s">
        <v>803</v>
      </c>
      <c r="M18" s="1" t="s">
        <v>712</v>
      </c>
      <c r="N18" s="1" t="s">
        <v>712</v>
      </c>
      <c r="O18" s="1" t="s">
        <v>713</v>
      </c>
      <c r="P18" s="1" t="s">
        <v>714</v>
      </c>
      <c r="Q18" s="1" t="s">
        <v>715</v>
      </c>
      <c r="R18" s="1" t="s">
        <v>804</v>
      </c>
      <c r="S18" s="1" t="s">
        <v>717</v>
      </c>
      <c r="T18" s="1" t="s">
        <v>718</v>
      </c>
      <c r="U18" s="1" t="s">
        <v>726</v>
      </c>
      <c r="V18" s="1" t="s">
        <v>772</v>
      </c>
    </row>
    <row r="19" s="1" customFormat="1" spans="1:22">
      <c r="A19" s="3">
        <v>999222689984916</v>
      </c>
      <c r="B19" s="1" t="s">
        <v>766</v>
      </c>
      <c r="C19" s="1" t="s">
        <v>805</v>
      </c>
      <c r="D19" s="1" t="s">
        <v>806</v>
      </c>
      <c r="E19" s="1" t="s">
        <v>807</v>
      </c>
      <c r="F19" s="1" t="s">
        <v>766</v>
      </c>
      <c r="G19" s="1" t="s">
        <v>708</v>
      </c>
      <c r="H19" s="1" t="s">
        <v>709</v>
      </c>
      <c r="I19" s="1" t="s">
        <v>808</v>
      </c>
      <c r="J19" s="1" t="s">
        <v>711</v>
      </c>
      <c r="K19" s="1" t="s">
        <v>808</v>
      </c>
      <c r="L19" s="1" t="s">
        <v>808</v>
      </c>
      <c r="M19" s="1" t="s">
        <v>712</v>
      </c>
      <c r="N19" s="1" t="s">
        <v>712</v>
      </c>
      <c r="O19" s="1" t="s">
        <v>713</v>
      </c>
      <c r="P19" s="1" t="s">
        <v>714</v>
      </c>
      <c r="Q19" s="1" t="s">
        <v>715</v>
      </c>
      <c r="R19" s="1" t="s">
        <v>809</v>
      </c>
      <c r="S19" s="1" t="s">
        <v>717</v>
      </c>
      <c r="T19" s="1" t="s">
        <v>718</v>
      </c>
      <c r="U19" s="1" t="s">
        <v>726</v>
      </c>
      <c r="V19" s="1" t="s">
        <v>739</v>
      </c>
    </row>
    <row r="20" s="1" customFormat="1" spans="1:22">
      <c r="A20" s="3">
        <v>999222688924285</v>
      </c>
      <c r="B20" s="1" t="s">
        <v>810</v>
      </c>
      <c r="C20" s="1" t="s">
        <v>811</v>
      </c>
      <c r="D20" s="1" t="s">
        <v>812</v>
      </c>
      <c r="E20" s="1" t="s">
        <v>813</v>
      </c>
      <c r="F20" s="1" t="s">
        <v>766</v>
      </c>
      <c r="G20" s="1" t="s">
        <v>708</v>
      </c>
      <c r="H20" s="1" t="s">
        <v>709</v>
      </c>
      <c r="I20" s="1" t="s">
        <v>814</v>
      </c>
      <c r="J20" s="1" t="s">
        <v>711</v>
      </c>
      <c r="K20" s="1" t="s">
        <v>814</v>
      </c>
      <c r="L20" s="1" t="s">
        <v>814</v>
      </c>
      <c r="M20" s="1" t="s">
        <v>712</v>
      </c>
      <c r="N20" s="1" t="s">
        <v>712</v>
      </c>
      <c r="O20" s="1" t="s">
        <v>713</v>
      </c>
      <c r="P20" s="1" t="s">
        <v>714</v>
      </c>
      <c r="Q20" s="1" t="s">
        <v>715</v>
      </c>
      <c r="R20" s="1" t="s">
        <v>815</v>
      </c>
      <c r="S20" s="1" t="s">
        <v>717</v>
      </c>
      <c r="T20" s="1" t="s">
        <v>718</v>
      </c>
      <c r="U20" s="1" t="s">
        <v>726</v>
      </c>
      <c r="V20" s="1" t="s">
        <v>739</v>
      </c>
    </row>
    <row r="21" s="1" customFormat="1" spans="1:22">
      <c r="A21" s="3">
        <v>999222684831039</v>
      </c>
      <c r="B21" s="1" t="s">
        <v>810</v>
      </c>
      <c r="C21" s="1" t="s">
        <v>816</v>
      </c>
      <c r="D21" s="1" t="s">
        <v>817</v>
      </c>
      <c r="E21" s="1" t="s">
        <v>818</v>
      </c>
      <c r="F21" s="1" t="s">
        <v>766</v>
      </c>
      <c r="G21" s="1" t="s">
        <v>708</v>
      </c>
      <c r="H21" s="1" t="s">
        <v>709</v>
      </c>
      <c r="I21" s="1" t="s">
        <v>819</v>
      </c>
      <c r="J21" s="1" t="s">
        <v>711</v>
      </c>
      <c r="K21" s="1" t="s">
        <v>819</v>
      </c>
      <c r="L21" s="1" t="s">
        <v>819</v>
      </c>
      <c r="M21" s="1" t="s">
        <v>712</v>
      </c>
      <c r="N21" s="1" t="s">
        <v>712</v>
      </c>
      <c r="O21" s="1" t="s">
        <v>713</v>
      </c>
      <c r="P21" s="1" t="s">
        <v>714</v>
      </c>
      <c r="Q21" s="1" t="s">
        <v>715</v>
      </c>
      <c r="R21" s="1" t="s">
        <v>820</v>
      </c>
      <c r="S21" s="1" t="s">
        <v>717</v>
      </c>
      <c r="T21" s="1" t="s">
        <v>718</v>
      </c>
      <c r="U21" s="1" t="s">
        <v>726</v>
      </c>
      <c r="V21" s="1" t="s">
        <v>778</v>
      </c>
    </row>
    <row r="22" s="1" customFormat="1" spans="1:22">
      <c r="A22" s="3">
        <v>999222682463012</v>
      </c>
      <c r="B22" s="1" t="s">
        <v>810</v>
      </c>
      <c r="C22" s="1" t="s">
        <v>821</v>
      </c>
      <c r="D22" s="1" t="s">
        <v>762</v>
      </c>
      <c r="E22" s="1" t="s">
        <v>822</v>
      </c>
      <c r="F22" s="1" t="s">
        <v>810</v>
      </c>
      <c r="G22" s="1" t="s">
        <v>708</v>
      </c>
      <c r="H22" s="1" t="s">
        <v>709</v>
      </c>
      <c r="I22" s="1" t="s">
        <v>823</v>
      </c>
      <c r="J22" s="1" t="s">
        <v>711</v>
      </c>
      <c r="K22" s="1" t="s">
        <v>823</v>
      </c>
      <c r="L22" s="1" t="s">
        <v>823</v>
      </c>
      <c r="M22" s="1" t="s">
        <v>712</v>
      </c>
      <c r="N22" s="1" t="s">
        <v>712</v>
      </c>
      <c r="O22" s="1" t="s">
        <v>713</v>
      </c>
      <c r="P22" s="1" t="s">
        <v>714</v>
      </c>
      <c r="Q22" s="1" t="s">
        <v>715</v>
      </c>
      <c r="R22" s="1" t="s">
        <v>824</v>
      </c>
      <c r="S22" s="1" t="s">
        <v>717</v>
      </c>
      <c r="T22" s="1" t="s">
        <v>718</v>
      </c>
      <c r="U22" s="1" t="s">
        <v>726</v>
      </c>
      <c r="V22" s="1" t="s">
        <v>739</v>
      </c>
    </row>
    <row r="23" s="1" customFormat="1" spans="1:22">
      <c r="A23" s="3">
        <v>999222682412079</v>
      </c>
      <c r="B23" s="1" t="s">
        <v>810</v>
      </c>
      <c r="C23" s="1" t="s">
        <v>825</v>
      </c>
      <c r="D23" s="1" t="s">
        <v>826</v>
      </c>
      <c r="E23" s="1" t="s">
        <v>827</v>
      </c>
      <c r="F23" s="1" t="s">
        <v>704</v>
      </c>
      <c r="G23" s="1" t="s">
        <v>708</v>
      </c>
      <c r="H23" s="1" t="s">
        <v>709</v>
      </c>
      <c r="I23" s="1" t="s">
        <v>828</v>
      </c>
      <c r="J23" s="1" t="s">
        <v>711</v>
      </c>
      <c r="K23" s="1" t="s">
        <v>828</v>
      </c>
      <c r="L23" s="1" t="s">
        <v>828</v>
      </c>
      <c r="M23" s="1" t="s">
        <v>712</v>
      </c>
      <c r="N23" s="1" t="s">
        <v>712</v>
      </c>
      <c r="O23" s="1" t="s">
        <v>713</v>
      </c>
      <c r="P23" s="1" t="s">
        <v>714</v>
      </c>
      <c r="Q23" s="1" t="s">
        <v>715</v>
      </c>
      <c r="R23" s="1" t="s">
        <v>829</v>
      </c>
      <c r="S23" s="1" t="s">
        <v>717</v>
      </c>
      <c r="T23" s="1" t="s">
        <v>718</v>
      </c>
      <c r="U23" s="1" t="s">
        <v>726</v>
      </c>
      <c r="V23" s="1" t="s">
        <v>772</v>
      </c>
    </row>
    <row r="24" s="1" customFormat="1" spans="1:22">
      <c r="A24" s="3">
        <v>999222673288101</v>
      </c>
      <c r="B24" s="1" t="s">
        <v>810</v>
      </c>
      <c r="C24" s="1" t="s">
        <v>830</v>
      </c>
      <c r="D24" s="1" t="s">
        <v>831</v>
      </c>
      <c r="E24" s="1" t="s">
        <v>832</v>
      </c>
      <c r="F24" s="1" t="s">
        <v>766</v>
      </c>
      <c r="G24" s="1" t="s">
        <v>708</v>
      </c>
      <c r="H24" s="1" t="s">
        <v>709</v>
      </c>
      <c r="I24" s="1" t="s">
        <v>833</v>
      </c>
      <c r="J24" s="1" t="s">
        <v>711</v>
      </c>
      <c r="K24" s="1" t="s">
        <v>833</v>
      </c>
      <c r="L24" s="1" t="s">
        <v>833</v>
      </c>
      <c r="M24" s="1" t="s">
        <v>712</v>
      </c>
      <c r="N24" s="1" t="s">
        <v>712</v>
      </c>
      <c r="O24" s="1" t="s">
        <v>713</v>
      </c>
      <c r="P24" s="1" t="s">
        <v>714</v>
      </c>
      <c r="Q24" s="1" t="s">
        <v>715</v>
      </c>
      <c r="R24" s="1" t="s">
        <v>834</v>
      </c>
      <c r="S24" s="1" t="s">
        <v>717</v>
      </c>
      <c r="T24" s="1" t="s">
        <v>718</v>
      </c>
      <c r="U24" s="1" t="s">
        <v>726</v>
      </c>
      <c r="V24" s="1" t="s">
        <v>727</v>
      </c>
    </row>
    <row r="25" s="1" customFormat="1" spans="1:22">
      <c r="A25" s="3">
        <v>999222673247452</v>
      </c>
      <c r="B25" s="1" t="s">
        <v>810</v>
      </c>
      <c r="C25" s="1" t="s">
        <v>835</v>
      </c>
      <c r="D25" s="1" t="s">
        <v>836</v>
      </c>
      <c r="E25" s="1" t="s">
        <v>837</v>
      </c>
      <c r="F25" s="1" t="s">
        <v>766</v>
      </c>
      <c r="G25" s="1" t="s">
        <v>708</v>
      </c>
      <c r="H25" s="1" t="s">
        <v>709</v>
      </c>
      <c r="I25" s="1" t="s">
        <v>838</v>
      </c>
      <c r="J25" s="1" t="s">
        <v>711</v>
      </c>
      <c r="K25" s="1" t="s">
        <v>838</v>
      </c>
      <c r="L25" s="1" t="s">
        <v>838</v>
      </c>
      <c r="M25" s="1" t="s">
        <v>712</v>
      </c>
      <c r="N25" s="1" t="s">
        <v>712</v>
      </c>
      <c r="O25" s="1" t="s">
        <v>713</v>
      </c>
      <c r="P25" s="1" t="s">
        <v>714</v>
      </c>
      <c r="Q25" s="1" t="s">
        <v>715</v>
      </c>
      <c r="R25" s="1" t="s">
        <v>839</v>
      </c>
      <c r="S25" s="1" t="s">
        <v>717</v>
      </c>
      <c r="T25" s="1" t="s">
        <v>718</v>
      </c>
      <c r="U25" s="1" t="s">
        <v>726</v>
      </c>
      <c r="V25" s="1" t="s">
        <v>739</v>
      </c>
    </row>
    <row r="26" s="1" customFormat="1" spans="1:22">
      <c r="A26" s="3">
        <v>999222672419196</v>
      </c>
      <c r="B26" s="1" t="s">
        <v>810</v>
      </c>
      <c r="C26" s="1" t="s">
        <v>840</v>
      </c>
      <c r="D26" s="1" t="s">
        <v>841</v>
      </c>
      <c r="E26" s="1" t="s">
        <v>842</v>
      </c>
      <c r="F26" s="1" t="s">
        <v>766</v>
      </c>
      <c r="G26" s="1" t="s">
        <v>708</v>
      </c>
      <c r="H26" s="1" t="s">
        <v>709</v>
      </c>
      <c r="I26" s="1" t="s">
        <v>843</v>
      </c>
      <c r="J26" s="1" t="s">
        <v>711</v>
      </c>
      <c r="K26" s="1" t="s">
        <v>843</v>
      </c>
      <c r="L26" s="1" t="s">
        <v>843</v>
      </c>
      <c r="M26" s="1" t="s">
        <v>712</v>
      </c>
      <c r="N26" s="1" t="s">
        <v>712</v>
      </c>
      <c r="O26" s="1" t="s">
        <v>713</v>
      </c>
      <c r="P26" s="1" t="s">
        <v>714</v>
      </c>
      <c r="Q26" s="1" t="s">
        <v>715</v>
      </c>
      <c r="R26" s="1" t="s">
        <v>844</v>
      </c>
      <c r="S26" s="1" t="s">
        <v>717</v>
      </c>
      <c r="T26" s="1" t="s">
        <v>718</v>
      </c>
      <c r="U26" s="1" t="s">
        <v>726</v>
      </c>
      <c r="V26" s="1" t="s">
        <v>739</v>
      </c>
    </row>
    <row r="27" s="1" customFormat="1" spans="1:22">
      <c r="A27" s="3">
        <v>999222670739100</v>
      </c>
      <c r="B27" s="1" t="s">
        <v>845</v>
      </c>
      <c r="C27" s="1" t="s">
        <v>846</v>
      </c>
      <c r="D27" s="1" t="s">
        <v>847</v>
      </c>
      <c r="E27" s="1" t="s">
        <v>848</v>
      </c>
      <c r="F27" s="1" t="s">
        <v>766</v>
      </c>
      <c r="G27" s="1" t="s">
        <v>708</v>
      </c>
      <c r="H27" s="1" t="s">
        <v>709</v>
      </c>
      <c r="I27" s="1" t="s">
        <v>849</v>
      </c>
      <c r="J27" s="1" t="s">
        <v>711</v>
      </c>
      <c r="K27" s="1" t="s">
        <v>849</v>
      </c>
      <c r="L27" s="1" t="s">
        <v>849</v>
      </c>
      <c r="M27" s="1" t="s">
        <v>712</v>
      </c>
      <c r="N27" s="1" t="s">
        <v>712</v>
      </c>
      <c r="O27" s="1" t="s">
        <v>713</v>
      </c>
      <c r="P27" s="1" t="s">
        <v>714</v>
      </c>
      <c r="Q27" s="1" t="s">
        <v>715</v>
      </c>
      <c r="R27" s="1" t="s">
        <v>850</v>
      </c>
      <c r="S27" s="1" t="s">
        <v>717</v>
      </c>
      <c r="T27" s="1" t="s">
        <v>718</v>
      </c>
      <c r="U27" s="1" t="s">
        <v>726</v>
      </c>
      <c r="V27" s="1" t="s">
        <v>739</v>
      </c>
    </row>
    <row r="28" s="1" customFormat="1" spans="1:22">
      <c r="A28" s="3">
        <v>999222670173271</v>
      </c>
      <c r="B28" s="1" t="s">
        <v>845</v>
      </c>
      <c r="C28" s="1" t="s">
        <v>851</v>
      </c>
      <c r="D28" s="1" t="s">
        <v>768</v>
      </c>
      <c r="E28" s="1" t="s">
        <v>852</v>
      </c>
      <c r="F28" s="1" t="s">
        <v>766</v>
      </c>
      <c r="G28" s="1" t="s">
        <v>708</v>
      </c>
      <c r="H28" s="1" t="s">
        <v>709</v>
      </c>
      <c r="I28" s="1" t="s">
        <v>853</v>
      </c>
      <c r="J28" s="1" t="s">
        <v>711</v>
      </c>
      <c r="K28" s="1" t="s">
        <v>853</v>
      </c>
      <c r="L28" s="1" t="s">
        <v>853</v>
      </c>
      <c r="M28" s="1" t="s">
        <v>712</v>
      </c>
      <c r="N28" s="1" t="s">
        <v>712</v>
      </c>
      <c r="O28" s="1" t="s">
        <v>713</v>
      </c>
      <c r="P28" s="1" t="s">
        <v>714</v>
      </c>
      <c r="Q28" s="1" t="s">
        <v>715</v>
      </c>
      <c r="R28" s="1" t="s">
        <v>854</v>
      </c>
      <c r="S28" s="1" t="s">
        <v>717</v>
      </c>
      <c r="T28" s="1" t="s">
        <v>718</v>
      </c>
      <c r="U28" s="1" t="s">
        <v>726</v>
      </c>
      <c r="V28" s="1" t="s">
        <v>772</v>
      </c>
    </row>
    <row r="29" s="1" customFormat="1" spans="1:22">
      <c r="A29" s="3">
        <v>999222666505045</v>
      </c>
      <c r="B29" s="1" t="s">
        <v>845</v>
      </c>
      <c r="C29" s="1" t="s">
        <v>855</v>
      </c>
      <c r="D29" s="1" t="s">
        <v>856</v>
      </c>
      <c r="E29" s="1" t="s">
        <v>857</v>
      </c>
      <c r="F29" s="1" t="s">
        <v>766</v>
      </c>
      <c r="G29" s="1" t="s">
        <v>708</v>
      </c>
      <c r="H29" s="1" t="s">
        <v>709</v>
      </c>
      <c r="I29" s="1" t="s">
        <v>858</v>
      </c>
      <c r="J29" s="1" t="s">
        <v>711</v>
      </c>
      <c r="K29" s="1" t="s">
        <v>858</v>
      </c>
      <c r="L29" s="1" t="s">
        <v>858</v>
      </c>
      <c r="M29" s="1" t="s">
        <v>712</v>
      </c>
      <c r="N29" s="1" t="s">
        <v>712</v>
      </c>
      <c r="O29" s="1" t="s">
        <v>713</v>
      </c>
      <c r="P29" s="1" t="s">
        <v>714</v>
      </c>
      <c r="Q29" s="1" t="s">
        <v>715</v>
      </c>
      <c r="R29" s="1" t="s">
        <v>859</v>
      </c>
      <c r="S29" s="1" t="s">
        <v>717</v>
      </c>
      <c r="T29" s="1" t="s">
        <v>718</v>
      </c>
      <c r="U29" s="1" t="s">
        <v>726</v>
      </c>
      <c r="V29" s="1" t="s">
        <v>778</v>
      </c>
    </row>
    <row r="30" s="1" customFormat="1" spans="1:22">
      <c r="A30" s="3">
        <v>999222666240447</v>
      </c>
      <c r="B30" s="1" t="s">
        <v>845</v>
      </c>
      <c r="C30" s="1" t="s">
        <v>860</v>
      </c>
      <c r="D30" s="1" t="s">
        <v>861</v>
      </c>
      <c r="E30" s="1" t="s">
        <v>862</v>
      </c>
      <c r="F30" s="1" t="s">
        <v>810</v>
      </c>
      <c r="G30" s="1" t="s">
        <v>708</v>
      </c>
      <c r="H30" s="1" t="s">
        <v>709</v>
      </c>
      <c r="I30" s="1" t="s">
        <v>863</v>
      </c>
      <c r="J30" s="1" t="s">
        <v>711</v>
      </c>
      <c r="K30" s="1" t="s">
        <v>863</v>
      </c>
      <c r="L30" s="1" t="s">
        <v>863</v>
      </c>
      <c r="M30" s="1" t="s">
        <v>712</v>
      </c>
      <c r="N30" s="1" t="s">
        <v>712</v>
      </c>
      <c r="O30" s="1" t="s">
        <v>713</v>
      </c>
      <c r="P30" s="1" t="s">
        <v>714</v>
      </c>
      <c r="Q30" s="1" t="s">
        <v>715</v>
      </c>
      <c r="R30" s="1" t="s">
        <v>864</v>
      </c>
      <c r="S30" s="1" t="s">
        <v>717</v>
      </c>
      <c r="T30" s="1" t="s">
        <v>718</v>
      </c>
      <c r="U30" s="1" t="s">
        <v>726</v>
      </c>
      <c r="V30" s="1" t="s">
        <v>778</v>
      </c>
    </row>
    <row r="31" s="1" customFormat="1" spans="1:22">
      <c r="A31" s="3">
        <v>999222665242090</v>
      </c>
      <c r="B31" s="1" t="s">
        <v>845</v>
      </c>
      <c r="C31" s="1" t="s">
        <v>865</v>
      </c>
      <c r="D31" s="1" t="s">
        <v>866</v>
      </c>
      <c r="E31" s="1" t="s">
        <v>867</v>
      </c>
      <c r="F31" s="1" t="s">
        <v>766</v>
      </c>
      <c r="G31" s="1" t="s">
        <v>708</v>
      </c>
      <c r="H31" s="1" t="s">
        <v>709</v>
      </c>
      <c r="I31" s="1" t="s">
        <v>868</v>
      </c>
      <c r="J31" s="1" t="s">
        <v>711</v>
      </c>
      <c r="K31" s="1" t="s">
        <v>868</v>
      </c>
      <c r="L31" s="1" t="s">
        <v>868</v>
      </c>
      <c r="M31" s="1" t="s">
        <v>712</v>
      </c>
      <c r="N31" s="1" t="s">
        <v>712</v>
      </c>
      <c r="O31" s="1" t="s">
        <v>713</v>
      </c>
      <c r="P31" s="1" t="s">
        <v>714</v>
      </c>
      <c r="Q31" s="1" t="s">
        <v>715</v>
      </c>
      <c r="R31" s="1" t="s">
        <v>869</v>
      </c>
      <c r="S31" s="1" t="s">
        <v>717</v>
      </c>
      <c r="T31" s="1" t="s">
        <v>718</v>
      </c>
      <c r="U31" s="1" t="s">
        <v>726</v>
      </c>
      <c r="V31" s="1" t="s">
        <v>772</v>
      </c>
    </row>
    <row r="32" s="1" customFormat="1" spans="1:22">
      <c r="A32" s="3">
        <v>999222665214985</v>
      </c>
      <c r="B32" s="1" t="s">
        <v>845</v>
      </c>
      <c r="C32" s="1" t="s">
        <v>870</v>
      </c>
      <c r="D32" s="1" t="s">
        <v>866</v>
      </c>
      <c r="E32" s="1" t="s">
        <v>871</v>
      </c>
      <c r="F32" s="1" t="s">
        <v>766</v>
      </c>
      <c r="G32" s="1" t="s">
        <v>708</v>
      </c>
      <c r="H32" s="1" t="s">
        <v>709</v>
      </c>
      <c r="I32" s="1" t="s">
        <v>868</v>
      </c>
      <c r="J32" s="1" t="s">
        <v>711</v>
      </c>
      <c r="K32" s="1" t="s">
        <v>868</v>
      </c>
      <c r="L32" s="1" t="s">
        <v>868</v>
      </c>
      <c r="M32" s="1" t="s">
        <v>712</v>
      </c>
      <c r="N32" s="1" t="s">
        <v>712</v>
      </c>
      <c r="O32" s="1" t="s">
        <v>713</v>
      </c>
      <c r="P32" s="1" t="s">
        <v>714</v>
      </c>
      <c r="Q32" s="1" t="s">
        <v>715</v>
      </c>
      <c r="R32" s="1" t="s">
        <v>872</v>
      </c>
      <c r="S32" s="1" t="s">
        <v>717</v>
      </c>
      <c r="T32" s="1" t="s">
        <v>718</v>
      </c>
      <c r="U32" s="1" t="s">
        <v>726</v>
      </c>
      <c r="V32" s="1" t="s">
        <v>772</v>
      </c>
    </row>
    <row r="33" s="1" customFormat="1" spans="1:22">
      <c r="A33" s="3">
        <v>999222659719064</v>
      </c>
      <c r="B33" s="1" t="s">
        <v>845</v>
      </c>
      <c r="C33" s="1" t="s">
        <v>873</v>
      </c>
      <c r="D33" s="1" t="s">
        <v>836</v>
      </c>
      <c r="E33" s="1" t="s">
        <v>874</v>
      </c>
      <c r="F33" s="1" t="s">
        <v>766</v>
      </c>
      <c r="G33" s="1" t="s">
        <v>708</v>
      </c>
      <c r="H33" s="1" t="s">
        <v>709</v>
      </c>
      <c r="I33" s="1" t="s">
        <v>838</v>
      </c>
      <c r="J33" s="1" t="s">
        <v>711</v>
      </c>
      <c r="K33" s="1" t="s">
        <v>838</v>
      </c>
      <c r="L33" s="1" t="s">
        <v>838</v>
      </c>
      <c r="M33" s="1" t="s">
        <v>712</v>
      </c>
      <c r="N33" s="1" t="s">
        <v>712</v>
      </c>
      <c r="O33" s="1" t="s">
        <v>713</v>
      </c>
      <c r="P33" s="1" t="s">
        <v>714</v>
      </c>
      <c r="Q33" s="1" t="s">
        <v>715</v>
      </c>
      <c r="R33" s="1" t="s">
        <v>875</v>
      </c>
      <c r="S33" s="1" t="s">
        <v>717</v>
      </c>
      <c r="T33" s="1" t="s">
        <v>718</v>
      </c>
      <c r="U33" s="1" t="s">
        <v>726</v>
      </c>
      <c r="V33" s="1" t="s">
        <v>739</v>
      </c>
    </row>
    <row r="34" s="1" customFormat="1" spans="1:22">
      <c r="A34" s="3">
        <v>999222655979490</v>
      </c>
      <c r="B34" s="1" t="s">
        <v>845</v>
      </c>
      <c r="C34" s="1" t="s">
        <v>876</v>
      </c>
      <c r="D34" s="1" t="s">
        <v>877</v>
      </c>
      <c r="E34" s="1" t="s">
        <v>878</v>
      </c>
      <c r="F34" s="1" t="s">
        <v>766</v>
      </c>
      <c r="G34" s="1" t="s">
        <v>708</v>
      </c>
      <c r="H34" s="1" t="s">
        <v>709</v>
      </c>
      <c r="I34" s="1" t="s">
        <v>879</v>
      </c>
      <c r="J34" s="1" t="s">
        <v>711</v>
      </c>
      <c r="K34" s="1" t="s">
        <v>879</v>
      </c>
      <c r="L34" s="1" t="s">
        <v>879</v>
      </c>
      <c r="M34" s="1" t="s">
        <v>712</v>
      </c>
      <c r="N34" s="1" t="s">
        <v>712</v>
      </c>
      <c r="O34" s="1" t="s">
        <v>713</v>
      </c>
      <c r="P34" s="1" t="s">
        <v>714</v>
      </c>
      <c r="Q34" s="1" t="s">
        <v>715</v>
      </c>
      <c r="R34" s="1" t="s">
        <v>880</v>
      </c>
      <c r="S34" s="1" t="s">
        <v>717</v>
      </c>
      <c r="T34" s="1" t="s">
        <v>718</v>
      </c>
      <c r="U34" s="1" t="s">
        <v>726</v>
      </c>
      <c r="V34" s="1" t="s">
        <v>739</v>
      </c>
    </row>
    <row r="35" s="1" customFormat="1" spans="1:22">
      <c r="A35" s="3">
        <v>999222650098358</v>
      </c>
      <c r="B35" s="1" t="s">
        <v>881</v>
      </c>
      <c r="C35" s="1" t="s">
        <v>882</v>
      </c>
      <c r="D35" s="1" t="s">
        <v>883</v>
      </c>
      <c r="E35" s="1" t="s">
        <v>884</v>
      </c>
      <c r="F35" s="1" t="s">
        <v>810</v>
      </c>
      <c r="G35" s="1" t="s">
        <v>708</v>
      </c>
      <c r="H35" s="1" t="s">
        <v>709</v>
      </c>
      <c r="I35" s="1" t="s">
        <v>885</v>
      </c>
      <c r="J35" s="1" t="s">
        <v>711</v>
      </c>
      <c r="K35" s="1" t="s">
        <v>885</v>
      </c>
      <c r="L35" s="1" t="s">
        <v>885</v>
      </c>
      <c r="M35" s="1" t="s">
        <v>712</v>
      </c>
      <c r="N35" s="1" t="s">
        <v>712</v>
      </c>
      <c r="O35" s="1" t="s">
        <v>713</v>
      </c>
      <c r="P35" s="1" t="s">
        <v>714</v>
      </c>
      <c r="Q35" s="1" t="s">
        <v>715</v>
      </c>
      <c r="R35" s="1" t="s">
        <v>886</v>
      </c>
      <c r="S35" s="1" t="s">
        <v>717</v>
      </c>
      <c r="T35" s="1" t="s">
        <v>718</v>
      </c>
      <c r="U35" s="1" t="s">
        <v>726</v>
      </c>
      <c r="V35" s="1" t="s">
        <v>733</v>
      </c>
    </row>
    <row r="36" s="1" customFormat="1" spans="1:22">
      <c r="A36" s="3">
        <v>999222641862588</v>
      </c>
      <c r="B36" s="1" t="s">
        <v>881</v>
      </c>
      <c r="C36" s="1" t="s">
        <v>887</v>
      </c>
      <c r="D36" s="1" t="s">
        <v>888</v>
      </c>
      <c r="E36" s="1" t="s">
        <v>889</v>
      </c>
      <c r="F36" s="1" t="s">
        <v>704</v>
      </c>
      <c r="G36" s="1" t="s">
        <v>708</v>
      </c>
      <c r="H36" s="1" t="s">
        <v>709</v>
      </c>
      <c r="I36" s="1" t="s">
        <v>890</v>
      </c>
      <c r="J36" s="1" t="s">
        <v>711</v>
      </c>
      <c r="K36" s="1" t="s">
        <v>890</v>
      </c>
      <c r="L36" s="1" t="s">
        <v>890</v>
      </c>
      <c r="M36" s="1" t="s">
        <v>712</v>
      </c>
      <c r="N36" s="1" t="s">
        <v>712</v>
      </c>
      <c r="O36" s="1" t="s">
        <v>713</v>
      </c>
      <c r="P36" s="1" t="s">
        <v>714</v>
      </c>
      <c r="Q36" s="1" t="s">
        <v>715</v>
      </c>
      <c r="R36" s="1" t="s">
        <v>891</v>
      </c>
      <c r="S36" s="1" t="s">
        <v>717</v>
      </c>
      <c r="T36" s="1" t="s">
        <v>718</v>
      </c>
      <c r="U36" s="1" t="s">
        <v>726</v>
      </c>
      <c r="V36" s="1" t="s">
        <v>739</v>
      </c>
    </row>
    <row r="37" s="1" customFormat="1" spans="1:22">
      <c r="A37" s="3">
        <v>999222638895021</v>
      </c>
      <c r="B37" s="1" t="s">
        <v>881</v>
      </c>
      <c r="C37" s="1" t="s">
        <v>892</v>
      </c>
      <c r="D37" s="1" t="s">
        <v>841</v>
      </c>
      <c r="E37" s="1" t="s">
        <v>893</v>
      </c>
      <c r="F37" s="1" t="s">
        <v>881</v>
      </c>
      <c r="G37" s="1" t="s">
        <v>708</v>
      </c>
      <c r="H37" s="1" t="s">
        <v>709</v>
      </c>
      <c r="I37" s="1" t="s">
        <v>894</v>
      </c>
      <c r="J37" s="1" t="s">
        <v>711</v>
      </c>
      <c r="K37" s="1" t="s">
        <v>894</v>
      </c>
      <c r="L37" s="1" t="s">
        <v>894</v>
      </c>
      <c r="M37" s="1" t="s">
        <v>712</v>
      </c>
      <c r="N37" s="1" t="s">
        <v>712</v>
      </c>
      <c r="O37" s="1" t="s">
        <v>713</v>
      </c>
      <c r="P37" s="1" t="s">
        <v>714</v>
      </c>
      <c r="Q37" s="1" t="s">
        <v>715</v>
      </c>
      <c r="R37" s="1" t="s">
        <v>895</v>
      </c>
      <c r="S37" s="1" t="s">
        <v>717</v>
      </c>
      <c r="T37" s="1" t="s">
        <v>718</v>
      </c>
      <c r="U37" s="1" t="s">
        <v>726</v>
      </c>
      <c r="V37" s="1" t="s">
        <v>739</v>
      </c>
    </row>
    <row r="38" s="1" customFormat="1" spans="1:22">
      <c r="A38" s="3">
        <v>999222635698084</v>
      </c>
      <c r="B38" s="1" t="s">
        <v>881</v>
      </c>
      <c r="C38" s="1" t="s">
        <v>896</v>
      </c>
      <c r="D38" s="1" t="s">
        <v>897</v>
      </c>
      <c r="E38" s="1" t="s">
        <v>898</v>
      </c>
      <c r="F38" s="1" t="s">
        <v>766</v>
      </c>
      <c r="G38" s="1" t="s">
        <v>708</v>
      </c>
      <c r="H38" s="1" t="s">
        <v>709</v>
      </c>
      <c r="I38" s="1" t="s">
        <v>899</v>
      </c>
      <c r="J38" s="1" t="s">
        <v>711</v>
      </c>
      <c r="K38" s="1" t="s">
        <v>899</v>
      </c>
      <c r="L38" s="1" t="s">
        <v>899</v>
      </c>
      <c r="M38" s="1" t="s">
        <v>712</v>
      </c>
      <c r="N38" s="1" t="s">
        <v>712</v>
      </c>
      <c r="O38" s="1" t="s">
        <v>713</v>
      </c>
      <c r="P38" s="1" t="s">
        <v>714</v>
      </c>
      <c r="Q38" s="1" t="s">
        <v>715</v>
      </c>
      <c r="R38" s="1" t="s">
        <v>900</v>
      </c>
      <c r="S38" s="1" t="s">
        <v>717</v>
      </c>
      <c r="T38" s="1" t="s">
        <v>718</v>
      </c>
      <c r="U38" s="1" t="s">
        <v>726</v>
      </c>
      <c r="V38" s="1" t="s">
        <v>778</v>
      </c>
    </row>
    <row r="39" s="1" customFormat="1" spans="1:22">
      <c r="A39" s="3">
        <v>999222626149981</v>
      </c>
      <c r="B39" s="1" t="s">
        <v>901</v>
      </c>
      <c r="C39" s="1" t="s">
        <v>902</v>
      </c>
      <c r="D39" s="1" t="s">
        <v>768</v>
      </c>
      <c r="E39" s="1" t="s">
        <v>903</v>
      </c>
      <c r="F39" s="1" t="s">
        <v>704</v>
      </c>
      <c r="G39" s="1" t="s">
        <v>708</v>
      </c>
      <c r="H39" s="1" t="s">
        <v>709</v>
      </c>
      <c r="I39" s="1" t="s">
        <v>803</v>
      </c>
      <c r="J39" s="1" t="s">
        <v>711</v>
      </c>
      <c r="K39" s="1" t="s">
        <v>803</v>
      </c>
      <c r="L39" s="1" t="s">
        <v>803</v>
      </c>
      <c r="M39" s="1" t="s">
        <v>712</v>
      </c>
      <c r="N39" s="1" t="s">
        <v>712</v>
      </c>
      <c r="O39" s="1" t="s">
        <v>713</v>
      </c>
      <c r="P39" s="1" t="s">
        <v>714</v>
      </c>
      <c r="Q39" s="1" t="s">
        <v>715</v>
      </c>
      <c r="R39" s="1" t="s">
        <v>904</v>
      </c>
      <c r="S39" s="1" t="s">
        <v>717</v>
      </c>
      <c r="T39" s="1" t="s">
        <v>718</v>
      </c>
      <c r="U39" s="1" t="s">
        <v>726</v>
      </c>
      <c r="V39" s="1" t="s">
        <v>772</v>
      </c>
    </row>
    <row r="40" s="1" customFormat="1" spans="1:22">
      <c r="A40" s="3">
        <v>999222625945524</v>
      </c>
      <c r="B40" s="1" t="s">
        <v>901</v>
      </c>
      <c r="C40" s="1" t="s">
        <v>905</v>
      </c>
      <c r="D40" s="1" t="s">
        <v>906</v>
      </c>
      <c r="E40" s="1" t="s">
        <v>907</v>
      </c>
      <c r="F40" s="1" t="s">
        <v>704</v>
      </c>
      <c r="G40" s="1" t="s">
        <v>708</v>
      </c>
      <c r="H40" s="1" t="s">
        <v>709</v>
      </c>
      <c r="I40" s="1" t="s">
        <v>908</v>
      </c>
      <c r="J40" s="1" t="s">
        <v>711</v>
      </c>
      <c r="K40" s="1" t="s">
        <v>908</v>
      </c>
      <c r="L40" s="1" t="s">
        <v>908</v>
      </c>
      <c r="M40" s="1" t="s">
        <v>712</v>
      </c>
      <c r="N40" s="1" t="s">
        <v>712</v>
      </c>
      <c r="O40" s="1" t="s">
        <v>713</v>
      </c>
      <c r="P40" s="1" t="s">
        <v>714</v>
      </c>
      <c r="Q40" s="1" t="s">
        <v>715</v>
      </c>
      <c r="R40" s="1" t="s">
        <v>909</v>
      </c>
      <c r="S40" s="1" t="s">
        <v>717</v>
      </c>
      <c r="T40" s="1" t="s">
        <v>718</v>
      </c>
      <c r="U40" s="1" t="s">
        <v>726</v>
      </c>
      <c r="V40" s="1" t="s">
        <v>778</v>
      </c>
    </row>
    <row r="41" s="1" customFormat="1" spans="1:22">
      <c r="A41" s="3">
        <v>999222620696922</v>
      </c>
      <c r="B41" s="1" t="s">
        <v>901</v>
      </c>
      <c r="C41" s="1" t="s">
        <v>910</v>
      </c>
      <c r="D41" s="1" t="s">
        <v>911</v>
      </c>
      <c r="E41" s="1" t="s">
        <v>912</v>
      </c>
      <c r="F41" s="1" t="s">
        <v>704</v>
      </c>
      <c r="G41" s="1" t="s">
        <v>708</v>
      </c>
      <c r="H41" s="1" t="s">
        <v>709</v>
      </c>
      <c r="I41" s="1" t="s">
        <v>913</v>
      </c>
      <c r="J41" s="1" t="s">
        <v>711</v>
      </c>
      <c r="K41" s="1" t="s">
        <v>913</v>
      </c>
      <c r="L41" s="1" t="s">
        <v>713</v>
      </c>
      <c r="M41" s="1" t="s">
        <v>914</v>
      </c>
      <c r="N41" s="1" t="s">
        <v>914</v>
      </c>
      <c r="O41" s="1" t="s">
        <v>713</v>
      </c>
      <c r="P41" s="1" t="s">
        <v>714</v>
      </c>
      <c r="Q41" s="1" t="s">
        <v>715</v>
      </c>
      <c r="R41" s="1" t="s">
        <v>915</v>
      </c>
      <c r="S41" s="1" t="s">
        <v>717</v>
      </c>
      <c r="T41" s="1" t="s">
        <v>718</v>
      </c>
      <c r="U41" s="1" t="s">
        <v>726</v>
      </c>
      <c r="V41" s="1" t="s">
        <v>800</v>
      </c>
    </row>
    <row r="42" s="1" customFormat="1" spans="1:22">
      <c r="A42" s="3">
        <v>999222618256349</v>
      </c>
      <c r="B42" s="1" t="s">
        <v>901</v>
      </c>
      <c r="C42" s="1" t="s">
        <v>916</v>
      </c>
      <c r="D42" s="1" t="s">
        <v>917</v>
      </c>
      <c r="E42" s="1" t="s">
        <v>918</v>
      </c>
      <c r="F42" s="1" t="s">
        <v>845</v>
      </c>
      <c r="G42" s="1" t="s">
        <v>708</v>
      </c>
      <c r="H42" s="1" t="s">
        <v>709</v>
      </c>
      <c r="I42" s="1" t="s">
        <v>919</v>
      </c>
      <c r="J42" s="1" t="s">
        <v>711</v>
      </c>
      <c r="K42" s="1" t="s">
        <v>919</v>
      </c>
      <c r="L42" s="1" t="s">
        <v>919</v>
      </c>
      <c r="M42" s="1" t="s">
        <v>712</v>
      </c>
      <c r="N42" s="1" t="s">
        <v>712</v>
      </c>
      <c r="O42" s="1" t="s">
        <v>713</v>
      </c>
      <c r="P42" s="1" t="s">
        <v>714</v>
      </c>
      <c r="Q42" s="1" t="s">
        <v>715</v>
      </c>
      <c r="R42" s="1" t="s">
        <v>920</v>
      </c>
      <c r="S42" s="1" t="s">
        <v>717</v>
      </c>
      <c r="T42" s="1" t="s">
        <v>718</v>
      </c>
      <c r="U42" s="1" t="s">
        <v>726</v>
      </c>
      <c r="V42" s="1" t="s">
        <v>739</v>
      </c>
    </row>
    <row r="43" s="1" customFormat="1" spans="1:22">
      <c r="A43" s="3">
        <v>999222617584134</v>
      </c>
      <c r="B43" s="1" t="s">
        <v>901</v>
      </c>
      <c r="C43" s="1" t="s">
        <v>921</v>
      </c>
      <c r="D43" s="1" t="s">
        <v>847</v>
      </c>
      <c r="E43" s="1" t="s">
        <v>922</v>
      </c>
      <c r="F43" s="1" t="s">
        <v>901</v>
      </c>
      <c r="G43" s="1" t="s">
        <v>708</v>
      </c>
      <c r="H43" s="1" t="s">
        <v>709</v>
      </c>
      <c r="I43" s="1" t="s">
        <v>923</v>
      </c>
      <c r="J43" s="1" t="s">
        <v>711</v>
      </c>
      <c r="K43" s="1" t="s">
        <v>923</v>
      </c>
      <c r="L43" s="1" t="s">
        <v>923</v>
      </c>
      <c r="M43" s="1" t="s">
        <v>712</v>
      </c>
      <c r="N43" s="1" t="s">
        <v>712</v>
      </c>
      <c r="O43" s="1" t="s">
        <v>713</v>
      </c>
      <c r="P43" s="1" t="s">
        <v>714</v>
      </c>
      <c r="Q43" s="1" t="s">
        <v>715</v>
      </c>
      <c r="R43" s="1" t="s">
        <v>924</v>
      </c>
      <c r="S43" s="1" t="s">
        <v>717</v>
      </c>
      <c r="T43" s="1" t="s">
        <v>718</v>
      </c>
      <c r="U43" s="1" t="s">
        <v>726</v>
      </c>
      <c r="V43" s="1" t="s">
        <v>739</v>
      </c>
    </row>
    <row r="44" s="1" customFormat="1" spans="1:22">
      <c r="A44" s="3">
        <v>999222615334803</v>
      </c>
      <c r="B44" s="1" t="s">
        <v>901</v>
      </c>
      <c r="C44" s="1" t="s">
        <v>925</v>
      </c>
      <c r="D44" s="1" t="s">
        <v>926</v>
      </c>
      <c r="E44" s="1" t="s">
        <v>927</v>
      </c>
      <c r="F44" s="1" t="s">
        <v>845</v>
      </c>
      <c r="G44" s="1" t="s">
        <v>708</v>
      </c>
      <c r="H44" s="1" t="s">
        <v>709</v>
      </c>
      <c r="I44" s="1" t="s">
        <v>928</v>
      </c>
      <c r="J44" s="1" t="s">
        <v>711</v>
      </c>
      <c r="K44" s="1" t="s">
        <v>928</v>
      </c>
      <c r="L44" s="1" t="s">
        <v>928</v>
      </c>
      <c r="M44" s="1" t="s">
        <v>712</v>
      </c>
      <c r="N44" s="1" t="s">
        <v>712</v>
      </c>
      <c r="O44" s="1" t="s">
        <v>713</v>
      </c>
      <c r="P44" s="1" t="s">
        <v>714</v>
      </c>
      <c r="Q44" s="1" t="s">
        <v>715</v>
      </c>
      <c r="R44" s="1" t="s">
        <v>929</v>
      </c>
      <c r="S44" s="1" t="s">
        <v>717</v>
      </c>
      <c r="T44" s="1" t="s">
        <v>718</v>
      </c>
      <c r="U44" s="1" t="s">
        <v>726</v>
      </c>
      <c r="V44" s="1" t="s">
        <v>778</v>
      </c>
    </row>
    <row r="45" s="1" customFormat="1" spans="1:22">
      <c r="A45" s="3">
        <v>22610281482</v>
      </c>
      <c r="B45" s="1" t="s">
        <v>901</v>
      </c>
      <c r="C45" s="1" t="s">
        <v>930</v>
      </c>
      <c r="D45" s="1" t="s">
        <v>847</v>
      </c>
      <c r="E45" s="1" t="s">
        <v>931</v>
      </c>
      <c r="F45" s="1" t="s">
        <v>845</v>
      </c>
      <c r="G45" s="1" t="s">
        <v>708</v>
      </c>
      <c r="H45" s="1" t="s">
        <v>709</v>
      </c>
      <c r="I45" s="1" t="s">
        <v>932</v>
      </c>
      <c r="J45" s="1" t="s">
        <v>711</v>
      </c>
      <c r="K45" s="1" t="s">
        <v>932</v>
      </c>
      <c r="L45" s="1" t="s">
        <v>932</v>
      </c>
      <c r="M45" s="1" t="s">
        <v>712</v>
      </c>
      <c r="N45" s="1" t="s">
        <v>712</v>
      </c>
      <c r="O45" s="1" t="s">
        <v>713</v>
      </c>
      <c r="P45" s="1" t="s">
        <v>714</v>
      </c>
      <c r="Q45" s="1" t="s">
        <v>715</v>
      </c>
      <c r="R45" s="1" t="s">
        <v>933</v>
      </c>
      <c r="S45" s="1" t="s">
        <v>717</v>
      </c>
      <c r="T45" s="1" t="s">
        <v>718</v>
      </c>
      <c r="U45" s="1" t="s">
        <v>726</v>
      </c>
      <c r="V45" s="1" t="s">
        <v>739</v>
      </c>
    </row>
    <row r="46" s="1" customFormat="1" spans="1:22">
      <c r="A46" s="3">
        <v>999222609588026</v>
      </c>
      <c r="B46" s="1" t="s">
        <v>901</v>
      </c>
      <c r="C46" s="1" t="s">
        <v>934</v>
      </c>
      <c r="D46" s="1" t="s">
        <v>935</v>
      </c>
      <c r="E46" s="1" t="s">
        <v>936</v>
      </c>
      <c r="F46" s="1" t="s">
        <v>704</v>
      </c>
      <c r="G46" s="1" t="s">
        <v>708</v>
      </c>
      <c r="H46" s="1" t="s">
        <v>709</v>
      </c>
      <c r="I46" s="1" t="s">
        <v>937</v>
      </c>
      <c r="J46" s="1" t="s">
        <v>711</v>
      </c>
      <c r="K46" s="1" t="s">
        <v>937</v>
      </c>
      <c r="L46" s="1" t="s">
        <v>937</v>
      </c>
      <c r="M46" s="1" t="s">
        <v>712</v>
      </c>
      <c r="N46" s="1" t="s">
        <v>712</v>
      </c>
      <c r="O46" s="1" t="s">
        <v>713</v>
      </c>
      <c r="P46" s="1" t="s">
        <v>714</v>
      </c>
      <c r="Q46" s="1" t="s">
        <v>715</v>
      </c>
      <c r="R46" s="1" t="s">
        <v>938</v>
      </c>
      <c r="S46" s="1" t="s">
        <v>717</v>
      </c>
      <c r="T46" s="1" t="s">
        <v>718</v>
      </c>
      <c r="U46" s="1" t="s">
        <v>726</v>
      </c>
      <c r="V46" s="1" t="s">
        <v>772</v>
      </c>
    </row>
    <row r="47" s="1" customFormat="1" spans="1:22">
      <c r="A47" s="3">
        <v>999222609044140</v>
      </c>
      <c r="B47" s="1" t="s">
        <v>901</v>
      </c>
      <c r="C47" s="1" t="s">
        <v>939</v>
      </c>
      <c r="D47" s="1" t="s">
        <v>877</v>
      </c>
      <c r="E47" s="1" t="s">
        <v>940</v>
      </c>
      <c r="F47" s="1" t="s">
        <v>704</v>
      </c>
      <c r="G47" s="1" t="s">
        <v>708</v>
      </c>
      <c r="H47" s="1" t="s">
        <v>709</v>
      </c>
      <c r="I47" s="1" t="s">
        <v>941</v>
      </c>
      <c r="J47" s="1" t="s">
        <v>711</v>
      </c>
      <c r="K47" s="1" t="s">
        <v>941</v>
      </c>
      <c r="L47" s="1" t="s">
        <v>941</v>
      </c>
      <c r="M47" s="1" t="s">
        <v>712</v>
      </c>
      <c r="N47" s="1" t="s">
        <v>712</v>
      </c>
      <c r="O47" s="1" t="s">
        <v>713</v>
      </c>
      <c r="P47" s="1" t="s">
        <v>714</v>
      </c>
      <c r="Q47" s="1" t="s">
        <v>715</v>
      </c>
      <c r="R47" s="1" t="s">
        <v>942</v>
      </c>
      <c r="S47" s="1" t="s">
        <v>717</v>
      </c>
      <c r="T47" s="1" t="s">
        <v>718</v>
      </c>
      <c r="U47" s="1" t="s">
        <v>726</v>
      </c>
      <c r="V47" s="1" t="s">
        <v>739</v>
      </c>
    </row>
    <row r="48" s="1" customFormat="1" spans="1:22">
      <c r="A48" s="3">
        <v>999222606514995</v>
      </c>
      <c r="B48" s="1" t="s">
        <v>943</v>
      </c>
      <c r="C48" s="1" t="s">
        <v>944</v>
      </c>
      <c r="D48" s="1" t="s">
        <v>945</v>
      </c>
      <c r="E48" s="1" t="s">
        <v>946</v>
      </c>
      <c r="F48" s="1" t="s">
        <v>881</v>
      </c>
      <c r="G48" s="1" t="s">
        <v>708</v>
      </c>
      <c r="H48" s="1" t="s">
        <v>709</v>
      </c>
      <c r="I48" s="1" t="s">
        <v>947</v>
      </c>
      <c r="J48" s="1" t="s">
        <v>711</v>
      </c>
      <c r="K48" s="1" t="s">
        <v>947</v>
      </c>
      <c r="L48" s="1" t="s">
        <v>947</v>
      </c>
      <c r="M48" s="1" t="s">
        <v>712</v>
      </c>
      <c r="N48" s="1" t="s">
        <v>712</v>
      </c>
      <c r="O48" s="1" t="s">
        <v>713</v>
      </c>
      <c r="P48" s="1" t="s">
        <v>714</v>
      </c>
      <c r="Q48" s="1" t="s">
        <v>715</v>
      </c>
      <c r="R48" s="1" t="s">
        <v>948</v>
      </c>
      <c r="S48" s="1" t="s">
        <v>717</v>
      </c>
      <c r="T48" s="1" t="s">
        <v>718</v>
      </c>
      <c r="U48" s="1" t="s">
        <v>726</v>
      </c>
      <c r="V48" s="1" t="s">
        <v>739</v>
      </c>
    </row>
    <row r="49" s="1" customFormat="1" spans="1:22">
      <c r="A49" s="3">
        <v>999222604729734</v>
      </c>
      <c r="B49" s="1" t="s">
        <v>943</v>
      </c>
      <c r="C49" s="1" t="s">
        <v>949</v>
      </c>
      <c r="D49" s="1" t="s">
        <v>877</v>
      </c>
      <c r="E49" s="1" t="s">
        <v>950</v>
      </c>
      <c r="F49" s="1" t="s">
        <v>845</v>
      </c>
      <c r="G49" s="1" t="s">
        <v>708</v>
      </c>
      <c r="H49" s="1" t="s">
        <v>709</v>
      </c>
      <c r="I49" s="1" t="s">
        <v>951</v>
      </c>
      <c r="J49" s="1" t="s">
        <v>711</v>
      </c>
      <c r="K49" s="1" t="s">
        <v>951</v>
      </c>
      <c r="L49" s="1" t="s">
        <v>951</v>
      </c>
      <c r="M49" s="1" t="s">
        <v>712</v>
      </c>
      <c r="N49" s="1" t="s">
        <v>712</v>
      </c>
      <c r="O49" s="1" t="s">
        <v>713</v>
      </c>
      <c r="P49" s="1" t="s">
        <v>714</v>
      </c>
      <c r="Q49" s="1" t="s">
        <v>715</v>
      </c>
      <c r="R49" s="1" t="s">
        <v>952</v>
      </c>
      <c r="S49" s="1" t="s">
        <v>717</v>
      </c>
      <c r="T49" s="1" t="s">
        <v>718</v>
      </c>
      <c r="U49" s="1" t="s">
        <v>726</v>
      </c>
      <c r="V49" s="1" t="s">
        <v>739</v>
      </c>
    </row>
    <row r="50" s="1" customFormat="1" spans="1:22">
      <c r="A50" s="3">
        <v>999222601166791</v>
      </c>
      <c r="B50" s="1" t="s">
        <v>943</v>
      </c>
      <c r="C50" s="1" t="s">
        <v>953</v>
      </c>
      <c r="D50" s="1" t="s">
        <v>954</v>
      </c>
      <c r="E50" s="1" t="s">
        <v>955</v>
      </c>
      <c r="F50" s="1" t="s">
        <v>704</v>
      </c>
      <c r="G50" s="1" t="s">
        <v>708</v>
      </c>
      <c r="H50" s="1" t="s">
        <v>709</v>
      </c>
      <c r="I50" s="1" t="s">
        <v>956</v>
      </c>
      <c r="J50" s="1" t="s">
        <v>711</v>
      </c>
      <c r="K50" s="1" t="s">
        <v>956</v>
      </c>
      <c r="L50" s="1" t="s">
        <v>956</v>
      </c>
      <c r="M50" s="1" t="s">
        <v>712</v>
      </c>
      <c r="N50" s="1" t="s">
        <v>712</v>
      </c>
      <c r="O50" s="1" t="s">
        <v>713</v>
      </c>
      <c r="P50" s="1" t="s">
        <v>714</v>
      </c>
      <c r="Q50" s="1" t="s">
        <v>715</v>
      </c>
      <c r="R50" s="1" t="s">
        <v>957</v>
      </c>
      <c r="S50" s="1" t="s">
        <v>717</v>
      </c>
      <c r="T50" s="1" t="s">
        <v>718</v>
      </c>
      <c r="U50" s="1" t="s">
        <v>726</v>
      </c>
      <c r="V50" s="1" t="s">
        <v>778</v>
      </c>
    </row>
    <row r="51" s="1" customFormat="1" spans="1:22">
      <c r="A51" s="3">
        <v>999222590597932</v>
      </c>
      <c r="B51" s="1" t="s">
        <v>943</v>
      </c>
      <c r="C51" s="1" t="s">
        <v>958</v>
      </c>
      <c r="D51" s="1" t="s">
        <v>877</v>
      </c>
      <c r="E51" s="1" t="s">
        <v>959</v>
      </c>
      <c r="F51" s="1" t="s">
        <v>845</v>
      </c>
      <c r="G51" s="1" t="s">
        <v>708</v>
      </c>
      <c r="H51" s="1" t="s">
        <v>709</v>
      </c>
      <c r="I51" s="1" t="s">
        <v>960</v>
      </c>
      <c r="J51" s="1" t="s">
        <v>711</v>
      </c>
      <c r="K51" s="1" t="s">
        <v>960</v>
      </c>
      <c r="L51" s="1" t="s">
        <v>960</v>
      </c>
      <c r="M51" s="1" t="s">
        <v>712</v>
      </c>
      <c r="N51" s="1" t="s">
        <v>712</v>
      </c>
      <c r="O51" s="1" t="s">
        <v>713</v>
      </c>
      <c r="P51" s="1" t="s">
        <v>714</v>
      </c>
      <c r="Q51" s="1" t="s">
        <v>715</v>
      </c>
      <c r="R51" s="1" t="s">
        <v>961</v>
      </c>
      <c r="S51" s="1" t="s">
        <v>717</v>
      </c>
      <c r="T51" s="1" t="s">
        <v>718</v>
      </c>
      <c r="U51" s="1" t="s">
        <v>726</v>
      </c>
      <c r="V51" s="1" t="s">
        <v>739</v>
      </c>
    </row>
    <row r="52" s="1" customFormat="1" spans="1:22">
      <c r="A52" s="3">
        <v>999222590001061</v>
      </c>
      <c r="B52" s="1" t="s">
        <v>943</v>
      </c>
      <c r="C52" s="1" t="s">
        <v>962</v>
      </c>
      <c r="D52" s="1" t="s">
        <v>963</v>
      </c>
      <c r="E52" s="1" t="s">
        <v>964</v>
      </c>
      <c r="F52" s="1" t="s">
        <v>881</v>
      </c>
      <c r="G52" s="1" t="s">
        <v>708</v>
      </c>
      <c r="H52" s="1" t="s">
        <v>709</v>
      </c>
      <c r="I52" s="1" t="s">
        <v>965</v>
      </c>
      <c r="J52" s="1" t="s">
        <v>711</v>
      </c>
      <c r="K52" s="1" t="s">
        <v>965</v>
      </c>
      <c r="L52" s="1" t="s">
        <v>965</v>
      </c>
      <c r="M52" s="1" t="s">
        <v>712</v>
      </c>
      <c r="N52" s="1" t="s">
        <v>712</v>
      </c>
      <c r="O52" s="1" t="s">
        <v>713</v>
      </c>
      <c r="P52" s="1" t="s">
        <v>714</v>
      </c>
      <c r="Q52" s="1" t="s">
        <v>715</v>
      </c>
      <c r="R52" s="1" t="s">
        <v>966</v>
      </c>
      <c r="S52" s="1" t="s">
        <v>717</v>
      </c>
      <c r="T52" s="1" t="s">
        <v>718</v>
      </c>
      <c r="U52" s="1" t="s">
        <v>726</v>
      </c>
      <c r="V52" s="1" t="s">
        <v>739</v>
      </c>
    </row>
    <row r="53" s="1" customFormat="1" spans="1:22">
      <c r="A53" s="3">
        <v>999222589191778</v>
      </c>
      <c r="B53" s="1" t="s">
        <v>943</v>
      </c>
      <c r="C53" s="1" t="s">
        <v>967</v>
      </c>
      <c r="D53" s="1" t="s">
        <v>968</v>
      </c>
      <c r="E53" s="1" t="s">
        <v>969</v>
      </c>
      <c r="F53" s="1" t="s">
        <v>704</v>
      </c>
      <c r="G53" s="1" t="s">
        <v>708</v>
      </c>
      <c r="H53" s="1" t="s">
        <v>709</v>
      </c>
      <c r="I53" s="1" t="s">
        <v>970</v>
      </c>
      <c r="J53" s="1" t="s">
        <v>711</v>
      </c>
      <c r="K53" s="1" t="s">
        <v>970</v>
      </c>
      <c r="L53" s="1" t="s">
        <v>970</v>
      </c>
      <c r="M53" s="1" t="s">
        <v>712</v>
      </c>
      <c r="N53" s="1" t="s">
        <v>712</v>
      </c>
      <c r="O53" s="1" t="s">
        <v>713</v>
      </c>
      <c r="P53" s="1" t="s">
        <v>714</v>
      </c>
      <c r="Q53" s="1" t="s">
        <v>715</v>
      </c>
      <c r="R53" s="1" t="s">
        <v>971</v>
      </c>
      <c r="S53" s="1" t="s">
        <v>717</v>
      </c>
      <c r="T53" s="1" t="s">
        <v>718</v>
      </c>
      <c r="U53" s="1" t="s">
        <v>726</v>
      </c>
      <c r="V53" s="1" t="s">
        <v>772</v>
      </c>
    </row>
    <row r="54" s="1" customFormat="1" spans="1:22">
      <c r="A54" s="3">
        <v>999222575829410</v>
      </c>
      <c r="B54" s="1" t="s">
        <v>972</v>
      </c>
      <c r="C54" s="1" t="s">
        <v>973</v>
      </c>
      <c r="D54" s="1" t="s">
        <v>974</v>
      </c>
      <c r="E54" s="1" t="s">
        <v>975</v>
      </c>
      <c r="F54" s="1" t="s">
        <v>845</v>
      </c>
      <c r="G54" s="1" t="s">
        <v>708</v>
      </c>
      <c r="H54" s="1" t="s">
        <v>709</v>
      </c>
      <c r="I54" s="1" t="s">
        <v>976</v>
      </c>
      <c r="J54" s="1" t="s">
        <v>711</v>
      </c>
      <c r="K54" s="1" t="s">
        <v>976</v>
      </c>
      <c r="L54" s="1" t="s">
        <v>976</v>
      </c>
      <c r="M54" s="1" t="s">
        <v>712</v>
      </c>
      <c r="N54" s="1" t="s">
        <v>712</v>
      </c>
      <c r="O54" s="1" t="s">
        <v>713</v>
      </c>
      <c r="P54" s="1" t="s">
        <v>714</v>
      </c>
      <c r="Q54" s="1" t="s">
        <v>715</v>
      </c>
      <c r="R54" s="1" t="s">
        <v>977</v>
      </c>
      <c r="S54" s="1" t="s">
        <v>717</v>
      </c>
      <c r="T54" s="1" t="s">
        <v>718</v>
      </c>
      <c r="U54" s="1" t="s">
        <v>726</v>
      </c>
      <c r="V54" s="1" t="s">
        <v>778</v>
      </c>
    </row>
    <row r="55" s="1" customFormat="1" spans="1:22">
      <c r="A55" s="3">
        <v>999222578351422</v>
      </c>
      <c r="B55" s="1" t="s">
        <v>972</v>
      </c>
      <c r="C55" s="1" t="s">
        <v>978</v>
      </c>
      <c r="D55" s="1" t="s">
        <v>979</v>
      </c>
      <c r="E55" s="1" t="s">
        <v>980</v>
      </c>
      <c r="F55" s="1" t="s">
        <v>704</v>
      </c>
      <c r="G55" s="1" t="s">
        <v>708</v>
      </c>
      <c r="H55" s="1" t="s">
        <v>709</v>
      </c>
      <c r="I55" s="1" t="s">
        <v>981</v>
      </c>
      <c r="J55" s="1" t="s">
        <v>711</v>
      </c>
      <c r="K55" s="1" t="s">
        <v>981</v>
      </c>
      <c r="L55" s="1" t="s">
        <v>981</v>
      </c>
      <c r="M55" s="1" t="s">
        <v>712</v>
      </c>
      <c r="N55" s="1" t="s">
        <v>712</v>
      </c>
      <c r="O55" s="1" t="s">
        <v>713</v>
      </c>
      <c r="P55" s="1" t="s">
        <v>714</v>
      </c>
      <c r="Q55" s="1" t="s">
        <v>715</v>
      </c>
      <c r="R55" s="1" t="s">
        <v>982</v>
      </c>
      <c r="S55" s="1" t="s">
        <v>717</v>
      </c>
      <c r="T55" s="1" t="s">
        <v>718</v>
      </c>
      <c r="U55" s="1" t="s">
        <v>726</v>
      </c>
      <c r="V55" s="1" t="s">
        <v>778</v>
      </c>
    </row>
    <row r="56" s="1" customFormat="1" spans="1:22">
      <c r="A56" s="3">
        <v>999222577203064</v>
      </c>
      <c r="B56" s="1" t="s">
        <v>972</v>
      </c>
      <c r="C56" s="1" t="s">
        <v>983</v>
      </c>
      <c r="D56" s="1" t="s">
        <v>974</v>
      </c>
      <c r="E56" s="1" t="s">
        <v>984</v>
      </c>
      <c r="F56" s="1" t="s">
        <v>704</v>
      </c>
      <c r="G56" s="1" t="s">
        <v>708</v>
      </c>
      <c r="H56" s="1" t="s">
        <v>709</v>
      </c>
      <c r="I56" s="1" t="s">
        <v>985</v>
      </c>
      <c r="J56" s="1" t="s">
        <v>711</v>
      </c>
      <c r="K56" s="1" t="s">
        <v>985</v>
      </c>
      <c r="L56" s="1" t="s">
        <v>985</v>
      </c>
      <c r="M56" s="1" t="s">
        <v>712</v>
      </c>
      <c r="N56" s="1" t="s">
        <v>712</v>
      </c>
      <c r="O56" s="1" t="s">
        <v>713</v>
      </c>
      <c r="P56" s="1" t="s">
        <v>714</v>
      </c>
      <c r="Q56" s="1" t="s">
        <v>715</v>
      </c>
      <c r="R56" s="1" t="s">
        <v>986</v>
      </c>
      <c r="S56" s="1" t="s">
        <v>717</v>
      </c>
      <c r="T56" s="1" t="s">
        <v>718</v>
      </c>
      <c r="U56" s="1" t="s">
        <v>726</v>
      </c>
      <c r="V56" s="1" t="s">
        <v>778</v>
      </c>
    </row>
    <row r="57" s="1" customFormat="1" spans="1:22">
      <c r="A57" s="3">
        <v>999222570330688</v>
      </c>
      <c r="B57" s="1" t="s">
        <v>972</v>
      </c>
      <c r="C57" s="1" t="s">
        <v>987</v>
      </c>
      <c r="D57" s="1" t="s">
        <v>877</v>
      </c>
      <c r="E57" s="1" t="s">
        <v>988</v>
      </c>
      <c r="F57" s="1" t="s">
        <v>845</v>
      </c>
      <c r="G57" s="1" t="s">
        <v>708</v>
      </c>
      <c r="H57" s="1" t="s">
        <v>709</v>
      </c>
      <c r="I57" s="1" t="s">
        <v>989</v>
      </c>
      <c r="J57" s="1" t="s">
        <v>711</v>
      </c>
      <c r="K57" s="1" t="s">
        <v>989</v>
      </c>
      <c r="L57" s="1" t="s">
        <v>989</v>
      </c>
      <c r="M57" s="1" t="s">
        <v>712</v>
      </c>
      <c r="N57" s="1" t="s">
        <v>712</v>
      </c>
      <c r="O57" s="1" t="s">
        <v>713</v>
      </c>
      <c r="P57" s="1" t="s">
        <v>714</v>
      </c>
      <c r="Q57" s="1" t="s">
        <v>715</v>
      </c>
      <c r="R57" s="1" t="s">
        <v>990</v>
      </c>
      <c r="S57" s="1" t="s">
        <v>717</v>
      </c>
      <c r="T57" s="1" t="s">
        <v>718</v>
      </c>
      <c r="U57" s="1" t="s">
        <v>726</v>
      </c>
      <c r="V57" s="1" t="s">
        <v>739</v>
      </c>
    </row>
    <row r="58" s="1" customFormat="1" spans="1:22">
      <c r="A58" s="3">
        <v>999222562935974</v>
      </c>
      <c r="B58" s="1" t="s">
        <v>991</v>
      </c>
      <c r="C58" s="1" t="s">
        <v>992</v>
      </c>
      <c r="D58" s="1" t="s">
        <v>993</v>
      </c>
      <c r="E58" s="1" t="s">
        <v>994</v>
      </c>
      <c r="F58" s="1" t="s">
        <v>766</v>
      </c>
      <c r="G58" s="1" t="s">
        <v>708</v>
      </c>
      <c r="H58" s="1" t="s">
        <v>709</v>
      </c>
      <c r="I58" s="1" t="s">
        <v>995</v>
      </c>
      <c r="J58" s="1" t="s">
        <v>711</v>
      </c>
      <c r="K58" s="1" t="s">
        <v>995</v>
      </c>
      <c r="L58" s="1" t="s">
        <v>995</v>
      </c>
      <c r="M58" s="1" t="s">
        <v>712</v>
      </c>
      <c r="N58" s="1" t="s">
        <v>712</v>
      </c>
      <c r="O58" s="1" t="s">
        <v>713</v>
      </c>
      <c r="P58" s="1" t="s">
        <v>714</v>
      </c>
      <c r="Q58" s="1" t="s">
        <v>715</v>
      </c>
      <c r="R58" s="1" t="s">
        <v>996</v>
      </c>
      <c r="S58" s="1" t="s">
        <v>717</v>
      </c>
      <c r="T58" s="1" t="s">
        <v>718</v>
      </c>
      <c r="U58" s="1" t="s">
        <v>726</v>
      </c>
      <c r="V58" s="1" t="s">
        <v>778</v>
      </c>
    </row>
    <row r="59" s="1" customFormat="1" spans="1:22">
      <c r="A59" s="3">
        <v>999222555837035</v>
      </c>
      <c r="B59" s="1" t="s">
        <v>991</v>
      </c>
      <c r="C59" s="1" t="s">
        <v>997</v>
      </c>
      <c r="D59" s="1" t="s">
        <v>998</v>
      </c>
      <c r="E59" s="1" t="s">
        <v>999</v>
      </c>
      <c r="F59" s="1" t="s">
        <v>766</v>
      </c>
      <c r="G59" s="1" t="s">
        <v>708</v>
      </c>
      <c r="H59" s="1" t="s">
        <v>709</v>
      </c>
      <c r="I59" s="1" t="s">
        <v>1000</v>
      </c>
      <c r="J59" s="1" t="s">
        <v>711</v>
      </c>
      <c r="K59" s="1" t="s">
        <v>1000</v>
      </c>
      <c r="L59" s="1" t="s">
        <v>1000</v>
      </c>
      <c r="M59" s="1" t="s">
        <v>712</v>
      </c>
      <c r="N59" s="1" t="s">
        <v>712</v>
      </c>
      <c r="O59" s="1" t="s">
        <v>713</v>
      </c>
      <c r="P59" s="1" t="s">
        <v>714</v>
      </c>
      <c r="Q59" s="1" t="s">
        <v>715</v>
      </c>
      <c r="R59" s="1" t="s">
        <v>1001</v>
      </c>
      <c r="S59" s="1" t="s">
        <v>717</v>
      </c>
      <c r="T59" s="1" t="s">
        <v>718</v>
      </c>
      <c r="U59" s="1" t="s">
        <v>726</v>
      </c>
      <c r="V59" s="1" t="s">
        <v>778</v>
      </c>
    </row>
    <row r="60" s="1" customFormat="1" spans="1:22">
      <c r="A60" s="3">
        <v>999222555796799</v>
      </c>
      <c r="B60" s="1" t="s">
        <v>991</v>
      </c>
      <c r="C60" s="1" t="s">
        <v>1002</v>
      </c>
      <c r="D60" s="1" t="s">
        <v>998</v>
      </c>
      <c r="E60" s="1" t="s">
        <v>999</v>
      </c>
      <c r="F60" s="1" t="s">
        <v>766</v>
      </c>
      <c r="G60" s="1" t="s">
        <v>708</v>
      </c>
      <c r="H60" s="1" t="s">
        <v>709</v>
      </c>
      <c r="I60" s="1" t="s">
        <v>1003</v>
      </c>
      <c r="J60" s="1" t="s">
        <v>711</v>
      </c>
      <c r="K60" s="1" t="s">
        <v>1003</v>
      </c>
      <c r="L60" s="1" t="s">
        <v>1003</v>
      </c>
      <c r="M60" s="1" t="s">
        <v>712</v>
      </c>
      <c r="N60" s="1" t="s">
        <v>712</v>
      </c>
      <c r="O60" s="1" t="s">
        <v>713</v>
      </c>
      <c r="P60" s="1" t="s">
        <v>714</v>
      </c>
      <c r="Q60" s="1" t="s">
        <v>715</v>
      </c>
      <c r="R60" s="1" t="s">
        <v>1004</v>
      </c>
      <c r="S60" s="1" t="s">
        <v>717</v>
      </c>
      <c r="T60" s="1" t="s">
        <v>718</v>
      </c>
      <c r="U60" s="1" t="s">
        <v>726</v>
      </c>
      <c r="V60" s="1" t="s">
        <v>778</v>
      </c>
    </row>
    <row r="61" s="1" customFormat="1" spans="1:22">
      <c r="A61" s="3">
        <v>999222544144539</v>
      </c>
      <c r="B61" s="1" t="s">
        <v>1005</v>
      </c>
      <c r="C61" s="1" t="s">
        <v>1006</v>
      </c>
      <c r="D61" s="1" t="s">
        <v>1007</v>
      </c>
      <c r="E61" s="1" t="s">
        <v>1008</v>
      </c>
      <c r="F61" s="1" t="s">
        <v>704</v>
      </c>
      <c r="G61" s="1" t="s">
        <v>708</v>
      </c>
      <c r="H61" s="1" t="s">
        <v>709</v>
      </c>
      <c r="I61" s="1" t="s">
        <v>1009</v>
      </c>
      <c r="J61" s="1" t="s">
        <v>711</v>
      </c>
      <c r="K61" s="1" t="s">
        <v>1009</v>
      </c>
      <c r="L61" s="1" t="s">
        <v>1009</v>
      </c>
      <c r="M61" s="1" t="s">
        <v>712</v>
      </c>
      <c r="N61" s="1" t="s">
        <v>712</v>
      </c>
      <c r="O61" s="1" t="s">
        <v>713</v>
      </c>
      <c r="P61" s="1" t="s">
        <v>714</v>
      </c>
      <c r="Q61" s="1" t="s">
        <v>715</v>
      </c>
      <c r="R61" s="1" t="s">
        <v>1010</v>
      </c>
      <c r="S61" s="1" t="s">
        <v>717</v>
      </c>
      <c r="T61" s="1" t="s">
        <v>718</v>
      </c>
      <c r="U61" s="1" t="s">
        <v>726</v>
      </c>
      <c r="V61" s="1" t="s">
        <v>739</v>
      </c>
    </row>
    <row r="62" s="1" customFormat="1" spans="1:22">
      <c r="A62" s="3">
        <v>999222542392251</v>
      </c>
      <c r="B62" s="1" t="s">
        <v>1005</v>
      </c>
      <c r="C62" s="1" t="s">
        <v>1011</v>
      </c>
      <c r="D62" s="1" t="s">
        <v>847</v>
      </c>
      <c r="E62" s="1" t="s">
        <v>1012</v>
      </c>
      <c r="F62" s="1" t="s">
        <v>901</v>
      </c>
      <c r="G62" s="1" t="s">
        <v>708</v>
      </c>
      <c r="H62" s="1" t="s">
        <v>709</v>
      </c>
      <c r="I62" s="1" t="s">
        <v>1013</v>
      </c>
      <c r="J62" s="1" t="s">
        <v>711</v>
      </c>
      <c r="K62" s="1" t="s">
        <v>1013</v>
      </c>
      <c r="L62" s="1" t="s">
        <v>1013</v>
      </c>
      <c r="M62" s="1" t="s">
        <v>712</v>
      </c>
      <c r="N62" s="1" t="s">
        <v>712</v>
      </c>
      <c r="O62" s="1" t="s">
        <v>713</v>
      </c>
      <c r="P62" s="1" t="s">
        <v>714</v>
      </c>
      <c r="Q62" s="1" t="s">
        <v>715</v>
      </c>
      <c r="R62" s="1" t="s">
        <v>1014</v>
      </c>
      <c r="S62" s="1" t="s">
        <v>717</v>
      </c>
      <c r="T62" s="1" t="s">
        <v>718</v>
      </c>
      <c r="U62" s="1" t="s">
        <v>726</v>
      </c>
      <c r="V62" s="1" t="s">
        <v>739</v>
      </c>
    </row>
    <row r="63" s="1" customFormat="1" spans="1:22">
      <c r="A63" s="3">
        <v>999222538488599</v>
      </c>
      <c r="B63" s="1" t="s">
        <v>1005</v>
      </c>
      <c r="C63" s="1" t="s">
        <v>1015</v>
      </c>
      <c r="D63" s="1" t="s">
        <v>826</v>
      </c>
      <c r="E63" s="1" t="s">
        <v>1016</v>
      </c>
      <c r="F63" s="1" t="s">
        <v>704</v>
      </c>
      <c r="G63" s="1" t="s">
        <v>708</v>
      </c>
      <c r="H63" s="1" t="s">
        <v>709</v>
      </c>
      <c r="I63" s="1" t="s">
        <v>1017</v>
      </c>
      <c r="J63" s="1" t="s">
        <v>711</v>
      </c>
      <c r="K63" s="1" t="s">
        <v>1017</v>
      </c>
      <c r="L63" s="1" t="s">
        <v>1017</v>
      </c>
      <c r="M63" s="1" t="s">
        <v>712</v>
      </c>
      <c r="N63" s="1" t="s">
        <v>712</v>
      </c>
      <c r="O63" s="1" t="s">
        <v>713</v>
      </c>
      <c r="P63" s="1" t="s">
        <v>714</v>
      </c>
      <c r="Q63" s="1" t="s">
        <v>715</v>
      </c>
      <c r="R63" s="1" t="s">
        <v>1018</v>
      </c>
      <c r="S63" s="1" t="s">
        <v>717</v>
      </c>
      <c r="T63" s="1" t="s">
        <v>718</v>
      </c>
      <c r="U63" s="1" t="s">
        <v>726</v>
      </c>
      <c r="V63" s="1" t="s">
        <v>772</v>
      </c>
    </row>
    <row r="64" s="1" customFormat="1" spans="1:22">
      <c r="A64" s="3">
        <v>999222522559560</v>
      </c>
      <c r="B64" s="1" t="s">
        <v>1019</v>
      </c>
      <c r="C64" s="1" t="s">
        <v>1020</v>
      </c>
      <c r="D64" s="1" t="s">
        <v>968</v>
      </c>
      <c r="E64" s="1" t="s">
        <v>1021</v>
      </c>
      <c r="F64" s="1" t="s">
        <v>704</v>
      </c>
      <c r="G64" s="1" t="s">
        <v>708</v>
      </c>
      <c r="H64" s="1" t="s">
        <v>709</v>
      </c>
      <c r="I64" s="1" t="s">
        <v>1022</v>
      </c>
      <c r="J64" s="1" t="s">
        <v>711</v>
      </c>
      <c r="K64" s="1" t="s">
        <v>1022</v>
      </c>
      <c r="L64" s="1" t="s">
        <v>1022</v>
      </c>
      <c r="M64" s="1" t="s">
        <v>712</v>
      </c>
      <c r="N64" s="1" t="s">
        <v>712</v>
      </c>
      <c r="O64" s="1" t="s">
        <v>713</v>
      </c>
      <c r="P64" s="1" t="s">
        <v>714</v>
      </c>
      <c r="Q64" s="1" t="s">
        <v>715</v>
      </c>
      <c r="R64" s="1" t="s">
        <v>1023</v>
      </c>
      <c r="S64" s="1" t="s">
        <v>717</v>
      </c>
      <c r="T64" s="1" t="s">
        <v>718</v>
      </c>
      <c r="U64" s="1" t="s">
        <v>726</v>
      </c>
      <c r="V64" s="1" t="s">
        <v>772</v>
      </c>
    </row>
    <row r="65" s="1" customFormat="1" spans="1:22">
      <c r="A65" s="3">
        <v>22508534911</v>
      </c>
      <c r="B65" s="1" t="s">
        <v>1024</v>
      </c>
      <c r="C65" s="1" t="s">
        <v>1025</v>
      </c>
      <c r="D65" s="1" t="s">
        <v>856</v>
      </c>
      <c r="E65" s="1" t="s">
        <v>1026</v>
      </c>
      <c r="F65" s="1" t="s">
        <v>1005</v>
      </c>
      <c r="G65" s="1" t="s">
        <v>708</v>
      </c>
      <c r="H65" s="1" t="s">
        <v>709</v>
      </c>
      <c r="I65" s="1" t="s">
        <v>1027</v>
      </c>
      <c r="J65" s="1" t="s">
        <v>711</v>
      </c>
      <c r="K65" s="1" t="s">
        <v>1027</v>
      </c>
      <c r="L65" s="1" t="s">
        <v>1027</v>
      </c>
      <c r="M65" s="1" t="s">
        <v>712</v>
      </c>
      <c r="N65" s="1" t="s">
        <v>712</v>
      </c>
      <c r="O65" s="1" t="s">
        <v>713</v>
      </c>
      <c r="P65" s="1" t="s">
        <v>714</v>
      </c>
      <c r="Q65" s="1" t="s">
        <v>715</v>
      </c>
      <c r="R65" s="1" t="s">
        <v>1028</v>
      </c>
      <c r="S65" s="1" t="s">
        <v>717</v>
      </c>
      <c r="T65" s="1" t="s">
        <v>718</v>
      </c>
      <c r="U65" s="1" t="s">
        <v>726</v>
      </c>
      <c r="V65" s="1" t="s">
        <v>778</v>
      </c>
    </row>
    <row r="66" s="1" customFormat="1" spans="1:22">
      <c r="A66" s="3">
        <v>999222493098414</v>
      </c>
      <c r="B66" s="1" t="s">
        <v>1029</v>
      </c>
      <c r="C66" s="1" t="s">
        <v>1030</v>
      </c>
      <c r="D66" s="1" t="s">
        <v>1031</v>
      </c>
      <c r="E66" s="1" t="s">
        <v>1032</v>
      </c>
      <c r="F66" s="1" t="s">
        <v>704</v>
      </c>
      <c r="G66" s="1" t="s">
        <v>708</v>
      </c>
      <c r="H66" s="1" t="s">
        <v>709</v>
      </c>
      <c r="I66" s="1" t="s">
        <v>1033</v>
      </c>
      <c r="J66" s="1" t="s">
        <v>711</v>
      </c>
      <c r="K66" s="1" t="s">
        <v>1033</v>
      </c>
      <c r="L66" s="1" t="s">
        <v>1033</v>
      </c>
      <c r="M66" s="1" t="s">
        <v>712</v>
      </c>
      <c r="N66" s="1" t="s">
        <v>712</v>
      </c>
      <c r="O66" s="1" t="s">
        <v>713</v>
      </c>
      <c r="P66" s="1" t="s">
        <v>714</v>
      </c>
      <c r="Q66" s="1" t="s">
        <v>715</v>
      </c>
      <c r="R66" s="1" t="s">
        <v>1034</v>
      </c>
      <c r="S66" s="1" t="s">
        <v>717</v>
      </c>
      <c r="T66" s="1" t="s">
        <v>718</v>
      </c>
      <c r="U66" s="1" t="s">
        <v>726</v>
      </c>
      <c r="V66" s="1" t="s">
        <v>739</v>
      </c>
    </row>
    <row r="67" s="1" customFormat="1" spans="1:22">
      <c r="A67" s="3">
        <v>999222485093060</v>
      </c>
      <c r="B67" s="1" t="s">
        <v>1029</v>
      </c>
      <c r="C67" s="1" t="s">
        <v>1035</v>
      </c>
      <c r="D67" s="1" t="s">
        <v>945</v>
      </c>
      <c r="E67" s="1" t="s">
        <v>1036</v>
      </c>
      <c r="F67" s="1" t="s">
        <v>766</v>
      </c>
      <c r="G67" s="1" t="s">
        <v>708</v>
      </c>
      <c r="H67" s="1" t="s">
        <v>709</v>
      </c>
      <c r="I67" s="1" t="s">
        <v>1037</v>
      </c>
      <c r="J67" s="1" t="s">
        <v>711</v>
      </c>
      <c r="K67" s="1" t="s">
        <v>1037</v>
      </c>
      <c r="L67" s="1" t="s">
        <v>1038</v>
      </c>
      <c r="M67" s="1" t="s">
        <v>1039</v>
      </c>
      <c r="N67" s="1" t="s">
        <v>1039</v>
      </c>
      <c r="O67" s="1" t="s">
        <v>713</v>
      </c>
      <c r="P67" s="1" t="s">
        <v>714</v>
      </c>
      <c r="Q67" s="1" t="s">
        <v>715</v>
      </c>
      <c r="R67" s="1" t="s">
        <v>1040</v>
      </c>
      <c r="S67" s="1" t="s">
        <v>717</v>
      </c>
      <c r="T67" s="1" t="s">
        <v>718</v>
      </c>
      <c r="U67" s="1" t="s">
        <v>726</v>
      </c>
      <c r="V67" s="1" t="s">
        <v>739</v>
      </c>
    </row>
    <row r="68" s="1" customFormat="1" spans="1:22">
      <c r="A68" s="3">
        <v>999222484314960</v>
      </c>
      <c r="B68" s="1" t="s">
        <v>1029</v>
      </c>
      <c r="C68" s="1" t="s">
        <v>1041</v>
      </c>
      <c r="D68" s="1" t="s">
        <v>847</v>
      </c>
      <c r="E68" s="1" t="s">
        <v>1042</v>
      </c>
      <c r="F68" s="1" t="s">
        <v>901</v>
      </c>
      <c r="G68" s="1" t="s">
        <v>708</v>
      </c>
      <c r="H68" s="1" t="s">
        <v>709</v>
      </c>
      <c r="I68" s="1" t="s">
        <v>1043</v>
      </c>
      <c r="J68" s="1" t="s">
        <v>711</v>
      </c>
      <c r="K68" s="1" t="s">
        <v>1043</v>
      </c>
      <c r="L68" s="1" t="s">
        <v>1043</v>
      </c>
      <c r="M68" s="1" t="s">
        <v>712</v>
      </c>
      <c r="N68" s="1" t="s">
        <v>712</v>
      </c>
      <c r="O68" s="1" t="s">
        <v>713</v>
      </c>
      <c r="P68" s="1" t="s">
        <v>714</v>
      </c>
      <c r="Q68" s="1" t="s">
        <v>715</v>
      </c>
      <c r="R68" s="1" t="s">
        <v>1044</v>
      </c>
      <c r="S68" s="1" t="s">
        <v>717</v>
      </c>
      <c r="T68" s="1" t="s">
        <v>718</v>
      </c>
      <c r="U68" s="1" t="s">
        <v>726</v>
      </c>
      <c r="V68" s="1" t="s">
        <v>739</v>
      </c>
    </row>
    <row r="69" s="1" customFormat="1" spans="1:22">
      <c r="A69" s="3">
        <v>999222473850117</v>
      </c>
      <c r="B69" s="1" t="s">
        <v>1029</v>
      </c>
      <c r="C69" s="1" t="s">
        <v>1045</v>
      </c>
      <c r="D69" s="1" t="s">
        <v>1046</v>
      </c>
      <c r="E69" s="1" t="s">
        <v>1047</v>
      </c>
      <c r="F69" s="1" t="s">
        <v>704</v>
      </c>
      <c r="G69" s="1" t="s">
        <v>708</v>
      </c>
      <c r="H69" s="1" t="s">
        <v>709</v>
      </c>
      <c r="I69" s="1" t="s">
        <v>1048</v>
      </c>
      <c r="J69" s="1" t="s">
        <v>711</v>
      </c>
      <c r="K69" s="1" t="s">
        <v>1048</v>
      </c>
      <c r="L69" s="1" t="s">
        <v>1048</v>
      </c>
      <c r="M69" s="1" t="s">
        <v>712</v>
      </c>
      <c r="N69" s="1" t="s">
        <v>712</v>
      </c>
      <c r="O69" s="1" t="s">
        <v>713</v>
      </c>
      <c r="P69" s="1" t="s">
        <v>714</v>
      </c>
      <c r="Q69" s="1" t="s">
        <v>715</v>
      </c>
      <c r="R69" s="1" t="s">
        <v>1049</v>
      </c>
      <c r="S69" s="1" t="s">
        <v>717</v>
      </c>
      <c r="T69" s="1" t="s">
        <v>718</v>
      </c>
      <c r="U69" s="1" t="s">
        <v>726</v>
      </c>
      <c r="V69" s="1" t="s">
        <v>739</v>
      </c>
    </row>
    <row r="70" s="1" customFormat="1" spans="1:22">
      <c r="A70" s="3">
        <v>999222473780023</v>
      </c>
      <c r="B70" s="1" t="s">
        <v>1029</v>
      </c>
      <c r="C70" s="1" t="s">
        <v>1050</v>
      </c>
      <c r="D70" s="1" t="s">
        <v>1051</v>
      </c>
      <c r="E70" s="1" t="s">
        <v>1052</v>
      </c>
      <c r="F70" s="1" t="s">
        <v>766</v>
      </c>
      <c r="G70" s="1" t="s">
        <v>708</v>
      </c>
      <c r="H70" s="1" t="s">
        <v>709</v>
      </c>
      <c r="I70" s="1" t="s">
        <v>1053</v>
      </c>
      <c r="J70" s="1" t="s">
        <v>711</v>
      </c>
      <c r="K70" s="1" t="s">
        <v>1053</v>
      </c>
      <c r="L70" s="1" t="s">
        <v>1053</v>
      </c>
      <c r="M70" s="1" t="s">
        <v>712</v>
      </c>
      <c r="N70" s="1" t="s">
        <v>712</v>
      </c>
      <c r="O70" s="1" t="s">
        <v>713</v>
      </c>
      <c r="P70" s="1" t="s">
        <v>714</v>
      </c>
      <c r="Q70" s="1" t="s">
        <v>715</v>
      </c>
      <c r="R70" s="1" t="s">
        <v>1054</v>
      </c>
      <c r="S70" s="1" t="s">
        <v>717</v>
      </c>
      <c r="T70" s="1" t="s">
        <v>718</v>
      </c>
      <c r="U70" s="1" t="s">
        <v>726</v>
      </c>
      <c r="V70" s="1" t="s">
        <v>739</v>
      </c>
    </row>
    <row r="71" s="1" customFormat="1" spans="1:22">
      <c r="A71" s="3">
        <v>999222466610938</v>
      </c>
      <c r="B71" s="1" t="s">
        <v>1055</v>
      </c>
      <c r="C71" s="1" t="s">
        <v>1056</v>
      </c>
      <c r="D71" s="1" t="s">
        <v>1057</v>
      </c>
      <c r="E71" s="1" t="s">
        <v>1058</v>
      </c>
      <c r="F71" s="1" t="s">
        <v>810</v>
      </c>
      <c r="G71" s="1" t="s">
        <v>708</v>
      </c>
      <c r="H71" s="1" t="s">
        <v>709</v>
      </c>
      <c r="I71" s="1" t="s">
        <v>1059</v>
      </c>
      <c r="J71" s="1" t="s">
        <v>711</v>
      </c>
      <c r="K71" s="1" t="s">
        <v>1059</v>
      </c>
      <c r="L71" s="1" t="s">
        <v>1059</v>
      </c>
      <c r="M71" s="1" t="s">
        <v>712</v>
      </c>
      <c r="N71" s="1" t="s">
        <v>712</v>
      </c>
      <c r="O71" s="1" t="s">
        <v>713</v>
      </c>
      <c r="P71" s="1" t="s">
        <v>714</v>
      </c>
      <c r="Q71" s="1" t="s">
        <v>715</v>
      </c>
      <c r="R71" s="1" t="s">
        <v>1060</v>
      </c>
      <c r="S71" s="1" t="s">
        <v>717</v>
      </c>
      <c r="T71" s="1" t="s">
        <v>718</v>
      </c>
      <c r="U71" s="1" t="s">
        <v>726</v>
      </c>
      <c r="V71" s="1" t="s">
        <v>739</v>
      </c>
    </row>
    <row r="72" s="1" customFormat="1" spans="1:22">
      <c r="A72" s="3">
        <v>999222466303799</v>
      </c>
      <c r="B72" s="1" t="s">
        <v>1055</v>
      </c>
      <c r="C72" s="1" t="s">
        <v>1061</v>
      </c>
      <c r="D72" s="1" t="s">
        <v>1057</v>
      </c>
      <c r="E72" s="1" t="s">
        <v>1058</v>
      </c>
      <c r="F72" s="1" t="s">
        <v>943</v>
      </c>
      <c r="G72" s="1" t="s">
        <v>708</v>
      </c>
      <c r="H72" s="1" t="s">
        <v>709</v>
      </c>
      <c r="I72" s="1" t="s">
        <v>1062</v>
      </c>
      <c r="J72" s="1" t="s">
        <v>711</v>
      </c>
      <c r="K72" s="1" t="s">
        <v>1062</v>
      </c>
      <c r="L72" s="1" t="s">
        <v>1062</v>
      </c>
      <c r="M72" s="1" t="s">
        <v>712</v>
      </c>
      <c r="N72" s="1" t="s">
        <v>712</v>
      </c>
      <c r="O72" s="1" t="s">
        <v>713</v>
      </c>
      <c r="P72" s="1" t="s">
        <v>714</v>
      </c>
      <c r="Q72" s="1" t="s">
        <v>715</v>
      </c>
      <c r="R72" s="1" t="s">
        <v>1063</v>
      </c>
      <c r="S72" s="1" t="s">
        <v>717</v>
      </c>
      <c r="T72" s="1" t="s">
        <v>718</v>
      </c>
      <c r="U72" s="1" t="s">
        <v>726</v>
      </c>
      <c r="V72" s="1" t="s">
        <v>739</v>
      </c>
    </row>
    <row r="73" s="1" customFormat="1" spans="1:22">
      <c r="A73" s="3">
        <v>999222461164341</v>
      </c>
      <c r="B73" s="1" t="s">
        <v>1055</v>
      </c>
      <c r="C73" s="1" t="s">
        <v>1064</v>
      </c>
      <c r="D73" s="1" t="s">
        <v>954</v>
      </c>
      <c r="E73" s="1" t="s">
        <v>1065</v>
      </c>
      <c r="F73" s="1" t="s">
        <v>766</v>
      </c>
      <c r="G73" s="1" t="s">
        <v>708</v>
      </c>
      <c r="H73" s="1" t="s">
        <v>709</v>
      </c>
      <c r="I73" s="1" t="s">
        <v>1066</v>
      </c>
      <c r="J73" s="1" t="s">
        <v>711</v>
      </c>
      <c r="K73" s="1" t="s">
        <v>1066</v>
      </c>
      <c r="L73" s="1" t="s">
        <v>1066</v>
      </c>
      <c r="M73" s="1" t="s">
        <v>712</v>
      </c>
      <c r="N73" s="1" t="s">
        <v>712</v>
      </c>
      <c r="O73" s="1" t="s">
        <v>713</v>
      </c>
      <c r="P73" s="1" t="s">
        <v>714</v>
      </c>
      <c r="Q73" s="1" t="s">
        <v>715</v>
      </c>
      <c r="R73" s="1" t="s">
        <v>1067</v>
      </c>
      <c r="S73" s="1" t="s">
        <v>717</v>
      </c>
      <c r="T73" s="1" t="s">
        <v>718</v>
      </c>
      <c r="U73" s="1" t="s">
        <v>726</v>
      </c>
      <c r="V73" s="1" t="s">
        <v>778</v>
      </c>
    </row>
    <row r="74" s="1" customFormat="1" spans="1:22">
      <c r="A74" s="3">
        <v>999222457527570</v>
      </c>
      <c r="B74" s="1" t="s">
        <v>1055</v>
      </c>
      <c r="C74" s="1" t="s">
        <v>1068</v>
      </c>
      <c r="D74" s="1" t="s">
        <v>1069</v>
      </c>
      <c r="E74" s="1" t="s">
        <v>1070</v>
      </c>
      <c r="F74" s="1" t="s">
        <v>704</v>
      </c>
      <c r="G74" s="1" t="s">
        <v>708</v>
      </c>
      <c r="H74" s="1" t="s">
        <v>709</v>
      </c>
      <c r="I74" s="1" t="s">
        <v>1071</v>
      </c>
      <c r="J74" s="1" t="s">
        <v>711</v>
      </c>
      <c r="K74" s="1" t="s">
        <v>1071</v>
      </c>
      <c r="L74" s="1" t="s">
        <v>1071</v>
      </c>
      <c r="M74" s="1" t="s">
        <v>712</v>
      </c>
      <c r="N74" s="1" t="s">
        <v>712</v>
      </c>
      <c r="O74" s="1" t="s">
        <v>713</v>
      </c>
      <c r="P74" s="1" t="s">
        <v>714</v>
      </c>
      <c r="Q74" s="1" t="s">
        <v>715</v>
      </c>
      <c r="R74" s="1" t="s">
        <v>1072</v>
      </c>
      <c r="S74" s="1" t="s">
        <v>717</v>
      </c>
      <c r="T74" s="1" t="s">
        <v>718</v>
      </c>
      <c r="U74" s="1" t="s">
        <v>726</v>
      </c>
      <c r="V74" s="1" t="s">
        <v>800</v>
      </c>
    </row>
    <row r="75" s="1" customFormat="1" spans="1:22">
      <c r="A75" s="3">
        <v>999222439030241</v>
      </c>
      <c r="B75" s="1" t="s">
        <v>1073</v>
      </c>
      <c r="C75" s="1" t="s">
        <v>1074</v>
      </c>
      <c r="D75" s="1" t="s">
        <v>1075</v>
      </c>
      <c r="E75" s="1" t="s">
        <v>1076</v>
      </c>
      <c r="F75" s="1" t="s">
        <v>704</v>
      </c>
      <c r="G75" s="1" t="s">
        <v>708</v>
      </c>
      <c r="H75" s="1" t="s">
        <v>709</v>
      </c>
      <c r="I75" s="1" t="s">
        <v>1077</v>
      </c>
      <c r="J75" s="1" t="s">
        <v>711</v>
      </c>
      <c r="K75" s="1" t="s">
        <v>1077</v>
      </c>
      <c r="L75" s="1" t="s">
        <v>1077</v>
      </c>
      <c r="M75" s="1" t="s">
        <v>712</v>
      </c>
      <c r="N75" s="1" t="s">
        <v>712</v>
      </c>
      <c r="O75" s="1" t="s">
        <v>713</v>
      </c>
      <c r="P75" s="1" t="s">
        <v>714</v>
      </c>
      <c r="Q75" s="1" t="s">
        <v>715</v>
      </c>
      <c r="R75" s="1" t="s">
        <v>1078</v>
      </c>
      <c r="S75" s="1" t="s">
        <v>717</v>
      </c>
      <c r="T75" s="1" t="s">
        <v>718</v>
      </c>
      <c r="U75" s="1" t="s">
        <v>726</v>
      </c>
      <c r="V75" s="1" t="s">
        <v>772</v>
      </c>
    </row>
    <row r="76" s="1" customFormat="1" spans="1:22">
      <c r="A76" s="3">
        <v>999222434350359</v>
      </c>
      <c r="B76" s="1" t="s">
        <v>1079</v>
      </c>
      <c r="C76" s="1" t="s">
        <v>1080</v>
      </c>
      <c r="D76" s="1" t="s">
        <v>1081</v>
      </c>
      <c r="E76" s="1" t="s">
        <v>1082</v>
      </c>
      <c r="F76" s="1" t="s">
        <v>766</v>
      </c>
      <c r="G76" s="1" t="s">
        <v>708</v>
      </c>
      <c r="H76" s="1" t="s">
        <v>709</v>
      </c>
      <c r="I76" s="1" t="s">
        <v>1083</v>
      </c>
      <c r="J76" s="1" t="s">
        <v>711</v>
      </c>
      <c r="K76" s="1" t="s">
        <v>1083</v>
      </c>
      <c r="L76" s="1" t="s">
        <v>1083</v>
      </c>
      <c r="M76" s="1" t="s">
        <v>712</v>
      </c>
      <c r="N76" s="1" t="s">
        <v>712</v>
      </c>
      <c r="O76" s="1" t="s">
        <v>713</v>
      </c>
      <c r="P76" s="1" t="s">
        <v>714</v>
      </c>
      <c r="Q76" s="1" t="s">
        <v>715</v>
      </c>
      <c r="R76" s="1" t="s">
        <v>1084</v>
      </c>
      <c r="S76" s="1" t="s">
        <v>717</v>
      </c>
      <c r="T76" s="1" t="s">
        <v>718</v>
      </c>
      <c r="U76" s="1" t="s">
        <v>726</v>
      </c>
      <c r="V76" s="1" t="s">
        <v>800</v>
      </c>
    </row>
    <row r="77" s="1" customFormat="1" spans="1:22">
      <c r="A77" s="3">
        <v>999222423497074</v>
      </c>
      <c r="B77" s="1" t="s">
        <v>1079</v>
      </c>
      <c r="C77" s="1" t="s">
        <v>1085</v>
      </c>
      <c r="D77" s="1" t="s">
        <v>1086</v>
      </c>
      <c r="E77" s="1" t="s">
        <v>1087</v>
      </c>
      <c r="F77" s="1" t="s">
        <v>704</v>
      </c>
      <c r="G77" s="1" t="s">
        <v>708</v>
      </c>
      <c r="H77" s="1" t="s">
        <v>709</v>
      </c>
      <c r="I77" s="1" t="s">
        <v>1088</v>
      </c>
      <c r="J77" s="1" t="s">
        <v>711</v>
      </c>
      <c r="K77" s="1" t="s">
        <v>1088</v>
      </c>
      <c r="L77" s="1" t="s">
        <v>1088</v>
      </c>
      <c r="M77" s="1" t="s">
        <v>712</v>
      </c>
      <c r="N77" s="1" t="s">
        <v>712</v>
      </c>
      <c r="O77" s="1" t="s">
        <v>713</v>
      </c>
      <c r="P77" s="1" t="s">
        <v>714</v>
      </c>
      <c r="Q77" s="1" t="s">
        <v>715</v>
      </c>
      <c r="R77" s="1" t="s">
        <v>1089</v>
      </c>
      <c r="S77" s="1" t="s">
        <v>717</v>
      </c>
      <c r="T77" s="1" t="s">
        <v>718</v>
      </c>
      <c r="U77" s="1" t="s">
        <v>719</v>
      </c>
      <c r="V77" s="1" t="s">
        <v>720</v>
      </c>
    </row>
    <row r="78" s="1" customFormat="1" spans="1:22">
      <c r="A78" s="3">
        <v>999222405496475</v>
      </c>
      <c r="B78" s="1" t="s">
        <v>1090</v>
      </c>
      <c r="C78" s="1" t="s">
        <v>1091</v>
      </c>
      <c r="D78" s="1" t="s">
        <v>1092</v>
      </c>
      <c r="E78" s="1" t="s">
        <v>1093</v>
      </c>
      <c r="F78" s="1" t="s">
        <v>810</v>
      </c>
      <c r="G78" s="1" t="s">
        <v>708</v>
      </c>
      <c r="H78" s="1" t="s">
        <v>709</v>
      </c>
      <c r="I78" s="1" t="s">
        <v>1094</v>
      </c>
      <c r="J78" s="1" t="s">
        <v>711</v>
      </c>
      <c r="K78" s="1" t="s">
        <v>1094</v>
      </c>
      <c r="L78" s="1" t="s">
        <v>1094</v>
      </c>
      <c r="M78" s="1" t="s">
        <v>712</v>
      </c>
      <c r="N78" s="1" t="s">
        <v>712</v>
      </c>
      <c r="O78" s="1" t="s">
        <v>713</v>
      </c>
      <c r="P78" s="1" t="s">
        <v>714</v>
      </c>
      <c r="Q78" s="1" t="s">
        <v>715</v>
      </c>
      <c r="R78" s="1" t="s">
        <v>1095</v>
      </c>
      <c r="S78" s="1" t="s">
        <v>717</v>
      </c>
      <c r="T78" s="1" t="s">
        <v>718</v>
      </c>
      <c r="U78" s="1" t="s">
        <v>726</v>
      </c>
      <c r="V78" s="1" t="s">
        <v>739</v>
      </c>
    </row>
    <row r="79" s="1" customFormat="1" spans="1:22">
      <c r="A79" s="3">
        <v>999222402998208</v>
      </c>
      <c r="B79" s="1" t="s">
        <v>1090</v>
      </c>
      <c r="C79" s="1" t="s">
        <v>1096</v>
      </c>
      <c r="D79" s="1" t="s">
        <v>1097</v>
      </c>
      <c r="E79" s="1" t="s">
        <v>1098</v>
      </c>
      <c r="F79" s="1" t="s">
        <v>881</v>
      </c>
      <c r="G79" s="1" t="s">
        <v>708</v>
      </c>
      <c r="H79" s="1" t="s">
        <v>709</v>
      </c>
      <c r="I79" s="1" t="s">
        <v>1099</v>
      </c>
      <c r="J79" s="1" t="s">
        <v>711</v>
      </c>
      <c r="K79" s="1" t="s">
        <v>1099</v>
      </c>
      <c r="L79" s="1" t="s">
        <v>1099</v>
      </c>
      <c r="M79" s="1" t="s">
        <v>712</v>
      </c>
      <c r="N79" s="1" t="s">
        <v>712</v>
      </c>
      <c r="O79" s="1" t="s">
        <v>713</v>
      </c>
      <c r="P79" s="1" t="s">
        <v>714</v>
      </c>
      <c r="Q79" s="1" t="s">
        <v>715</v>
      </c>
      <c r="R79" s="1" t="s">
        <v>1100</v>
      </c>
      <c r="S79" s="1" t="s">
        <v>717</v>
      </c>
      <c r="T79" s="1" t="s">
        <v>718</v>
      </c>
      <c r="U79" s="1" t="s">
        <v>726</v>
      </c>
      <c r="V79" s="1" t="s">
        <v>739</v>
      </c>
    </row>
    <row r="80" s="1" customFormat="1" spans="1:22">
      <c r="A80" s="3">
        <v>999222388365974</v>
      </c>
      <c r="B80" s="1" t="s">
        <v>1101</v>
      </c>
      <c r="C80" s="1" t="s">
        <v>1102</v>
      </c>
      <c r="D80" s="1" t="s">
        <v>1103</v>
      </c>
      <c r="E80" s="1" t="s">
        <v>1104</v>
      </c>
      <c r="F80" s="1" t="s">
        <v>1090</v>
      </c>
      <c r="G80" s="1" t="s">
        <v>708</v>
      </c>
      <c r="H80" s="1" t="s">
        <v>709</v>
      </c>
      <c r="I80" s="1" t="s">
        <v>1105</v>
      </c>
      <c r="J80" s="1" t="s">
        <v>711</v>
      </c>
      <c r="K80" s="1" t="s">
        <v>1105</v>
      </c>
      <c r="L80" s="1" t="s">
        <v>1105</v>
      </c>
      <c r="M80" s="1" t="s">
        <v>712</v>
      </c>
      <c r="N80" s="1" t="s">
        <v>712</v>
      </c>
      <c r="O80" s="1" t="s">
        <v>713</v>
      </c>
      <c r="P80" s="1" t="s">
        <v>714</v>
      </c>
      <c r="Q80" s="1" t="s">
        <v>715</v>
      </c>
      <c r="R80" s="1" t="s">
        <v>1106</v>
      </c>
      <c r="S80" s="1" t="s">
        <v>717</v>
      </c>
      <c r="T80" s="1" t="s">
        <v>718</v>
      </c>
      <c r="U80" s="1" t="s">
        <v>726</v>
      </c>
      <c r="V80" s="1" t="s">
        <v>778</v>
      </c>
    </row>
    <row r="81" s="1" customFormat="1" spans="1:22">
      <c r="A81" s="3">
        <v>999222375244315</v>
      </c>
      <c r="B81" s="1" t="s">
        <v>1107</v>
      </c>
      <c r="C81" s="1" t="s">
        <v>1108</v>
      </c>
      <c r="D81" s="1" t="s">
        <v>1109</v>
      </c>
      <c r="E81" s="1" t="s">
        <v>1110</v>
      </c>
      <c r="F81" s="1" t="s">
        <v>704</v>
      </c>
      <c r="G81" s="1" t="s">
        <v>708</v>
      </c>
      <c r="H81" s="1" t="s">
        <v>709</v>
      </c>
      <c r="I81" s="1" t="s">
        <v>1111</v>
      </c>
      <c r="J81" s="1" t="s">
        <v>711</v>
      </c>
      <c r="K81" s="1" t="s">
        <v>1111</v>
      </c>
      <c r="L81" s="1" t="s">
        <v>1111</v>
      </c>
      <c r="M81" s="1" t="s">
        <v>712</v>
      </c>
      <c r="N81" s="1" t="s">
        <v>712</v>
      </c>
      <c r="O81" s="1" t="s">
        <v>713</v>
      </c>
      <c r="P81" s="1" t="s">
        <v>714</v>
      </c>
      <c r="Q81" s="1" t="s">
        <v>715</v>
      </c>
      <c r="R81" s="1" t="s">
        <v>1112</v>
      </c>
      <c r="S81" s="1" t="s">
        <v>717</v>
      </c>
      <c r="T81" s="1" t="s">
        <v>718</v>
      </c>
      <c r="U81" s="1" t="s">
        <v>726</v>
      </c>
      <c r="V81" s="1" t="s">
        <v>739</v>
      </c>
    </row>
    <row r="82" s="1" customFormat="1" spans="1:22">
      <c r="A82" s="3">
        <v>999222373399396</v>
      </c>
      <c r="B82" s="1" t="s">
        <v>1107</v>
      </c>
      <c r="C82" s="1" t="s">
        <v>1113</v>
      </c>
      <c r="D82" s="1" t="s">
        <v>1114</v>
      </c>
      <c r="E82" s="1" t="s">
        <v>1115</v>
      </c>
      <c r="F82" s="1" t="s">
        <v>845</v>
      </c>
      <c r="G82" s="1" t="s">
        <v>708</v>
      </c>
      <c r="H82" s="1" t="s">
        <v>709</v>
      </c>
      <c r="I82" s="1" t="s">
        <v>1116</v>
      </c>
      <c r="J82" s="1" t="s">
        <v>711</v>
      </c>
      <c r="K82" s="1" t="s">
        <v>1116</v>
      </c>
      <c r="L82" s="1" t="s">
        <v>1116</v>
      </c>
      <c r="M82" s="1" t="s">
        <v>712</v>
      </c>
      <c r="N82" s="1" t="s">
        <v>712</v>
      </c>
      <c r="O82" s="1" t="s">
        <v>713</v>
      </c>
      <c r="P82" s="1" t="s">
        <v>714</v>
      </c>
      <c r="Q82" s="1" t="s">
        <v>715</v>
      </c>
      <c r="R82" s="1" t="s">
        <v>1117</v>
      </c>
      <c r="S82" s="1" t="s">
        <v>717</v>
      </c>
      <c r="T82" s="1" t="s">
        <v>718</v>
      </c>
      <c r="U82" s="1" t="s">
        <v>726</v>
      </c>
      <c r="V82" s="1" t="s">
        <v>772</v>
      </c>
    </row>
    <row r="83" s="1" customFormat="1" spans="1:22">
      <c r="A83" s="3">
        <v>999222360930982</v>
      </c>
      <c r="B83" s="1" t="s">
        <v>1118</v>
      </c>
      <c r="C83" s="1" t="s">
        <v>1119</v>
      </c>
      <c r="D83" s="1" t="s">
        <v>762</v>
      </c>
      <c r="E83" s="1" t="s">
        <v>1120</v>
      </c>
      <c r="F83" s="1" t="s">
        <v>766</v>
      </c>
      <c r="G83" s="1" t="s">
        <v>708</v>
      </c>
      <c r="H83" s="1" t="s">
        <v>709</v>
      </c>
      <c r="I83" s="1" t="s">
        <v>1121</v>
      </c>
      <c r="J83" s="1" t="s">
        <v>711</v>
      </c>
      <c r="K83" s="1" t="s">
        <v>1121</v>
      </c>
      <c r="L83" s="1" t="s">
        <v>1121</v>
      </c>
      <c r="M83" s="1" t="s">
        <v>712</v>
      </c>
      <c r="N83" s="1" t="s">
        <v>712</v>
      </c>
      <c r="O83" s="1" t="s">
        <v>713</v>
      </c>
      <c r="P83" s="1" t="s">
        <v>714</v>
      </c>
      <c r="Q83" s="1" t="s">
        <v>715</v>
      </c>
      <c r="R83" s="1" t="s">
        <v>1122</v>
      </c>
      <c r="S83" s="1" t="s">
        <v>717</v>
      </c>
      <c r="T83" s="1" t="s">
        <v>718</v>
      </c>
      <c r="U83" s="1" t="s">
        <v>726</v>
      </c>
      <c r="V83" s="1" t="s">
        <v>739</v>
      </c>
    </row>
    <row r="84" s="1" customFormat="1" spans="1:22">
      <c r="A84" s="3">
        <v>999222357472395</v>
      </c>
      <c r="B84" s="1" t="s">
        <v>1118</v>
      </c>
      <c r="C84" s="1" t="s">
        <v>1123</v>
      </c>
      <c r="D84" s="1" t="s">
        <v>1124</v>
      </c>
      <c r="E84" s="1" t="s">
        <v>1125</v>
      </c>
      <c r="F84" s="1" t="s">
        <v>766</v>
      </c>
      <c r="G84" s="1" t="s">
        <v>708</v>
      </c>
      <c r="H84" s="1" t="s">
        <v>709</v>
      </c>
      <c r="I84" s="1" t="s">
        <v>1126</v>
      </c>
      <c r="J84" s="1" t="s">
        <v>711</v>
      </c>
      <c r="K84" s="1" t="s">
        <v>1126</v>
      </c>
      <c r="L84" s="1" t="s">
        <v>1126</v>
      </c>
      <c r="M84" s="1" t="s">
        <v>712</v>
      </c>
      <c r="N84" s="1" t="s">
        <v>712</v>
      </c>
      <c r="O84" s="1" t="s">
        <v>713</v>
      </c>
      <c r="P84" s="1" t="s">
        <v>714</v>
      </c>
      <c r="Q84" s="1" t="s">
        <v>715</v>
      </c>
      <c r="R84" s="1" t="s">
        <v>1127</v>
      </c>
      <c r="S84" s="1" t="s">
        <v>717</v>
      </c>
      <c r="T84" s="1" t="s">
        <v>718</v>
      </c>
      <c r="U84" s="1" t="s">
        <v>726</v>
      </c>
      <c r="V84" s="1" t="s">
        <v>739</v>
      </c>
    </row>
    <row r="85" s="1" customFormat="1" spans="1:22">
      <c r="A85" s="3">
        <v>999222345708845</v>
      </c>
      <c r="B85" s="1" t="s">
        <v>1128</v>
      </c>
      <c r="C85" s="1" t="s">
        <v>1129</v>
      </c>
      <c r="D85" s="1" t="s">
        <v>1130</v>
      </c>
      <c r="E85" s="1" t="s">
        <v>1131</v>
      </c>
      <c r="F85" s="1" t="s">
        <v>704</v>
      </c>
      <c r="G85" s="1" t="s">
        <v>708</v>
      </c>
      <c r="H85" s="1" t="s">
        <v>709</v>
      </c>
      <c r="I85" s="1" t="s">
        <v>1132</v>
      </c>
      <c r="J85" s="1" t="s">
        <v>711</v>
      </c>
      <c r="K85" s="1" t="s">
        <v>1132</v>
      </c>
      <c r="L85" s="1" t="s">
        <v>1132</v>
      </c>
      <c r="M85" s="1" t="s">
        <v>712</v>
      </c>
      <c r="N85" s="1" t="s">
        <v>712</v>
      </c>
      <c r="O85" s="1" t="s">
        <v>713</v>
      </c>
      <c r="P85" s="1" t="s">
        <v>714</v>
      </c>
      <c r="Q85" s="1" t="s">
        <v>715</v>
      </c>
      <c r="R85" s="1" t="s">
        <v>1133</v>
      </c>
      <c r="S85" s="1" t="s">
        <v>717</v>
      </c>
      <c r="T85" s="1" t="s">
        <v>718</v>
      </c>
      <c r="U85" s="1" t="s">
        <v>726</v>
      </c>
      <c r="V85" s="1" t="s">
        <v>800</v>
      </c>
    </row>
    <row r="86" s="1" customFormat="1" spans="1:22">
      <c r="A86" s="3">
        <v>999222338553485</v>
      </c>
      <c r="B86" s="1" t="s">
        <v>1128</v>
      </c>
      <c r="C86" s="1" t="s">
        <v>1134</v>
      </c>
      <c r="D86" s="1" t="s">
        <v>1124</v>
      </c>
      <c r="E86" s="1" t="s">
        <v>1125</v>
      </c>
      <c r="F86" s="1" t="s">
        <v>766</v>
      </c>
      <c r="G86" s="1" t="s">
        <v>708</v>
      </c>
      <c r="H86" s="1" t="s">
        <v>709</v>
      </c>
      <c r="I86" s="1" t="s">
        <v>1126</v>
      </c>
      <c r="J86" s="1" t="s">
        <v>711</v>
      </c>
      <c r="K86" s="1" t="s">
        <v>1126</v>
      </c>
      <c r="L86" s="1" t="s">
        <v>1126</v>
      </c>
      <c r="M86" s="1" t="s">
        <v>712</v>
      </c>
      <c r="N86" s="1" t="s">
        <v>712</v>
      </c>
      <c r="O86" s="1" t="s">
        <v>713</v>
      </c>
      <c r="P86" s="1" t="s">
        <v>714</v>
      </c>
      <c r="Q86" s="1" t="s">
        <v>715</v>
      </c>
      <c r="R86" s="1" t="s">
        <v>1135</v>
      </c>
      <c r="S86" s="1" t="s">
        <v>717</v>
      </c>
      <c r="T86" s="1" t="s">
        <v>718</v>
      </c>
      <c r="U86" s="1" t="s">
        <v>726</v>
      </c>
      <c r="V86" s="1" t="s">
        <v>739</v>
      </c>
    </row>
    <row r="87" s="1" customFormat="1" spans="1:22">
      <c r="A87" s="3">
        <v>999222322035488</v>
      </c>
      <c r="B87" s="1" t="s">
        <v>1136</v>
      </c>
      <c r="C87" s="1" t="s">
        <v>1137</v>
      </c>
      <c r="D87" s="1" t="s">
        <v>1138</v>
      </c>
      <c r="E87" s="1" t="s">
        <v>1139</v>
      </c>
      <c r="F87" s="1" t="s">
        <v>810</v>
      </c>
      <c r="G87" s="1" t="s">
        <v>708</v>
      </c>
      <c r="H87" s="1" t="s">
        <v>709</v>
      </c>
      <c r="I87" s="1" t="s">
        <v>1140</v>
      </c>
      <c r="J87" s="1" t="s">
        <v>711</v>
      </c>
      <c r="K87" s="1" t="s">
        <v>1140</v>
      </c>
      <c r="L87" s="1" t="s">
        <v>1140</v>
      </c>
      <c r="M87" s="1" t="s">
        <v>712</v>
      </c>
      <c r="N87" s="1" t="s">
        <v>712</v>
      </c>
      <c r="O87" s="1" t="s">
        <v>713</v>
      </c>
      <c r="P87" s="1" t="s">
        <v>714</v>
      </c>
      <c r="Q87" s="1" t="s">
        <v>715</v>
      </c>
      <c r="R87" s="1" t="s">
        <v>1141</v>
      </c>
      <c r="S87" s="1" t="s">
        <v>717</v>
      </c>
      <c r="T87" s="1" t="s">
        <v>718</v>
      </c>
      <c r="U87" s="1" t="s">
        <v>726</v>
      </c>
      <c r="V87" s="1" t="s">
        <v>739</v>
      </c>
    </row>
    <row r="88" s="1" customFormat="1" spans="1:22">
      <c r="A88" s="3">
        <v>999222270749292</v>
      </c>
      <c r="B88" s="1" t="s">
        <v>1142</v>
      </c>
      <c r="C88" s="1" t="s">
        <v>1143</v>
      </c>
      <c r="D88" s="1" t="s">
        <v>1144</v>
      </c>
      <c r="E88" s="1" t="s">
        <v>1145</v>
      </c>
      <c r="F88" s="1" t="s">
        <v>810</v>
      </c>
      <c r="G88" s="1" t="s">
        <v>708</v>
      </c>
      <c r="H88" s="1" t="s">
        <v>709</v>
      </c>
      <c r="I88" s="1" t="s">
        <v>1146</v>
      </c>
      <c r="J88" s="1" t="s">
        <v>711</v>
      </c>
      <c r="K88" s="1" t="s">
        <v>1146</v>
      </c>
      <c r="L88" s="1" t="s">
        <v>1146</v>
      </c>
      <c r="M88" s="1" t="s">
        <v>712</v>
      </c>
      <c r="N88" s="1" t="s">
        <v>712</v>
      </c>
      <c r="O88" s="1" t="s">
        <v>713</v>
      </c>
      <c r="P88" s="1" t="s">
        <v>714</v>
      </c>
      <c r="Q88" s="1" t="s">
        <v>715</v>
      </c>
      <c r="R88" s="1" t="s">
        <v>1147</v>
      </c>
      <c r="S88" s="1" t="s">
        <v>717</v>
      </c>
      <c r="T88" s="1" t="s">
        <v>718</v>
      </c>
      <c r="U88" s="1" t="s">
        <v>726</v>
      </c>
      <c r="V88" s="1" t="s">
        <v>1148</v>
      </c>
    </row>
    <row r="89" s="1" customFormat="1" spans="1:22">
      <c r="A89" s="3">
        <v>999222241517083</v>
      </c>
      <c r="B89" s="1" t="s">
        <v>1149</v>
      </c>
      <c r="C89" s="1" t="s">
        <v>1150</v>
      </c>
      <c r="D89" s="1" t="s">
        <v>1151</v>
      </c>
      <c r="E89" s="1" t="s">
        <v>1152</v>
      </c>
      <c r="F89" s="1" t="s">
        <v>766</v>
      </c>
      <c r="G89" s="1" t="s">
        <v>708</v>
      </c>
      <c r="H89" s="1" t="s">
        <v>709</v>
      </c>
      <c r="I89" s="1" t="s">
        <v>1153</v>
      </c>
      <c r="J89" s="1" t="s">
        <v>711</v>
      </c>
      <c r="K89" s="1" t="s">
        <v>1153</v>
      </c>
      <c r="L89" s="1" t="s">
        <v>1153</v>
      </c>
      <c r="M89" s="1" t="s">
        <v>712</v>
      </c>
      <c r="N89" s="1" t="s">
        <v>712</v>
      </c>
      <c r="O89" s="1" t="s">
        <v>713</v>
      </c>
      <c r="P89" s="1" t="s">
        <v>714</v>
      </c>
      <c r="Q89" s="1" t="s">
        <v>715</v>
      </c>
      <c r="R89" s="1" t="s">
        <v>1154</v>
      </c>
      <c r="S89" s="1" t="s">
        <v>717</v>
      </c>
      <c r="T89" s="1" t="s">
        <v>718</v>
      </c>
      <c r="U89" s="1" t="s">
        <v>726</v>
      </c>
      <c r="V89" s="1" t="s">
        <v>739</v>
      </c>
    </row>
    <row r="90" s="1" customFormat="1" spans="1:22">
      <c r="A90" s="3">
        <v>999222225669503</v>
      </c>
      <c r="B90" s="1" t="s">
        <v>1155</v>
      </c>
      <c r="C90" s="1" t="s">
        <v>1156</v>
      </c>
      <c r="D90" s="1" t="s">
        <v>1157</v>
      </c>
      <c r="E90" s="1" t="s">
        <v>1158</v>
      </c>
      <c r="F90" s="1" t="s">
        <v>704</v>
      </c>
      <c r="G90" s="1" t="s">
        <v>708</v>
      </c>
      <c r="H90" s="1" t="s">
        <v>709</v>
      </c>
      <c r="I90" s="1" t="s">
        <v>1159</v>
      </c>
      <c r="J90" s="1" t="s">
        <v>711</v>
      </c>
      <c r="K90" s="1" t="s">
        <v>1159</v>
      </c>
      <c r="L90" s="1" t="s">
        <v>1159</v>
      </c>
      <c r="M90" s="1" t="s">
        <v>712</v>
      </c>
      <c r="N90" s="1" t="s">
        <v>712</v>
      </c>
      <c r="O90" s="1" t="s">
        <v>713</v>
      </c>
      <c r="P90" s="1" t="s">
        <v>714</v>
      </c>
      <c r="Q90" s="1" t="s">
        <v>715</v>
      </c>
      <c r="R90" s="1" t="s">
        <v>1160</v>
      </c>
      <c r="S90" s="1" t="s">
        <v>717</v>
      </c>
      <c r="T90" s="1" t="s">
        <v>718</v>
      </c>
      <c r="U90" s="1" t="s">
        <v>726</v>
      </c>
      <c r="V90" s="1" t="s">
        <v>772</v>
      </c>
    </row>
    <row r="91" s="1" customFormat="1" spans="1:22">
      <c r="A91" s="3">
        <v>999222205534579</v>
      </c>
      <c r="B91" s="1" t="s">
        <v>1161</v>
      </c>
      <c r="C91" s="1" t="s">
        <v>1162</v>
      </c>
      <c r="D91" s="1" t="s">
        <v>1163</v>
      </c>
      <c r="E91" s="1" t="s">
        <v>1164</v>
      </c>
      <c r="F91" s="1" t="s">
        <v>810</v>
      </c>
      <c r="G91" s="1" t="s">
        <v>708</v>
      </c>
      <c r="H91" s="1" t="s">
        <v>709</v>
      </c>
      <c r="I91" s="1" t="s">
        <v>1165</v>
      </c>
      <c r="J91" s="1" t="s">
        <v>711</v>
      </c>
      <c r="K91" s="1" t="s">
        <v>1165</v>
      </c>
      <c r="L91" s="1" t="s">
        <v>1165</v>
      </c>
      <c r="M91" s="1" t="s">
        <v>712</v>
      </c>
      <c r="N91" s="1" t="s">
        <v>712</v>
      </c>
      <c r="O91" s="1" t="s">
        <v>713</v>
      </c>
      <c r="P91" s="1" t="s">
        <v>714</v>
      </c>
      <c r="Q91" s="1" t="s">
        <v>715</v>
      </c>
      <c r="R91" s="1" t="s">
        <v>1166</v>
      </c>
      <c r="S91" s="1" t="s">
        <v>717</v>
      </c>
      <c r="T91" s="1" t="s">
        <v>718</v>
      </c>
      <c r="U91" s="1" t="s">
        <v>726</v>
      </c>
      <c r="V91" s="1" t="s">
        <v>739</v>
      </c>
    </row>
    <row r="92" s="1" customFormat="1" spans="1:22">
      <c r="A92" s="3">
        <v>999222186711924</v>
      </c>
      <c r="B92" s="1" t="s">
        <v>1167</v>
      </c>
      <c r="C92" s="1" t="s">
        <v>1168</v>
      </c>
      <c r="D92" s="1" t="s">
        <v>1169</v>
      </c>
      <c r="E92" s="1" t="s">
        <v>1170</v>
      </c>
      <c r="F92" s="1" t="s">
        <v>901</v>
      </c>
      <c r="G92" s="1" t="s">
        <v>708</v>
      </c>
      <c r="H92" s="1" t="s">
        <v>709</v>
      </c>
      <c r="I92" s="1" t="s">
        <v>1171</v>
      </c>
      <c r="J92" s="1" t="s">
        <v>711</v>
      </c>
      <c r="K92" s="1" t="s">
        <v>1171</v>
      </c>
      <c r="L92" s="1" t="s">
        <v>1171</v>
      </c>
      <c r="M92" s="1" t="s">
        <v>712</v>
      </c>
      <c r="N92" s="1" t="s">
        <v>712</v>
      </c>
      <c r="O92" s="1" t="s">
        <v>713</v>
      </c>
      <c r="P92" s="1" t="s">
        <v>714</v>
      </c>
      <c r="Q92" s="1" t="s">
        <v>715</v>
      </c>
      <c r="R92" s="1" t="s">
        <v>1172</v>
      </c>
      <c r="S92" s="1" t="s">
        <v>717</v>
      </c>
      <c r="T92" s="1" t="s">
        <v>718</v>
      </c>
      <c r="U92" s="1" t="s">
        <v>726</v>
      </c>
      <c r="V92" s="1" t="s">
        <v>739</v>
      </c>
    </row>
    <row r="93" s="1" customFormat="1" spans="1:22">
      <c r="A93" s="3">
        <v>999222185119565</v>
      </c>
      <c r="B93" s="1" t="s">
        <v>1167</v>
      </c>
      <c r="C93" s="1" t="s">
        <v>1173</v>
      </c>
      <c r="D93" s="1" t="s">
        <v>1174</v>
      </c>
      <c r="E93" s="1" t="s">
        <v>1175</v>
      </c>
      <c r="F93" s="1" t="s">
        <v>810</v>
      </c>
      <c r="G93" s="1" t="s">
        <v>708</v>
      </c>
      <c r="H93" s="1" t="s">
        <v>709</v>
      </c>
      <c r="I93" s="1" t="s">
        <v>1176</v>
      </c>
      <c r="J93" s="1" t="s">
        <v>711</v>
      </c>
      <c r="K93" s="1" t="s">
        <v>1176</v>
      </c>
      <c r="L93" s="1" t="s">
        <v>1176</v>
      </c>
      <c r="M93" s="1" t="s">
        <v>712</v>
      </c>
      <c r="N93" s="1" t="s">
        <v>712</v>
      </c>
      <c r="O93" s="1" t="s">
        <v>713</v>
      </c>
      <c r="P93" s="1" t="s">
        <v>714</v>
      </c>
      <c r="Q93" s="1" t="s">
        <v>715</v>
      </c>
      <c r="R93" s="1" t="s">
        <v>1177</v>
      </c>
      <c r="S93" s="1" t="s">
        <v>717</v>
      </c>
      <c r="T93" s="1" t="s">
        <v>718</v>
      </c>
      <c r="U93" s="1" t="s">
        <v>726</v>
      </c>
      <c r="V93" s="1" t="s">
        <v>778</v>
      </c>
    </row>
    <row r="94" s="1" customFormat="1" spans="1:22">
      <c r="A94" s="3">
        <v>999222162165043</v>
      </c>
      <c r="B94" s="1" t="s">
        <v>1178</v>
      </c>
      <c r="C94" s="1" t="s">
        <v>1179</v>
      </c>
      <c r="D94" s="1" t="s">
        <v>1163</v>
      </c>
      <c r="E94" s="1" t="s">
        <v>1180</v>
      </c>
      <c r="F94" s="1" t="s">
        <v>845</v>
      </c>
      <c r="G94" s="1" t="s">
        <v>708</v>
      </c>
      <c r="H94" s="1" t="s">
        <v>709</v>
      </c>
      <c r="I94" s="1" t="s">
        <v>1181</v>
      </c>
      <c r="J94" s="1" t="s">
        <v>711</v>
      </c>
      <c r="K94" s="1" t="s">
        <v>1181</v>
      </c>
      <c r="L94" s="1" t="s">
        <v>1181</v>
      </c>
      <c r="M94" s="1" t="s">
        <v>712</v>
      </c>
      <c r="N94" s="1" t="s">
        <v>712</v>
      </c>
      <c r="O94" s="1" t="s">
        <v>713</v>
      </c>
      <c r="P94" s="1" t="s">
        <v>714</v>
      </c>
      <c r="Q94" s="1" t="s">
        <v>715</v>
      </c>
      <c r="R94" s="1" t="s">
        <v>1182</v>
      </c>
      <c r="S94" s="1" t="s">
        <v>717</v>
      </c>
      <c r="T94" s="1" t="s">
        <v>718</v>
      </c>
      <c r="U94" s="1" t="s">
        <v>726</v>
      </c>
      <c r="V94" s="1" t="s">
        <v>739</v>
      </c>
    </row>
    <row r="95" s="1" customFormat="1" spans="1:22">
      <c r="A95" s="3">
        <v>999222155289284</v>
      </c>
      <c r="B95" s="1" t="s">
        <v>1183</v>
      </c>
      <c r="C95" s="1" t="s">
        <v>1184</v>
      </c>
      <c r="D95" s="1" t="s">
        <v>1185</v>
      </c>
      <c r="E95" s="1" t="s">
        <v>1186</v>
      </c>
      <c r="F95" s="1" t="s">
        <v>704</v>
      </c>
      <c r="G95" s="1" t="s">
        <v>708</v>
      </c>
      <c r="H95" s="1" t="s">
        <v>709</v>
      </c>
      <c r="I95" s="1" t="s">
        <v>1187</v>
      </c>
      <c r="J95" s="1" t="s">
        <v>711</v>
      </c>
      <c r="K95" s="1" t="s">
        <v>1187</v>
      </c>
      <c r="L95" s="1" t="s">
        <v>1187</v>
      </c>
      <c r="M95" s="1" t="s">
        <v>712</v>
      </c>
      <c r="N95" s="1" t="s">
        <v>712</v>
      </c>
      <c r="O95" s="1" t="s">
        <v>713</v>
      </c>
      <c r="P95" s="1" t="s">
        <v>714</v>
      </c>
      <c r="Q95" s="1" t="s">
        <v>715</v>
      </c>
      <c r="R95" s="1" t="s">
        <v>1188</v>
      </c>
      <c r="S95" s="1" t="s">
        <v>717</v>
      </c>
      <c r="T95" s="1" t="s">
        <v>718</v>
      </c>
      <c r="U95" s="1" t="s">
        <v>726</v>
      </c>
      <c r="V95" s="1" t="s">
        <v>739</v>
      </c>
    </row>
    <row r="96" s="1" customFormat="1" spans="1:22">
      <c r="A96" s="3">
        <v>999222132452925</v>
      </c>
      <c r="B96" s="1" t="s">
        <v>1189</v>
      </c>
      <c r="C96" s="1" t="s">
        <v>1190</v>
      </c>
      <c r="D96" s="1" t="s">
        <v>1191</v>
      </c>
      <c r="E96" s="1" t="s">
        <v>1192</v>
      </c>
      <c r="F96" s="1" t="s">
        <v>845</v>
      </c>
      <c r="G96" s="1" t="s">
        <v>708</v>
      </c>
      <c r="H96" s="1" t="s">
        <v>709</v>
      </c>
      <c r="I96" s="1" t="s">
        <v>1193</v>
      </c>
      <c r="J96" s="1" t="s">
        <v>711</v>
      </c>
      <c r="K96" s="1" t="s">
        <v>1193</v>
      </c>
      <c r="L96" s="1" t="s">
        <v>1193</v>
      </c>
      <c r="M96" s="1" t="s">
        <v>712</v>
      </c>
      <c r="N96" s="1" t="s">
        <v>712</v>
      </c>
      <c r="O96" s="1" t="s">
        <v>713</v>
      </c>
      <c r="P96" s="1" t="s">
        <v>714</v>
      </c>
      <c r="Q96" s="1" t="s">
        <v>715</v>
      </c>
      <c r="R96" s="1" t="s">
        <v>1194</v>
      </c>
      <c r="S96" s="1" t="s">
        <v>717</v>
      </c>
      <c r="T96" s="1" t="s">
        <v>718</v>
      </c>
      <c r="U96" s="1" t="s">
        <v>726</v>
      </c>
      <c r="V96" s="1" t="s">
        <v>772</v>
      </c>
    </row>
    <row r="97" s="1" customFormat="1" spans="1:22">
      <c r="A97" s="3">
        <v>999222087899425</v>
      </c>
      <c r="B97" s="1" t="s">
        <v>1195</v>
      </c>
      <c r="C97" s="1" t="s">
        <v>1196</v>
      </c>
      <c r="D97" s="1" t="s">
        <v>1197</v>
      </c>
      <c r="E97" s="1" t="s">
        <v>1198</v>
      </c>
      <c r="F97" s="1" t="s">
        <v>704</v>
      </c>
      <c r="G97" s="1" t="s">
        <v>708</v>
      </c>
      <c r="H97" s="1" t="s">
        <v>709</v>
      </c>
      <c r="I97" s="1" t="s">
        <v>1199</v>
      </c>
      <c r="J97" s="1" t="s">
        <v>711</v>
      </c>
      <c r="K97" s="1" t="s">
        <v>1199</v>
      </c>
      <c r="L97" s="1" t="s">
        <v>1199</v>
      </c>
      <c r="M97" s="1" t="s">
        <v>712</v>
      </c>
      <c r="N97" s="1" t="s">
        <v>712</v>
      </c>
      <c r="O97" s="1" t="s">
        <v>713</v>
      </c>
      <c r="P97" s="1" t="s">
        <v>714</v>
      </c>
      <c r="Q97" s="1" t="s">
        <v>715</v>
      </c>
      <c r="R97" s="1" t="s">
        <v>1200</v>
      </c>
      <c r="S97" s="1" t="s">
        <v>717</v>
      </c>
      <c r="T97" s="1" t="s">
        <v>718</v>
      </c>
      <c r="U97" s="1" t="s">
        <v>726</v>
      </c>
      <c r="V97" s="1" t="s">
        <v>733</v>
      </c>
    </row>
    <row r="98" s="1" customFormat="1" spans="1:22">
      <c r="A98" s="1" t="s">
        <v>1201</v>
      </c>
      <c r="B98" s="1" t="s">
        <v>1202</v>
      </c>
      <c r="C98" s="1" t="s">
        <v>1203</v>
      </c>
      <c r="D98" s="1" t="s">
        <v>935</v>
      </c>
      <c r="E98" s="1" t="s">
        <v>1204</v>
      </c>
      <c r="F98" s="1" t="s">
        <v>810</v>
      </c>
      <c r="G98" s="1" t="s">
        <v>708</v>
      </c>
      <c r="H98" s="1" t="s">
        <v>709</v>
      </c>
      <c r="I98" s="1" t="s">
        <v>1205</v>
      </c>
      <c r="J98" s="1" t="s">
        <v>711</v>
      </c>
      <c r="K98" s="1" t="s">
        <v>1205</v>
      </c>
      <c r="L98" s="1" t="s">
        <v>1205</v>
      </c>
      <c r="M98" s="1" t="s">
        <v>712</v>
      </c>
      <c r="N98" s="1" t="s">
        <v>712</v>
      </c>
      <c r="O98" s="1" t="s">
        <v>713</v>
      </c>
      <c r="P98" s="1" t="s">
        <v>714</v>
      </c>
      <c r="Q98" s="1" t="s">
        <v>715</v>
      </c>
      <c r="R98" s="1" t="s">
        <v>1206</v>
      </c>
      <c r="S98" s="1" t="s">
        <v>717</v>
      </c>
      <c r="T98" s="1" t="s">
        <v>718</v>
      </c>
      <c r="U98" s="1" t="s">
        <v>726</v>
      </c>
      <c r="V98" s="1" t="s">
        <v>772</v>
      </c>
    </row>
    <row r="99" s="1" customFormat="1" spans="1:22">
      <c r="A99" s="3">
        <v>999222028580987</v>
      </c>
      <c r="B99" s="1" t="s">
        <v>1207</v>
      </c>
      <c r="C99" s="1" t="s">
        <v>1208</v>
      </c>
      <c r="D99" s="1" t="s">
        <v>1209</v>
      </c>
      <c r="E99" s="1" t="s">
        <v>1210</v>
      </c>
      <c r="F99" s="1" t="s">
        <v>810</v>
      </c>
      <c r="G99" s="1" t="s">
        <v>708</v>
      </c>
      <c r="H99" s="1" t="s">
        <v>709</v>
      </c>
      <c r="I99" s="1" t="s">
        <v>1211</v>
      </c>
      <c r="J99" s="1" t="s">
        <v>711</v>
      </c>
      <c r="K99" s="1" t="s">
        <v>1211</v>
      </c>
      <c r="L99" s="1" t="s">
        <v>1211</v>
      </c>
      <c r="M99" s="1" t="s">
        <v>712</v>
      </c>
      <c r="N99" s="1" t="s">
        <v>712</v>
      </c>
      <c r="O99" s="1" t="s">
        <v>713</v>
      </c>
      <c r="P99" s="1" t="s">
        <v>714</v>
      </c>
      <c r="Q99" s="1" t="s">
        <v>715</v>
      </c>
      <c r="R99" s="1" t="s">
        <v>1212</v>
      </c>
      <c r="S99" s="1" t="s">
        <v>717</v>
      </c>
      <c r="T99" s="1" t="s">
        <v>718</v>
      </c>
      <c r="U99" s="1" t="s">
        <v>726</v>
      </c>
      <c r="V99" s="1" t="s">
        <v>733</v>
      </c>
    </row>
    <row r="100" s="1" customFormat="1" spans="1:22">
      <c r="A100" s="3">
        <v>999222023960763</v>
      </c>
      <c r="B100" s="1" t="s">
        <v>1207</v>
      </c>
      <c r="C100" s="1" t="s">
        <v>1213</v>
      </c>
      <c r="D100" s="1" t="s">
        <v>1214</v>
      </c>
      <c r="E100" s="1" t="s">
        <v>1215</v>
      </c>
      <c r="F100" s="1" t="s">
        <v>766</v>
      </c>
      <c r="G100" s="1" t="s">
        <v>708</v>
      </c>
      <c r="H100" s="1" t="s">
        <v>709</v>
      </c>
      <c r="I100" s="1" t="s">
        <v>1216</v>
      </c>
      <c r="J100" s="1" t="s">
        <v>711</v>
      </c>
      <c r="K100" s="1" t="s">
        <v>1216</v>
      </c>
      <c r="L100" s="1" t="s">
        <v>1216</v>
      </c>
      <c r="M100" s="1" t="s">
        <v>712</v>
      </c>
      <c r="N100" s="1" t="s">
        <v>712</v>
      </c>
      <c r="O100" s="1" t="s">
        <v>713</v>
      </c>
      <c r="P100" s="1" t="s">
        <v>714</v>
      </c>
      <c r="Q100" s="1" t="s">
        <v>715</v>
      </c>
      <c r="R100" s="1" t="s">
        <v>1217</v>
      </c>
      <c r="S100" s="1" t="s">
        <v>717</v>
      </c>
      <c r="T100" s="1" t="s">
        <v>718</v>
      </c>
      <c r="U100" s="1" t="s">
        <v>726</v>
      </c>
      <c r="V100" s="1" t="s">
        <v>778</v>
      </c>
    </row>
    <row r="101" s="1" customFormat="1" spans="1:22">
      <c r="A101" s="4">
        <v>9.99222017064937e+48</v>
      </c>
      <c r="B101" s="1" t="s">
        <v>1218</v>
      </c>
      <c r="C101" s="1" t="s">
        <v>1219</v>
      </c>
      <c r="D101" s="1" t="s">
        <v>935</v>
      </c>
      <c r="E101" s="1" t="s">
        <v>1220</v>
      </c>
      <c r="F101" s="1" t="s">
        <v>810</v>
      </c>
      <c r="G101" s="1" t="s">
        <v>708</v>
      </c>
      <c r="H101" s="1" t="s">
        <v>709</v>
      </c>
      <c r="I101" s="1" t="s">
        <v>713</v>
      </c>
      <c r="J101" s="1" t="s">
        <v>711</v>
      </c>
      <c r="K101" s="1" t="s">
        <v>713</v>
      </c>
      <c r="L101" s="1" t="s">
        <v>713</v>
      </c>
      <c r="M101" s="1" t="s">
        <v>712</v>
      </c>
      <c r="N101" s="1" t="s">
        <v>712</v>
      </c>
      <c r="O101" s="1" t="s">
        <v>713</v>
      </c>
      <c r="P101" s="1" t="s">
        <v>714</v>
      </c>
      <c r="Q101" s="1" t="s">
        <v>715</v>
      </c>
      <c r="R101" s="1" t="s">
        <v>1221</v>
      </c>
      <c r="S101" s="1" t="s">
        <v>717</v>
      </c>
      <c r="T101" s="1" t="s">
        <v>718</v>
      </c>
      <c r="U101" s="1" t="s">
        <v>726</v>
      </c>
      <c r="V101" s="1" t="s">
        <v>772</v>
      </c>
    </row>
    <row r="102" s="1" customFormat="1" spans="1:22">
      <c r="A102" s="3">
        <v>999221974687295</v>
      </c>
      <c r="B102" s="1" t="s">
        <v>1222</v>
      </c>
      <c r="C102" s="1" t="s">
        <v>1223</v>
      </c>
      <c r="D102" s="1" t="s">
        <v>1224</v>
      </c>
      <c r="E102" s="1" t="s">
        <v>1225</v>
      </c>
      <c r="F102" s="1" t="s">
        <v>766</v>
      </c>
      <c r="G102" s="1" t="s">
        <v>708</v>
      </c>
      <c r="H102" s="1" t="s">
        <v>709</v>
      </c>
      <c r="I102" s="1" t="s">
        <v>1226</v>
      </c>
      <c r="J102" s="1" t="s">
        <v>711</v>
      </c>
      <c r="K102" s="1" t="s">
        <v>1226</v>
      </c>
      <c r="L102" s="1" t="s">
        <v>1226</v>
      </c>
      <c r="M102" s="1" t="s">
        <v>712</v>
      </c>
      <c r="N102" s="1" t="s">
        <v>712</v>
      </c>
      <c r="O102" s="1" t="s">
        <v>713</v>
      </c>
      <c r="P102" s="1" t="s">
        <v>714</v>
      </c>
      <c r="Q102" s="1" t="s">
        <v>715</v>
      </c>
      <c r="R102" s="1" t="s">
        <v>1227</v>
      </c>
      <c r="S102" s="1" t="s">
        <v>717</v>
      </c>
      <c r="T102" s="1" t="s">
        <v>718</v>
      </c>
      <c r="U102" s="1" t="s">
        <v>726</v>
      </c>
      <c r="V102" s="1" t="s">
        <v>739</v>
      </c>
    </row>
    <row r="103" s="1" customFormat="1" spans="1:22">
      <c r="A103" s="3">
        <v>999221934456329</v>
      </c>
      <c r="B103" s="1" t="s">
        <v>1228</v>
      </c>
      <c r="C103" s="1" t="s">
        <v>1229</v>
      </c>
      <c r="D103" s="1" t="s">
        <v>1230</v>
      </c>
      <c r="E103" s="1" t="s">
        <v>1231</v>
      </c>
      <c r="F103" s="1" t="s">
        <v>810</v>
      </c>
      <c r="G103" s="1" t="s">
        <v>708</v>
      </c>
      <c r="H103" s="1" t="s">
        <v>709</v>
      </c>
      <c r="I103" s="1" t="s">
        <v>1232</v>
      </c>
      <c r="J103" s="1" t="s">
        <v>711</v>
      </c>
      <c r="K103" s="1" t="s">
        <v>1232</v>
      </c>
      <c r="L103" s="1" t="s">
        <v>1232</v>
      </c>
      <c r="M103" s="1" t="s">
        <v>712</v>
      </c>
      <c r="N103" s="1" t="s">
        <v>712</v>
      </c>
      <c r="O103" s="1" t="s">
        <v>713</v>
      </c>
      <c r="P103" s="1" t="s">
        <v>714</v>
      </c>
      <c r="Q103" s="1" t="s">
        <v>715</v>
      </c>
      <c r="R103" s="1" t="s">
        <v>1233</v>
      </c>
      <c r="S103" s="1" t="s">
        <v>717</v>
      </c>
      <c r="T103" s="1" t="s">
        <v>718</v>
      </c>
      <c r="U103" s="1" t="s">
        <v>726</v>
      </c>
      <c r="V103" s="1" t="s">
        <v>772</v>
      </c>
    </row>
    <row r="104" s="1" customFormat="1" spans="1:22">
      <c r="A104" s="3">
        <v>999221933563517</v>
      </c>
      <c r="B104" s="1" t="s">
        <v>1234</v>
      </c>
      <c r="C104" s="1" t="s">
        <v>1235</v>
      </c>
      <c r="D104" s="1" t="s">
        <v>1224</v>
      </c>
      <c r="E104" s="1" t="s">
        <v>1236</v>
      </c>
      <c r="F104" s="1" t="s">
        <v>704</v>
      </c>
      <c r="G104" s="1" t="s">
        <v>708</v>
      </c>
      <c r="H104" s="1" t="s">
        <v>709</v>
      </c>
      <c r="I104" s="1" t="s">
        <v>1237</v>
      </c>
      <c r="J104" s="1" t="s">
        <v>711</v>
      </c>
      <c r="K104" s="1" t="s">
        <v>1237</v>
      </c>
      <c r="L104" s="1" t="s">
        <v>1237</v>
      </c>
      <c r="M104" s="1" t="s">
        <v>712</v>
      </c>
      <c r="N104" s="1" t="s">
        <v>712</v>
      </c>
      <c r="O104" s="1" t="s">
        <v>713</v>
      </c>
      <c r="P104" s="1" t="s">
        <v>714</v>
      </c>
      <c r="Q104" s="1" t="s">
        <v>715</v>
      </c>
      <c r="R104" s="1" t="s">
        <v>1238</v>
      </c>
      <c r="S104" s="1" t="s">
        <v>717</v>
      </c>
      <c r="T104" s="1" t="s">
        <v>718</v>
      </c>
      <c r="U104" s="1" t="s">
        <v>726</v>
      </c>
      <c r="V104" s="1" t="s">
        <v>739</v>
      </c>
    </row>
    <row r="105" s="1" customFormat="1" spans="1:22">
      <c r="A105" s="3">
        <v>21901847622</v>
      </c>
      <c r="B105" s="1" t="s">
        <v>1239</v>
      </c>
      <c r="C105" s="1" t="s">
        <v>1240</v>
      </c>
      <c r="D105" s="1" t="s">
        <v>1241</v>
      </c>
      <c r="E105" s="1" t="s">
        <v>1242</v>
      </c>
      <c r="F105" s="1" t="s">
        <v>845</v>
      </c>
      <c r="G105" s="1" t="s">
        <v>708</v>
      </c>
      <c r="H105" s="1" t="s">
        <v>709</v>
      </c>
      <c r="I105" s="1" t="s">
        <v>1243</v>
      </c>
      <c r="J105" s="1" t="s">
        <v>711</v>
      </c>
      <c r="K105" s="1" t="s">
        <v>1243</v>
      </c>
      <c r="L105" s="1" t="s">
        <v>1243</v>
      </c>
      <c r="M105" s="1" t="s">
        <v>712</v>
      </c>
      <c r="N105" s="1" t="s">
        <v>712</v>
      </c>
      <c r="O105" s="1" t="s">
        <v>713</v>
      </c>
      <c r="P105" s="1" t="s">
        <v>714</v>
      </c>
      <c r="Q105" s="1" t="s">
        <v>715</v>
      </c>
      <c r="R105" s="1" t="s">
        <v>1244</v>
      </c>
      <c r="S105" s="1" t="s">
        <v>717</v>
      </c>
      <c r="T105" s="1" t="s">
        <v>718</v>
      </c>
      <c r="U105" s="1" t="s">
        <v>726</v>
      </c>
      <c r="V105" s="1" t="s">
        <v>739</v>
      </c>
    </row>
    <row r="106" s="1" customFormat="1" spans="1:22">
      <c r="A106" s="3">
        <v>21850692793</v>
      </c>
      <c r="B106" s="1" t="s">
        <v>1245</v>
      </c>
      <c r="C106" s="1" t="s">
        <v>1246</v>
      </c>
      <c r="D106" s="1" t="s">
        <v>1247</v>
      </c>
      <c r="E106" s="1" t="s">
        <v>1248</v>
      </c>
      <c r="F106" s="1" t="s">
        <v>901</v>
      </c>
      <c r="G106" s="1" t="s">
        <v>708</v>
      </c>
      <c r="H106" s="1" t="s">
        <v>709</v>
      </c>
      <c r="I106" s="1" t="s">
        <v>1249</v>
      </c>
      <c r="J106" s="1" t="s">
        <v>711</v>
      </c>
      <c r="K106" s="1" t="s">
        <v>1249</v>
      </c>
      <c r="L106" s="1" t="s">
        <v>1249</v>
      </c>
      <c r="M106" s="1" t="s">
        <v>712</v>
      </c>
      <c r="N106" s="1" t="s">
        <v>712</v>
      </c>
      <c r="O106" s="1" t="s">
        <v>713</v>
      </c>
      <c r="P106" s="1" t="s">
        <v>714</v>
      </c>
      <c r="Q106" s="1" t="s">
        <v>715</v>
      </c>
      <c r="R106" s="1" t="s">
        <v>1250</v>
      </c>
      <c r="S106" s="1" t="s">
        <v>717</v>
      </c>
      <c r="T106" s="1" t="s">
        <v>718</v>
      </c>
      <c r="U106" s="1" t="s">
        <v>726</v>
      </c>
      <c r="V106" s="1" t="s">
        <v>1148</v>
      </c>
    </row>
    <row r="107" s="1" customFormat="1" spans="1:22">
      <c r="A107" s="3">
        <v>21848513097</v>
      </c>
      <c r="B107" s="1" t="s">
        <v>1251</v>
      </c>
      <c r="C107" s="1" t="s">
        <v>1252</v>
      </c>
      <c r="D107" s="1" t="s">
        <v>856</v>
      </c>
      <c r="E107" s="1" t="s">
        <v>1253</v>
      </c>
      <c r="F107" s="1" t="s">
        <v>704</v>
      </c>
      <c r="G107" s="1" t="s">
        <v>708</v>
      </c>
      <c r="H107" s="1" t="s">
        <v>709</v>
      </c>
      <c r="I107" s="1" t="s">
        <v>1254</v>
      </c>
      <c r="J107" s="1" t="s">
        <v>711</v>
      </c>
      <c r="K107" s="1" t="s">
        <v>1254</v>
      </c>
      <c r="L107" s="1" t="s">
        <v>1254</v>
      </c>
      <c r="M107" s="1" t="s">
        <v>712</v>
      </c>
      <c r="N107" s="1" t="s">
        <v>712</v>
      </c>
      <c r="O107" s="1" t="s">
        <v>713</v>
      </c>
      <c r="P107" s="1" t="s">
        <v>714</v>
      </c>
      <c r="Q107" s="1" t="s">
        <v>715</v>
      </c>
      <c r="R107" s="1" t="s">
        <v>1255</v>
      </c>
      <c r="S107" s="1" t="s">
        <v>717</v>
      </c>
      <c r="T107" s="1" t="s">
        <v>718</v>
      </c>
      <c r="U107" s="1" t="s">
        <v>726</v>
      </c>
      <c r="V107" s="1" t="s">
        <v>778</v>
      </c>
    </row>
    <row r="108" s="1" customFormat="1" spans="1:22">
      <c r="A108" s="3">
        <v>21831322029</v>
      </c>
      <c r="B108" s="1" t="s">
        <v>1256</v>
      </c>
      <c r="C108" s="1" t="s">
        <v>1257</v>
      </c>
      <c r="D108" s="1" t="s">
        <v>1258</v>
      </c>
      <c r="E108" s="1" t="s">
        <v>1259</v>
      </c>
      <c r="F108" s="1" t="s">
        <v>901</v>
      </c>
      <c r="G108" s="1" t="s">
        <v>708</v>
      </c>
      <c r="H108" s="1" t="s">
        <v>709</v>
      </c>
      <c r="I108" s="1" t="s">
        <v>1260</v>
      </c>
      <c r="J108" s="1" t="s">
        <v>711</v>
      </c>
      <c r="K108" s="1" t="s">
        <v>1260</v>
      </c>
      <c r="L108" s="1" t="s">
        <v>1260</v>
      </c>
      <c r="M108" s="1" t="s">
        <v>712</v>
      </c>
      <c r="N108" s="1" t="s">
        <v>712</v>
      </c>
      <c r="O108" s="1" t="s">
        <v>713</v>
      </c>
      <c r="P108" s="1" t="s">
        <v>714</v>
      </c>
      <c r="Q108" s="1" t="s">
        <v>715</v>
      </c>
      <c r="R108" s="1" t="s">
        <v>1261</v>
      </c>
      <c r="S108" s="1" t="s">
        <v>717</v>
      </c>
      <c r="T108" s="1" t="s">
        <v>718</v>
      </c>
      <c r="U108" s="1" t="s">
        <v>726</v>
      </c>
      <c r="V108" s="1" t="s">
        <v>778</v>
      </c>
    </row>
    <row r="109" s="1" customFormat="1" spans="1:22">
      <c r="A109" s="3">
        <v>21824297507</v>
      </c>
      <c r="B109" s="1" t="s">
        <v>1262</v>
      </c>
      <c r="C109" s="1" t="s">
        <v>1263</v>
      </c>
      <c r="D109" s="1" t="s">
        <v>1264</v>
      </c>
      <c r="E109" s="1" t="s">
        <v>1265</v>
      </c>
      <c r="F109" s="1" t="s">
        <v>810</v>
      </c>
      <c r="G109" s="1" t="s">
        <v>708</v>
      </c>
      <c r="H109" s="1" t="s">
        <v>709</v>
      </c>
      <c r="I109" s="1" t="s">
        <v>1266</v>
      </c>
      <c r="J109" s="1" t="s">
        <v>711</v>
      </c>
      <c r="K109" s="1" t="s">
        <v>1266</v>
      </c>
      <c r="L109" s="1" t="s">
        <v>1266</v>
      </c>
      <c r="M109" s="1" t="s">
        <v>712</v>
      </c>
      <c r="N109" s="1" t="s">
        <v>712</v>
      </c>
      <c r="O109" s="1" t="s">
        <v>713</v>
      </c>
      <c r="P109" s="1" t="s">
        <v>714</v>
      </c>
      <c r="Q109" s="1" t="s">
        <v>715</v>
      </c>
      <c r="R109" s="1" t="s">
        <v>1267</v>
      </c>
      <c r="S109" s="1" t="s">
        <v>717</v>
      </c>
      <c r="T109" s="1" t="s">
        <v>718</v>
      </c>
      <c r="U109" s="1" t="s">
        <v>726</v>
      </c>
      <c r="V109" s="1" t="s">
        <v>772</v>
      </c>
    </row>
    <row r="110" s="1" customFormat="1" spans="1:22">
      <c r="A110" s="3">
        <v>21751593896</v>
      </c>
      <c r="B110" s="1" t="s">
        <v>1268</v>
      </c>
      <c r="C110" s="1" t="s">
        <v>1269</v>
      </c>
      <c r="D110" s="1" t="s">
        <v>866</v>
      </c>
      <c r="E110" s="1" t="s">
        <v>1270</v>
      </c>
      <c r="F110" s="1" t="s">
        <v>766</v>
      </c>
      <c r="G110" s="1" t="s">
        <v>708</v>
      </c>
      <c r="H110" s="1" t="s">
        <v>709</v>
      </c>
      <c r="I110" s="1" t="s">
        <v>1271</v>
      </c>
      <c r="J110" s="1" t="s">
        <v>711</v>
      </c>
      <c r="K110" s="1" t="s">
        <v>1271</v>
      </c>
      <c r="L110" s="1" t="s">
        <v>1271</v>
      </c>
      <c r="M110" s="1" t="s">
        <v>712</v>
      </c>
      <c r="N110" s="1" t="s">
        <v>712</v>
      </c>
      <c r="O110" s="1" t="s">
        <v>713</v>
      </c>
      <c r="P110" s="1" t="s">
        <v>714</v>
      </c>
      <c r="Q110" s="1" t="s">
        <v>715</v>
      </c>
      <c r="R110" s="1" t="s">
        <v>1272</v>
      </c>
      <c r="S110" s="1" t="s">
        <v>717</v>
      </c>
      <c r="T110" s="1" t="s">
        <v>718</v>
      </c>
      <c r="U110" s="1" t="s">
        <v>726</v>
      </c>
      <c r="V110" s="1" t="s">
        <v>772</v>
      </c>
    </row>
    <row r="111" s="1" customFormat="1" spans="1:22">
      <c r="A111" s="3">
        <v>21201822620</v>
      </c>
      <c r="B111" s="1" t="s">
        <v>1273</v>
      </c>
      <c r="C111" s="1" t="s">
        <v>1274</v>
      </c>
      <c r="D111" s="1" t="s">
        <v>1275</v>
      </c>
      <c r="E111" s="1" t="s">
        <v>1276</v>
      </c>
      <c r="F111" s="1" t="s">
        <v>1005</v>
      </c>
      <c r="G111" s="1" t="s">
        <v>708</v>
      </c>
      <c r="H111" s="1" t="s">
        <v>709</v>
      </c>
      <c r="I111" s="1" t="s">
        <v>1277</v>
      </c>
      <c r="J111" s="1" t="s">
        <v>711</v>
      </c>
      <c r="K111" s="1" t="s">
        <v>1277</v>
      </c>
      <c r="L111" s="1" t="s">
        <v>1277</v>
      </c>
      <c r="M111" s="1" t="s">
        <v>712</v>
      </c>
      <c r="N111" s="1" t="s">
        <v>712</v>
      </c>
      <c r="O111" s="1" t="s">
        <v>713</v>
      </c>
      <c r="P111" s="1" t="s">
        <v>714</v>
      </c>
      <c r="Q111" s="1" t="s">
        <v>715</v>
      </c>
      <c r="R111" s="1" t="s">
        <v>1278</v>
      </c>
      <c r="S111" s="1" t="s">
        <v>717</v>
      </c>
      <c r="T111" s="1" t="s">
        <v>718</v>
      </c>
      <c r="U111" s="1" t="s">
        <v>726</v>
      </c>
      <c r="V111" s="1" t="s">
        <v>772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2023-02-18T02:14:17Z</dcterms:created>
  <dcterms:modified xsi:type="dcterms:W3CDTF">2023-02-18T02:38:08Z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2392F7C2283143B3B81A20ABE3B95621</vt:lpwstr>
  </property>
  <property fmtid="{D5CDD505-2E9C-101B-9397-08002B2CF9AE}" pid="3" name="KSOProductBuildVer">
    <vt:lpwstr>2052-11.1.0.13703</vt:lpwstr>
  </property>
</Properties>
</file>